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CC632FFC-67A5-472F-A2BB-837052931F61}" xr6:coauthVersionLast="47" xr6:coauthVersionMax="47" xr10:uidLastSave="{00000000-0000-0000-0000-000000000000}"/>
  <bookViews>
    <workbookView xWindow="-108" yWindow="-108" windowWidth="23256" windowHeight="12456" tabRatio="64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AM35" i="10"/>
  <c r="C35" i="10"/>
  <c r="CO34" i="10"/>
  <c r="CO35" i="10" s="1"/>
  <c r="CO36" i="10" s="1"/>
  <c r="CO37" i="10" s="1"/>
  <c r="BW34" i="10"/>
  <c r="BW35" i="10" s="1"/>
  <c r="BW36" i="10" s="1"/>
  <c r="BW37" i="10" s="1"/>
  <c r="BW38" i="10" s="1"/>
  <c r="BE34" i="10"/>
  <c r="AM34" i="10"/>
  <c r="C34" i="10"/>
  <c r="U34" i="10" s="1"/>
  <c r="U35" i="10" s="1"/>
  <c r="U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<sst xmlns="http://schemas.openxmlformats.org/spreadsheetml/2006/main" count="1180" uniqueCount="568">
  <si>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</si>
  <si>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</si>
  <si>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</si>
  <si>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</si>
  <si>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</si>
  <si>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</si>
  <si>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</si>
  <si>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</si>
  <si>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</si>
  <si>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</si>
  <si>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</si>
  <si>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</si>
  <si>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</si>
  <si>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</si>
  <si>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</si>
  <si>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</si>
  <si>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</si>
  <si>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</si>
  <si>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</si>
  <si>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</si>
  <si>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</si>
  <si>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</si>
  <si>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</si>
  <si>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</si>
  <si>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</si>
  <si>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</si>
  <si>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</si>
  <si>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</si>
  <si>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</si>
  <si>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</si>
  <si>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</si>
  <si>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</si>
  <si>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</si>
  <si>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</si>
  <si>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</si>
  <si>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</si>
  <si>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</si>
  <si>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</si>
  <si>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</si>
  <si>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</si>
  <si>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</si>
  <si>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</si>
  <si>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</si>
  <si>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</si>
  <si>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</si>
  <si>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</si>
  <si>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</si>
  <si>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</si>
  <si>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</si>
  <si>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</si>
  <si>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</si>
  <si>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</si>
  <si>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</si>
  <si>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</si>
  <si>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</si>
  <si>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</si>
  <si>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</si>
  <si>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</si>
  <si>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</si>
  <si>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</si>
  <si>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</si>
  <si>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</si>
  <si>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</si>
  <si>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</si>
  <si>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</si>
  <si>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</si>
  <si>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</si>
  <si>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</si>
  <si>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</si>
  <si>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</si>
  <si>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</si>
  <si>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</si>
  <si>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</si>
  <si>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</si>
  <si>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</si>
  <si>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</si>
  <si>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</si>
  <si>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</si>
  <si>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</si>
  <si>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</si>
  <si>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</si>
  <si>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</si>
  <si>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</si>
  <si>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</si>
  <si>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</si>
  <si>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</si>
  <si>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</si>
  <si>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</si>
  <si>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</si>
  <si>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</si>
  <si>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</si>
  <si>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</si>
  <si>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</si>
  <si>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</si>
  <si>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中野区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</si>
  <si>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</si>
  <si>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</si>
  <si>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</si>
  <si>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</si>
  <si>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</si>
  <si>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</si>
  <si>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</si>
  <si>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</si>
  <si>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</si>
  <si>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</si>
  <si>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</si>
  <si>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</si>
  <si>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</si>
  <si>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</si>
  <si>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</si>
  <si>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</si>
  <si>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</si>
  <si>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</si>
  <si>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</si>
  <si>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</si>
  <si>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</si>
  <si>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</si>
  <si>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</si>
  <si>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</si>
  <si>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</si>
  <si>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</si>
  <si>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</si>
  <si>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</si>
  <si>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</si>
  <si>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</si>
  <si>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</si>
  <si>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</si>
  <si>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</si>
  <si>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</si>
  <si>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</si>
  <si>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</si>
  <si>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</si>
  <si>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</si>
  <si>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</si>
  <si>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</si>
  <si>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</si>
  <si>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</si>
  <si>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</si>
  <si>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</si>
  <si>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</si>
  <si>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</si>
  <si>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</si>
  <si>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</si>
  <si>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</si>
  <si>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</si>
  <si>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</si>
  <si>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</si>
  <si>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</si>
  <si>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</si>
  <si>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</si>
  <si>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</si>
  <si>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</si>
  <si>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</si>
  <si>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</si>
  <si>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</si>
  <si>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</si>
  <si>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</si>
  <si>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</si>
  <si>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</si>
  <si>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</si>
  <si>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</si>
  <si>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</si>
  <si>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</si>
  <si>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</si>
  <si>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</si>
  <si>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</si>
  <si>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</si>
  <si>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</si>
  <si>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</si>
  <si>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</si>
  <si>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</si>
  <si>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</si>
  <si>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</si>
  <si>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</si>
  <si>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</si>
  <si>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</si>
  <si>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</si>
  <si>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</si>
  <si>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</si>
  <si>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</si>
  <si>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</si>
  <si>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</si>
  <si>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</si>
  <si>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</si>
  <si>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</si>
  <si>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</si>
  <si>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</si>
  <si>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</si>
  <si>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</si>
  <si>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</si>
  <si>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</si>
  <si>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</si>
  <si>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</si>
  <si>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</si>
  <si>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</si>
  <si>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</si>
  <si>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</si>
  <si>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</si>
  <si>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</si>
  <si>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</si>
  <si>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</si>
  <si>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</si>
  <si>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</si>
  <si>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東京都中野区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</si>
  <si>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</si>
  <si>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</si>
  <si>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</si>
  <si>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</si>
  <si>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</si>
  <si>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</si>
  <si>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</si>
  <si>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</si>
  <si>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</si>
  <si>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</si>
  <si>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</si>
  <si>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</si>
  <si>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</si>
  <si>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</si>
  <si>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</si>
  <si>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</si>
  <si>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</si>
  <si>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</si>
  <si>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</si>
  <si>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</si>
  <si>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</si>
  <si>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</si>
  <si>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</si>
  <si>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</si>
  <si>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</si>
  <si>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</si>
  <si>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</si>
  <si>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</si>
  <si>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</si>
  <si>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</si>
  <si>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</si>
  <si>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</si>
  <si>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</si>
  <si>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</si>
  <si>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</si>
  <si>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</si>
  <si>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</si>
  <si>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</si>
  <si>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</si>
  <si>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</si>
  <si>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</si>
  <si>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</si>
  <si>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</si>
  <si>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</si>
  <si>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</si>
  <si>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</si>
  <si>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</si>
  <si>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</si>
  <si>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</si>
  <si>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</si>
  <si>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</si>
  <si>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</si>
  <si>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</si>
  <si>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</si>
  <si>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</si>
  <si>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</si>
  <si>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</si>
  <si>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</si>
  <si>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</si>
  <si>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</si>
  <si>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</si>
  <si>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</si>
  <si>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</si>
  <si>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</si>
  <si>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</si>
  <si>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</si>
  <si>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</si>
  <si>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</si>
  <si>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</si>
  <si>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</si>
  <si>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</si>
  <si>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</si>
  <si>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</si>
  <si>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</si>
  <si>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</si>
  <si>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</si>
  <si>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</si>
  <si>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</si>
  <si>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</si>
  <si>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</si>
  <si>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</si>
  <si>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</si>
  <si>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</si>
  <si>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</si>
  <si>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</si>
  <si>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</si>
  <si>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</si>
  <si>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</si>
  <si>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</si>
  <si>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</si>
  <si>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</si>
  <si>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</si>
  <si>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</si>
  <si>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</si>
  <si>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</si>
  <si>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</si>
  <si>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</si>
  <si>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</si>
  <si>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</si>
  <si>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</si>
  <si>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</si>
  <si>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</si>
  <si>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</si>
  <si>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</si>
  <si>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</si>
  <si>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</si>
  <si>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</si>
  <si>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</si>
  <si>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</si>
  <si>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</si>
  <si>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</si>
  <si>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</si>
  <si>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</si>
  <si>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</si>
  <si>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</si>
  <si>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</si>
  <si>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</si>
  <si>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</si>
  <si>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</si>
  <si>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</si>
  <si>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</si>
  <si>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</si>
  <si>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</si>
  <si>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</si>
  <si>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</si>
  <si>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</si>
  <si>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</si>
  <si>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</si>
  <si>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</si>
  <si>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</si>
  <si>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</si>
  <si>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</si>
  <si>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</si>
  <si>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</si>
  <si>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</si>
  <si>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</si>
  <si>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</si>
  <si>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</si>
  <si>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</si>
  <si>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</si>
  <si>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</si>
  <si>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</si>
  <si>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</si>
  <si>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</si>
  <si>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</si>
  <si>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</si>
  <si>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</si>
  <si>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</si>
  <si>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</si>
  <si>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</si>
  <si>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東京都中野区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</si>
  <si>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</si>
  <si>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</si>
  <si>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</si>
  <si>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</si>
  <si>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</si>
  <si>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</si>
  <si>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</si>
  <si>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</si>
  <si>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</si>
  <si>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</si>
  <si>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</si>
  <si>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</si>
  <si>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</si>
  <si>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</si>
  <si>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</si>
  <si>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</si>
  <si>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</si>
  <si>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</si>
  <si>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</si>
  <si>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</si>
  <si>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</si>
  <si>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</si>
  <si>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</si>
  <si>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</si>
  <si>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</si>
  <si>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</si>
  <si>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</si>
  <si>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</si>
  <si>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</si>
  <si>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</si>
  <si>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</si>
  <si>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</si>
  <si>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</si>
  <si>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</si>
  <si>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</si>
  <si>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</si>
  <si>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</si>
  <si>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</si>
  <si>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</si>
  <si>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</si>
  <si>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</si>
  <si>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</si>
  <si>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</si>
  <si>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</si>
  <si>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</si>
  <si>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</si>
  <si>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</si>
  <si>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</si>
  <si>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</si>
  <si>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</si>
  <si>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</si>
  <si>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</si>
  <si>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</si>
  <si>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</si>
  <si>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</si>
  <si>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</si>
  <si>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</si>
  <si>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</si>
  <si>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</si>
  <si>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</si>
  <si>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</si>
  <si>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</si>
  <si>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</si>
  <si>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</si>
  <si>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</si>
  <si>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</si>
  <si>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</si>
  <si>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</si>
  <si>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</si>
  <si>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</si>
  <si>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</si>
  <si>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</si>
  <si>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</si>
  <si>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</si>
  <si>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</si>
  <si>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</si>
  <si>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</si>
  <si>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</si>
  <si>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</si>
  <si>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</si>
  <si>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</si>
  <si>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</si>
  <si>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</si>
  <si>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</si>
  <si>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</si>
  <si>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</si>
  <si>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</si>
  <si>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</si>
  <si>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</si>
  <si>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</si>
  <si>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</si>
  <si>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</si>
  <si>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</si>
  <si>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</si>
  <si>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</si>
  <si>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</si>
  <si>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</si>
  <si>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</si>
  <si>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</si>
  <si>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</si>
  <si>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</si>
  <si>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</si>
  <si>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</si>
  <si>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</si>
  <si>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</si>
  <si>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</si>
  <si>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</si>
  <si>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</si>
  <si>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</si>
  <si>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</si>
  <si>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</si>
  <si>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</si>
  <si>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</si>
  <si>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</si>
  <si>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</si>
  <si>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</si>
  <si>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</si>
  <si>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</si>
  <si>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</si>
  <si>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</si>
  <si>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</si>
  <si>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</si>
  <si>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</si>
  <si>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</si>
  <si>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</si>
  <si>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</si>
  <si>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</si>
  <si>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</si>
  <si>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</si>
  <si>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</si>
  <si>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</si>
  <si>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</si>
  <si>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</si>
  <si>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</si>
  <si>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</si>
  <si>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</si>
  <si>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</si>
  <si>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</si>
  <si>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</si>
  <si>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</si>
  <si>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</si>
  <si>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</si>
  <si>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</si>
  <si>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</si>
  <si>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</si>
  <si>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</si>
  <si>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</si>
  <si>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</si>
  <si>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</si>
  <si>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</si>
  <si>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</si>
  <si>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</si>
  <si>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</si>
  <si>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</si>
  <si>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</si>
  <si>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</si>
  <si>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</si>
  <si>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</si>
  <si>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</si>
  <si>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</si>
  <si>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</si>
  <si>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</si>
  <si>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</si>
  <si>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</si>
  <si>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</si>
  <si>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</si>
  <si>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</si>
  <si>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</si>
  <si>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</si>
  <si>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</si>
  <si>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</si>
  <si>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</si>
  <si>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3.18</t>
  </si>
  <si>
    <t>▲ 1.95</t>
  </si>
  <si>
    <t>一般会計</t>
  </si>
  <si>
    <t>介護保険特別会計</t>
  </si>
  <si>
    <t>国民健康保険事業特別会計</t>
  </si>
  <si>
    <t>後期高齢者医療特別会計</t>
  </si>
  <si>
    <t>用地特別会計</t>
  </si>
  <si>
    <t>その他会計（赤字）</t>
  </si>
  <si>
    <t>その他会計（黒字）</t>
  </si>
  <si>
    <t>R01</t>
    <phoneticPr fontId="5"/>
  </si>
  <si>
    <t>R02</t>
    <phoneticPr fontId="5"/>
  </si>
  <si>
    <t>R03</t>
    <phoneticPr fontId="5"/>
  </si>
  <si>
    <t>R04</t>
    <phoneticPr fontId="5"/>
  </si>
  <si>
    <t>R05</t>
    <phoneticPr fontId="5"/>
  </si>
  <si>
    <t>特別区人事・厚生事務組合</t>
  </si>
  <si>
    <t>特別区競馬組合</t>
  </si>
  <si>
    <t>東京二十三区清掃一部事務組合</t>
  </si>
  <si>
    <t>東京都後期高齢者医療広域連合（一般会計）</t>
  </si>
  <si>
    <t>東京都後期高齢者医療広域連合（後期高齢者医療特別会計）</t>
  </si>
  <si>
    <t>法適用</t>
    <rPh sb="0" eb="1">
      <t>ホウ</t>
    </rPh>
    <rPh sb="1" eb="3">
      <t>テキヨウ</t>
    </rPh>
    <phoneticPr fontId="6"/>
  </si>
  <si>
    <t>中野区土地開発公社</t>
  </si>
  <si>
    <t>まちづくり中野２１</t>
  </si>
  <si>
    <t>野方駅整備</t>
  </si>
  <si>
    <t>南東北福祉事業団</t>
  </si>
  <si>
    <t>○</t>
  </si>
  <si>
    <t>中野区義務教育施設整備基金</t>
    <phoneticPr fontId="5"/>
  </si>
  <si>
    <t>中野区まちづくり基金</t>
    <phoneticPr fontId="2"/>
  </si>
  <si>
    <t>中野区社会福祉施設整備基金</t>
    <phoneticPr fontId="2"/>
  </si>
  <si>
    <t>中野区道路・公園整備基金</t>
    <phoneticPr fontId="2"/>
  </si>
  <si>
    <t>中野区区営住宅整備基金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</si>
  <si>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</si>
  <si>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</si>
  <si>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類似団体内平均値と比べ高くなっているが、将来負担比率は、地方債残高、退職手当の負担見込額等の合計である将来負担額より、充当することが可能な基金などの充当可能財源が大きいため算出されていない。</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</si>
  <si>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</si>
  <si>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</si>
  <si>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</si>
  <si>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</si>
  <si>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</si>
  <si>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</si>
  <si>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実質公債費比率は令和５年度より増加傾向に転じたが、類似団体の平均と比べても低い水準にある。
　将来負担比率は、類似団体内平均値と同様に算出されていない。</t>
    <rPh sb="1" eb="3">
      <t>ジッシツ</t>
    </rPh>
    <rPh sb="3" eb="6">
      <t>コウサイヒ</t>
    </rPh>
    <rPh sb="6" eb="8">
      <t>ヒリツ</t>
    </rPh>
    <rPh sb="9" eb="11">
      <t>レイワ</t>
    </rPh>
    <rPh sb="12" eb="14">
      <t>ネンド</t>
    </rPh>
    <rPh sb="16" eb="18">
      <t>ゾウカ</t>
    </rPh>
    <rPh sb="18" eb="20">
      <t>ケイコウ</t>
    </rPh>
    <rPh sb="21" eb="22">
      <t>テン</t>
    </rPh>
    <rPh sb="26" eb="28">
      <t>ルイジ</t>
    </rPh>
    <rPh sb="28" eb="30">
      <t>ダンタイ</t>
    </rPh>
    <rPh sb="31" eb="33">
      <t>ヘイキン</t>
    </rPh>
    <rPh sb="34" eb="35">
      <t>クラ</t>
    </rPh>
    <rPh sb="38" eb="39">
      <t>ヒク</t>
    </rPh>
    <rPh sb="40" eb="42">
      <t>スイジュン</t>
    </rPh>
    <rPh sb="48" eb="50">
      <t>ショウライ</t>
    </rPh>
    <rPh sb="50" eb="52">
      <t>フタン</t>
    </rPh>
    <rPh sb="52" eb="54">
      <t>ヒリツ</t>
    </rPh>
    <rPh sb="56" eb="58">
      <t>ルイジ</t>
    </rPh>
    <rPh sb="58" eb="60">
      <t>ダンタイ</t>
    </rPh>
    <rPh sb="60" eb="61">
      <t>ナイ</t>
    </rPh>
    <rPh sb="61" eb="64">
      <t>ヘイキンチ</t>
    </rPh>
    <rPh sb="65" eb="67">
      <t>ドウヨウ</t>
    </rPh>
    <rPh sb="68" eb="70">
      <t>サンシュツ</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</si>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</sst>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2"/>
      <name val="ＭＳ 明朝"/>
      <family val="1"/>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xf numFmtId="38" fontId="39" fillId="0" borderId="0" applyFont="0" applyFill="0" applyBorder="0" applyAlignment="0" applyProtection="0">
      <alignment vertical="center"/>
    </xf>
    <xf numFmtId="0" fontId="40" fillId="0" borderId="0">
      <alignment vertical="center"/>
    </xf>
    <xf numFmtId="38" fontId="17" fillId="0" borderId="0" applyFont="0" applyFill="0" applyBorder="0" applyAlignment="0" applyProtection="0">
      <alignment vertical="center"/>
    </xf>
    <xf numFmtId="6" fontId="17" fillId="0" borderId="0" applyFont="0" applyFill="0" applyBorder="0" applyAlignment="0" applyProtection="0">
      <alignment vertical="center"/>
    </xf>
    <xf numFmtId="6" fontId="17" fillId="0" borderId="0" applyFont="0" applyFill="0" applyBorder="0" applyAlignment="0" applyProtection="0">
      <alignment vertical="center"/>
    </xf>
    <xf numFmtId="6" fontId="17" fillId="0" borderId="0" applyFont="0" applyFill="0" applyBorder="0" applyAlignment="0" applyProtection="0">
      <alignment vertical="center"/>
    </xf>
    <xf numFmtId="0" fontId="39" fillId="0" borderId="0">
      <alignment vertical="center"/>
    </xf>
    <xf numFmtId="0" fontId="41" fillId="0" borderId="0">
      <alignment vertical="center"/>
    </xf>
  </cellStyleXfs>
  <cellXfs count="125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1"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2" fillId="0" borderId="0" xfId="28"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103" xfId="12" applyNumberFormat="1" applyFont="1" applyBorder="1" applyAlignment="1" applyProtection="1">
      <alignment horizontal="right" vertical="center" shrinkToFit="1"/>
      <protection locked="0"/>
    </xf>
    <xf numFmtId="177" fontId="35" fillId="0" borderId="99" xfId="12" applyNumberFormat="1" applyFont="1" applyBorder="1" applyAlignment="1" applyProtection="1">
      <alignment horizontal="right" vertical="center" shrinkToFit="1"/>
      <protection locked="0"/>
    </xf>
    <xf numFmtId="177" fontId="35" fillId="0" borderId="107" xfId="12" applyNumberFormat="1" applyFont="1" applyBorder="1" applyAlignment="1" applyProtection="1">
      <alignment horizontal="right" vertical="center" shrinkToFit="1"/>
      <protection locked="0"/>
    </xf>
    <xf numFmtId="0" fontId="35" fillId="0" borderId="103"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10" xfId="12" applyFont="1" applyBorder="1" applyAlignment="1" applyProtection="1">
      <alignment horizontal="left" vertical="center" shrinkToFit="1"/>
      <protection locked="0"/>
    </xf>
    <xf numFmtId="177" fontId="35" fillId="0" borderId="98" xfId="12" applyNumberFormat="1" applyFont="1" applyBorder="1" applyAlignment="1" applyProtection="1">
      <alignment horizontal="right" vertical="center" shrinkToFi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0" borderId="117"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9"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9">
    <cellStyle name="桁区切り 2" xfId="21" xr:uid="{57AA11E5-2BB7-4985-94B4-ED6CE1936747}"/>
    <cellStyle name="桁区切り 3" xfId="23" xr:uid="{900F2775-FC8E-451B-9588-9564295B7296}"/>
    <cellStyle name="通貨 2" xfId="24" xr:uid="{D116ACBC-50A5-4E6F-8165-B095D053D601}"/>
    <cellStyle name="通貨 2 2" xfId="25" xr:uid="{CBAEB90F-5FF0-49E5-A5C5-34CC1EF15BE4}"/>
    <cellStyle name="通貨 2 3" xfId="26" xr:uid="{F7405616-C84A-49B7-B5F9-861AB4CFA125}"/>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3 2" xfId="22" xr:uid="{6BC62379-4E5C-41C5-9CA4-B8317CCB1C6D}"/>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86532B6B-1E7E-4B9A-AEE4-776BDF54F0A2}"/>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7" xr:uid="{A29C5D59-2FAC-4647-B271-32981BA8CEF3}"/>
    <cellStyle name="標準 7 2" xfId="28" xr:uid="{92341962-4820-4F1E-93EC-57FF612D28F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F082-4BBB-8C43-D53D6573439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70531</c:v>
                </c:pt>
                <c:pt idx="1">
                  <c:v>126427</c:v>
                </c:pt>
                <c:pt idx="2">
                  <c:v>90312</c:v>
                </c:pt>
                <c:pt idx="3">
                  <c:v>69492</c:v>
                </c:pt>
                <c:pt idx="4">
                  <c:v>145203</c:v>
                </c:pt>
              </c:numCache>
            </c:numRef>
          </c:val>
          <c:smooth val="0"/>
          <c:extLst>
            <c:ext xmlns:c16="http://schemas.microsoft.com/office/drawing/2014/chart" uri="{C3380CC4-5D6E-409C-BE32-E72D297353CC}">
              <c16:uniqueId val="{00000001-F082-4BBB-8C43-D53D6573439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2.9</c:v>
                </c:pt>
                <c:pt idx="1">
                  <c:v>5.52</c:v>
                </c:pt>
                <c:pt idx="2">
                  <c:v>7.44</c:v>
                </c:pt>
                <c:pt idx="3">
                  <c:v>7.41</c:v>
                </c:pt>
                <c:pt idx="4">
                  <c:v>3.79</c:v>
                </c:pt>
              </c:numCache>
            </c:numRef>
          </c:val>
          <c:extLst>
            <c:ext xmlns:c16="http://schemas.microsoft.com/office/drawing/2014/chart" uri="{C3380CC4-5D6E-409C-BE32-E72D297353CC}">
              <c16:uniqueId val="{00000000-7F26-4E65-A6D4-004F640A5FA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35.6</c:v>
                </c:pt>
                <c:pt idx="1">
                  <c:v>36.22</c:v>
                </c:pt>
                <c:pt idx="2">
                  <c:v>36.630000000000003</c:v>
                </c:pt>
                <c:pt idx="3">
                  <c:v>40.119999999999997</c:v>
                </c:pt>
                <c:pt idx="4">
                  <c:v>39.06</c:v>
                </c:pt>
              </c:numCache>
            </c:numRef>
          </c:val>
          <c:extLst>
            <c:ext xmlns:c16="http://schemas.microsoft.com/office/drawing/2014/chart" uri="{C3380CC4-5D6E-409C-BE32-E72D297353CC}">
              <c16:uniqueId val="{00000001-7F26-4E65-A6D4-004F640A5FA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-3.18</c:v>
                </c:pt>
                <c:pt idx="1">
                  <c:v>3.57</c:v>
                </c:pt>
                <c:pt idx="2">
                  <c:v>3.71</c:v>
                </c:pt>
                <c:pt idx="3">
                  <c:v>5.9</c:v>
                </c:pt>
                <c:pt idx="4">
                  <c:v>-1.95</c:v>
                </c:pt>
              </c:numCache>
            </c:numRef>
          </c:val>
          <c:smooth val="0"/>
          <c:extLst>
            <c:ext xmlns:c16="http://schemas.microsoft.com/office/drawing/2014/chart" uri="{C3380CC4-5D6E-409C-BE32-E72D297353CC}">
              <c16:uniqueId val="{00000002-7F26-4E65-A6D4-004F640A5FA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F48-4F55-BBB0-5014B189B32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F48-4F55-BBB0-5014B189B32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F48-4F55-BBB0-5014B189B32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F48-4F55-BBB0-5014B189B32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F48-4F55-BBB0-5014B189B322}"/>
            </c:ext>
          </c:extLst>
        </c:ser>
        <c:ser>
          <c:idx val="5"/>
          <c:order val="5"/>
          <c:tx>
            <c:strRef>
              <c:f>データシート!$A$32</c:f>
              <c:strCache>
                <c:ptCount val="1"/>
                <c:pt idx="0">
                  <c:v>用地特別会計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5F48-4F55-BBB0-5014B189B322}"/>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7.0000000000000007E-2</c:v>
                </c:pt>
                <c:pt idx="2">
                  <c:v>#N/A</c:v>
                </c:pt>
                <c:pt idx="3">
                  <c:v>0.08</c:v>
                </c:pt>
                <c:pt idx="4">
                  <c:v>#N/A</c:v>
                </c:pt>
                <c:pt idx="5">
                  <c:v>0.09</c:v>
                </c:pt>
                <c:pt idx="6">
                  <c:v>#N/A</c:v>
                </c:pt>
                <c:pt idx="7">
                  <c:v>7.0000000000000007E-2</c:v>
                </c:pt>
                <c:pt idx="8">
                  <c:v>#N/A</c:v>
                </c:pt>
                <c:pt idx="9">
                  <c:v>0.11</c:v>
                </c:pt>
              </c:numCache>
            </c:numRef>
          </c:val>
          <c:extLst>
            <c:ext xmlns:c16="http://schemas.microsoft.com/office/drawing/2014/chart" uri="{C3380CC4-5D6E-409C-BE32-E72D297353CC}">
              <c16:uniqueId val="{00000006-5F48-4F55-BBB0-5014B189B322}"/>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0.22</c:v>
                </c:pt>
                <c:pt idx="2">
                  <c:v>#N/A</c:v>
                </c:pt>
                <c:pt idx="3">
                  <c:v>0.43</c:v>
                </c:pt>
                <c:pt idx="4">
                  <c:v>#N/A</c:v>
                </c:pt>
                <c:pt idx="5">
                  <c:v>0.46</c:v>
                </c:pt>
                <c:pt idx="6">
                  <c:v>#N/A</c:v>
                </c:pt>
                <c:pt idx="7">
                  <c:v>0.35</c:v>
                </c:pt>
                <c:pt idx="8">
                  <c:v>#N/A</c:v>
                </c:pt>
                <c:pt idx="9">
                  <c:v>0.35</c:v>
                </c:pt>
              </c:numCache>
            </c:numRef>
          </c:val>
          <c:extLst>
            <c:ext xmlns:c16="http://schemas.microsoft.com/office/drawing/2014/chart" uri="{C3380CC4-5D6E-409C-BE32-E72D297353CC}">
              <c16:uniqueId val="{00000007-5F48-4F55-BBB0-5014B189B322}"/>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0.42</c:v>
                </c:pt>
                <c:pt idx="2">
                  <c:v>#N/A</c:v>
                </c:pt>
                <c:pt idx="3">
                  <c:v>0.65</c:v>
                </c:pt>
                <c:pt idx="4">
                  <c:v>#N/A</c:v>
                </c:pt>
                <c:pt idx="5">
                  <c:v>0.66</c:v>
                </c:pt>
                <c:pt idx="6">
                  <c:v>#N/A</c:v>
                </c:pt>
                <c:pt idx="7">
                  <c:v>0.61</c:v>
                </c:pt>
                <c:pt idx="8">
                  <c:v>#N/A</c:v>
                </c:pt>
                <c:pt idx="9">
                  <c:v>0.44</c:v>
                </c:pt>
              </c:numCache>
            </c:numRef>
          </c:val>
          <c:extLst>
            <c:ext xmlns:c16="http://schemas.microsoft.com/office/drawing/2014/chart" uri="{C3380CC4-5D6E-409C-BE32-E72D297353CC}">
              <c16:uniqueId val="{00000008-5F48-4F55-BBB0-5014B189B32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2.9</c:v>
                </c:pt>
                <c:pt idx="2">
                  <c:v>#N/A</c:v>
                </c:pt>
                <c:pt idx="3">
                  <c:v>4.25</c:v>
                </c:pt>
                <c:pt idx="4">
                  <c:v>#N/A</c:v>
                </c:pt>
                <c:pt idx="5">
                  <c:v>5.03</c:v>
                </c:pt>
                <c:pt idx="6">
                  <c:v>#N/A</c:v>
                </c:pt>
                <c:pt idx="7">
                  <c:v>7.41</c:v>
                </c:pt>
                <c:pt idx="8">
                  <c:v>#N/A</c:v>
                </c:pt>
                <c:pt idx="9">
                  <c:v>3.78</c:v>
                </c:pt>
              </c:numCache>
            </c:numRef>
          </c:val>
          <c:extLst>
            <c:ext xmlns:c16="http://schemas.microsoft.com/office/drawing/2014/chart" uri="{C3380CC4-5D6E-409C-BE32-E72D297353CC}">
              <c16:uniqueId val="{00000009-5F48-4F55-BBB0-5014B189B32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5848</c:v>
                </c:pt>
                <c:pt idx="5">
                  <c:v>5439</c:v>
                </c:pt>
                <c:pt idx="8">
                  <c:v>5209</c:v>
                </c:pt>
                <c:pt idx="11">
                  <c:v>4802</c:v>
                </c:pt>
                <c:pt idx="14">
                  <c:v>4382</c:v>
                </c:pt>
              </c:numCache>
            </c:numRef>
          </c:val>
          <c:extLst>
            <c:ext xmlns:c16="http://schemas.microsoft.com/office/drawing/2014/chart" uri="{C3380CC4-5D6E-409C-BE32-E72D297353CC}">
              <c16:uniqueId val="{00000000-A62B-42C9-89A9-DCCA79ED2FE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62B-42C9-89A9-DCCA79ED2FE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148</c:v>
                </c:pt>
                <c:pt idx="3">
                  <c:v>263</c:v>
                </c:pt>
                <c:pt idx="6">
                  <c:v>294</c:v>
                </c:pt>
                <c:pt idx="9">
                  <c:v>284</c:v>
                </c:pt>
                <c:pt idx="12">
                  <c:v>225</c:v>
                </c:pt>
              </c:numCache>
            </c:numRef>
          </c:val>
          <c:extLst>
            <c:ext xmlns:c16="http://schemas.microsoft.com/office/drawing/2014/chart" uri="{C3380CC4-5D6E-409C-BE32-E72D297353CC}">
              <c16:uniqueId val="{00000002-A62B-42C9-89A9-DCCA79ED2FE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92</c:v>
                </c:pt>
                <c:pt idx="3">
                  <c:v>100</c:v>
                </c:pt>
                <c:pt idx="6">
                  <c:v>93</c:v>
                </c:pt>
                <c:pt idx="9">
                  <c:v>95</c:v>
                </c:pt>
                <c:pt idx="12">
                  <c:v>118</c:v>
                </c:pt>
              </c:numCache>
            </c:numRef>
          </c:val>
          <c:extLst>
            <c:ext xmlns:c16="http://schemas.microsoft.com/office/drawing/2014/chart" uri="{C3380CC4-5D6E-409C-BE32-E72D297353CC}">
              <c16:uniqueId val="{00000003-A62B-42C9-89A9-DCCA79ED2FE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62B-42C9-89A9-DCCA79ED2FE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14</c:v>
                </c:pt>
                <c:pt idx="3">
                  <c:v>14</c:v>
                </c:pt>
                <c:pt idx="6">
                  <c:v>0</c:v>
                </c:pt>
                <c:pt idx="9">
                  <c:v>0</c:v>
                </c:pt>
                <c:pt idx="12">
                  <c:v>0</c:v>
                </c:pt>
              </c:numCache>
            </c:numRef>
          </c:val>
          <c:extLst>
            <c:ext xmlns:c16="http://schemas.microsoft.com/office/drawing/2014/chart" uri="{C3380CC4-5D6E-409C-BE32-E72D297353CC}">
              <c16:uniqueId val="{00000005-A62B-42C9-89A9-DCCA79ED2FE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62B-42C9-89A9-DCCA79ED2FE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3204</c:v>
                </c:pt>
                <c:pt idx="3">
                  <c:v>1667</c:v>
                </c:pt>
                <c:pt idx="6">
                  <c:v>1468</c:v>
                </c:pt>
                <c:pt idx="9">
                  <c:v>1593</c:v>
                </c:pt>
                <c:pt idx="12">
                  <c:v>1517</c:v>
                </c:pt>
              </c:numCache>
            </c:numRef>
          </c:val>
          <c:extLst>
            <c:ext xmlns:c16="http://schemas.microsoft.com/office/drawing/2014/chart" uri="{C3380CC4-5D6E-409C-BE32-E72D297353CC}">
              <c16:uniqueId val="{00000007-A62B-42C9-89A9-DCCA79ED2FE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-2390</c:v>
                </c:pt>
                <c:pt idx="2">
                  <c:v>#N/A</c:v>
                </c:pt>
                <c:pt idx="3">
                  <c:v>#N/A</c:v>
                </c:pt>
                <c:pt idx="4">
                  <c:v>-3395</c:v>
                </c:pt>
                <c:pt idx="5">
                  <c:v>#N/A</c:v>
                </c:pt>
                <c:pt idx="6">
                  <c:v>#N/A</c:v>
                </c:pt>
                <c:pt idx="7">
                  <c:v>-3354</c:v>
                </c:pt>
                <c:pt idx="8">
                  <c:v>#N/A</c:v>
                </c:pt>
                <c:pt idx="9">
                  <c:v>#N/A</c:v>
                </c:pt>
                <c:pt idx="10">
                  <c:v>-2830</c:v>
                </c:pt>
                <c:pt idx="11">
                  <c:v>#N/A</c:v>
                </c:pt>
                <c:pt idx="12">
                  <c:v>#N/A</c:v>
                </c:pt>
                <c:pt idx="13">
                  <c:v>-2522</c:v>
                </c:pt>
                <c:pt idx="14">
                  <c:v>#N/A</c:v>
                </c:pt>
              </c:numCache>
            </c:numRef>
          </c:val>
          <c:smooth val="0"/>
          <c:extLst>
            <c:ext xmlns:c16="http://schemas.microsoft.com/office/drawing/2014/chart" uri="{C3380CC4-5D6E-409C-BE32-E72D297353CC}">
              <c16:uniqueId val="{00000008-A62B-42C9-89A9-DCCA79ED2FE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44437</c:v>
                </c:pt>
                <c:pt idx="5">
                  <c:v>43775</c:v>
                </c:pt>
                <c:pt idx="8">
                  <c:v>46160</c:v>
                </c:pt>
                <c:pt idx="11">
                  <c:v>44147</c:v>
                </c:pt>
                <c:pt idx="14">
                  <c:v>48142</c:v>
                </c:pt>
              </c:numCache>
            </c:numRef>
          </c:val>
          <c:extLst>
            <c:ext xmlns:c16="http://schemas.microsoft.com/office/drawing/2014/chart" uri="{C3380CC4-5D6E-409C-BE32-E72D297353CC}">
              <c16:uniqueId val="{00000000-8539-4009-8498-2062A9ABE7D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539-4009-8498-2062A9ABE7D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64561</c:v>
                </c:pt>
                <c:pt idx="5">
                  <c:v>66610</c:v>
                </c:pt>
                <c:pt idx="8">
                  <c:v>69111</c:v>
                </c:pt>
                <c:pt idx="11">
                  <c:v>79503</c:v>
                </c:pt>
                <c:pt idx="14">
                  <c:v>82421</c:v>
                </c:pt>
              </c:numCache>
            </c:numRef>
          </c:val>
          <c:extLst>
            <c:ext xmlns:c16="http://schemas.microsoft.com/office/drawing/2014/chart" uri="{C3380CC4-5D6E-409C-BE32-E72D297353CC}">
              <c16:uniqueId val="{00000002-8539-4009-8498-2062A9ABE7D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539-4009-8498-2062A9ABE7D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539-4009-8498-2062A9ABE7D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32</c:v>
                </c:pt>
                <c:pt idx="3">
                  <c:v>27</c:v>
                </c:pt>
                <c:pt idx="6">
                  <c:v>23</c:v>
                </c:pt>
                <c:pt idx="9">
                  <c:v>18</c:v>
                </c:pt>
                <c:pt idx="12">
                  <c:v>14</c:v>
                </c:pt>
              </c:numCache>
            </c:numRef>
          </c:val>
          <c:extLst>
            <c:ext xmlns:c16="http://schemas.microsoft.com/office/drawing/2014/chart" uri="{C3380CC4-5D6E-409C-BE32-E72D297353CC}">
              <c16:uniqueId val="{00000005-8539-4009-8498-2062A9ABE7D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16457</c:v>
                </c:pt>
                <c:pt idx="3">
                  <c:v>14932</c:v>
                </c:pt>
                <c:pt idx="6">
                  <c:v>14718</c:v>
                </c:pt>
                <c:pt idx="9">
                  <c:v>13992</c:v>
                </c:pt>
                <c:pt idx="12">
                  <c:v>13489</c:v>
                </c:pt>
              </c:numCache>
            </c:numRef>
          </c:val>
          <c:extLst>
            <c:ext xmlns:c16="http://schemas.microsoft.com/office/drawing/2014/chart" uri="{C3380CC4-5D6E-409C-BE32-E72D297353CC}">
              <c16:uniqueId val="{00000006-8539-4009-8498-2062A9ABE7D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1155</c:v>
                </c:pt>
                <c:pt idx="3">
                  <c:v>1344</c:v>
                </c:pt>
                <c:pt idx="6">
                  <c:v>1441</c:v>
                </c:pt>
                <c:pt idx="9">
                  <c:v>1701</c:v>
                </c:pt>
                <c:pt idx="12">
                  <c:v>1788</c:v>
                </c:pt>
              </c:numCache>
            </c:numRef>
          </c:val>
          <c:extLst>
            <c:ext xmlns:c16="http://schemas.microsoft.com/office/drawing/2014/chart" uri="{C3380CC4-5D6E-409C-BE32-E72D297353CC}">
              <c16:uniqueId val="{00000007-8539-4009-8498-2062A9ABE7D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539-4009-8498-2062A9ABE7D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5327</c:v>
                </c:pt>
                <c:pt idx="3">
                  <c:v>4797</c:v>
                </c:pt>
                <c:pt idx="6">
                  <c:v>5649</c:v>
                </c:pt>
                <c:pt idx="9">
                  <c:v>6145</c:v>
                </c:pt>
                <c:pt idx="12">
                  <c:v>6946</c:v>
                </c:pt>
              </c:numCache>
            </c:numRef>
          </c:val>
          <c:extLst>
            <c:ext xmlns:c16="http://schemas.microsoft.com/office/drawing/2014/chart" uri="{C3380CC4-5D6E-409C-BE32-E72D297353CC}">
              <c16:uniqueId val="{00000009-8539-4009-8498-2062A9ABE7D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9365</c:v>
                </c:pt>
                <c:pt idx="3">
                  <c:v>24022</c:v>
                </c:pt>
                <c:pt idx="6">
                  <c:v>23800</c:v>
                </c:pt>
                <c:pt idx="9">
                  <c:v>23887</c:v>
                </c:pt>
                <c:pt idx="12">
                  <c:v>36043</c:v>
                </c:pt>
              </c:numCache>
            </c:numRef>
          </c:val>
          <c:extLst>
            <c:ext xmlns:c16="http://schemas.microsoft.com/office/drawing/2014/chart" uri="{C3380CC4-5D6E-409C-BE32-E72D297353CC}">
              <c16:uniqueId val="{0000000A-8539-4009-8498-2062A9ABE7D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539-4009-8498-2062A9ABE7D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29999</c:v>
                </c:pt>
                <c:pt idx="1">
                  <c:v>34785</c:v>
                </c:pt>
                <c:pt idx="2">
                  <c:v>35938</c:v>
                </c:pt>
              </c:numCache>
            </c:numRef>
          </c:val>
          <c:extLst>
            <c:ext xmlns:c16="http://schemas.microsoft.com/office/drawing/2014/chart" uri="{C3380CC4-5D6E-409C-BE32-E72D297353CC}">
              <c16:uniqueId val="{00000000-B075-44C7-9018-B2252056274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578</c:v>
                </c:pt>
                <c:pt idx="1">
                  <c:v>736</c:v>
                </c:pt>
                <c:pt idx="2">
                  <c:v>1908</c:v>
                </c:pt>
              </c:numCache>
            </c:numRef>
          </c:val>
          <c:extLst>
            <c:ext xmlns:c16="http://schemas.microsoft.com/office/drawing/2014/chart" uri="{C3380CC4-5D6E-409C-BE32-E72D297353CC}">
              <c16:uniqueId val="{00000001-B075-44C7-9018-B2252056274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35979</c:v>
                </c:pt>
                <c:pt idx="1">
                  <c:v>41343</c:v>
                </c:pt>
                <c:pt idx="2">
                  <c:v>42100</c:v>
                </c:pt>
              </c:numCache>
            </c:numRef>
          </c:val>
          <c:extLst>
            <c:ext xmlns:c16="http://schemas.microsoft.com/office/drawing/2014/chart" uri="{C3380CC4-5D6E-409C-BE32-E72D297353CC}">
              <c16:uniqueId val="{00000002-B075-44C7-9018-B2252056274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{AB65FB80-BBF7-4A5C-9DF4-74151EA68F70}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23B-4BEE-B09B-5456C41C212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{D74D7357-0ED0-462A-BEE2-0EB2D9CC1B4B}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23B-4BEE-B09B-5456C41C212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{C850AB19-FB9A-4AF4-870F-A49909A68A40}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23B-4BEE-B09B-5456C41C212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{7939C6AC-281D-4AA7-B903-486A6DB50BB9}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23B-4BEE-B09B-5456C41C212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{FB0D9E1A-2B65-40EC-9981-DE20D7F94478}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23B-4BEE-B09B-5456C41C212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{355FCBC1-3AEE-44B8-B642-18C866254C42}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23B-4BEE-B09B-5456C41C212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{6E92AAB7-C816-4077-9D13-B6298BCE2A20}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23B-4BEE-B09B-5456C41C212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{B96E8DCB-3700-493C-83BC-2378B04EEC02}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23B-4BEE-B09B-5456C41C212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{E036D9D9-BD0A-4295-B81E-54B4A368D7A5}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23B-4BEE-B09B-5456C41C212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66.5</c:v>
                </c:pt>
                <c:pt idx="8">
                  <c:v>61.5</c:v>
                </c:pt>
                <c:pt idx="16">
                  <c:v>58.9</c:v>
                </c:pt>
                <c:pt idx="24">
                  <c:v>59.3</c:v>
                </c:pt>
                <c:pt idx="32">
                  <c:v>58.1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23B-4BEE-B09B-5456C41C212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{E86EAFD6-5E9E-478E-9FCA-2A74103092CC}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23B-4BEE-B09B-5456C41C212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{C893A7BB-313A-4861-A34B-88B8251CB656}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23B-4BEE-B09B-5456C41C212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{590BB702-6E67-4F9F-8A07-8CC89E7AC804}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23B-4BEE-B09B-5456C41C212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{7DC11A16-058A-4F64-BF24-7FAE3B6651C2}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23B-4BEE-B09B-5456C41C212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{94D42DAA-DAC1-4071-B1DC-F7A1870C39ED}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23B-4BEE-B09B-5456C41C212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{549E647C-0933-4DA7-8FE1-C8977DF46C96}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23B-4BEE-B09B-5456C41C212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{FB002FE1-709C-4B9F-A026-BF249C17A6AD}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23B-4BEE-B09B-5456C41C212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{7D81A4FF-1ABA-497E-B688-FFF42EE4FA73}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23B-4BEE-B09B-5456C41C212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{0A3709FF-EE00-4141-8070-C9716BD4E562}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23B-4BEE-B09B-5456C41C212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23B-4BEE-B09B-5456C41C2120}"/>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{B491A718-30BE-4D31-A1D2-7857BEB75481}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A72-4743-9556-A076A0DEB1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{23F2617D-952B-4C01-A265-07D7B5977409}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A72-4743-9556-A076A0DEB1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{DA2B771B-80C3-4B25-A00F-16F96E19F134}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A72-4743-9556-A076A0DEB1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{3EFA99E9-9E94-4024-9098-A8143CED77E8}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A72-4743-9556-A076A0DEB1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{994D65B7-D370-4CD0-835D-1978C48B4066}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A72-4743-9556-A076A0DEB11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{1DFA333B-28E9-46A1-A27A-CCABB7100C51}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A72-4743-9556-A076A0DEB11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{F0A736BE-1DF9-40FC-96B9-2AA2A6DE2F6B}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A72-4743-9556-A076A0DEB11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{D58443AC-24E3-4CBE-82AB-07058A2E2AAA}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A72-4743-9556-A076A0DEB11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{B4E03400-4810-4B26-BFEC-201EAF86E010}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A72-4743-9556-A076A0DEB1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-2.8</c:v>
                </c:pt>
                <c:pt idx="8">
                  <c:v>-3.5</c:v>
                </c:pt>
                <c:pt idx="16">
                  <c:v>-4</c:v>
                </c:pt>
                <c:pt idx="24">
                  <c:v>-4.0999999999999996</c:v>
                </c:pt>
                <c:pt idx="32">
                  <c:v>-3.5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A72-4743-9556-A076A0DEB1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{AB26B26F-BEA3-44AC-8EF1-9038062FBC2D}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A72-4743-9556-A076A0DEB11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{3E6AC5FA-D510-4FB9-AF38-EE740628C810}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A72-4743-9556-A076A0DEB1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{7964F582-01D2-47B3-8E8F-F23203976CFE}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A72-4743-9556-A076A0DEB1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{667E0681-A95E-4F44-9FA2-0140E7B4B38D}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A72-4743-9556-A076A0DEB1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{8816F4A0-B14A-4E1C-BF9B-AFA1DF49E5B1}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A72-4743-9556-A076A0DEB113}"/>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{04C8D262-8E82-4716-A496-4B05233B799F}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A72-4743-9556-A076A0DEB113}"/>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{DD5D535C-DD60-4793-BE89-37DF76DAE750}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A72-4743-9556-A076A0DEB113}"/>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{C7E690C4-1BE2-423B-8DE4-049F69D6AA17}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A72-4743-9556-A076A0DEB113}"/>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{22FAD155-047C-41F7-983F-3092F0D1793E}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A72-4743-9556-A076A0DEB1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A72-4743-9556-A076A0DEB113}"/>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実質公債費比率の分子のうち大きな割合を占める区債元利償還金は、前年度より７</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千万円余の減となった。</a:t>
          </a:r>
        </a:p>
        <a:p>
          <a:r>
            <a:rPr kumimoji="1" lang="ja-JP" altLang="en-US" sz="1400">
              <a:latin typeface="ＭＳ ゴシック" pitchFamily="49" charset="-128"/>
              <a:ea typeface="ＭＳ ゴシック" pitchFamily="49" charset="-128"/>
            </a:rPr>
            <a:t>算入公債費等も４億円余の減となり、実質公債費比率の分子は、前年度から３億円の増となった。</a:t>
          </a:r>
        </a:p>
        <a:p>
          <a:r>
            <a:rPr kumimoji="1" lang="ja-JP" altLang="en-US" sz="1400">
              <a:latin typeface="ＭＳ ゴシック" pitchFamily="49" charset="-128"/>
              <a:ea typeface="ＭＳ ゴシック" pitchFamily="49" charset="-128"/>
            </a:rPr>
            <a:t>　今後も、起債の活用にあたっては、一般財源に占める実質的な公債費の割合（公債費負担比率（中野区方式））を上限１０％程度とする方針を遵守していく。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本区では満期一括償還債について、借入年度の翌年より借入期間に応じて積立を行う（</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年であれば</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分の１ずつ積み立てる）ため、減債基金残高と減債基金積立相当額に乖離が生じている。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将来負担額は、債務負担行為に基づく支出予定額の増などにより１２５億円増加した。</a:t>
          </a:r>
        </a:p>
        <a:p>
          <a:r>
            <a:rPr kumimoji="1" lang="ja-JP" altLang="en-US" sz="1400">
              <a:latin typeface="ＭＳ ゴシック" pitchFamily="49" charset="-128"/>
              <a:ea typeface="ＭＳ ゴシック" pitchFamily="49" charset="-128"/>
            </a:rPr>
            <a:t>　充当可能財源等は、充当可能基金が２９億円の増、基準財政需要額算入見込額は４０億円の増となり、６９億円増加した。</a:t>
          </a:r>
        </a:p>
        <a:p>
          <a:r>
            <a:rPr kumimoji="1" lang="ja-JP" altLang="en-US" sz="1400">
              <a:latin typeface="ＭＳ ゴシック" pitchFamily="49" charset="-128"/>
              <a:ea typeface="ＭＳ ゴシック" pitchFamily="49" charset="-128"/>
            </a:rPr>
            <a:t>　令和５年度も引き続き将来負担額より充当可能財源等が上回り、将来負担比率の分子は前年度と比べ５６億円減少した。</a:t>
          </a:r>
        </a:p>
        <a:p>
          <a:r>
            <a:rPr kumimoji="1" lang="ja-JP" altLang="en-US" sz="1400">
              <a:latin typeface="ＭＳ ゴシック" pitchFamily="49" charset="-128"/>
              <a:ea typeface="ＭＳ ゴシック" pitchFamily="49" charset="-128"/>
            </a:rPr>
            <a:t>　今後も、世代間の公平性に配慮し、将来を見越した計画的な地方債発行と基金の積立てを行い、健全な財政運営を行っていく。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東京都中野区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繰越金、基金運用利子や寄付金等を財源とした積立額が、事業の財源としての取崩し額を上回ったことによる増。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需要に対応できるよう計画的な積立て・繰入れを行っていく。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中野区区営住宅整備基金：中野区営住宅の整備のため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中野区社会福祉施設整備基金：中野区の社会福祉施設整備のため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中野区義務教育施設整備基金：中野区の義務教育施設整備のため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中野区平和基金：平和事業のため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中野区道路・公園整備基金：中野区の道路及び公園整備のため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中野区まちづくり基金：中野区の総合的なまちづくりのため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中野区区民公益活動推進基金：区民公益活動を行う団体に対し、広く区民公益活動に必要な資金の助成を行うため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中野区環境基金：区が実施する地球温暖化防止対策のため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中野区新型コロナウイルス感染症対策利子補給基金：新型コロナウイルス感染症の影響により金融機関から受けた融資に係る利子補給に要する財源の確保のため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財政調整基金の繰入を抑制したことや、まちづくり基金や道路公園整備基金に計画的に積み立てたこと等により、基金残高が増加した。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当該年度に発生する見込みの減価償却費や、今後の充当事業の計画等を踏まえ積立てを行う。また、円滑に事業を実施できるよう、状況に応じて適宜基金計画を見直していく。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寄付金や基金運用利子、繰越金等を財源とした積立８０億円が、財源の不足に伴う取崩し額６８億円を上回ったことによる増。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各年度間における財源不足や区有施設等の施設改修経費等へ対応し、区の財政の安定的な運営に資するため、計画的な積立て・取崩しを行っていく。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計画的な積立による増。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起債発行は極力抑制し、区債償還は計画的に行っていくことにより、基金を適切に管理していく。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1903BFD-EEB6-4B61-B8ED-2C0B30B85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3A68E99-6920-442B-B20A-022C62153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3B7964F-72D5-438A-AA17-58E9C14534E0}"/>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C47D2BAA-B53D-437D-BB49-7BFA514A6CCE}"/>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7D17F0DB-9061-462C-AC04-3050CCF81F23}"/>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7FE065C3-3B6B-478C-BBB4-8723BC32CD36}"/>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C09720A0-187C-40EC-B08E-7F84D84AA119}"/>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36C08D6D-BB37-473B-B317-CFD59729EC54}"/>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95F6903-8E79-407E-892B-8D20EC759F9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32942E59-71A9-449D-BA71-2679D443B8AC}"/>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74804706-15C0-449E-98B2-4FD873C1F6DA}"/>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B8F0E6D-93F5-480B-A566-E6A007E59455}"/>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3ABD8889-BA10-46DC-BAA7-59903DC96B7F}"/>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667781A8-2B40-462A-B941-9E935D79C12C}"/>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42FD9C14-8189-40F9-A001-5A850F83236B}"/>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6BC2D6EB-DF7E-4414-B639-4E2AFC61D36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F4B8357-486B-4E7C-8880-4FCA03CEEC86}"/>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2F89051-A4E6-4060-A3B6-DA93EE8B1A63}"/>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31E5150B-24F4-4E32-A004-8E74D99073A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3DBA343-4294-4C40-9061-915FDE146EEC}"/>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5426616F-DEB7-4925-8637-D45B1BDE755D}"/>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EAA624F-0148-4629-9121-66D73B5F579F}"/>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337,377
316,164
15.59
203,907,609
198,577,292
3,483,384
92,007,378
36,042,530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2EAA2906-FE42-4CFB-AA5C-CD9FC3CA4DCB}"/>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17A081B-B601-49CD-8ADC-0A00CDFD5AF3}"/>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1DB34A9-91C1-4901-8406-B6D4653A6E87}"/>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CEB6F17C-11B7-4B0C-87F4-9D18F65EEA04}"/>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18BE7B8A-4391-4CFB-8709-08A8B7D6D374}"/>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388C6DF4-82F0-439B-92B1-659E1615FCD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C149B22D-0BC0-4CE5-BDA4-BC88391DCD1C}"/>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02F0942-73CA-4233-AD7B-9FB7B82705EC}"/>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77A591D-11DE-439F-A06C-4449222C93C4}"/>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C981700-2FA3-4EB9-8735-BFCD4ECBB53A}"/>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CF7343C1-54F1-4B15-9FB8-C2EFD417AA06}"/>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B552749-74A0-4E32-A7B9-BE9A665144A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9D0500DB-18C0-451F-AB73-609225C44DA3}"/>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5B270B3F-E039-468A-B785-DA501A1C4A2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1A757445-D5C0-48C2-B368-95D24B0305BB}"/>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4450F2BD-B8ED-471B-BE79-AEFA80DA5792}"/>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100B1F50-1E0B-4D6F-98B9-FDEDA8882D34}"/>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26EBB369-BD5F-4779-8AAA-0A049565901E}"/>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DBFFA04-C8A2-40C8-A3F2-BA529C4567F2}"/>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829E6F14-3BF8-4AFC-B33B-0BD79F6D6E0E}"/>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965FB934-68C0-4E2B-BA00-8EEB98518792}"/>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53226A90-5580-4099-A48E-3F7E04AC0704}"/>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5C45583-0D3E-4C47-9356-8AD7CB010BEA}"/>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B3F87757-F36A-49C8-8B9B-8243069EB0D9}"/>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9A944D29-D8D3-4DA4-8255-93CED7B6273C}"/>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2C95CF77-B260-4C23-A156-DBA927AAE204}"/>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E2C435A5-AEC4-4D11-B60D-F9D3D061DD9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2CA3305-A7B1-4C49-97A7-67DDA36012A5}"/>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FE8A5E1-0E36-45F7-AB41-0747C5F2DAC2}"/>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1DCF78DF-132D-469B-95D3-743EC0ED11E9}"/>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CC64FA13-392F-4D5A-9F4B-EFE11CA2637C}"/>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FDFCCA32-92EA-468C-92DE-9B87F4FED67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FF362EF-3DE7-4EBD-952C-CF080EDABD02}"/>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D22E636-6142-4A5A-8711-7DFB3381EDFF}"/>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3CE1CE75-E4CF-4DC4-A1D9-997E1FAB18E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近年、総合体育館や学校施設の新築により改善傾向にあるものの、道路、認定こども園・幼稚園・保育所、公営住宅及び庁舎の有形固定資産減価償却率が高いため、類似団体と比べ依然高い数値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道路については、維持管理に関する短期・中長期的な計画である道路舗装維持管理計画に基づき、舗装対象を定め、計画通り実施した。</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19E170E-DFAA-40EB-A350-839361C6716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8F1FB87-9425-4FD5-9F47-8F687BE91B4C}"/>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3CA52B64-96F4-42CE-824E-DFE549052275}"/>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BC5C7DC6-EB83-4599-8B8B-58F76BC41662}"/>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3CC685CB-8F97-4697-8A7A-6F9D1AC68B52}"/>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6FB4F73-A1AD-4AB7-A2BD-9A0E4033C709}"/>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ED0AAE6E-1FA3-4BBB-81EC-FB01AD7BB8C2}"/>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DAE196C1-465D-409D-87ED-B44C9CF6CF34}"/>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6072CFF5-80F6-438B-BA08-5B83D9FD81D1}"/>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9820EAA8-B6DB-44A9-9FA5-96B7A6C9CC4B}"/>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13A9A91D-4AC3-49E8-93E0-52326A5676F5}"/>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D92BBCE-532D-4343-974C-17B29DFFABB3}"/>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516A501D-F26F-455F-9A77-860D301F9CEE}"/>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1A772A3D-E31A-4FCA-8784-AB5C8068B5DA}"/>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91DCE7EF-3752-4872-9524-A47B58E1A4F9}"/>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C7FF58B3-71BF-43D7-8A69-C4C6EE8EED1D}"/>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C7CDF3EE-9635-4404-9CDE-D258CD766147}"/>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3EBC8126-0053-44F7-9D6E-AB88EC6BBFD2}"/>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CFD0D5F7-1C1E-47A8-874B-8998DD70DA90}"/>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F15DC669-7903-48B0-B084-90E610C3E6FD}"/>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C8510007-252E-4456-9B04-6E7568DBDF7B}"/>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FB162DEB-A008-4351-B903-216C7C057C9A}"/>
            </a:ext>
          </a:extLst>
        </xdr:cNvPr>
        <xdr:cNvSpPr txBox="1"/>
      </xdr:nvSpPr>
      <xdr:spPr>
        <a:xfrm>
          <a:off x="4258945" y="560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C68AF6E9-BDCC-4482-A394-1520B8054224}"/>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80BAD2FE-67E5-4EE9-BB30-80EF56FB9A74}"/>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6EF4BB6B-63B1-4728-A69E-1C61EF908B08}"/>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B5729DCD-E96A-410D-8E28-C915B76DB8E1}"/>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65D07A1F-008A-4CDA-9529-2C45243A7C74}"/>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DE038ACC-B65B-4A70-8C6B-AEC874E226D2}"/>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FC7C509-CAB9-492B-A35E-81CD69DB2F3E}"/>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B0CF2EB1-2BEC-4A98-A36E-A9C0035948A8}"/>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E16DB781-D815-499D-8AC4-6C31E2CF10A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2EB5C823-8E91-4219-9404-B42DADB885BD}"/>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169757</xdr:rowOff>
    </xdr:from>
    <xdr:to>
      <xdr:col>23</xdr:col>
      <xdr:colOff>136525</xdr:colOff>
      <xdr:row>30</xdr:row>
      <xdr:rowOff>99907</xdr:rowOff>
    </xdr:to>
    <xdr:sp macro="" textlink="">
      <xdr:nvSpPr>
        <xdr:cNvPr id="91" name="楕円 90">
          <a:extLst>
            <a:ext uri="{FF2B5EF4-FFF2-40B4-BE49-F238E27FC236}">
              <a16:creationId xmlns:a16="http://schemas.microsoft.com/office/drawing/2014/main" id="{D3764160-EC16-49E6-BCB1-5A5CD1EBC9B3}"/>
            </a:ext>
          </a:extLst>
        </xdr:cNvPr>
        <xdr:cNvSpPr/>
      </xdr:nvSpPr>
      <xdr:spPr>
        <a:xfrm>
          <a:off x="4157345" y="58009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148184</xdr:rowOff>
    </xdr:from>
    <xdr:ext cx="405111" cy="259045"/>
    <xdr:sp macro="" textlink="">
      <xdr:nvSpPr>
        <xdr:cNvPr id="92" name="有形固定資産減価償却率該当値テキスト">
          <a:extLst>
            <a:ext uri="{FF2B5EF4-FFF2-40B4-BE49-F238E27FC236}">
              <a16:creationId xmlns:a16="http://schemas.microsoft.com/office/drawing/2014/main" id="{FD1A271E-2469-4636-90D0-2DADEE0D2D08}"/>
            </a:ext>
          </a:extLst>
        </xdr:cNvPr>
        <xdr:cNvSpPr txBox="1"/>
      </xdr:nvSpPr>
      <xdr:spPr>
        <a:xfrm>
          <a:off x="4258945" y="5779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41487</xdr:rowOff>
    </xdr:from>
    <xdr:to>
      <xdr:col>19</xdr:col>
      <xdr:colOff>187325</xdr:colOff>
      <xdr:row>30</xdr:row>
      <xdr:rowOff>143087</xdr:rowOff>
    </xdr:to>
    <xdr:sp macro="" textlink="">
      <xdr:nvSpPr>
        <xdr:cNvPr id="93" name="楕円 92">
          <a:extLst>
            <a:ext uri="{FF2B5EF4-FFF2-40B4-BE49-F238E27FC236}">
              <a16:creationId xmlns:a16="http://schemas.microsoft.com/office/drawing/2014/main" id="{721E1FDB-B504-4111-8B40-822C9F9C94C1}"/>
            </a:ext>
          </a:extLst>
        </xdr:cNvPr>
        <xdr:cNvSpPr/>
      </xdr:nvSpPr>
      <xdr:spPr>
        <a:xfrm>
          <a:off x="3537585" y="58403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49107</xdr:rowOff>
    </xdr:from>
    <xdr:to>
      <xdr:col>23</xdr:col>
      <xdr:colOff>85725</xdr:colOff>
      <xdr:row>30</xdr:row>
      <xdr:rowOff>92287</xdr:rowOff>
    </xdr:to>
    <xdr:cxnSp macro="">
      <xdr:nvCxnSpPr>
        <xdr:cNvPr id="94" name="直線コネクタ 93">
          <a:extLst>
            <a:ext uri="{FF2B5EF4-FFF2-40B4-BE49-F238E27FC236}">
              <a16:creationId xmlns:a16="http://schemas.microsoft.com/office/drawing/2014/main" id="{2E247777-CA6E-48AB-BB52-241F0944065E}"/>
            </a:ext>
          </a:extLst>
        </xdr:cNvPr>
        <xdr:cNvCxnSpPr/>
      </xdr:nvCxnSpPr>
      <xdr:spPr>
        <a:xfrm flipV="1">
          <a:off x="3588385" y="5847927"/>
          <a:ext cx="6197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27093</xdr:rowOff>
    </xdr:from>
    <xdr:to>
      <xdr:col>15</xdr:col>
      <xdr:colOff>187325</xdr:colOff>
      <xdr:row>30</xdr:row>
      <xdr:rowOff>128693</xdr:rowOff>
    </xdr:to>
    <xdr:sp macro="" textlink="">
      <xdr:nvSpPr>
        <xdr:cNvPr id="95" name="楕円 94">
          <a:extLst>
            <a:ext uri="{FF2B5EF4-FFF2-40B4-BE49-F238E27FC236}">
              <a16:creationId xmlns:a16="http://schemas.microsoft.com/office/drawing/2014/main" id="{4523BDDB-7B79-40CD-ABCA-83793A8D5C9B}"/>
            </a:ext>
          </a:extLst>
        </xdr:cNvPr>
        <xdr:cNvSpPr/>
      </xdr:nvSpPr>
      <xdr:spPr>
        <a:xfrm>
          <a:off x="2867025" y="58259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77893</xdr:rowOff>
    </xdr:from>
    <xdr:to>
      <xdr:col>19</xdr:col>
      <xdr:colOff>136525</xdr:colOff>
      <xdr:row>30</xdr:row>
      <xdr:rowOff>92287</xdr:rowOff>
    </xdr:to>
    <xdr:cxnSp macro="">
      <xdr:nvCxnSpPr>
        <xdr:cNvPr id="96" name="直線コネクタ 95">
          <a:extLst>
            <a:ext uri="{FF2B5EF4-FFF2-40B4-BE49-F238E27FC236}">
              <a16:creationId xmlns:a16="http://schemas.microsoft.com/office/drawing/2014/main" id="{3FB1EEE7-93E5-4B37-B4FD-79BA3CA50BD2}"/>
            </a:ext>
          </a:extLst>
        </xdr:cNvPr>
        <xdr:cNvCxnSpPr/>
      </xdr:nvCxnSpPr>
      <xdr:spPr>
        <a:xfrm>
          <a:off x="2917825" y="5876713"/>
          <a:ext cx="67056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120650</xdr:rowOff>
    </xdr:from>
    <xdr:to>
      <xdr:col>11</xdr:col>
      <xdr:colOff>187325</xdr:colOff>
      <xdr:row>31</xdr:row>
      <xdr:rowOff>50800</xdr:rowOff>
    </xdr:to>
    <xdr:sp macro="" textlink="">
      <xdr:nvSpPr>
        <xdr:cNvPr id="97" name="楕円 96">
          <a:extLst>
            <a:ext uri="{FF2B5EF4-FFF2-40B4-BE49-F238E27FC236}">
              <a16:creationId xmlns:a16="http://schemas.microsoft.com/office/drawing/2014/main" id="{C67D57E4-D18D-43E6-AEAE-F8AA39C75546}"/>
            </a:ext>
          </a:extLst>
        </xdr:cNvPr>
        <xdr:cNvSpPr/>
      </xdr:nvSpPr>
      <xdr:spPr>
        <a:xfrm>
          <a:off x="2196465" y="5919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77893</xdr:rowOff>
    </xdr:from>
    <xdr:to>
      <xdr:col>15</xdr:col>
      <xdr:colOff>136525</xdr:colOff>
      <xdr:row>31</xdr:row>
      <xdr:rowOff>0</xdr:rowOff>
    </xdr:to>
    <xdr:cxnSp macro="">
      <xdr:nvCxnSpPr>
        <xdr:cNvPr id="98" name="直線コネクタ 97">
          <a:extLst>
            <a:ext uri="{FF2B5EF4-FFF2-40B4-BE49-F238E27FC236}">
              <a16:creationId xmlns:a16="http://schemas.microsoft.com/office/drawing/2014/main" id="{7F6499E6-1F27-4531-A87C-F85E8E1F6728}"/>
            </a:ext>
          </a:extLst>
        </xdr:cNvPr>
        <xdr:cNvCxnSpPr/>
      </xdr:nvCxnSpPr>
      <xdr:spPr>
        <a:xfrm flipV="1">
          <a:off x="2247265" y="5876713"/>
          <a:ext cx="670560" cy="89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129117</xdr:rowOff>
    </xdr:from>
    <xdr:to>
      <xdr:col>7</xdr:col>
      <xdr:colOff>187325</xdr:colOff>
      <xdr:row>32</xdr:row>
      <xdr:rowOff>59267</xdr:rowOff>
    </xdr:to>
    <xdr:sp macro="" textlink="">
      <xdr:nvSpPr>
        <xdr:cNvPr id="99" name="楕円 98">
          <a:extLst>
            <a:ext uri="{FF2B5EF4-FFF2-40B4-BE49-F238E27FC236}">
              <a16:creationId xmlns:a16="http://schemas.microsoft.com/office/drawing/2014/main" id="{6ECEEA05-C89D-4A37-93BA-CA26C55A66DA}"/>
            </a:ext>
          </a:extLst>
        </xdr:cNvPr>
        <xdr:cNvSpPr/>
      </xdr:nvSpPr>
      <xdr:spPr>
        <a:xfrm>
          <a:off x="1525905" y="60955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0</xdr:rowOff>
    </xdr:from>
    <xdr:to>
      <xdr:col>11</xdr:col>
      <xdr:colOff>136525</xdr:colOff>
      <xdr:row>32</xdr:row>
      <xdr:rowOff>8467</xdr:rowOff>
    </xdr:to>
    <xdr:cxnSp macro="">
      <xdr:nvCxnSpPr>
        <xdr:cNvPr id="100" name="直線コネクタ 99">
          <a:extLst>
            <a:ext uri="{FF2B5EF4-FFF2-40B4-BE49-F238E27FC236}">
              <a16:creationId xmlns:a16="http://schemas.microsoft.com/office/drawing/2014/main" id="{2AA16648-9B1E-4517-83B8-DDA46909F296}"/>
            </a:ext>
          </a:extLst>
        </xdr:cNvPr>
        <xdr:cNvCxnSpPr/>
      </xdr:nvCxnSpPr>
      <xdr:spPr>
        <a:xfrm flipV="1">
          <a:off x="1576705" y="5966460"/>
          <a:ext cx="670560" cy="17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A91B9B78-BD2E-474D-8B02-F3700F3B348C}"/>
            </a:ext>
          </a:extLst>
        </xdr:cNvPr>
        <xdr:cNvSpPr txBox="1"/>
      </xdr:nvSpPr>
      <xdr:spPr>
        <a:xfrm>
          <a:off x="3395989"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E717707D-53BC-4431-AC02-EC639B684B51}"/>
            </a:ext>
          </a:extLst>
        </xdr:cNvPr>
        <xdr:cNvSpPr txBox="1"/>
      </xdr:nvSpPr>
      <xdr:spPr>
        <a:xfrm>
          <a:off x="2738129"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45F85B53-A41F-4030-B00B-D7EF1F504C0E}"/>
            </a:ext>
          </a:extLst>
        </xdr:cNvPr>
        <xdr:cNvSpPr txBox="1"/>
      </xdr:nvSpPr>
      <xdr:spPr>
        <a:xfrm>
          <a:off x="2067569"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D5E9E0F5-789F-4459-91E8-C2FEEFA972D4}"/>
            </a:ext>
          </a:extLst>
        </xdr:cNvPr>
        <xdr:cNvSpPr txBox="1"/>
      </xdr:nvSpPr>
      <xdr:spPr>
        <a:xfrm>
          <a:off x="1397009" y="5515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134214</xdr:rowOff>
    </xdr:from>
    <xdr:ext cx="405111" cy="259045"/>
    <xdr:sp macro="" textlink="">
      <xdr:nvSpPr>
        <xdr:cNvPr id="105" name="n_1mainValue有形固定資産減価償却率">
          <a:extLst>
            <a:ext uri="{FF2B5EF4-FFF2-40B4-BE49-F238E27FC236}">
              <a16:creationId xmlns:a16="http://schemas.microsoft.com/office/drawing/2014/main" id="{77AD92FD-18BC-4EB9-BD5D-93A6E91F474B}"/>
            </a:ext>
          </a:extLst>
        </xdr:cNvPr>
        <xdr:cNvSpPr txBox="1"/>
      </xdr:nvSpPr>
      <xdr:spPr>
        <a:xfrm>
          <a:off x="3395989" y="59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119820</xdr:rowOff>
    </xdr:from>
    <xdr:ext cx="405111" cy="259045"/>
    <xdr:sp macro="" textlink="">
      <xdr:nvSpPr>
        <xdr:cNvPr id="106" name="n_2mainValue有形固定資産減価償却率">
          <a:extLst>
            <a:ext uri="{FF2B5EF4-FFF2-40B4-BE49-F238E27FC236}">
              <a16:creationId xmlns:a16="http://schemas.microsoft.com/office/drawing/2014/main" id="{F0D310E8-9539-492A-8132-71B04142B145}"/>
            </a:ext>
          </a:extLst>
        </xdr:cNvPr>
        <xdr:cNvSpPr txBox="1"/>
      </xdr:nvSpPr>
      <xdr:spPr>
        <a:xfrm>
          <a:off x="2738129" y="5918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41927</xdr:rowOff>
    </xdr:from>
    <xdr:ext cx="405111" cy="259045"/>
    <xdr:sp macro="" textlink="">
      <xdr:nvSpPr>
        <xdr:cNvPr id="107" name="n_3mainValue有形固定資産減価償却率">
          <a:extLst>
            <a:ext uri="{FF2B5EF4-FFF2-40B4-BE49-F238E27FC236}">
              <a16:creationId xmlns:a16="http://schemas.microsoft.com/office/drawing/2014/main" id="{29584CCA-90F7-4752-8C90-2A62F9655C05}"/>
            </a:ext>
          </a:extLst>
        </xdr:cNvPr>
        <xdr:cNvSpPr txBox="1"/>
      </xdr:nvSpPr>
      <xdr:spPr>
        <a:xfrm>
          <a:off x="2067569" y="600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50394</xdr:rowOff>
    </xdr:from>
    <xdr:ext cx="405111" cy="259045"/>
    <xdr:sp macro="" textlink="">
      <xdr:nvSpPr>
        <xdr:cNvPr id="108" name="n_4mainValue有形固定資産減価償却率">
          <a:extLst>
            <a:ext uri="{FF2B5EF4-FFF2-40B4-BE49-F238E27FC236}">
              <a16:creationId xmlns:a16="http://schemas.microsoft.com/office/drawing/2014/main" id="{A305B7EC-12F5-4B0D-B243-DF6D4911AC5A}"/>
            </a:ext>
          </a:extLst>
        </xdr:cNvPr>
        <xdr:cNvSpPr txBox="1"/>
      </xdr:nvSpPr>
      <xdr:spPr>
        <a:xfrm>
          <a:off x="1397009" y="618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748B2F3E-2A43-491D-8501-DCBCBA6B067C}"/>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5C139F79-B9B0-4255-B16D-2D840523D67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A811125C-A627-45FE-AFD8-F95AE876BD9F}"/>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C199916D-DDBD-409A-A513-7625B0AEFAEB}"/>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CB49310A-E467-4E7E-A98B-9DE9E5F68E47}"/>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98DF85F8-1062-47AB-8F9B-10CE17C7508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E1152BF1-4FC3-4A87-975F-104BFB0F3471}"/>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5EC8C055-828C-4FCB-8026-3B5C6BA1DAFF}"/>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A96FB1C1-9F52-4756-A337-045C4809FCEC}"/>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24A81321-DF02-4919-B46A-9582F186E368}"/>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D51E8411-DDC7-4FCF-817F-0FBD02013BCC}"/>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6914D71B-1035-4728-9AD5-05DB8FD6DB46}"/>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63EDB93-E5C5-41F2-AA94-DBF03F30A65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充当することが可能な基金などの充当可能財源が、将来負担額より大きいため算出されていない。</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5EC23C45-140B-41A1-A33E-E77A619A803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AEFC9BD7-9824-455D-9718-DC24C15BF218}"/>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6DA900C2-F4AD-42EE-94BF-38E8F70FDE15}"/>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2B6203DB-45DC-45AE-B4AB-055EBBED9082}"/>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9AB50033-9FBA-4009-9658-699BC6250B62}"/>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66BC515A-5FE1-43D2-A27C-66FFEED0656C}"/>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93BA1577-F961-4A51-BE79-ACC8CB594F5C}"/>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7C652E01-3101-4D69-BB2D-A46BC09E58E7}"/>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26BB22CC-D56E-4E7E-9FD0-0DF087EAB8F3}"/>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87500035-CAD2-4075-A065-9B7DCA2535E7}"/>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2487AA62-A1E1-43B8-A8A3-CB8BF0B068C2}"/>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11A9682B-4119-47FF-B4A5-E45767FD4739}"/>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5EC181CB-D5EF-466F-8566-3825A7E5BA66}"/>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3F6A1BF2-53BC-4CA9-8C48-0476CCCD9BD2}"/>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3D7E5EB3-B1DD-4C97-B302-9E0676802A42}"/>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45E03D7A-C91F-4C6F-9D10-49A3FEAF8792}"/>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61CAE100-5BD9-491F-993E-9DCD7018E64D}"/>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CF07E6BF-A137-42A4-BABC-98DBE47BD714}"/>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86BE3CB9-07ED-4920-99B4-D104DDCBD3C9}"/>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1ACA7A0-ECE7-4CA7-B449-C7F46114C3C3}"/>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E0366B56-DA4B-4A32-90D2-9FF0BC164651}"/>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EAFCD1E-7978-4A84-A0E7-FEBF8A51F209}"/>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CAD1CB33-BF22-400D-B70F-D6914B84C1A8}"/>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5F6C30D3-1916-4306-A706-A2C1B889E204}"/>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B055FAE5-B247-4D0F-B790-1ABBD54839B8}"/>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1A87DE9B-43AB-4645-B09B-B2C0D04486CD}"/>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2394DBAB-D70C-40A1-B48F-42586B4F9219}"/>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46665ABE-6612-49DF-9038-1EB5EBFC122A}"/>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DE834C66-8458-492A-BA61-91A5C9061299}"/>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7FF03438-EFC3-4DA2-8992-96C8DFF39753}"/>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18F82D70-E25D-4D34-A51A-9B996476F713}"/>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0CDAE1FF-68FD-4BA4-AC21-5098F6655FC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80B87A07-27E9-4405-A6D8-E6ADED39EDD5}"/>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D8A367C-B2B2-44F4-A840-ED03FF55837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8FA7212-33F0-447E-B25C-4F4D38D0A34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7BACBE8-AE5A-4548-9725-479CD21666A8}"/>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4070E9F-E6F6-4BA1-B984-349D0521A20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58DC2BB-83B9-48B8-B1CC-FF5055FB28C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5999E8D-9A30-4207-950E-AF4191B2DE8A}"/>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C30A63B-7272-4005-A06E-0ABA73638AD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7D45A2C-F428-44DF-8360-61FC2ED9F1C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3D937CE-F4F5-4611-B57D-EF410204CFC8}"/>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79059B1-1E9F-4BF8-A303-39D7B24CFDDD}"/>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337,377
316,164
15.59
203,907,609
198,577,292
3,483,384
92,007,378
36,042,530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7B5FA04-BA17-49FC-87D9-4FD3DE4AC3ED}"/>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3AF7FFF-C56F-49BF-B6E8-7F3C46197C3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CEC6A4D-C410-4DEF-AF8D-48F5783D883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62CB6A2-353F-4891-8D03-5D2185A43B72}"/>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130EA50-EB8F-44C4-8853-46B77C1F66A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FCA836C-AEA6-49FA-B6C4-321F6331FF04}"/>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022572A-04AD-4AFF-974B-31C8755E1EF8}"/>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C6D0E7D-2EB7-4386-870A-47EEEC7A16C1}"/>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7F831CD-E698-41B9-BDA6-3E1A723DEE5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01C7E8A-9C53-42E0-90DF-E54820AFDBE2}"/>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CA7A821-CEF0-4B18-8A0A-48E4747D277B}"/>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B4A2CEB-C71C-4D78-AA54-B4E338049E6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155880C-2D88-480F-B594-B664F036F4E7}"/>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34FCCE6-D3A4-4CB7-A75D-1DF545EF183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C37124B-05A6-449B-A93F-985C0E36173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F4D0895-3042-4303-AD62-2481F583CC1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5CB7A76-2C23-47DF-A235-46A673E48692}"/>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2E6ABFA-9E9B-41E9-9D23-92B98B6A9191}"/>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0BC087F-A385-4C3A-A67E-8A72C018E2B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B184E2C-5AAA-49E2-9CBE-87FF9D7F19CC}"/>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857862A-D21F-4961-B88B-DEA10D870E5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A171105-8CD2-4E69-A808-1D2B3BF3EB4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FAD0263-F9D1-4DEB-AB3E-2A9B205B61F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A193D96-FA7D-48AB-B620-EDF3D89E677E}"/>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53FF758-ABE3-469B-BE59-A051328108B1}"/>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C6D2D08-F666-4DE8-8655-D9C9876865D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EEB00FD-F745-4C8A-A89A-06677597D63B}"/>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626E461-E505-48B3-93B6-623E708AA643}"/>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022860B-CE1C-4EA9-AC6E-B5F00C991E89}"/>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125EC3E-57A9-459C-A077-4026CDBDE668}"/>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23CAF5B-C1BB-41A0-9781-576556950BE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41E066C-971E-433A-95C2-B7D61DA6C11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BC794B4-9CA3-4C4F-AA2B-507653446C1A}"/>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0559C9B-1547-43BE-A0E8-9A84B84C7FFB}"/>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73C93CD-CF11-4A9C-AAE0-DDBA2F0C807F}"/>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42830552-6EAF-4C9F-91D4-82B6A7664D2A}"/>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8A79999-9CB1-4CB9-97F5-CDAD03D84D9F}"/>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47F3327-B2AB-4E48-95B3-7BA22AC5C4EC}"/>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B249BB7-DE63-4AF8-8EC6-4CABD8AAE36D}"/>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85027C9-6CFC-4BA5-85C4-00C4DEB33FD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F04411D-93F2-4EAC-9CAD-F37001993C94}"/>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7608F8A-48B2-4FCB-96D5-8CCD2906D397}"/>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DDF44FC-0BD1-43AD-A35C-DD42E40B8F5C}"/>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183166A-5DF8-41A4-9137-0C8C42B7E467}"/>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187A59C-BA2C-45D5-AD1C-3B55F12F8437}"/>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82385ACB-813B-4621-B955-8194A35551BE}"/>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2FCB8FDA-A460-48B8-A1AC-B7CC11177619}"/>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45DF0490-8748-448C-B84D-DDDBC5DF78F6}"/>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77675D32-6545-45BC-87B4-0E5E960F4810}"/>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406E589A-5888-410A-920E-DACE83F3D9DD}"/>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76E60FEF-CFEE-4D5D-902A-63791F106B72}"/>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543E8FDB-ABCA-4926-A749-2FBD7050EAC5}"/>
            </a:ext>
          </a:extLst>
        </xdr:cNvPr>
        <xdr:cNvSpPr txBox="1"/>
      </xdr:nvSpPr>
      <xdr:spPr>
        <a:xfrm>
          <a:off x="412496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FA54F9A6-841E-4A40-804F-81FEDDF8C66A}"/>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14ED63D5-86AE-4751-B557-F58253C970ED}"/>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B3BF2D5A-5577-4645-9ECE-346A9C40C060}"/>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334498AC-6217-4D4E-A5FD-E9ABAF05F8B3}"/>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8387C2C1-8662-4F6F-BE60-1F6EE21AE172}"/>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C05C626-8694-42D5-A724-D087C74CC92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C81683B-905F-48FD-B1AA-B8F87B6B8D8F}"/>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2D944DF-D319-4A4D-B238-205203981DF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5654B25-4CCA-49F1-B651-39135F9BE49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D52926C-270A-4CE1-B100-3FAE676F5B8C}"/>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170724</xdr:rowOff>
    </xdr:from>
    <xdr:to>
      <xdr:col>24</xdr:col>
      <xdr:colOff>114300</xdr:colOff>
      <xdr:row>41</xdr:row>
      <xdr:rowOff>100874</xdr:rowOff>
    </xdr:to>
    <xdr:sp macro="" textlink="">
      <xdr:nvSpPr>
        <xdr:cNvPr id="74" name="楕円 73">
          <a:extLst>
            <a:ext uri="{FF2B5EF4-FFF2-40B4-BE49-F238E27FC236}">
              <a16:creationId xmlns:a16="http://schemas.microsoft.com/office/drawing/2014/main" id="{B5BC65CC-8A2C-4319-B599-DD70786CA8D0}"/>
            </a:ext>
          </a:extLst>
        </xdr:cNvPr>
        <xdr:cNvSpPr/>
      </xdr:nvSpPr>
      <xdr:spPr>
        <a:xfrm>
          <a:off x="4036060" y="68763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149151</xdr:rowOff>
    </xdr:from>
    <xdr:ext cx="405111" cy="259045"/>
    <xdr:sp macro="" textlink="">
      <xdr:nvSpPr>
        <xdr:cNvPr id="75" name="【道路】&#10;有形固定資産減価償却率該当値テキスト">
          <a:extLst>
            <a:ext uri="{FF2B5EF4-FFF2-40B4-BE49-F238E27FC236}">
              <a16:creationId xmlns:a16="http://schemas.microsoft.com/office/drawing/2014/main" id="{1DE8FFBF-56BE-4417-BE82-633334E9D724}"/>
            </a:ext>
          </a:extLst>
        </xdr:cNvPr>
        <xdr:cNvSpPr txBox="1"/>
      </xdr:nvSpPr>
      <xdr:spPr>
        <a:xfrm>
          <a:off x="4124960" y="6854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44994</xdr:rowOff>
    </xdr:from>
    <xdr:to>
      <xdr:col>20</xdr:col>
      <xdr:colOff>38100</xdr:colOff>
      <xdr:row>41</xdr:row>
      <xdr:rowOff>146594</xdr:rowOff>
    </xdr:to>
    <xdr:sp macro="" textlink="">
      <xdr:nvSpPr>
        <xdr:cNvPr id="76" name="楕円 75">
          <a:extLst>
            <a:ext uri="{FF2B5EF4-FFF2-40B4-BE49-F238E27FC236}">
              <a16:creationId xmlns:a16="http://schemas.microsoft.com/office/drawing/2014/main" id="{32D88CDB-93D0-4622-8CE1-922251B539C4}"/>
            </a:ext>
          </a:extLst>
        </xdr:cNvPr>
        <xdr:cNvSpPr/>
      </xdr:nvSpPr>
      <xdr:spPr>
        <a:xfrm>
          <a:off x="3312160" y="691823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50074</xdr:rowOff>
    </xdr:from>
    <xdr:to>
      <xdr:col>24</xdr:col>
      <xdr:colOff>63500</xdr:colOff>
      <xdr:row>41</xdr:row>
      <xdr:rowOff>95794</xdr:rowOff>
    </xdr:to>
    <xdr:cxnSp macro="">
      <xdr:nvCxnSpPr>
        <xdr:cNvPr id="77" name="直線コネクタ 76">
          <a:extLst>
            <a:ext uri="{FF2B5EF4-FFF2-40B4-BE49-F238E27FC236}">
              <a16:creationId xmlns:a16="http://schemas.microsoft.com/office/drawing/2014/main" id="{3163512E-613B-487A-A937-AE6E26DC2FE0}"/>
            </a:ext>
          </a:extLst>
        </xdr:cNvPr>
        <xdr:cNvCxnSpPr/>
      </xdr:nvCxnSpPr>
      <xdr:spPr>
        <a:xfrm flipV="1">
          <a:off x="3355340" y="6923314"/>
          <a:ext cx="7315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33565</xdr:rowOff>
    </xdr:from>
    <xdr:to>
      <xdr:col>15</xdr:col>
      <xdr:colOff>101600</xdr:colOff>
      <xdr:row>41</xdr:row>
      <xdr:rowOff>135165</xdr:rowOff>
    </xdr:to>
    <xdr:sp macro="" textlink="">
      <xdr:nvSpPr>
        <xdr:cNvPr id="78" name="楕円 77">
          <a:extLst>
            <a:ext uri="{FF2B5EF4-FFF2-40B4-BE49-F238E27FC236}">
              <a16:creationId xmlns:a16="http://schemas.microsoft.com/office/drawing/2014/main" id="{BDA208C2-D147-45F0-B24F-59458A512FA8}"/>
            </a:ext>
          </a:extLst>
        </xdr:cNvPr>
        <xdr:cNvSpPr/>
      </xdr:nvSpPr>
      <xdr:spPr>
        <a:xfrm>
          <a:off x="2514600" y="690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84365</xdr:rowOff>
    </xdr:from>
    <xdr:to>
      <xdr:col>19</xdr:col>
      <xdr:colOff>177800</xdr:colOff>
      <xdr:row>41</xdr:row>
      <xdr:rowOff>95794</xdr:rowOff>
    </xdr:to>
    <xdr:cxnSp macro="">
      <xdr:nvCxnSpPr>
        <xdr:cNvPr id="79" name="直線コネクタ 78">
          <a:extLst>
            <a:ext uri="{FF2B5EF4-FFF2-40B4-BE49-F238E27FC236}">
              <a16:creationId xmlns:a16="http://schemas.microsoft.com/office/drawing/2014/main" id="{CD8B5BAC-E888-47AE-9E38-ED490B5317BB}"/>
            </a:ext>
          </a:extLst>
        </xdr:cNvPr>
        <xdr:cNvCxnSpPr/>
      </xdr:nvCxnSpPr>
      <xdr:spPr>
        <a:xfrm>
          <a:off x="2565400" y="6957605"/>
          <a:ext cx="78994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35197</xdr:rowOff>
    </xdr:from>
    <xdr:to>
      <xdr:col>10</xdr:col>
      <xdr:colOff>165100</xdr:colOff>
      <xdr:row>41</xdr:row>
      <xdr:rowOff>136797</xdr:rowOff>
    </xdr:to>
    <xdr:sp macro="" textlink="">
      <xdr:nvSpPr>
        <xdr:cNvPr id="80" name="楕円 79">
          <a:extLst>
            <a:ext uri="{FF2B5EF4-FFF2-40B4-BE49-F238E27FC236}">
              <a16:creationId xmlns:a16="http://schemas.microsoft.com/office/drawing/2014/main" id="{FE24B816-7135-4416-B14C-232CDBE9A105}"/>
            </a:ext>
          </a:extLst>
        </xdr:cNvPr>
        <xdr:cNvSpPr/>
      </xdr:nvSpPr>
      <xdr:spPr>
        <a:xfrm>
          <a:off x="1739900" y="690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84365</xdr:rowOff>
    </xdr:from>
    <xdr:to>
      <xdr:col>15</xdr:col>
      <xdr:colOff>50800</xdr:colOff>
      <xdr:row>41</xdr:row>
      <xdr:rowOff>85997</xdr:rowOff>
    </xdr:to>
    <xdr:cxnSp macro="">
      <xdr:nvCxnSpPr>
        <xdr:cNvPr id="81" name="直線コネクタ 80">
          <a:extLst>
            <a:ext uri="{FF2B5EF4-FFF2-40B4-BE49-F238E27FC236}">
              <a16:creationId xmlns:a16="http://schemas.microsoft.com/office/drawing/2014/main" id="{FE0089A4-E80A-433D-B0FC-155732227A3D}"/>
            </a:ext>
          </a:extLst>
        </xdr:cNvPr>
        <xdr:cNvCxnSpPr/>
      </xdr:nvCxnSpPr>
      <xdr:spPr>
        <a:xfrm flipV="1">
          <a:off x="1790700" y="6957605"/>
          <a:ext cx="7747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46627</xdr:rowOff>
    </xdr:from>
    <xdr:to>
      <xdr:col>6</xdr:col>
      <xdr:colOff>38100</xdr:colOff>
      <xdr:row>41</xdr:row>
      <xdr:rowOff>148227</xdr:rowOff>
    </xdr:to>
    <xdr:sp macro="" textlink="">
      <xdr:nvSpPr>
        <xdr:cNvPr id="82" name="楕円 81">
          <a:extLst>
            <a:ext uri="{FF2B5EF4-FFF2-40B4-BE49-F238E27FC236}">
              <a16:creationId xmlns:a16="http://schemas.microsoft.com/office/drawing/2014/main" id="{45D719B4-C708-4ECE-96FE-93591A12E446}"/>
            </a:ext>
          </a:extLst>
        </xdr:cNvPr>
        <xdr:cNvSpPr/>
      </xdr:nvSpPr>
      <xdr:spPr>
        <a:xfrm>
          <a:off x="965200" y="691986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85997</xdr:rowOff>
    </xdr:from>
    <xdr:to>
      <xdr:col>10</xdr:col>
      <xdr:colOff>114300</xdr:colOff>
      <xdr:row>41</xdr:row>
      <xdr:rowOff>97427</xdr:rowOff>
    </xdr:to>
    <xdr:cxnSp macro="">
      <xdr:nvCxnSpPr>
        <xdr:cNvPr id="83" name="直線コネクタ 82">
          <a:extLst>
            <a:ext uri="{FF2B5EF4-FFF2-40B4-BE49-F238E27FC236}">
              <a16:creationId xmlns:a16="http://schemas.microsoft.com/office/drawing/2014/main" id="{ECF2ACAB-55E9-49F7-868F-FCB0D1F4576C}"/>
            </a:ext>
          </a:extLst>
        </xdr:cNvPr>
        <xdr:cNvCxnSpPr/>
      </xdr:nvCxnSpPr>
      <xdr:spPr>
        <a:xfrm flipV="1">
          <a:off x="1008380" y="6959237"/>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BD7AFC4A-BC04-4222-A3E5-FD11963209F4}"/>
            </a:ext>
          </a:extLst>
        </xdr:cNvPr>
        <xdr:cNvSpPr txBox="1"/>
      </xdr:nvSpPr>
      <xdr:spPr>
        <a:xfrm>
          <a:off x="317056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DD0C3D50-3BE8-447E-93DF-B8366F65BBA7}"/>
            </a:ext>
          </a:extLst>
        </xdr:cNvPr>
        <xdr:cNvSpPr txBox="1"/>
      </xdr:nvSpPr>
      <xdr:spPr>
        <a:xfrm>
          <a:off x="23857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27244162-9F7F-45D6-964E-D221130E68E8}"/>
            </a:ext>
          </a:extLst>
        </xdr:cNvPr>
        <xdr:cNvSpPr txBox="1"/>
      </xdr:nvSpPr>
      <xdr:spPr>
        <a:xfrm>
          <a:off x="161100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D353F0A4-9EEB-4213-B32C-BC72CFBF3D08}"/>
            </a:ext>
          </a:extLst>
        </xdr:cNvPr>
        <xdr:cNvSpPr txBox="1"/>
      </xdr:nvSpPr>
      <xdr:spPr>
        <a:xfrm>
          <a:off x="8363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137721</xdr:rowOff>
    </xdr:from>
    <xdr:ext cx="405111" cy="259045"/>
    <xdr:sp macro="" textlink="">
      <xdr:nvSpPr>
        <xdr:cNvPr id="88" name="n_1mainValue【道路】&#10;有形固定資産減価償却率">
          <a:extLst>
            <a:ext uri="{FF2B5EF4-FFF2-40B4-BE49-F238E27FC236}">
              <a16:creationId xmlns:a16="http://schemas.microsoft.com/office/drawing/2014/main" id="{5A43DC6B-6B7C-4A51-A2F7-AE7AAEAD5D49}"/>
            </a:ext>
          </a:extLst>
        </xdr:cNvPr>
        <xdr:cNvSpPr txBox="1"/>
      </xdr:nvSpPr>
      <xdr:spPr>
        <a:xfrm>
          <a:off x="3170564" y="701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126292</xdr:rowOff>
    </xdr:from>
    <xdr:ext cx="405111" cy="259045"/>
    <xdr:sp macro="" textlink="">
      <xdr:nvSpPr>
        <xdr:cNvPr id="89" name="n_2mainValue【道路】&#10;有形固定資産減価償却率">
          <a:extLst>
            <a:ext uri="{FF2B5EF4-FFF2-40B4-BE49-F238E27FC236}">
              <a16:creationId xmlns:a16="http://schemas.microsoft.com/office/drawing/2014/main" id="{29221D78-B29B-446E-9ADE-AC5B62BBA6E1}"/>
            </a:ext>
          </a:extLst>
        </xdr:cNvPr>
        <xdr:cNvSpPr txBox="1"/>
      </xdr:nvSpPr>
      <xdr:spPr>
        <a:xfrm>
          <a:off x="2385704" y="69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127924</xdr:rowOff>
    </xdr:from>
    <xdr:ext cx="405111" cy="259045"/>
    <xdr:sp macro="" textlink="">
      <xdr:nvSpPr>
        <xdr:cNvPr id="90" name="n_3mainValue【道路】&#10;有形固定資産減価償却率">
          <a:extLst>
            <a:ext uri="{FF2B5EF4-FFF2-40B4-BE49-F238E27FC236}">
              <a16:creationId xmlns:a16="http://schemas.microsoft.com/office/drawing/2014/main" id="{44313682-4025-4354-86F3-18AB46A4635E}"/>
            </a:ext>
          </a:extLst>
        </xdr:cNvPr>
        <xdr:cNvSpPr txBox="1"/>
      </xdr:nvSpPr>
      <xdr:spPr>
        <a:xfrm>
          <a:off x="1611004" y="700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139354</xdr:rowOff>
    </xdr:from>
    <xdr:ext cx="405111" cy="259045"/>
    <xdr:sp macro="" textlink="">
      <xdr:nvSpPr>
        <xdr:cNvPr id="91" name="n_4mainValue【道路】&#10;有形固定資産減価償却率">
          <a:extLst>
            <a:ext uri="{FF2B5EF4-FFF2-40B4-BE49-F238E27FC236}">
              <a16:creationId xmlns:a16="http://schemas.microsoft.com/office/drawing/2014/main" id="{811A40A3-8279-4D8D-A039-822FE58A9407}"/>
            </a:ext>
          </a:extLst>
        </xdr:cNvPr>
        <xdr:cNvSpPr txBox="1"/>
      </xdr:nvSpPr>
      <xdr:spPr>
        <a:xfrm>
          <a:off x="836304" y="7012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EF95D88-FE19-4486-8283-F030FF11399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A8679B0-1D21-463B-ACEE-9A5BE6C3D08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7CBF51A-290E-4562-9FF9-177577D26EC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1E3ACDB-5C63-4955-BD00-8155351B9B3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B9E926C-BFC5-436E-AD71-CDD95B5A84E9}"/>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7F15D76-1954-45EC-A84E-F9BBDC2B950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BD69873-D847-411D-9B7D-EF2D420E950B}"/>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57F3434-F93E-4EE0-A0A1-B2BF78228EFC}"/>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A3D71E75-ED65-4A96-A1A8-46DE50F0340C}"/>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C51799CC-2053-4B9C-B4FA-986BB009488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9E69C4D8-7FE9-4534-B187-FCB6C84B4494}"/>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93EDE0D8-35C5-45FA-92B9-5CDC870940B6}"/>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5FE29655-4113-4792-9A52-DBAB5C30496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DCF430B7-C95B-4088-A974-0087793428EB}"/>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B4386660-4FF3-4997-ADB9-7BA70472E3C4}"/>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7FC7F537-F76F-4AAD-82F0-919809952DF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9CDA0DF7-65BE-428B-A6CB-AB5CA6F4361E}"/>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6168D05-47A5-42E5-BF0C-6FB06D59878B}"/>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D5A1401D-406A-4D9F-ABC6-BEEA14489F22}"/>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FEB17253-D227-4BB3-9970-7665471D35DE}"/>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E47D5479-2BFC-4F10-B234-9A19F66B266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DC6FFE36-BDB0-46F2-9D50-A650399765C9}"/>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65D6BC6D-2032-42EC-863A-53EABE9A976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09AC81DC-728C-4F01-AAA7-AE21CC44C44D}"/>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9BFF98D8-1E9E-4675-9716-FCC588BFD577}"/>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67C0C661-C6ED-4AC1-B1D4-8F7E81341B48}"/>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98502401-93B6-459A-9A6D-22F868ED6811}"/>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B70222B9-D14E-423A-90D1-28FAF7585C89}"/>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65C23F24-3FBB-4F89-9550-E9FAD7D23EBD}"/>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56A573AC-F533-42F4-917A-54C56437DD5F}"/>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BAD05F1D-060B-4115-AC47-FDA16B3EE47B}"/>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7C2BC054-DE9D-448D-A710-B5CA63E2CF81}"/>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01569B4B-FA26-4877-8F68-4566A4F0B377}"/>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B2967DB4-8007-4FD4-A434-2AA4DA96E374}"/>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6BA31F4-3AD0-411D-856A-1442BCDCA22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06D639B-7A9B-4055-BCE8-0075F13075FF}"/>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A6786A4-D771-42D1-9A36-9F991263EC17}"/>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408FB08-ABE5-42C2-9570-E3BE6383CC7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D25D9176-FAC8-42C0-9EF2-FEC43D38205C}"/>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139129</xdr:rowOff>
    </xdr:from>
    <xdr:to>
      <xdr:col>55</xdr:col>
      <xdr:colOff>50800</xdr:colOff>
      <xdr:row>41</xdr:row>
      <xdr:rowOff>69279</xdr:rowOff>
    </xdr:to>
    <xdr:sp macro="" textlink="">
      <xdr:nvSpPr>
        <xdr:cNvPr id="131" name="楕円 130">
          <a:extLst>
            <a:ext uri="{FF2B5EF4-FFF2-40B4-BE49-F238E27FC236}">
              <a16:creationId xmlns:a16="http://schemas.microsoft.com/office/drawing/2014/main" id="{2F530587-5153-45CB-8BEF-A6ED95F5ADE8}"/>
            </a:ext>
          </a:extLst>
        </xdr:cNvPr>
        <xdr:cNvSpPr/>
      </xdr:nvSpPr>
      <xdr:spPr>
        <a:xfrm>
          <a:off x="9192260" y="68447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54056</xdr:rowOff>
    </xdr:from>
    <xdr:ext cx="469744" cy="259045"/>
    <xdr:sp macro="" textlink="">
      <xdr:nvSpPr>
        <xdr:cNvPr id="132" name="【道路】&#10;一人当たり延長該当値テキスト">
          <a:extLst>
            <a:ext uri="{FF2B5EF4-FFF2-40B4-BE49-F238E27FC236}">
              <a16:creationId xmlns:a16="http://schemas.microsoft.com/office/drawing/2014/main" id="{EA90808C-D45B-4723-9914-B698C1B45EB5}"/>
            </a:ext>
          </a:extLst>
        </xdr:cNvPr>
        <xdr:cNvSpPr txBox="1"/>
      </xdr:nvSpPr>
      <xdr:spPr>
        <a:xfrm>
          <a:off x="9258300" y="675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137033</xdr:rowOff>
    </xdr:from>
    <xdr:to>
      <xdr:col>50</xdr:col>
      <xdr:colOff>165100</xdr:colOff>
      <xdr:row>41</xdr:row>
      <xdr:rowOff>67183</xdr:rowOff>
    </xdr:to>
    <xdr:sp macro="" textlink="">
      <xdr:nvSpPr>
        <xdr:cNvPr id="133" name="楕円 132">
          <a:extLst>
            <a:ext uri="{FF2B5EF4-FFF2-40B4-BE49-F238E27FC236}">
              <a16:creationId xmlns:a16="http://schemas.microsoft.com/office/drawing/2014/main" id="{E5002624-6A84-49B6-83A7-4A2350220214}"/>
            </a:ext>
          </a:extLst>
        </xdr:cNvPr>
        <xdr:cNvSpPr/>
      </xdr:nvSpPr>
      <xdr:spPr>
        <a:xfrm>
          <a:off x="8445500" y="68426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16383</xdr:rowOff>
    </xdr:from>
    <xdr:to>
      <xdr:col>55</xdr:col>
      <xdr:colOff>0</xdr:colOff>
      <xdr:row>41</xdr:row>
      <xdr:rowOff>18479</xdr:rowOff>
    </xdr:to>
    <xdr:cxnSp macro="">
      <xdr:nvCxnSpPr>
        <xdr:cNvPr id="134" name="直線コネクタ 133">
          <a:extLst>
            <a:ext uri="{FF2B5EF4-FFF2-40B4-BE49-F238E27FC236}">
              <a16:creationId xmlns:a16="http://schemas.microsoft.com/office/drawing/2014/main" id="{B2168D54-2216-4024-A798-33CD96B2B5AB}"/>
            </a:ext>
          </a:extLst>
        </xdr:cNvPr>
        <xdr:cNvCxnSpPr/>
      </xdr:nvCxnSpPr>
      <xdr:spPr>
        <a:xfrm>
          <a:off x="8496300" y="6889623"/>
          <a:ext cx="7239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136271</xdr:rowOff>
    </xdr:from>
    <xdr:to>
      <xdr:col>46</xdr:col>
      <xdr:colOff>38100</xdr:colOff>
      <xdr:row>41</xdr:row>
      <xdr:rowOff>66421</xdr:rowOff>
    </xdr:to>
    <xdr:sp macro="" textlink="">
      <xdr:nvSpPr>
        <xdr:cNvPr id="135" name="楕円 134">
          <a:extLst>
            <a:ext uri="{FF2B5EF4-FFF2-40B4-BE49-F238E27FC236}">
              <a16:creationId xmlns:a16="http://schemas.microsoft.com/office/drawing/2014/main" id="{54531125-968B-43B4-9312-1CFFE1573386}"/>
            </a:ext>
          </a:extLst>
        </xdr:cNvPr>
        <xdr:cNvSpPr/>
      </xdr:nvSpPr>
      <xdr:spPr>
        <a:xfrm>
          <a:off x="7670800" y="68418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15621</xdr:rowOff>
    </xdr:from>
    <xdr:to>
      <xdr:col>50</xdr:col>
      <xdr:colOff>114300</xdr:colOff>
      <xdr:row>41</xdr:row>
      <xdr:rowOff>16383</xdr:rowOff>
    </xdr:to>
    <xdr:cxnSp macro="">
      <xdr:nvCxnSpPr>
        <xdr:cNvPr id="136" name="直線コネクタ 135">
          <a:extLst>
            <a:ext uri="{FF2B5EF4-FFF2-40B4-BE49-F238E27FC236}">
              <a16:creationId xmlns:a16="http://schemas.microsoft.com/office/drawing/2014/main" id="{BB2939C4-FBBF-4ACC-86EE-B4D72D2E899C}"/>
            </a:ext>
          </a:extLst>
        </xdr:cNvPr>
        <xdr:cNvCxnSpPr/>
      </xdr:nvCxnSpPr>
      <xdr:spPr>
        <a:xfrm>
          <a:off x="7713980" y="6888861"/>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137795</xdr:rowOff>
    </xdr:from>
    <xdr:to>
      <xdr:col>41</xdr:col>
      <xdr:colOff>101600</xdr:colOff>
      <xdr:row>41</xdr:row>
      <xdr:rowOff>67945</xdr:rowOff>
    </xdr:to>
    <xdr:sp macro="" textlink="">
      <xdr:nvSpPr>
        <xdr:cNvPr id="137" name="楕円 136">
          <a:extLst>
            <a:ext uri="{FF2B5EF4-FFF2-40B4-BE49-F238E27FC236}">
              <a16:creationId xmlns:a16="http://schemas.microsoft.com/office/drawing/2014/main" id="{D1C23826-7F6C-41CF-890B-43FC9D05AB33}"/>
            </a:ext>
          </a:extLst>
        </xdr:cNvPr>
        <xdr:cNvSpPr/>
      </xdr:nvSpPr>
      <xdr:spPr>
        <a:xfrm>
          <a:off x="6873240" y="6843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15621</xdr:rowOff>
    </xdr:from>
    <xdr:to>
      <xdr:col>45</xdr:col>
      <xdr:colOff>177800</xdr:colOff>
      <xdr:row>41</xdr:row>
      <xdr:rowOff>17145</xdr:rowOff>
    </xdr:to>
    <xdr:cxnSp macro="">
      <xdr:nvCxnSpPr>
        <xdr:cNvPr id="138" name="直線コネクタ 137">
          <a:extLst>
            <a:ext uri="{FF2B5EF4-FFF2-40B4-BE49-F238E27FC236}">
              <a16:creationId xmlns:a16="http://schemas.microsoft.com/office/drawing/2014/main" id="{8923F064-70F1-42D3-983E-201567020236}"/>
            </a:ext>
          </a:extLst>
        </xdr:cNvPr>
        <xdr:cNvCxnSpPr/>
      </xdr:nvCxnSpPr>
      <xdr:spPr>
        <a:xfrm flipV="1">
          <a:off x="6924040" y="6888861"/>
          <a:ext cx="78994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138176</xdr:rowOff>
    </xdr:from>
    <xdr:to>
      <xdr:col>36</xdr:col>
      <xdr:colOff>165100</xdr:colOff>
      <xdr:row>41</xdr:row>
      <xdr:rowOff>68326</xdr:rowOff>
    </xdr:to>
    <xdr:sp macro="" textlink="">
      <xdr:nvSpPr>
        <xdr:cNvPr id="139" name="楕円 138">
          <a:extLst>
            <a:ext uri="{FF2B5EF4-FFF2-40B4-BE49-F238E27FC236}">
              <a16:creationId xmlns:a16="http://schemas.microsoft.com/office/drawing/2014/main" id="{149B7F9D-264D-4893-AE30-63FF6ED8C086}"/>
            </a:ext>
          </a:extLst>
        </xdr:cNvPr>
        <xdr:cNvSpPr/>
      </xdr:nvSpPr>
      <xdr:spPr>
        <a:xfrm>
          <a:off x="6098540" y="68437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17145</xdr:rowOff>
    </xdr:from>
    <xdr:to>
      <xdr:col>41</xdr:col>
      <xdr:colOff>50800</xdr:colOff>
      <xdr:row>41</xdr:row>
      <xdr:rowOff>17526</xdr:rowOff>
    </xdr:to>
    <xdr:cxnSp macro="">
      <xdr:nvCxnSpPr>
        <xdr:cNvPr id="140" name="直線コネクタ 139">
          <a:extLst>
            <a:ext uri="{FF2B5EF4-FFF2-40B4-BE49-F238E27FC236}">
              <a16:creationId xmlns:a16="http://schemas.microsoft.com/office/drawing/2014/main" id="{A7016295-85A1-49C1-A2EA-EC87AEBFDE7F}"/>
            </a:ext>
          </a:extLst>
        </xdr:cNvPr>
        <xdr:cNvCxnSpPr/>
      </xdr:nvCxnSpPr>
      <xdr:spPr>
        <a:xfrm flipV="1">
          <a:off x="6149340" y="6890385"/>
          <a:ext cx="7747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DF43CC26-8F80-49C7-9C96-3809406FAADB}"/>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2FD97D26-168E-4AD6-9C39-F24D3D01C870}"/>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568015B1-7927-453A-BC18-FD46982077A2}"/>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A37E5BAB-F3AA-47EA-BA47-FD676A15F0C3}"/>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58310</xdr:rowOff>
    </xdr:from>
    <xdr:ext cx="469744" cy="259045"/>
    <xdr:sp macro="" textlink="">
      <xdr:nvSpPr>
        <xdr:cNvPr id="145" name="n_1mainValue【道路】&#10;一人当たり延長">
          <a:extLst>
            <a:ext uri="{FF2B5EF4-FFF2-40B4-BE49-F238E27FC236}">
              <a16:creationId xmlns:a16="http://schemas.microsoft.com/office/drawing/2014/main" id="{14CC3E04-0B10-476B-9CC5-B74EBD301AEA}"/>
            </a:ext>
          </a:extLst>
        </xdr:cNvPr>
        <xdr:cNvSpPr txBox="1"/>
      </xdr:nvSpPr>
      <xdr:spPr>
        <a:xfrm>
          <a:off x="8271587" y="693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57548</xdr:rowOff>
    </xdr:from>
    <xdr:ext cx="469744" cy="259045"/>
    <xdr:sp macro="" textlink="">
      <xdr:nvSpPr>
        <xdr:cNvPr id="146" name="n_2mainValue【道路】&#10;一人当たり延長">
          <a:extLst>
            <a:ext uri="{FF2B5EF4-FFF2-40B4-BE49-F238E27FC236}">
              <a16:creationId xmlns:a16="http://schemas.microsoft.com/office/drawing/2014/main" id="{D9CF6124-D6A5-480A-8BF5-09646CAB9149}"/>
            </a:ext>
          </a:extLst>
        </xdr:cNvPr>
        <xdr:cNvSpPr txBox="1"/>
      </xdr:nvSpPr>
      <xdr:spPr>
        <a:xfrm>
          <a:off x="7509587" y="693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59072</xdr:rowOff>
    </xdr:from>
    <xdr:ext cx="469744" cy="259045"/>
    <xdr:sp macro="" textlink="">
      <xdr:nvSpPr>
        <xdr:cNvPr id="147" name="n_3mainValue【道路】&#10;一人当たり延長">
          <a:extLst>
            <a:ext uri="{FF2B5EF4-FFF2-40B4-BE49-F238E27FC236}">
              <a16:creationId xmlns:a16="http://schemas.microsoft.com/office/drawing/2014/main" id="{D9430D56-3466-4EEE-9161-9C272159E13F}"/>
            </a:ext>
          </a:extLst>
        </xdr:cNvPr>
        <xdr:cNvSpPr txBox="1"/>
      </xdr:nvSpPr>
      <xdr:spPr>
        <a:xfrm>
          <a:off x="6712027" y="693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59453</xdr:rowOff>
    </xdr:from>
    <xdr:ext cx="469744" cy="259045"/>
    <xdr:sp macro="" textlink="">
      <xdr:nvSpPr>
        <xdr:cNvPr id="148" name="n_4mainValue【道路】&#10;一人当たり延長">
          <a:extLst>
            <a:ext uri="{FF2B5EF4-FFF2-40B4-BE49-F238E27FC236}">
              <a16:creationId xmlns:a16="http://schemas.microsoft.com/office/drawing/2014/main" id="{55EFA781-277B-4DC1-96C3-90AC11115D34}"/>
            </a:ext>
          </a:extLst>
        </xdr:cNvPr>
        <xdr:cNvSpPr txBox="1"/>
      </xdr:nvSpPr>
      <xdr:spPr>
        <a:xfrm>
          <a:off x="5937327" y="693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02A51AC-E228-43EC-B7C0-E2F7F10C1678}"/>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9246C23-4EE7-4C44-804C-27FC2E48D80C}"/>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B7215E54-0FD8-4D49-AC65-2F5709BCAF1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631C7640-0F16-4C88-B400-15CD8D22BA8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200EAA96-E616-45EA-BBFA-5830BC4FB863}"/>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A3AD0504-362D-4F4F-9D37-ECBDC8612B7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2351865C-D9FB-47B4-A2A4-76713BF0726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9106C2C5-D572-41C7-9D48-421289BE274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975BAE16-5042-45C6-91A5-422C9CFB211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ED01A6A4-1D75-4D32-B6AE-A62A5D5F8AD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1E632D1E-2535-4266-8268-BF0ED43A7FD6}"/>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AD91837A-2106-438F-B55E-0BB42CFD1DF9}"/>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66FA8707-C871-4E81-95E3-3E3D11A98675}"/>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5CEC8395-A442-4B2B-A289-7F178DC7677D}"/>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9CBB8499-5BA4-42A3-9349-A969754CF828}"/>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E9758B6B-5E6E-4AAD-B9A5-A44E1DDE094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67F16CBF-5EA0-4227-9921-73D3E8BA8E8A}"/>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4783BBBD-BAEB-4497-893E-B3EB54427F8B}"/>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D41EE531-8656-4539-B2F3-C1BD4C8E9D6A}"/>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5ACD717D-4CCD-4663-A1C4-BF0DDDF322C1}"/>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A7261471-530C-4C46-87F4-02DCFB60381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324279AD-A7E7-450D-ABEC-7573985CBD8E}"/>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5645DDCE-82C8-4239-A889-98CD666A537A}"/>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194C2EF7-0337-4869-9710-3151F1B8ED2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1B651EE8-FA9B-4374-8959-C987539C265E}"/>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9631334B-D608-4A06-B9CD-65D7957058B3}"/>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47457EFA-E375-4FF0-A5BA-605CE03152FF}"/>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73E3ECFA-CF12-425C-854B-BD5A549600DB}"/>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3AFE20DF-1E2F-4668-8D43-CF43EB55FE37}"/>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C96E1F53-51DE-4A08-85E8-804FFA9F800C}"/>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32C1667B-2D3A-44D1-8C17-771CAF8B4A3F}"/>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9861DFA-8B4B-4B76-95D9-C31F05EC0B08}"/>
            </a:ext>
          </a:extLst>
        </xdr:cNvPr>
        <xdr:cNvSpPr txBox="1"/>
      </xdr:nvSpPr>
      <xdr:spPr>
        <a:xfrm>
          <a:off x="4124960" y="10045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BD381EBE-32EC-461B-9C4D-87171700005D}"/>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2CC46C2A-762A-498E-80FE-F0B7C65CF3CE}"/>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191354CB-1931-41A0-9C66-5C894198F22B}"/>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98F64489-FE1C-4558-85D8-A02E26DED0A8}"/>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EE73C2AC-D364-4846-A05D-E0DC534E0E26}"/>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BE5ACD6-2BEC-4612-AD6F-2DD8C4EFE06B}"/>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F429EBA-9C7E-45F9-A9C9-AC6FACC29C9F}"/>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3BE80FC-88D4-4FA1-B306-816465274985}"/>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CD731387-80E4-4290-867A-26108F88E6CC}"/>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AC8508C8-20B7-42A8-8C1E-9E00C800FFC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27577</xdr:rowOff>
    </xdr:from>
    <xdr:to>
      <xdr:col>24</xdr:col>
      <xdr:colOff>114300</xdr:colOff>
      <xdr:row>58</xdr:row>
      <xdr:rowOff>129177</xdr:rowOff>
    </xdr:to>
    <xdr:sp macro="" textlink="">
      <xdr:nvSpPr>
        <xdr:cNvPr id="191" name="楕円 190">
          <a:extLst>
            <a:ext uri="{FF2B5EF4-FFF2-40B4-BE49-F238E27FC236}">
              <a16:creationId xmlns:a16="http://schemas.microsoft.com/office/drawing/2014/main" id="{133D7FCD-F627-4AB1-9C5F-4F85A365F1FD}"/>
            </a:ext>
          </a:extLst>
        </xdr:cNvPr>
        <xdr:cNvSpPr/>
      </xdr:nvSpPr>
      <xdr:spPr>
        <a:xfrm>
          <a:off x="4036060" y="975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50454</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8C53A821-E08F-4933-8768-6AEE26DEBDFC}"/>
            </a:ext>
          </a:extLst>
        </xdr:cNvPr>
        <xdr:cNvSpPr txBox="1"/>
      </xdr:nvSpPr>
      <xdr:spPr>
        <a:xfrm>
          <a:off x="4124960" y="9605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105954</xdr:rowOff>
    </xdr:from>
    <xdr:to>
      <xdr:col>20</xdr:col>
      <xdr:colOff>38100</xdr:colOff>
      <xdr:row>59</xdr:row>
      <xdr:rowOff>36104</xdr:rowOff>
    </xdr:to>
    <xdr:sp macro="" textlink="">
      <xdr:nvSpPr>
        <xdr:cNvPr id="193" name="楕円 192">
          <a:extLst>
            <a:ext uri="{FF2B5EF4-FFF2-40B4-BE49-F238E27FC236}">
              <a16:creationId xmlns:a16="http://schemas.microsoft.com/office/drawing/2014/main" id="{759ABC0D-5BAF-4BD5-9D42-98324FFF8ABE}"/>
            </a:ext>
          </a:extLst>
        </xdr:cNvPr>
        <xdr:cNvSpPr/>
      </xdr:nvSpPr>
      <xdr:spPr>
        <a:xfrm>
          <a:off x="3312160" y="98290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78377</xdr:rowOff>
    </xdr:from>
    <xdr:to>
      <xdr:col>24</xdr:col>
      <xdr:colOff>63500</xdr:colOff>
      <xdr:row>58</xdr:row>
      <xdr:rowOff>156754</xdr:rowOff>
    </xdr:to>
    <xdr:cxnSp macro="">
      <xdr:nvCxnSpPr>
        <xdr:cNvPr id="194" name="直線コネクタ 193">
          <a:extLst>
            <a:ext uri="{FF2B5EF4-FFF2-40B4-BE49-F238E27FC236}">
              <a16:creationId xmlns:a16="http://schemas.microsoft.com/office/drawing/2014/main" id="{DDCF1411-C79A-4BF1-AC85-B95CA96D72CA}"/>
            </a:ext>
          </a:extLst>
        </xdr:cNvPr>
        <xdr:cNvCxnSpPr/>
      </xdr:nvCxnSpPr>
      <xdr:spPr>
        <a:xfrm flipV="1">
          <a:off x="3355340" y="9801497"/>
          <a:ext cx="73152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60234</xdr:rowOff>
    </xdr:from>
    <xdr:to>
      <xdr:col>15</xdr:col>
      <xdr:colOff>101600</xdr:colOff>
      <xdr:row>58</xdr:row>
      <xdr:rowOff>161834</xdr:rowOff>
    </xdr:to>
    <xdr:sp macro="" textlink="">
      <xdr:nvSpPr>
        <xdr:cNvPr id="195" name="楕円 194">
          <a:extLst>
            <a:ext uri="{FF2B5EF4-FFF2-40B4-BE49-F238E27FC236}">
              <a16:creationId xmlns:a16="http://schemas.microsoft.com/office/drawing/2014/main" id="{5BDF6214-6F42-457F-98CA-189F8F427E67}"/>
            </a:ext>
          </a:extLst>
        </xdr:cNvPr>
        <xdr:cNvSpPr/>
      </xdr:nvSpPr>
      <xdr:spPr>
        <a:xfrm>
          <a:off x="2514600" y="978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111034</xdr:rowOff>
    </xdr:from>
    <xdr:to>
      <xdr:col>19</xdr:col>
      <xdr:colOff>177800</xdr:colOff>
      <xdr:row>58</xdr:row>
      <xdr:rowOff>156754</xdr:rowOff>
    </xdr:to>
    <xdr:cxnSp macro="">
      <xdr:nvCxnSpPr>
        <xdr:cNvPr id="196" name="直線コネクタ 195">
          <a:extLst>
            <a:ext uri="{FF2B5EF4-FFF2-40B4-BE49-F238E27FC236}">
              <a16:creationId xmlns:a16="http://schemas.microsoft.com/office/drawing/2014/main" id="{B09B0022-962F-4927-80DD-B9B178C394D6}"/>
            </a:ext>
          </a:extLst>
        </xdr:cNvPr>
        <xdr:cNvCxnSpPr/>
      </xdr:nvCxnSpPr>
      <xdr:spPr>
        <a:xfrm>
          <a:off x="2565400" y="9834154"/>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17780</xdr:rowOff>
    </xdr:from>
    <xdr:to>
      <xdr:col>10</xdr:col>
      <xdr:colOff>165100</xdr:colOff>
      <xdr:row>58</xdr:row>
      <xdr:rowOff>119380</xdr:rowOff>
    </xdr:to>
    <xdr:sp macro="" textlink="">
      <xdr:nvSpPr>
        <xdr:cNvPr id="197" name="楕円 196">
          <a:extLst>
            <a:ext uri="{FF2B5EF4-FFF2-40B4-BE49-F238E27FC236}">
              <a16:creationId xmlns:a16="http://schemas.microsoft.com/office/drawing/2014/main" id="{281EBDF3-344E-4E45-8403-3E930605BFB9}"/>
            </a:ext>
          </a:extLst>
        </xdr:cNvPr>
        <xdr:cNvSpPr/>
      </xdr:nvSpPr>
      <xdr:spPr>
        <a:xfrm>
          <a:off x="17399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68580</xdr:rowOff>
    </xdr:from>
    <xdr:to>
      <xdr:col>15</xdr:col>
      <xdr:colOff>50800</xdr:colOff>
      <xdr:row>58</xdr:row>
      <xdr:rowOff>111034</xdr:rowOff>
    </xdr:to>
    <xdr:cxnSp macro="">
      <xdr:nvCxnSpPr>
        <xdr:cNvPr id="198" name="直線コネクタ 197">
          <a:extLst>
            <a:ext uri="{FF2B5EF4-FFF2-40B4-BE49-F238E27FC236}">
              <a16:creationId xmlns:a16="http://schemas.microsoft.com/office/drawing/2014/main" id="{7F968790-A057-42D6-A333-BFA3B8DE8ABB}"/>
            </a:ext>
          </a:extLst>
        </xdr:cNvPr>
        <xdr:cNvCxnSpPr/>
      </xdr:nvCxnSpPr>
      <xdr:spPr>
        <a:xfrm>
          <a:off x="1790700" y="9791700"/>
          <a:ext cx="7747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143510</xdr:rowOff>
    </xdr:from>
    <xdr:to>
      <xdr:col>6</xdr:col>
      <xdr:colOff>38100</xdr:colOff>
      <xdr:row>58</xdr:row>
      <xdr:rowOff>73660</xdr:rowOff>
    </xdr:to>
    <xdr:sp macro="" textlink="">
      <xdr:nvSpPr>
        <xdr:cNvPr id="199" name="楕円 198">
          <a:extLst>
            <a:ext uri="{FF2B5EF4-FFF2-40B4-BE49-F238E27FC236}">
              <a16:creationId xmlns:a16="http://schemas.microsoft.com/office/drawing/2014/main" id="{B0AC5983-D818-43EE-9EFB-E8B42049891A}"/>
            </a:ext>
          </a:extLst>
        </xdr:cNvPr>
        <xdr:cNvSpPr/>
      </xdr:nvSpPr>
      <xdr:spPr>
        <a:xfrm>
          <a:off x="965200" y="96989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22860</xdr:rowOff>
    </xdr:from>
    <xdr:to>
      <xdr:col>10</xdr:col>
      <xdr:colOff>114300</xdr:colOff>
      <xdr:row>58</xdr:row>
      <xdr:rowOff>68580</xdr:rowOff>
    </xdr:to>
    <xdr:cxnSp macro="">
      <xdr:nvCxnSpPr>
        <xdr:cNvPr id="200" name="直線コネクタ 199">
          <a:extLst>
            <a:ext uri="{FF2B5EF4-FFF2-40B4-BE49-F238E27FC236}">
              <a16:creationId xmlns:a16="http://schemas.microsoft.com/office/drawing/2014/main" id="{208E9121-CFCD-4780-9ED2-54F0D34AC01F}"/>
            </a:ext>
          </a:extLst>
        </xdr:cNvPr>
        <xdr:cNvCxnSpPr/>
      </xdr:nvCxnSpPr>
      <xdr:spPr>
        <a:xfrm>
          <a:off x="1008380" y="9745980"/>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5849CF00-3630-4187-B104-301BA110F6BF}"/>
            </a:ext>
          </a:extLst>
        </xdr:cNvPr>
        <xdr:cNvSpPr txBox="1"/>
      </xdr:nvSpPr>
      <xdr:spPr>
        <a:xfrm>
          <a:off x="317056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5AFEB0E2-FC75-4503-A5CA-1FF140B58E51}"/>
            </a:ext>
          </a:extLst>
        </xdr:cNvPr>
        <xdr:cNvSpPr txBox="1"/>
      </xdr:nvSpPr>
      <xdr:spPr>
        <a:xfrm>
          <a:off x="2385704" y="1007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7046612A-5A61-45B9-A0A2-9398CF330683}"/>
            </a:ext>
          </a:extLst>
        </xdr:cNvPr>
        <xdr:cNvSpPr txBox="1"/>
      </xdr:nvSpPr>
      <xdr:spPr>
        <a:xfrm>
          <a:off x="161100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F2610A71-525B-4173-BA26-063FA00CB293}"/>
            </a:ext>
          </a:extLst>
        </xdr:cNvPr>
        <xdr:cNvSpPr txBox="1"/>
      </xdr:nvSpPr>
      <xdr:spPr>
        <a:xfrm>
          <a:off x="8363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52631</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BA072FF2-EB36-40BF-BBB7-4CA77A04B9BF}"/>
            </a:ext>
          </a:extLst>
        </xdr:cNvPr>
        <xdr:cNvSpPr txBox="1"/>
      </xdr:nvSpPr>
      <xdr:spPr>
        <a:xfrm>
          <a:off x="3170564" y="960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6911</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8CC6CCF4-467D-4B17-A4F1-44B44DE549C0}"/>
            </a:ext>
          </a:extLst>
        </xdr:cNvPr>
        <xdr:cNvSpPr txBox="1"/>
      </xdr:nvSpPr>
      <xdr:spPr>
        <a:xfrm>
          <a:off x="2385704" y="956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135907</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FEC9D8F7-F023-494B-BC11-78099A225532}"/>
            </a:ext>
          </a:extLst>
        </xdr:cNvPr>
        <xdr:cNvSpPr txBox="1"/>
      </xdr:nvSpPr>
      <xdr:spPr>
        <a:xfrm>
          <a:off x="1611004" y="952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90187</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38E468FA-B9FD-49B7-AC59-79D692E6118A}"/>
            </a:ext>
          </a:extLst>
        </xdr:cNvPr>
        <xdr:cNvSpPr txBox="1"/>
      </xdr:nvSpPr>
      <xdr:spPr>
        <a:xfrm>
          <a:off x="836304" y="947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C42B97CC-0541-481B-8E40-317EC62E2572}"/>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7F0960B4-DF76-401A-B0E8-0CB1B6395A8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66093BB3-AD9F-4F99-8DAC-DB2775B6392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49CC3647-5237-48AC-BF7A-A16B707813D3}"/>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BD66E71D-5036-4E1E-91E9-34869964FBED}"/>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2B80C152-B672-400A-8785-7E0E6DF9686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46BBA7DE-4827-4BD6-AA59-4094D18A62B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B36587B8-D6AB-45E0-9E36-488D15133AF4}"/>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3242ECA0-87A2-4343-9B13-39EDAB3147A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90CC8F8B-A6E4-4C36-A06B-3D9F769326FC}"/>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5317B67E-41DD-4672-B95C-531E58D8BB0F}"/>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C1DC8FD6-1557-45B9-B704-8CA7ADA56A44}"/>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967F473B-D680-47B6-81E4-7120B47A95BA}"/>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C3E32799-A0A1-4C17-B669-695EDCF9DFA5}"/>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6520C48D-A133-42E3-AAAF-034A80AFC881}"/>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6795B8DC-354C-48A7-8297-A5F8B8B9CFFF}"/>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B750DC8F-97EF-4559-85F6-97B5D693229D}"/>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C743F1DB-1D40-426B-B79D-B0FD5F0072FC}"/>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ABF60113-A5F0-439A-A879-298716B83523}"/>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2B8295DD-E0CA-4A89-8597-DCBD1127C231}"/>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6D369D36-879C-4F7F-9C53-B907C80E66D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6B19F200-61F0-4443-BABB-EA8A6FBEB112}"/>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F8EDA9DC-DEEF-4961-B751-F9CD607F23DD}"/>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CD07BA4A-173D-4C48-95B0-239E6CCE70E5}"/>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6AFF59B7-21B9-484F-913D-D9B16239FE3A}"/>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0FB31B77-B385-4CE3-B331-13E09D06C0DB}"/>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73E92858-581B-4242-9EFF-1649B08A198F}"/>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390AFFD6-F180-4142-9974-A07091D91E16}"/>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BCF0C401-3835-4655-BE59-1F6FE3CBBD22}"/>
            </a:ext>
          </a:extLst>
        </xdr:cNvPr>
        <xdr:cNvSpPr txBox="1"/>
      </xdr:nvSpPr>
      <xdr:spPr>
        <a:xfrm>
          <a:off x="9258300" y="1032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D67CCA7A-B73D-4958-A608-D725398C8BED}"/>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C1411E21-3C8A-4898-86DF-A17F09D9965E}"/>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EAF96B9B-114F-45B8-8BCA-4CA41100E326}"/>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733DE94E-2BD2-4CAA-96B4-1C49114CCBED}"/>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63E4FC1C-9412-4DA1-97C9-A401EA7E3897}"/>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F2998C6-C013-4F8A-99AB-20FC402270E7}"/>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446E5AD-D668-48F6-B496-CD1BAD071DA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BED7119-107F-4F71-A6F8-7059CF16F79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19B9D9F-5257-48FE-B28E-F140B91178C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82290C47-6F8C-44EB-BDA5-F6A52491B223}"/>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107688</xdr:rowOff>
    </xdr:from>
    <xdr:to>
      <xdr:col>55</xdr:col>
      <xdr:colOff>50800</xdr:colOff>
      <xdr:row>63</xdr:row>
      <xdr:rowOff>37838</xdr:rowOff>
    </xdr:to>
    <xdr:sp macro="" textlink="">
      <xdr:nvSpPr>
        <xdr:cNvPr id="248" name="楕円 247">
          <a:extLst>
            <a:ext uri="{FF2B5EF4-FFF2-40B4-BE49-F238E27FC236}">
              <a16:creationId xmlns:a16="http://schemas.microsoft.com/office/drawing/2014/main" id="{0549D168-CC45-4EB9-9AE6-465349DEE87D}"/>
            </a:ext>
          </a:extLst>
        </xdr:cNvPr>
        <xdr:cNvSpPr/>
      </xdr:nvSpPr>
      <xdr:spPr>
        <a:xfrm>
          <a:off x="9192260" y="105013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86115</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3CF1BB15-F9DE-411C-B2C2-2356EC444CBF}"/>
            </a:ext>
          </a:extLst>
        </xdr:cNvPr>
        <xdr:cNvSpPr txBox="1"/>
      </xdr:nvSpPr>
      <xdr:spPr>
        <a:xfrm>
          <a:off x="9258300" y="1047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125299</xdr:rowOff>
    </xdr:from>
    <xdr:to>
      <xdr:col>50</xdr:col>
      <xdr:colOff>165100</xdr:colOff>
      <xdr:row>63</xdr:row>
      <xdr:rowOff>55449</xdr:rowOff>
    </xdr:to>
    <xdr:sp macro="" textlink="">
      <xdr:nvSpPr>
        <xdr:cNvPr id="250" name="楕円 249">
          <a:extLst>
            <a:ext uri="{FF2B5EF4-FFF2-40B4-BE49-F238E27FC236}">
              <a16:creationId xmlns:a16="http://schemas.microsoft.com/office/drawing/2014/main" id="{CD2A4695-7885-4C3A-A7B6-9AA3F6389436}"/>
            </a:ext>
          </a:extLst>
        </xdr:cNvPr>
        <xdr:cNvSpPr/>
      </xdr:nvSpPr>
      <xdr:spPr>
        <a:xfrm>
          <a:off x="8445500" y="105189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158488</xdr:rowOff>
    </xdr:from>
    <xdr:to>
      <xdr:col>55</xdr:col>
      <xdr:colOff>0</xdr:colOff>
      <xdr:row>63</xdr:row>
      <xdr:rowOff>4649</xdr:rowOff>
    </xdr:to>
    <xdr:cxnSp macro="">
      <xdr:nvCxnSpPr>
        <xdr:cNvPr id="251" name="直線コネクタ 250">
          <a:extLst>
            <a:ext uri="{FF2B5EF4-FFF2-40B4-BE49-F238E27FC236}">
              <a16:creationId xmlns:a16="http://schemas.microsoft.com/office/drawing/2014/main" id="{7F9E3F1A-7FD1-495E-B68E-2817A74D3483}"/>
            </a:ext>
          </a:extLst>
        </xdr:cNvPr>
        <xdr:cNvCxnSpPr/>
      </xdr:nvCxnSpPr>
      <xdr:spPr>
        <a:xfrm flipV="1">
          <a:off x="8496300" y="10552168"/>
          <a:ext cx="723900" cy="1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124140</xdr:rowOff>
    </xdr:from>
    <xdr:to>
      <xdr:col>46</xdr:col>
      <xdr:colOff>38100</xdr:colOff>
      <xdr:row>63</xdr:row>
      <xdr:rowOff>54290</xdr:rowOff>
    </xdr:to>
    <xdr:sp macro="" textlink="">
      <xdr:nvSpPr>
        <xdr:cNvPr id="252" name="楕円 251">
          <a:extLst>
            <a:ext uri="{FF2B5EF4-FFF2-40B4-BE49-F238E27FC236}">
              <a16:creationId xmlns:a16="http://schemas.microsoft.com/office/drawing/2014/main" id="{D7DFBC02-F8E9-4FCA-B61D-13B96F23C785}"/>
            </a:ext>
          </a:extLst>
        </xdr:cNvPr>
        <xdr:cNvSpPr/>
      </xdr:nvSpPr>
      <xdr:spPr>
        <a:xfrm>
          <a:off x="7670800" y="105178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3490</xdr:rowOff>
    </xdr:from>
    <xdr:to>
      <xdr:col>50</xdr:col>
      <xdr:colOff>114300</xdr:colOff>
      <xdr:row>63</xdr:row>
      <xdr:rowOff>4649</xdr:rowOff>
    </xdr:to>
    <xdr:cxnSp macro="">
      <xdr:nvCxnSpPr>
        <xdr:cNvPr id="253" name="直線コネクタ 252">
          <a:extLst>
            <a:ext uri="{FF2B5EF4-FFF2-40B4-BE49-F238E27FC236}">
              <a16:creationId xmlns:a16="http://schemas.microsoft.com/office/drawing/2014/main" id="{D3567DB4-04EF-4755-B112-065233B83017}"/>
            </a:ext>
          </a:extLst>
        </xdr:cNvPr>
        <xdr:cNvCxnSpPr/>
      </xdr:nvCxnSpPr>
      <xdr:spPr>
        <a:xfrm>
          <a:off x="7713980" y="10564810"/>
          <a:ext cx="782320" cy="1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126053</xdr:rowOff>
    </xdr:from>
    <xdr:to>
      <xdr:col>41</xdr:col>
      <xdr:colOff>101600</xdr:colOff>
      <xdr:row>63</xdr:row>
      <xdr:rowOff>56203</xdr:rowOff>
    </xdr:to>
    <xdr:sp macro="" textlink="">
      <xdr:nvSpPr>
        <xdr:cNvPr id="254" name="楕円 253">
          <a:extLst>
            <a:ext uri="{FF2B5EF4-FFF2-40B4-BE49-F238E27FC236}">
              <a16:creationId xmlns:a16="http://schemas.microsoft.com/office/drawing/2014/main" id="{67FBEF18-9CF5-41D3-93FB-F541AA3CD6DE}"/>
            </a:ext>
          </a:extLst>
        </xdr:cNvPr>
        <xdr:cNvSpPr/>
      </xdr:nvSpPr>
      <xdr:spPr>
        <a:xfrm>
          <a:off x="6873240" y="105197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3490</xdr:rowOff>
    </xdr:from>
    <xdr:to>
      <xdr:col>45</xdr:col>
      <xdr:colOff>177800</xdr:colOff>
      <xdr:row>63</xdr:row>
      <xdr:rowOff>5403</xdr:rowOff>
    </xdr:to>
    <xdr:cxnSp macro="">
      <xdr:nvCxnSpPr>
        <xdr:cNvPr id="255" name="直線コネクタ 254">
          <a:extLst>
            <a:ext uri="{FF2B5EF4-FFF2-40B4-BE49-F238E27FC236}">
              <a16:creationId xmlns:a16="http://schemas.microsoft.com/office/drawing/2014/main" id="{1F4BAE91-88F4-47BA-B663-BF6606A5E295}"/>
            </a:ext>
          </a:extLst>
        </xdr:cNvPr>
        <xdr:cNvCxnSpPr/>
      </xdr:nvCxnSpPr>
      <xdr:spPr>
        <a:xfrm flipV="1">
          <a:off x="6924040" y="10564810"/>
          <a:ext cx="789940" cy="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126487</xdr:rowOff>
    </xdr:from>
    <xdr:to>
      <xdr:col>36</xdr:col>
      <xdr:colOff>165100</xdr:colOff>
      <xdr:row>63</xdr:row>
      <xdr:rowOff>56637</xdr:rowOff>
    </xdr:to>
    <xdr:sp macro="" textlink="">
      <xdr:nvSpPr>
        <xdr:cNvPr id="256" name="楕円 255">
          <a:extLst>
            <a:ext uri="{FF2B5EF4-FFF2-40B4-BE49-F238E27FC236}">
              <a16:creationId xmlns:a16="http://schemas.microsoft.com/office/drawing/2014/main" id="{517DA3E2-CA99-4223-B258-E3B50E3F8C23}"/>
            </a:ext>
          </a:extLst>
        </xdr:cNvPr>
        <xdr:cNvSpPr/>
      </xdr:nvSpPr>
      <xdr:spPr>
        <a:xfrm>
          <a:off x="6098540" y="105201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5403</xdr:rowOff>
    </xdr:from>
    <xdr:to>
      <xdr:col>41</xdr:col>
      <xdr:colOff>50800</xdr:colOff>
      <xdr:row>63</xdr:row>
      <xdr:rowOff>5837</xdr:rowOff>
    </xdr:to>
    <xdr:cxnSp macro="">
      <xdr:nvCxnSpPr>
        <xdr:cNvPr id="257" name="直線コネクタ 256">
          <a:extLst>
            <a:ext uri="{FF2B5EF4-FFF2-40B4-BE49-F238E27FC236}">
              <a16:creationId xmlns:a16="http://schemas.microsoft.com/office/drawing/2014/main" id="{FE7F4F91-D9EF-4B1D-A2DA-EB33506FC363}"/>
            </a:ext>
          </a:extLst>
        </xdr:cNvPr>
        <xdr:cNvCxnSpPr/>
      </xdr:nvCxnSpPr>
      <xdr:spPr>
        <a:xfrm flipV="1">
          <a:off x="6149340" y="10566723"/>
          <a:ext cx="7747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90209118-117F-4C4B-A23F-435B27FCC6F3}"/>
            </a:ext>
          </a:extLst>
        </xdr:cNvPr>
        <xdr:cNvSpPr txBox="1"/>
      </xdr:nvSpPr>
      <xdr:spPr>
        <a:xfrm>
          <a:off x="8239271" y="1023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2D508DE4-E897-4B67-9F31-4C2D1096FB9F}"/>
            </a:ext>
          </a:extLst>
        </xdr:cNvPr>
        <xdr:cNvSpPr txBox="1"/>
      </xdr:nvSpPr>
      <xdr:spPr>
        <a:xfrm>
          <a:off x="7477271" y="1023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4C97A4C4-19A1-4088-A7D9-E84676B2647E}"/>
            </a:ext>
          </a:extLst>
        </xdr:cNvPr>
        <xdr:cNvSpPr txBox="1"/>
      </xdr:nvSpPr>
      <xdr:spPr>
        <a:xfrm>
          <a:off x="67025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D84EE89F-E49C-4329-9836-6983AEB46DC9}"/>
            </a:ext>
          </a:extLst>
        </xdr:cNvPr>
        <xdr:cNvSpPr txBox="1"/>
      </xdr:nvSpPr>
      <xdr:spPr>
        <a:xfrm>
          <a:off x="590501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46576</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702A6697-0B5A-422A-A6B0-66DCC7EF17A2}"/>
            </a:ext>
          </a:extLst>
        </xdr:cNvPr>
        <xdr:cNvSpPr txBox="1"/>
      </xdr:nvSpPr>
      <xdr:spPr>
        <a:xfrm>
          <a:off x="8239271" y="1060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45417</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B1FD9FAC-EC71-439F-8D6A-307164EB18C2}"/>
            </a:ext>
          </a:extLst>
        </xdr:cNvPr>
        <xdr:cNvSpPr txBox="1"/>
      </xdr:nvSpPr>
      <xdr:spPr>
        <a:xfrm>
          <a:off x="7477271" y="1060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47330</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65A302DC-F774-4192-9630-F03739CC06C9}"/>
            </a:ext>
          </a:extLst>
        </xdr:cNvPr>
        <xdr:cNvSpPr txBox="1"/>
      </xdr:nvSpPr>
      <xdr:spPr>
        <a:xfrm>
          <a:off x="6702571" y="1060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47764</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6486ED56-65C1-4F78-BDC9-5389D1347725}"/>
            </a:ext>
          </a:extLst>
        </xdr:cNvPr>
        <xdr:cNvSpPr txBox="1"/>
      </xdr:nvSpPr>
      <xdr:spPr>
        <a:xfrm>
          <a:off x="5905011" y="1060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A30D23B-B67A-4A24-85A2-47315C7E2DA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F83BFEA-D434-4A4C-B67B-DD28C8583124}"/>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DF99CE28-5C7C-4A82-9E09-6E3903ED964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3AA5CE9-129D-4E6A-B1E7-781CC121BACB}"/>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8D4A50CF-8435-41A9-9414-A6C6EF74091B}"/>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908AD705-B0DC-4D8E-B162-5DED598E17E9}"/>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3745117A-391F-4A70-92EF-2642DE2FBE33}"/>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1408B878-DAFF-46CF-8D9B-51DD1C0DA473}"/>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A9047FE3-73BE-4282-853D-D252751E718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8B8FD00B-1560-4217-B383-F910CEE5CB3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D067FC0F-3F06-436A-9F22-E8D25B8C5FB7}"/>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DD703EE2-4518-44B7-A64F-AFED4CA30F0B}"/>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24C15EB5-94A9-4657-A56D-711D7E60860D}"/>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14B01EF5-C8A1-4EDA-ACEA-61BC962408BE}"/>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21223BE0-69B1-432B-B327-C740B963496E}"/>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9D7EBC83-4B3B-48E2-8E87-4847005EBF1F}"/>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3AAC2141-2DC9-47CE-9A50-ACE9E37A6A0C}"/>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4592C9E8-DBF5-4B21-BC7E-5F4C22032EF5}"/>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516FD7D5-33E7-4D69-B4A7-881D4A302845}"/>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DD85BADE-29C5-4AA6-A917-70E339041AB3}"/>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0A3AF1CA-4339-4756-9999-BBCB401D2565}"/>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D9E41141-8E5C-4D98-BAC1-3154F2A991A4}"/>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4AB5B515-4992-48C1-967A-85D8AF3160B1}"/>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4DE2348-04A9-40BF-BEF3-BD6FD11A712B}"/>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4C08CB7F-A6A9-4265-A139-22B645A53F91}"/>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639EE19A-B403-4ACF-8F8A-58DF83A3DE6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BE94BA98-FAE2-49F2-B4E7-326CB36F4A55}"/>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234CB56D-A475-4520-A605-45DA545C57F7}"/>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45282F8B-B397-4493-9B26-A2A0CE6F5C5C}"/>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289820B4-F6D8-48B2-8E40-7A524AE47E66}"/>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F76A6FE7-62F5-400B-A2CF-328877B2A738}"/>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667845DB-1295-4913-AFAB-C73A2A301593}"/>
            </a:ext>
          </a:extLst>
        </xdr:cNvPr>
        <xdr:cNvSpPr txBox="1"/>
      </xdr:nvSpPr>
      <xdr:spPr>
        <a:xfrm>
          <a:off x="4124960" y="1329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4957EF5A-7AB0-49D8-956E-4243A50C6511}"/>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651E59F7-CB0D-4A86-8C67-AB3003B17ED5}"/>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016ECB0A-FE98-454C-93C4-943D0B952549}"/>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0830B93D-F966-439E-A6FE-D2D1B07F8362}"/>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BE30FF86-3D3A-4FBB-AA09-F607BB80B9F4}"/>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9281336-3D91-42A5-8DBE-478ADDC53422}"/>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D2807ECB-FBCD-4EB0-8C18-C2BCBFBEA142}"/>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F5AE6AC-1E73-4009-9016-5FBCA815F02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150C3FE4-8DAC-4F0D-BF27-C45DB2733DF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7E7EB33-9B15-467F-9DE6-5802E7CAF24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16692</xdr:rowOff>
    </xdr:from>
    <xdr:to>
      <xdr:col>24</xdr:col>
      <xdr:colOff>114300</xdr:colOff>
      <xdr:row>86</xdr:row>
      <xdr:rowOff>118292</xdr:rowOff>
    </xdr:to>
    <xdr:sp macro="" textlink="">
      <xdr:nvSpPr>
        <xdr:cNvPr id="308" name="楕円 307">
          <a:extLst>
            <a:ext uri="{FF2B5EF4-FFF2-40B4-BE49-F238E27FC236}">
              <a16:creationId xmlns:a16="http://schemas.microsoft.com/office/drawing/2014/main" id="{16CC8DED-A63F-4DC1-BA2B-CA7E1BEE0FBD}"/>
            </a:ext>
          </a:extLst>
        </xdr:cNvPr>
        <xdr:cNvSpPr/>
      </xdr:nvSpPr>
      <xdr:spPr>
        <a:xfrm>
          <a:off x="4036060" y="144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103069</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249A0810-C8ED-41C2-9100-1127E8133598}"/>
            </a:ext>
          </a:extLst>
        </xdr:cNvPr>
        <xdr:cNvSpPr txBox="1"/>
      </xdr:nvSpPr>
      <xdr:spPr>
        <a:xfrm>
          <a:off x="4124960" y="14352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155484</xdr:rowOff>
    </xdr:from>
    <xdr:to>
      <xdr:col>20</xdr:col>
      <xdr:colOff>38100</xdr:colOff>
      <xdr:row>86</xdr:row>
      <xdr:rowOff>85634</xdr:rowOff>
    </xdr:to>
    <xdr:sp macro="" textlink="">
      <xdr:nvSpPr>
        <xdr:cNvPr id="310" name="楕円 309">
          <a:extLst>
            <a:ext uri="{FF2B5EF4-FFF2-40B4-BE49-F238E27FC236}">
              <a16:creationId xmlns:a16="http://schemas.microsoft.com/office/drawing/2014/main" id="{AB275D52-68A5-45AD-A211-B2FBB22B0577}"/>
            </a:ext>
          </a:extLst>
        </xdr:cNvPr>
        <xdr:cNvSpPr/>
      </xdr:nvSpPr>
      <xdr:spPr>
        <a:xfrm>
          <a:off x="3312160" y="14404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34834</xdr:rowOff>
    </xdr:from>
    <xdr:to>
      <xdr:col>24</xdr:col>
      <xdr:colOff>63500</xdr:colOff>
      <xdr:row>86</xdr:row>
      <xdr:rowOff>67492</xdr:rowOff>
    </xdr:to>
    <xdr:cxnSp macro="">
      <xdr:nvCxnSpPr>
        <xdr:cNvPr id="311" name="直線コネクタ 310">
          <a:extLst>
            <a:ext uri="{FF2B5EF4-FFF2-40B4-BE49-F238E27FC236}">
              <a16:creationId xmlns:a16="http://schemas.microsoft.com/office/drawing/2014/main" id="{F91AF52B-5605-43EA-A6B4-584A05BA90AC}"/>
            </a:ext>
          </a:extLst>
        </xdr:cNvPr>
        <xdr:cNvCxnSpPr/>
      </xdr:nvCxnSpPr>
      <xdr:spPr>
        <a:xfrm>
          <a:off x="3355340" y="14451874"/>
          <a:ext cx="7315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113030</xdr:rowOff>
    </xdr:from>
    <xdr:to>
      <xdr:col>15</xdr:col>
      <xdr:colOff>101600</xdr:colOff>
      <xdr:row>86</xdr:row>
      <xdr:rowOff>43180</xdr:rowOff>
    </xdr:to>
    <xdr:sp macro="" textlink="">
      <xdr:nvSpPr>
        <xdr:cNvPr id="312" name="楕円 311">
          <a:extLst>
            <a:ext uri="{FF2B5EF4-FFF2-40B4-BE49-F238E27FC236}">
              <a16:creationId xmlns:a16="http://schemas.microsoft.com/office/drawing/2014/main" id="{9BB5CBC1-B95B-44C9-9260-CAFFEA3898DE}"/>
            </a:ext>
          </a:extLst>
        </xdr:cNvPr>
        <xdr:cNvSpPr/>
      </xdr:nvSpPr>
      <xdr:spPr>
        <a:xfrm>
          <a:off x="2514600" y="14362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163830</xdr:rowOff>
    </xdr:from>
    <xdr:to>
      <xdr:col>19</xdr:col>
      <xdr:colOff>177800</xdr:colOff>
      <xdr:row>86</xdr:row>
      <xdr:rowOff>34834</xdr:rowOff>
    </xdr:to>
    <xdr:cxnSp macro="">
      <xdr:nvCxnSpPr>
        <xdr:cNvPr id="313" name="直線コネクタ 312">
          <a:extLst>
            <a:ext uri="{FF2B5EF4-FFF2-40B4-BE49-F238E27FC236}">
              <a16:creationId xmlns:a16="http://schemas.microsoft.com/office/drawing/2014/main" id="{3EDF5AD8-6E88-4859-B894-7157AA98FB22}"/>
            </a:ext>
          </a:extLst>
        </xdr:cNvPr>
        <xdr:cNvCxnSpPr/>
      </xdr:nvCxnSpPr>
      <xdr:spPr>
        <a:xfrm>
          <a:off x="2565400" y="14413230"/>
          <a:ext cx="78994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163649</xdr:rowOff>
    </xdr:from>
    <xdr:to>
      <xdr:col>10</xdr:col>
      <xdr:colOff>165100</xdr:colOff>
      <xdr:row>85</xdr:row>
      <xdr:rowOff>93799</xdr:rowOff>
    </xdr:to>
    <xdr:sp macro="" textlink="">
      <xdr:nvSpPr>
        <xdr:cNvPr id="314" name="楕円 313">
          <a:extLst>
            <a:ext uri="{FF2B5EF4-FFF2-40B4-BE49-F238E27FC236}">
              <a16:creationId xmlns:a16="http://schemas.microsoft.com/office/drawing/2014/main" id="{E2285588-9D7C-447F-8997-C22D4D3D0D7D}"/>
            </a:ext>
          </a:extLst>
        </xdr:cNvPr>
        <xdr:cNvSpPr/>
      </xdr:nvSpPr>
      <xdr:spPr>
        <a:xfrm>
          <a:off x="1739900" y="142454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42999</xdr:rowOff>
    </xdr:from>
    <xdr:to>
      <xdr:col>15</xdr:col>
      <xdr:colOff>50800</xdr:colOff>
      <xdr:row>85</xdr:row>
      <xdr:rowOff>163830</xdr:rowOff>
    </xdr:to>
    <xdr:cxnSp macro="">
      <xdr:nvCxnSpPr>
        <xdr:cNvPr id="315" name="直線コネクタ 314">
          <a:extLst>
            <a:ext uri="{FF2B5EF4-FFF2-40B4-BE49-F238E27FC236}">
              <a16:creationId xmlns:a16="http://schemas.microsoft.com/office/drawing/2014/main" id="{ED03C4BD-4C6C-4B24-B562-BBD9C930D509}"/>
            </a:ext>
          </a:extLst>
        </xdr:cNvPr>
        <xdr:cNvCxnSpPr/>
      </xdr:nvCxnSpPr>
      <xdr:spPr>
        <a:xfrm>
          <a:off x="1790700" y="14292399"/>
          <a:ext cx="7747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111398</xdr:rowOff>
    </xdr:from>
    <xdr:to>
      <xdr:col>6</xdr:col>
      <xdr:colOff>38100</xdr:colOff>
      <xdr:row>85</xdr:row>
      <xdr:rowOff>41548</xdr:rowOff>
    </xdr:to>
    <xdr:sp macro="" textlink="">
      <xdr:nvSpPr>
        <xdr:cNvPr id="316" name="楕円 315">
          <a:extLst>
            <a:ext uri="{FF2B5EF4-FFF2-40B4-BE49-F238E27FC236}">
              <a16:creationId xmlns:a16="http://schemas.microsoft.com/office/drawing/2014/main" id="{B5AC0311-7F56-486D-9D22-DD5D82352119}"/>
            </a:ext>
          </a:extLst>
        </xdr:cNvPr>
        <xdr:cNvSpPr/>
      </xdr:nvSpPr>
      <xdr:spPr>
        <a:xfrm>
          <a:off x="965200" y="141931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162198</xdr:rowOff>
    </xdr:from>
    <xdr:to>
      <xdr:col>10</xdr:col>
      <xdr:colOff>114300</xdr:colOff>
      <xdr:row>85</xdr:row>
      <xdr:rowOff>42999</xdr:rowOff>
    </xdr:to>
    <xdr:cxnSp macro="">
      <xdr:nvCxnSpPr>
        <xdr:cNvPr id="317" name="直線コネクタ 316">
          <a:extLst>
            <a:ext uri="{FF2B5EF4-FFF2-40B4-BE49-F238E27FC236}">
              <a16:creationId xmlns:a16="http://schemas.microsoft.com/office/drawing/2014/main" id="{605774DC-FD06-43D0-B3A3-416601330F79}"/>
            </a:ext>
          </a:extLst>
        </xdr:cNvPr>
        <xdr:cNvCxnSpPr/>
      </xdr:nvCxnSpPr>
      <xdr:spPr>
        <a:xfrm>
          <a:off x="1008380" y="14243958"/>
          <a:ext cx="782320" cy="4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A976CBAB-FF34-4FA6-A7BB-86B78251CAAC}"/>
            </a:ext>
          </a:extLst>
        </xdr:cNvPr>
        <xdr:cNvSpPr txBox="1"/>
      </xdr:nvSpPr>
      <xdr:spPr>
        <a:xfrm>
          <a:off x="3170564" y="1317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6EFA24F0-AF9C-45E5-8644-5EE81786C712}"/>
            </a:ext>
          </a:extLst>
        </xdr:cNvPr>
        <xdr:cNvSpPr txBox="1"/>
      </xdr:nvSpPr>
      <xdr:spPr>
        <a:xfrm>
          <a:off x="2385704" y="1316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7579C693-5B80-46BC-A507-B112CCD20865}"/>
            </a:ext>
          </a:extLst>
        </xdr:cNvPr>
        <xdr:cNvSpPr txBox="1"/>
      </xdr:nvSpPr>
      <xdr:spPr>
        <a:xfrm>
          <a:off x="161100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8D0F34F8-03AB-4EE0-BCE0-05D846473352}"/>
            </a:ext>
          </a:extLst>
        </xdr:cNvPr>
        <xdr:cNvSpPr txBox="1"/>
      </xdr:nvSpPr>
      <xdr:spPr>
        <a:xfrm>
          <a:off x="83630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76761</xdr:rowOff>
    </xdr:from>
    <xdr:ext cx="405111" cy="259045"/>
    <xdr:sp macro="" textlink="">
      <xdr:nvSpPr>
        <xdr:cNvPr id="322" name="n_1mainValue【公営住宅】&#10;有形固定資産減価償却率">
          <a:extLst>
            <a:ext uri="{FF2B5EF4-FFF2-40B4-BE49-F238E27FC236}">
              <a16:creationId xmlns:a16="http://schemas.microsoft.com/office/drawing/2014/main" id="{A0351DA6-26F3-483D-B906-CA4706303234}"/>
            </a:ext>
          </a:extLst>
        </xdr:cNvPr>
        <xdr:cNvSpPr txBox="1"/>
      </xdr:nvSpPr>
      <xdr:spPr>
        <a:xfrm>
          <a:off x="3170564" y="1449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34307</xdr:rowOff>
    </xdr:from>
    <xdr:ext cx="405111" cy="259045"/>
    <xdr:sp macro="" textlink="">
      <xdr:nvSpPr>
        <xdr:cNvPr id="323" name="n_2mainValue【公営住宅】&#10;有形固定資産減価償却率">
          <a:extLst>
            <a:ext uri="{FF2B5EF4-FFF2-40B4-BE49-F238E27FC236}">
              <a16:creationId xmlns:a16="http://schemas.microsoft.com/office/drawing/2014/main" id="{EE9AEF00-3006-434D-A7BA-67291C8F20BB}"/>
            </a:ext>
          </a:extLst>
        </xdr:cNvPr>
        <xdr:cNvSpPr txBox="1"/>
      </xdr:nvSpPr>
      <xdr:spPr>
        <a:xfrm>
          <a:off x="2385704" y="1445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84926</xdr:rowOff>
    </xdr:from>
    <xdr:ext cx="405111" cy="259045"/>
    <xdr:sp macro="" textlink="">
      <xdr:nvSpPr>
        <xdr:cNvPr id="324" name="n_3mainValue【公営住宅】&#10;有形固定資産減価償却率">
          <a:extLst>
            <a:ext uri="{FF2B5EF4-FFF2-40B4-BE49-F238E27FC236}">
              <a16:creationId xmlns:a16="http://schemas.microsoft.com/office/drawing/2014/main" id="{9CE312D9-396B-42FC-9492-5427FD4EC773}"/>
            </a:ext>
          </a:extLst>
        </xdr:cNvPr>
        <xdr:cNvSpPr txBox="1"/>
      </xdr:nvSpPr>
      <xdr:spPr>
        <a:xfrm>
          <a:off x="1611004" y="14334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32675</xdr:rowOff>
    </xdr:from>
    <xdr:ext cx="405111" cy="259045"/>
    <xdr:sp macro="" textlink="">
      <xdr:nvSpPr>
        <xdr:cNvPr id="325" name="n_4mainValue【公営住宅】&#10;有形固定資産減価償却率">
          <a:extLst>
            <a:ext uri="{FF2B5EF4-FFF2-40B4-BE49-F238E27FC236}">
              <a16:creationId xmlns:a16="http://schemas.microsoft.com/office/drawing/2014/main" id="{DB9E7DA4-2157-4702-AC0B-AAD91DBDBBF5}"/>
            </a:ext>
          </a:extLst>
        </xdr:cNvPr>
        <xdr:cNvSpPr txBox="1"/>
      </xdr:nvSpPr>
      <xdr:spPr>
        <a:xfrm>
          <a:off x="836304" y="14282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2895CB9-291C-483F-80FC-D43F194C088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12A8C0D5-28E2-4F44-9F55-10A02EDC530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C63DB83C-7EA2-458B-B6D1-75B101379AD5}"/>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D624E8A5-8BDF-40F5-9D9A-CC726A5F9923}"/>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3DCDD81A-8A2A-48DE-845A-B70980ED8731}"/>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43545F91-3342-4A70-AD0B-6032564D166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1C7C4C53-7ED3-4388-82CE-2C238027857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42C2D6ED-5F5D-4F18-985F-9B4DEC7B2857}"/>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E1BF2340-7B05-4B41-B2CF-D7FC2B237F2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9ADF0A47-F219-4BD7-AB0C-C836BE27EA64}"/>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89D7FE59-608C-4630-A1AF-9324AED5DA43}"/>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51FDC61B-E6C5-4C99-8C42-E3A27856F756}"/>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6963F765-67AE-4B46-9CED-375B7F66E1B6}"/>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FDEBC0B9-6C27-4144-8604-A232411D4D3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6267D810-2455-4E56-B183-8549B6B271E5}"/>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1C055917-663D-4054-8A5E-498E14CAD387}"/>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8EF1EA1B-B687-432F-90FB-1DB44981E3BD}"/>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7003DE0A-6C24-4795-9112-0A1218F71372}"/>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0FF70BDB-5CE7-4FF5-A95D-B23B273022F4}"/>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94A471E6-FD57-4178-BDE2-ADB8C3E21FAA}"/>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5418D55D-2AB5-4985-8D31-90C359F8664C}"/>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19A0C638-70DA-4BA7-8EB2-6FD7A4E216B9}"/>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40E948F7-ED78-4935-827E-30E2C8CE0487}"/>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0C184EC9-B6E8-4C77-8269-1B23FDE0AB87}"/>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E44BF6F3-23ED-4EA0-8D87-65CD5C97D27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F7FE8435-5B62-4C0F-8FBB-BDC6FC391B41}"/>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5E9DFE07-7A10-4939-994E-33FC1CD076DA}"/>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7FDDD0F2-2B02-4880-A76E-99E689A50AFD}"/>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4E3E16CB-1D54-4157-8588-5DCD09A42A13}"/>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303B8791-7E51-40B8-84A3-2639BC46EA52}"/>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6" name="【公営住宅】&#10;一人当たり面積平均値テキスト">
          <a:extLst>
            <a:ext uri="{FF2B5EF4-FFF2-40B4-BE49-F238E27FC236}">
              <a16:creationId xmlns:a16="http://schemas.microsoft.com/office/drawing/2014/main" id="{43E1A2E7-7D87-49A1-8CE3-FB5D1BEF2ACD}"/>
            </a:ext>
          </a:extLst>
        </xdr:cNvPr>
        <xdr:cNvSpPr txBox="1"/>
      </xdr:nvSpPr>
      <xdr:spPr>
        <a:xfrm>
          <a:off x="9258300" y="14230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4306E38C-2F18-4DBF-84A7-207938CC1BB2}"/>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D4ED711F-8134-4B79-94B8-2977847F4843}"/>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006F3C0D-3235-45AE-AE74-1D3478C7C4CD}"/>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8912971D-7D20-42DD-98AD-5A4E36DDC69A}"/>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3BE259EE-7B01-4583-A8CB-AA3E0496197D}"/>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722E6EA1-0816-4569-8AB4-A495BEB4E43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90942F61-A971-4917-95F1-E8C935A425E6}"/>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30A8A25E-5E9E-40E7-80FD-93D399EC0FE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091935DC-364E-436F-85FC-D76A7FFB793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393DDFCE-9D54-4D1E-A2DF-D0762957B4D4}"/>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162016</xdr:rowOff>
    </xdr:from>
    <xdr:to>
      <xdr:col>55</xdr:col>
      <xdr:colOff>50800</xdr:colOff>
      <xdr:row>86</xdr:row>
      <xdr:rowOff>92166</xdr:rowOff>
    </xdr:to>
    <xdr:sp macro="" textlink="">
      <xdr:nvSpPr>
        <xdr:cNvPr id="367" name="楕円 366">
          <a:extLst>
            <a:ext uri="{FF2B5EF4-FFF2-40B4-BE49-F238E27FC236}">
              <a16:creationId xmlns:a16="http://schemas.microsoft.com/office/drawing/2014/main" id="{AE38FE11-4069-46B3-A8B2-DDA7A077BF2E}"/>
            </a:ext>
          </a:extLst>
        </xdr:cNvPr>
        <xdr:cNvSpPr/>
      </xdr:nvSpPr>
      <xdr:spPr>
        <a:xfrm>
          <a:off x="9192260" y="144114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104520</xdr:rowOff>
    </xdr:from>
    <xdr:ext cx="469744" cy="259045"/>
    <xdr:sp macro="" textlink="">
      <xdr:nvSpPr>
        <xdr:cNvPr id="368" name="【公営住宅】&#10;一人当たり面積該当値テキスト">
          <a:extLst>
            <a:ext uri="{FF2B5EF4-FFF2-40B4-BE49-F238E27FC236}">
              <a16:creationId xmlns:a16="http://schemas.microsoft.com/office/drawing/2014/main" id="{7BCD2A9A-C665-451D-BF35-282F58876016}"/>
            </a:ext>
          </a:extLst>
        </xdr:cNvPr>
        <xdr:cNvSpPr txBox="1"/>
      </xdr:nvSpPr>
      <xdr:spPr>
        <a:xfrm>
          <a:off x="9258300" y="1435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160382</xdr:rowOff>
    </xdr:from>
    <xdr:to>
      <xdr:col>50</xdr:col>
      <xdr:colOff>165100</xdr:colOff>
      <xdr:row>86</xdr:row>
      <xdr:rowOff>90532</xdr:rowOff>
    </xdr:to>
    <xdr:sp macro="" textlink="">
      <xdr:nvSpPr>
        <xdr:cNvPr id="369" name="楕円 368">
          <a:extLst>
            <a:ext uri="{FF2B5EF4-FFF2-40B4-BE49-F238E27FC236}">
              <a16:creationId xmlns:a16="http://schemas.microsoft.com/office/drawing/2014/main" id="{7437481C-D937-4889-BEEE-41E49AD65359}"/>
            </a:ext>
          </a:extLst>
        </xdr:cNvPr>
        <xdr:cNvSpPr/>
      </xdr:nvSpPr>
      <xdr:spPr>
        <a:xfrm>
          <a:off x="8445500" y="144097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39732</xdr:rowOff>
    </xdr:from>
    <xdr:to>
      <xdr:col>55</xdr:col>
      <xdr:colOff>0</xdr:colOff>
      <xdr:row>86</xdr:row>
      <xdr:rowOff>41366</xdr:rowOff>
    </xdr:to>
    <xdr:cxnSp macro="">
      <xdr:nvCxnSpPr>
        <xdr:cNvPr id="370" name="直線コネクタ 369">
          <a:extLst>
            <a:ext uri="{FF2B5EF4-FFF2-40B4-BE49-F238E27FC236}">
              <a16:creationId xmlns:a16="http://schemas.microsoft.com/office/drawing/2014/main" id="{4643A437-C8C8-441E-BFC8-35F68609EFE0}"/>
            </a:ext>
          </a:extLst>
        </xdr:cNvPr>
        <xdr:cNvCxnSpPr/>
      </xdr:nvCxnSpPr>
      <xdr:spPr>
        <a:xfrm>
          <a:off x="8496300" y="14456772"/>
          <a:ext cx="7239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160382</xdr:rowOff>
    </xdr:from>
    <xdr:to>
      <xdr:col>46</xdr:col>
      <xdr:colOff>38100</xdr:colOff>
      <xdr:row>86</xdr:row>
      <xdr:rowOff>90532</xdr:rowOff>
    </xdr:to>
    <xdr:sp macro="" textlink="">
      <xdr:nvSpPr>
        <xdr:cNvPr id="371" name="楕円 370">
          <a:extLst>
            <a:ext uri="{FF2B5EF4-FFF2-40B4-BE49-F238E27FC236}">
              <a16:creationId xmlns:a16="http://schemas.microsoft.com/office/drawing/2014/main" id="{E3E1CC29-922A-4D87-A59F-AB8F0FCCB971}"/>
            </a:ext>
          </a:extLst>
        </xdr:cNvPr>
        <xdr:cNvSpPr/>
      </xdr:nvSpPr>
      <xdr:spPr>
        <a:xfrm>
          <a:off x="7670800" y="144097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39732</xdr:rowOff>
    </xdr:from>
    <xdr:to>
      <xdr:col>50</xdr:col>
      <xdr:colOff>114300</xdr:colOff>
      <xdr:row>86</xdr:row>
      <xdr:rowOff>39732</xdr:rowOff>
    </xdr:to>
    <xdr:cxnSp macro="">
      <xdr:nvCxnSpPr>
        <xdr:cNvPr id="372" name="直線コネクタ 371">
          <a:extLst>
            <a:ext uri="{FF2B5EF4-FFF2-40B4-BE49-F238E27FC236}">
              <a16:creationId xmlns:a16="http://schemas.microsoft.com/office/drawing/2014/main" id="{4E921FE0-3A77-4380-9309-9717AF1B77B5}"/>
            </a:ext>
          </a:extLst>
        </xdr:cNvPr>
        <xdr:cNvCxnSpPr/>
      </xdr:nvCxnSpPr>
      <xdr:spPr>
        <a:xfrm>
          <a:off x="7713980" y="1445677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162016</xdr:rowOff>
    </xdr:from>
    <xdr:to>
      <xdr:col>41</xdr:col>
      <xdr:colOff>101600</xdr:colOff>
      <xdr:row>86</xdr:row>
      <xdr:rowOff>92166</xdr:rowOff>
    </xdr:to>
    <xdr:sp macro="" textlink="">
      <xdr:nvSpPr>
        <xdr:cNvPr id="373" name="楕円 372">
          <a:extLst>
            <a:ext uri="{FF2B5EF4-FFF2-40B4-BE49-F238E27FC236}">
              <a16:creationId xmlns:a16="http://schemas.microsoft.com/office/drawing/2014/main" id="{CD4E2A50-957F-4F04-86FD-C7ADDC85CE0A}"/>
            </a:ext>
          </a:extLst>
        </xdr:cNvPr>
        <xdr:cNvSpPr/>
      </xdr:nvSpPr>
      <xdr:spPr>
        <a:xfrm>
          <a:off x="6873240" y="144114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39732</xdr:rowOff>
    </xdr:from>
    <xdr:to>
      <xdr:col>45</xdr:col>
      <xdr:colOff>177800</xdr:colOff>
      <xdr:row>86</xdr:row>
      <xdr:rowOff>41366</xdr:rowOff>
    </xdr:to>
    <xdr:cxnSp macro="">
      <xdr:nvCxnSpPr>
        <xdr:cNvPr id="374" name="直線コネクタ 373">
          <a:extLst>
            <a:ext uri="{FF2B5EF4-FFF2-40B4-BE49-F238E27FC236}">
              <a16:creationId xmlns:a16="http://schemas.microsoft.com/office/drawing/2014/main" id="{7CF9D7C8-C684-4A53-A14B-54EFD6E429CF}"/>
            </a:ext>
          </a:extLst>
        </xdr:cNvPr>
        <xdr:cNvCxnSpPr/>
      </xdr:nvCxnSpPr>
      <xdr:spPr>
        <a:xfrm flipV="1">
          <a:off x="6924040" y="14456772"/>
          <a:ext cx="78994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162016</xdr:rowOff>
    </xdr:from>
    <xdr:to>
      <xdr:col>36</xdr:col>
      <xdr:colOff>165100</xdr:colOff>
      <xdr:row>86</xdr:row>
      <xdr:rowOff>92166</xdr:rowOff>
    </xdr:to>
    <xdr:sp macro="" textlink="">
      <xdr:nvSpPr>
        <xdr:cNvPr id="375" name="楕円 374">
          <a:extLst>
            <a:ext uri="{FF2B5EF4-FFF2-40B4-BE49-F238E27FC236}">
              <a16:creationId xmlns:a16="http://schemas.microsoft.com/office/drawing/2014/main" id="{9720969C-AAFE-4CF0-A896-1B754387AEEA}"/>
            </a:ext>
          </a:extLst>
        </xdr:cNvPr>
        <xdr:cNvSpPr/>
      </xdr:nvSpPr>
      <xdr:spPr>
        <a:xfrm>
          <a:off x="6098540" y="144114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41366</xdr:rowOff>
    </xdr:from>
    <xdr:to>
      <xdr:col>41</xdr:col>
      <xdr:colOff>50800</xdr:colOff>
      <xdr:row>86</xdr:row>
      <xdr:rowOff>41366</xdr:rowOff>
    </xdr:to>
    <xdr:cxnSp macro="">
      <xdr:nvCxnSpPr>
        <xdr:cNvPr id="376" name="直線コネクタ 375">
          <a:extLst>
            <a:ext uri="{FF2B5EF4-FFF2-40B4-BE49-F238E27FC236}">
              <a16:creationId xmlns:a16="http://schemas.microsoft.com/office/drawing/2014/main" id="{7B9B281D-24EF-47C7-81F7-D01BF8CA1682}"/>
            </a:ext>
          </a:extLst>
        </xdr:cNvPr>
        <xdr:cNvCxnSpPr/>
      </xdr:nvCxnSpPr>
      <xdr:spPr>
        <a:xfrm>
          <a:off x="6149340" y="1445840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7" name="n_1aveValue【公営住宅】&#10;一人当たり面積">
          <a:extLst>
            <a:ext uri="{FF2B5EF4-FFF2-40B4-BE49-F238E27FC236}">
              <a16:creationId xmlns:a16="http://schemas.microsoft.com/office/drawing/2014/main" id="{A02FEAAF-1AD4-4519-B79D-934FAC358347}"/>
            </a:ext>
          </a:extLst>
        </xdr:cNvPr>
        <xdr:cNvSpPr txBox="1"/>
      </xdr:nvSpPr>
      <xdr:spPr>
        <a:xfrm>
          <a:off x="8271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8" name="n_2aveValue【公営住宅】&#10;一人当たり面積">
          <a:extLst>
            <a:ext uri="{FF2B5EF4-FFF2-40B4-BE49-F238E27FC236}">
              <a16:creationId xmlns:a16="http://schemas.microsoft.com/office/drawing/2014/main" id="{87CE534F-5C67-4871-8DD8-2F196B3B8A47}"/>
            </a:ext>
          </a:extLst>
        </xdr:cNvPr>
        <xdr:cNvSpPr txBox="1"/>
      </xdr:nvSpPr>
      <xdr:spPr>
        <a:xfrm>
          <a:off x="7509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9" name="n_3aveValue【公営住宅】&#10;一人当たり面積">
          <a:extLst>
            <a:ext uri="{FF2B5EF4-FFF2-40B4-BE49-F238E27FC236}">
              <a16:creationId xmlns:a16="http://schemas.microsoft.com/office/drawing/2014/main" id="{B36338E8-4F77-40BA-A75C-0CBEABA8A753}"/>
            </a:ext>
          </a:extLst>
        </xdr:cNvPr>
        <xdr:cNvSpPr txBox="1"/>
      </xdr:nvSpPr>
      <xdr:spPr>
        <a:xfrm>
          <a:off x="671202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80" name="n_4aveValue【公営住宅】&#10;一人当たり面積">
          <a:extLst>
            <a:ext uri="{FF2B5EF4-FFF2-40B4-BE49-F238E27FC236}">
              <a16:creationId xmlns:a16="http://schemas.microsoft.com/office/drawing/2014/main" id="{526B6E08-DAC7-4B70-B0E5-D680DE9BB202}"/>
            </a:ext>
          </a:extLst>
        </xdr:cNvPr>
        <xdr:cNvSpPr txBox="1"/>
      </xdr:nvSpPr>
      <xdr:spPr>
        <a:xfrm>
          <a:off x="59373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81659</xdr:rowOff>
    </xdr:from>
    <xdr:ext cx="469744" cy="259045"/>
    <xdr:sp macro="" textlink="">
      <xdr:nvSpPr>
        <xdr:cNvPr id="381" name="n_1mainValue【公営住宅】&#10;一人当たり面積">
          <a:extLst>
            <a:ext uri="{FF2B5EF4-FFF2-40B4-BE49-F238E27FC236}">
              <a16:creationId xmlns:a16="http://schemas.microsoft.com/office/drawing/2014/main" id="{BF7B768D-9C24-4FAE-8FD0-E3F327BDF311}"/>
            </a:ext>
          </a:extLst>
        </xdr:cNvPr>
        <xdr:cNvSpPr txBox="1"/>
      </xdr:nvSpPr>
      <xdr:spPr>
        <a:xfrm>
          <a:off x="8271587" y="14498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81659</xdr:rowOff>
    </xdr:from>
    <xdr:ext cx="469744" cy="259045"/>
    <xdr:sp macro="" textlink="">
      <xdr:nvSpPr>
        <xdr:cNvPr id="382" name="n_2mainValue【公営住宅】&#10;一人当たり面積">
          <a:extLst>
            <a:ext uri="{FF2B5EF4-FFF2-40B4-BE49-F238E27FC236}">
              <a16:creationId xmlns:a16="http://schemas.microsoft.com/office/drawing/2014/main" id="{B849FCA5-6749-4200-AB68-0C402DA09CB0}"/>
            </a:ext>
          </a:extLst>
        </xdr:cNvPr>
        <xdr:cNvSpPr txBox="1"/>
      </xdr:nvSpPr>
      <xdr:spPr>
        <a:xfrm>
          <a:off x="7509587" y="14498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83293</xdr:rowOff>
    </xdr:from>
    <xdr:ext cx="469744" cy="259045"/>
    <xdr:sp macro="" textlink="">
      <xdr:nvSpPr>
        <xdr:cNvPr id="383" name="n_3mainValue【公営住宅】&#10;一人当たり面積">
          <a:extLst>
            <a:ext uri="{FF2B5EF4-FFF2-40B4-BE49-F238E27FC236}">
              <a16:creationId xmlns:a16="http://schemas.microsoft.com/office/drawing/2014/main" id="{2D7DEE57-C560-4862-A90A-E718E9FA6A12}"/>
            </a:ext>
          </a:extLst>
        </xdr:cNvPr>
        <xdr:cNvSpPr txBox="1"/>
      </xdr:nvSpPr>
      <xdr:spPr>
        <a:xfrm>
          <a:off x="6712027" y="145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83293</xdr:rowOff>
    </xdr:from>
    <xdr:ext cx="469744" cy="259045"/>
    <xdr:sp macro="" textlink="">
      <xdr:nvSpPr>
        <xdr:cNvPr id="384" name="n_4mainValue【公営住宅】&#10;一人当たり面積">
          <a:extLst>
            <a:ext uri="{FF2B5EF4-FFF2-40B4-BE49-F238E27FC236}">
              <a16:creationId xmlns:a16="http://schemas.microsoft.com/office/drawing/2014/main" id="{D02F3E1B-C216-48AA-B70B-1C59F593617C}"/>
            </a:ext>
          </a:extLst>
        </xdr:cNvPr>
        <xdr:cNvSpPr txBox="1"/>
      </xdr:nvSpPr>
      <xdr:spPr>
        <a:xfrm>
          <a:off x="5937327" y="145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A853DEDA-DC7A-4946-88FF-02BE6094CB7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597BFB76-5247-4C62-ACF2-2D7B62B86ED3}"/>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41DBE2F0-2FD0-4919-A620-7BBE4311296A}"/>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29CCF833-2516-4501-8E68-2B0052B1C8D1}"/>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47CCE03F-DBF4-4040-A6B3-76C3DE24E7F1}"/>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FBB7A54D-7BD2-4BA6-8760-C5A160E42A74}"/>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A921E090-A1D8-4E1A-9C34-894421020D5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996C4D3C-394C-45BE-9F14-29BC80187A5B}"/>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A07EFC01-2E65-42AF-AC1D-C213000342DC}"/>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E01DDA94-DB4A-4029-BEDA-D9243BD716BF}"/>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ABBEB666-1EFD-4B11-88D0-27CB06B39BEB}"/>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C531828F-095F-415E-8686-1391C728AE01}"/>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DC098E98-95A2-4605-B1AA-70A18C0846E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12592857-478B-4B65-8106-AED63B49E1F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1D1B5A1D-61F2-4F84-97AE-41003FC0DA2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AF0548FD-370B-4F30-A90E-6CCEC28D7BC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1C6783EE-B1D6-4C98-98DE-AE885BE00A5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F9642EE0-BE29-4561-B2C9-67BCD91AFAD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E62AE113-F5F0-4D39-BEB8-238D03BA13B7}"/>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C78E6D4D-C0E1-4664-BB1B-36C89E5581E8}"/>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236814EE-3FFA-4AA6-82A4-6675E1646F4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89AE1387-7D0B-4539-AA75-9633E257974B}"/>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1E48602B-6083-4570-84FA-250FCFBFCBCE}"/>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351D6FB6-59A2-41E6-92F1-C467319C551D}"/>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CE3FF070-DD14-42A8-AD35-D5932AFA086E}"/>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AF1EBE5C-AA98-443C-B203-FA65E0D05096}"/>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BB7322E0-2A70-45C8-9F37-62DCCED19C9D}"/>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5EA291A9-B559-48F6-A5B4-8CB7BA5DFF1E}"/>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F4E86D62-39AC-4B5B-8B29-19CE3A281317}"/>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662BBF29-F5A0-4DFC-9871-E491B51F899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7775061B-B41D-4498-BEF5-3744B78908A7}"/>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2AE2AC65-5958-4ECC-9FE4-4CE8324EEE78}"/>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8F34CB12-F48C-4EF4-8330-DCDE6618DFFC}"/>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627A7FDC-85AB-4BE1-9199-DE8F00E9AFDA}"/>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77FB6B27-0F83-4433-8D3F-EED298408A1D}"/>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2D530575-0EF1-4E2B-BC34-47121ACB8C81}"/>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CDFD77A0-E100-450B-B9EF-82E880C43436}"/>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978C1F25-751F-47A3-8699-95D140649CDD}"/>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32E3FF21-165C-4CEC-89C6-66F15D7B8777}"/>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6EDC1BEA-82B6-454E-9A26-93F8DD1A9F13}"/>
            </a:ext>
          </a:extLst>
        </xdr:cNvPr>
        <xdr:cNvSpPr txBox="1"/>
      </xdr:nvSpPr>
      <xdr:spPr>
        <a:xfrm>
          <a:off x="14414500" y="6167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A349EC2A-EF2B-43EA-A179-4568EF7E9C39}"/>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9565939D-66AC-43D4-9FB9-E23D0A107DEA}"/>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6E56B388-DFD7-4995-A5EC-02B8261284BE}"/>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4D7085D5-4445-41C7-97FC-079A7AA1674B}"/>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694D8572-C240-4EE8-9ACA-4D7341EB38B2}"/>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F8EDB88D-DEED-44EF-8BA9-1EEB773D66F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B1AD8BBB-3ECD-427E-A192-DB0702069F8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46470B7D-79DE-4838-BD11-09CF578A5B9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FA9CF02B-1168-4031-92A8-FFC212A2A3C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EFFAF050-EE35-457D-88B5-B8D7001901FD}"/>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107696</xdr:rowOff>
    </xdr:from>
    <xdr:to>
      <xdr:col>85</xdr:col>
      <xdr:colOff>177800</xdr:colOff>
      <xdr:row>41</xdr:row>
      <xdr:rowOff>37846</xdr:rowOff>
    </xdr:to>
    <xdr:sp macro="" textlink="">
      <xdr:nvSpPr>
        <xdr:cNvPr id="435" name="楕円 434">
          <a:extLst>
            <a:ext uri="{FF2B5EF4-FFF2-40B4-BE49-F238E27FC236}">
              <a16:creationId xmlns:a16="http://schemas.microsoft.com/office/drawing/2014/main" id="{3A967CE7-2752-402E-8574-5A9CB2BEC26A}"/>
            </a:ext>
          </a:extLst>
        </xdr:cNvPr>
        <xdr:cNvSpPr/>
      </xdr:nvSpPr>
      <xdr:spPr>
        <a:xfrm>
          <a:off x="14325600" y="681329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86123</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44D7DED1-E469-48BB-86BB-BD35F27BF0DF}"/>
            </a:ext>
          </a:extLst>
        </xdr:cNvPr>
        <xdr:cNvSpPr txBox="1"/>
      </xdr:nvSpPr>
      <xdr:spPr>
        <a:xfrm>
          <a:off x="14414500" y="6791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146558</xdr:rowOff>
    </xdr:from>
    <xdr:to>
      <xdr:col>81</xdr:col>
      <xdr:colOff>101600</xdr:colOff>
      <xdr:row>41</xdr:row>
      <xdr:rowOff>76708</xdr:rowOff>
    </xdr:to>
    <xdr:sp macro="" textlink="">
      <xdr:nvSpPr>
        <xdr:cNvPr id="437" name="楕円 436">
          <a:extLst>
            <a:ext uri="{FF2B5EF4-FFF2-40B4-BE49-F238E27FC236}">
              <a16:creationId xmlns:a16="http://schemas.microsoft.com/office/drawing/2014/main" id="{0AB472FF-7CCA-45E7-82B6-85B78A553EE3}"/>
            </a:ext>
          </a:extLst>
        </xdr:cNvPr>
        <xdr:cNvSpPr/>
      </xdr:nvSpPr>
      <xdr:spPr>
        <a:xfrm>
          <a:off x="13578840" y="68521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158496</xdr:rowOff>
    </xdr:from>
    <xdr:to>
      <xdr:col>85</xdr:col>
      <xdr:colOff>127000</xdr:colOff>
      <xdr:row>41</xdr:row>
      <xdr:rowOff>25908</xdr:rowOff>
    </xdr:to>
    <xdr:cxnSp macro="">
      <xdr:nvCxnSpPr>
        <xdr:cNvPr id="438" name="直線コネクタ 437">
          <a:extLst>
            <a:ext uri="{FF2B5EF4-FFF2-40B4-BE49-F238E27FC236}">
              <a16:creationId xmlns:a16="http://schemas.microsoft.com/office/drawing/2014/main" id="{09F9852F-9C6D-498A-8BE7-1F35FF5F6E44}"/>
            </a:ext>
          </a:extLst>
        </xdr:cNvPr>
        <xdr:cNvCxnSpPr/>
      </xdr:nvCxnSpPr>
      <xdr:spPr>
        <a:xfrm flipV="1">
          <a:off x="13629640" y="6864096"/>
          <a:ext cx="74676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125984</xdr:rowOff>
    </xdr:from>
    <xdr:to>
      <xdr:col>76</xdr:col>
      <xdr:colOff>165100</xdr:colOff>
      <xdr:row>41</xdr:row>
      <xdr:rowOff>56134</xdr:rowOff>
    </xdr:to>
    <xdr:sp macro="" textlink="">
      <xdr:nvSpPr>
        <xdr:cNvPr id="439" name="楕円 438">
          <a:extLst>
            <a:ext uri="{FF2B5EF4-FFF2-40B4-BE49-F238E27FC236}">
              <a16:creationId xmlns:a16="http://schemas.microsoft.com/office/drawing/2014/main" id="{063218ED-CF17-4FD6-8FB7-21E24A14A26E}"/>
            </a:ext>
          </a:extLst>
        </xdr:cNvPr>
        <xdr:cNvSpPr/>
      </xdr:nvSpPr>
      <xdr:spPr>
        <a:xfrm>
          <a:off x="12804140" y="68315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5334</xdr:rowOff>
    </xdr:from>
    <xdr:to>
      <xdr:col>81</xdr:col>
      <xdr:colOff>50800</xdr:colOff>
      <xdr:row>41</xdr:row>
      <xdr:rowOff>25908</xdr:rowOff>
    </xdr:to>
    <xdr:cxnSp macro="">
      <xdr:nvCxnSpPr>
        <xdr:cNvPr id="440" name="直線コネクタ 439">
          <a:extLst>
            <a:ext uri="{FF2B5EF4-FFF2-40B4-BE49-F238E27FC236}">
              <a16:creationId xmlns:a16="http://schemas.microsoft.com/office/drawing/2014/main" id="{3D884124-5CF2-48EC-BC1D-816A3C4169EE}"/>
            </a:ext>
          </a:extLst>
        </xdr:cNvPr>
        <xdr:cNvCxnSpPr/>
      </xdr:nvCxnSpPr>
      <xdr:spPr>
        <a:xfrm>
          <a:off x="12854940" y="6878574"/>
          <a:ext cx="7747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148844</xdr:rowOff>
    </xdr:from>
    <xdr:to>
      <xdr:col>72</xdr:col>
      <xdr:colOff>38100</xdr:colOff>
      <xdr:row>41</xdr:row>
      <xdr:rowOff>78994</xdr:rowOff>
    </xdr:to>
    <xdr:sp macro="" textlink="">
      <xdr:nvSpPr>
        <xdr:cNvPr id="441" name="楕円 440">
          <a:extLst>
            <a:ext uri="{FF2B5EF4-FFF2-40B4-BE49-F238E27FC236}">
              <a16:creationId xmlns:a16="http://schemas.microsoft.com/office/drawing/2014/main" id="{C4267ED1-0B7C-4581-B425-97476526E2F2}"/>
            </a:ext>
          </a:extLst>
        </xdr:cNvPr>
        <xdr:cNvSpPr/>
      </xdr:nvSpPr>
      <xdr:spPr>
        <a:xfrm>
          <a:off x="12029440" y="68544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5334</xdr:rowOff>
    </xdr:from>
    <xdr:to>
      <xdr:col>76</xdr:col>
      <xdr:colOff>114300</xdr:colOff>
      <xdr:row>41</xdr:row>
      <xdr:rowOff>28194</xdr:rowOff>
    </xdr:to>
    <xdr:cxnSp macro="">
      <xdr:nvCxnSpPr>
        <xdr:cNvPr id="442" name="直線コネクタ 441">
          <a:extLst>
            <a:ext uri="{FF2B5EF4-FFF2-40B4-BE49-F238E27FC236}">
              <a16:creationId xmlns:a16="http://schemas.microsoft.com/office/drawing/2014/main" id="{660EDB6D-DB61-4CD9-900E-042F71335A98}"/>
            </a:ext>
          </a:extLst>
        </xdr:cNvPr>
        <xdr:cNvCxnSpPr/>
      </xdr:nvCxnSpPr>
      <xdr:spPr>
        <a:xfrm flipV="1">
          <a:off x="12072620" y="6878574"/>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20828</xdr:rowOff>
    </xdr:from>
    <xdr:to>
      <xdr:col>67</xdr:col>
      <xdr:colOff>101600</xdr:colOff>
      <xdr:row>41</xdr:row>
      <xdr:rowOff>122428</xdr:rowOff>
    </xdr:to>
    <xdr:sp macro="" textlink="">
      <xdr:nvSpPr>
        <xdr:cNvPr id="443" name="楕円 442">
          <a:extLst>
            <a:ext uri="{FF2B5EF4-FFF2-40B4-BE49-F238E27FC236}">
              <a16:creationId xmlns:a16="http://schemas.microsoft.com/office/drawing/2014/main" id="{434747C8-7F68-400C-A1D7-7A611A6DDAF8}"/>
            </a:ext>
          </a:extLst>
        </xdr:cNvPr>
        <xdr:cNvSpPr/>
      </xdr:nvSpPr>
      <xdr:spPr>
        <a:xfrm>
          <a:off x="11231880" y="689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28194</xdr:rowOff>
    </xdr:from>
    <xdr:to>
      <xdr:col>71</xdr:col>
      <xdr:colOff>177800</xdr:colOff>
      <xdr:row>41</xdr:row>
      <xdr:rowOff>71628</xdr:rowOff>
    </xdr:to>
    <xdr:cxnSp macro="">
      <xdr:nvCxnSpPr>
        <xdr:cNvPr id="444" name="直線コネクタ 443">
          <a:extLst>
            <a:ext uri="{FF2B5EF4-FFF2-40B4-BE49-F238E27FC236}">
              <a16:creationId xmlns:a16="http://schemas.microsoft.com/office/drawing/2014/main" id="{62B75D8B-D692-4740-AF0A-D510422C9087}"/>
            </a:ext>
          </a:extLst>
        </xdr:cNvPr>
        <xdr:cNvCxnSpPr/>
      </xdr:nvCxnSpPr>
      <xdr:spPr>
        <a:xfrm flipV="1">
          <a:off x="11282680" y="6901434"/>
          <a:ext cx="78994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1168E0B5-66D4-4CCB-A7E1-3037581E60AF}"/>
            </a:ext>
          </a:extLst>
        </xdr:cNvPr>
        <xdr:cNvSpPr txBox="1"/>
      </xdr:nvSpPr>
      <xdr:spPr>
        <a:xfrm>
          <a:off x="134372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E38019E4-E81F-4A72-8AF2-27C9D3DF5AA6}"/>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A441880F-ED4B-4D04-BC58-0336CF0F55B6}"/>
            </a:ext>
          </a:extLst>
        </xdr:cNvPr>
        <xdr:cNvSpPr txBox="1"/>
      </xdr:nvSpPr>
      <xdr:spPr>
        <a:xfrm>
          <a:off x="119005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585B6D73-A20E-4B77-AACE-ECA7FBB85D13}"/>
            </a:ext>
          </a:extLst>
        </xdr:cNvPr>
        <xdr:cNvSpPr txBox="1"/>
      </xdr:nvSpPr>
      <xdr:spPr>
        <a:xfrm>
          <a:off x="1110298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67835</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34262531-E96C-412E-9F45-742D3EC06386}"/>
            </a:ext>
          </a:extLst>
        </xdr:cNvPr>
        <xdr:cNvSpPr txBox="1"/>
      </xdr:nvSpPr>
      <xdr:spPr>
        <a:xfrm>
          <a:off x="13437244" y="6941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47261</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BC6E0E48-492C-4260-BED9-1D7610646086}"/>
            </a:ext>
          </a:extLst>
        </xdr:cNvPr>
        <xdr:cNvSpPr txBox="1"/>
      </xdr:nvSpPr>
      <xdr:spPr>
        <a:xfrm>
          <a:off x="12675244" y="692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70121</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14BF9F95-FA8A-412D-B428-39A9F7969EB5}"/>
            </a:ext>
          </a:extLst>
        </xdr:cNvPr>
        <xdr:cNvSpPr txBox="1"/>
      </xdr:nvSpPr>
      <xdr:spPr>
        <a:xfrm>
          <a:off x="11900544" y="694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113555</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8CF749DB-D71B-4E15-B4E5-EE9FA81F2CD4}"/>
            </a:ext>
          </a:extLst>
        </xdr:cNvPr>
        <xdr:cNvSpPr txBox="1"/>
      </xdr:nvSpPr>
      <xdr:spPr>
        <a:xfrm>
          <a:off x="11102984" y="698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3AB7E176-6AD1-4851-A8B9-E84C0683630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E2C185A6-0F88-4141-9083-E01B703DCBB6}"/>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D289EA8-63F6-4CE1-9E78-A72E40AA41C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6748BAC6-97AC-439B-B5E2-DD9FFA2D379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B969240-9FD6-4CE2-99F6-4B9308D0FE5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B1CF10D3-0C91-40FF-B113-012FEEA0BF2E}"/>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5C8D9698-344A-426D-86CB-78C590F4723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8C9FA4DA-0E71-4E1D-BFB0-E0E989FC2CFE}"/>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54A06754-A6CA-4C7D-A132-73E3E585DFD5}"/>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E616E0D4-FC5E-424C-97C6-D53AAAAE03C1}"/>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0529513F-E5D8-4981-B216-C550DAF412B8}"/>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E9481AE0-0C70-487D-BA5A-36E1F3158A0D}"/>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78981F6D-DBBF-4AEB-87F2-4E709EE95C5D}"/>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4502ADEB-40C0-43C5-8349-9A978937754C}"/>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A9F03177-50C0-4C8B-8FBB-5B115CEF2442}"/>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428B57DD-76DA-4751-ADA2-689B0E40C40A}"/>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3865D5A2-6324-4801-99B5-3B95FFE2313C}"/>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414E8AF9-8599-45FD-8D94-6885528032A6}"/>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FFE18D35-9446-4CFF-98BC-EAB61D52E9E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926A775E-FE16-42C3-9D10-76B46E825AD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95208560-85ED-477A-8C7D-475C80E2D5F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AA5BB1A0-5DB5-4487-A38B-AFD7BA554BF4}"/>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48CA9D5E-4A40-4026-AE53-3CE91745253D}"/>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BC69BA55-BE97-4CE7-AB2C-A74544F96896}"/>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84B58CC8-F913-4F66-8D91-4D57105B407F}"/>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D202E781-0979-49AF-B5EF-D36772E9E755}"/>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810AD6D2-3B19-4790-A12A-009E16354FDF}"/>
            </a:ext>
          </a:extLst>
        </xdr:cNvPr>
        <xdr:cNvSpPr txBox="1"/>
      </xdr:nvSpPr>
      <xdr:spPr>
        <a:xfrm>
          <a:off x="19547840" y="64940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70FF0A38-4EC8-4779-8942-3C295F7988B3}"/>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2B32DA87-6D3C-4BC8-83AE-5C56D68BD776}"/>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9DA6C5A2-8A2A-4BCE-8B6F-0294F526FEC9}"/>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4312A457-7E2D-4448-A060-F997529BD820}"/>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D5C14D80-BC38-48C7-AC8C-D0B9DD1F384E}"/>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7C38EEEF-1A34-4FBA-B9F6-E19331DE9D7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3F286742-A177-4EAC-902C-8E775C131B14}"/>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5380E0AE-565A-4D4F-8B42-C06CCD374FF7}"/>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424889CE-F847-4745-AD69-80571A6D8F6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189027DF-1476-4D7F-93A0-99D15BD789AF}"/>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135128</xdr:rowOff>
    </xdr:from>
    <xdr:to>
      <xdr:col>116</xdr:col>
      <xdr:colOff>114300</xdr:colOff>
      <xdr:row>41</xdr:row>
      <xdr:rowOff>65278</xdr:rowOff>
    </xdr:to>
    <xdr:sp macro="" textlink="">
      <xdr:nvSpPr>
        <xdr:cNvPr id="490" name="楕円 489">
          <a:extLst>
            <a:ext uri="{FF2B5EF4-FFF2-40B4-BE49-F238E27FC236}">
              <a16:creationId xmlns:a16="http://schemas.microsoft.com/office/drawing/2014/main" id="{3C5A6FF9-4E74-4F63-BFBB-A209479AAC05}"/>
            </a:ext>
          </a:extLst>
        </xdr:cNvPr>
        <xdr:cNvSpPr/>
      </xdr:nvSpPr>
      <xdr:spPr>
        <a:xfrm>
          <a:off x="19458940" y="6840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50055</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108B67B5-5A68-454A-B571-3B92D356BB0A}"/>
            </a:ext>
          </a:extLst>
        </xdr:cNvPr>
        <xdr:cNvSpPr txBox="1"/>
      </xdr:nvSpPr>
      <xdr:spPr>
        <a:xfrm>
          <a:off x="19547840" y="6755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135128</xdr:rowOff>
    </xdr:from>
    <xdr:to>
      <xdr:col>112</xdr:col>
      <xdr:colOff>38100</xdr:colOff>
      <xdr:row>41</xdr:row>
      <xdr:rowOff>65278</xdr:rowOff>
    </xdr:to>
    <xdr:sp macro="" textlink="">
      <xdr:nvSpPr>
        <xdr:cNvPr id="492" name="楕円 491">
          <a:extLst>
            <a:ext uri="{FF2B5EF4-FFF2-40B4-BE49-F238E27FC236}">
              <a16:creationId xmlns:a16="http://schemas.microsoft.com/office/drawing/2014/main" id="{F79789F1-C860-472D-BB26-BB7E94D5F669}"/>
            </a:ext>
          </a:extLst>
        </xdr:cNvPr>
        <xdr:cNvSpPr/>
      </xdr:nvSpPr>
      <xdr:spPr>
        <a:xfrm>
          <a:off x="18735040" y="68407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14478</xdr:rowOff>
    </xdr:from>
    <xdr:to>
      <xdr:col>116</xdr:col>
      <xdr:colOff>63500</xdr:colOff>
      <xdr:row>41</xdr:row>
      <xdr:rowOff>14478</xdr:rowOff>
    </xdr:to>
    <xdr:cxnSp macro="">
      <xdr:nvCxnSpPr>
        <xdr:cNvPr id="493" name="直線コネクタ 492">
          <a:extLst>
            <a:ext uri="{FF2B5EF4-FFF2-40B4-BE49-F238E27FC236}">
              <a16:creationId xmlns:a16="http://schemas.microsoft.com/office/drawing/2014/main" id="{6626A830-0438-4EB1-B158-2730015A76D4}"/>
            </a:ext>
          </a:extLst>
        </xdr:cNvPr>
        <xdr:cNvCxnSpPr/>
      </xdr:nvCxnSpPr>
      <xdr:spPr>
        <a:xfrm>
          <a:off x="18778220" y="688771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135128</xdr:rowOff>
    </xdr:from>
    <xdr:to>
      <xdr:col>107</xdr:col>
      <xdr:colOff>101600</xdr:colOff>
      <xdr:row>41</xdr:row>
      <xdr:rowOff>65278</xdr:rowOff>
    </xdr:to>
    <xdr:sp macro="" textlink="">
      <xdr:nvSpPr>
        <xdr:cNvPr id="494" name="楕円 493">
          <a:extLst>
            <a:ext uri="{FF2B5EF4-FFF2-40B4-BE49-F238E27FC236}">
              <a16:creationId xmlns:a16="http://schemas.microsoft.com/office/drawing/2014/main" id="{C9BE4EE9-8B50-4DA3-9663-DFAA31F84BFE}"/>
            </a:ext>
          </a:extLst>
        </xdr:cNvPr>
        <xdr:cNvSpPr/>
      </xdr:nvSpPr>
      <xdr:spPr>
        <a:xfrm>
          <a:off x="17937480" y="6840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14478</xdr:rowOff>
    </xdr:from>
    <xdr:to>
      <xdr:col>111</xdr:col>
      <xdr:colOff>177800</xdr:colOff>
      <xdr:row>41</xdr:row>
      <xdr:rowOff>14478</xdr:rowOff>
    </xdr:to>
    <xdr:cxnSp macro="">
      <xdr:nvCxnSpPr>
        <xdr:cNvPr id="495" name="直線コネクタ 494">
          <a:extLst>
            <a:ext uri="{FF2B5EF4-FFF2-40B4-BE49-F238E27FC236}">
              <a16:creationId xmlns:a16="http://schemas.microsoft.com/office/drawing/2014/main" id="{0B6559A0-5FD9-47C0-89B1-04C61CD14A6B}"/>
            </a:ext>
          </a:extLst>
        </xdr:cNvPr>
        <xdr:cNvCxnSpPr/>
      </xdr:nvCxnSpPr>
      <xdr:spPr>
        <a:xfrm>
          <a:off x="17988280" y="688771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112268</xdr:rowOff>
    </xdr:from>
    <xdr:to>
      <xdr:col>102</xdr:col>
      <xdr:colOff>165100</xdr:colOff>
      <xdr:row>41</xdr:row>
      <xdr:rowOff>42418</xdr:rowOff>
    </xdr:to>
    <xdr:sp macro="" textlink="">
      <xdr:nvSpPr>
        <xdr:cNvPr id="496" name="楕円 495">
          <a:extLst>
            <a:ext uri="{FF2B5EF4-FFF2-40B4-BE49-F238E27FC236}">
              <a16:creationId xmlns:a16="http://schemas.microsoft.com/office/drawing/2014/main" id="{7F3A1B07-B867-4DFF-8BB7-6A7BE709571D}"/>
            </a:ext>
          </a:extLst>
        </xdr:cNvPr>
        <xdr:cNvSpPr/>
      </xdr:nvSpPr>
      <xdr:spPr>
        <a:xfrm>
          <a:off x="17162780" y="68178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163068</xdr:rowOff>
    </xdr:from>
    <xdr:to>
      <xdr:col>107</xdr:col>
      <xdr:colOff>50800</xdr:colOff>
      <xdr:row>41</xdr:row>
      <xdr:rowOff>14478</xdr:rowOff>
    </xdr:to>
    <xdr:cxnSp macro="">
      <xdr:nvCxnSpPr>
        <xdr:cNvPr id="497" name="直線コネクタ 496">
          <a:extLst>
            <a:ext uri="{FF2B5EF4-FFF2-40B4-BE49-F238E27FC236}">
              <a16:creationId xmlns:a16="http://schemas.microsoft.com/office/drawing/2014/main" id="{870E5330-2EDB-4DB4-9FB0-2CAE8EE8D5CF}"/>
            </a:ext>
          </a:extLst>
        </xdr:cNvPr>
        <xdr:cNvCxnSpPr/>
      </xdr:nvCxnSpPr>
      <xdr:spPr>
        <a:xfrm>
          <a:off x="17213580" y="6868668"/>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93980</xdr:rowOff>
    </xdr:from>
    <xdr:to>
      <xdr:col>98</xdr:col>
      <xdr:colOff>38100</xdr:colOff>
      <xdr:row>41</xdr:row>
      <xdr:rowOff>24130</xdr:rowOff>
    </xdr:to>
    <xdr:sp macro="" textlink="">
      <xdr:nvSpPr>
        <xdr:cNvPr id="498" name="楕円 497">
          <a:extLst>
            <a:ext uri="{FF2B5EF4-FFF2-40B4-BE49-F238E27FC236}">
              <a16:creationId xmlns:a16="http://schemas.microsoft.com/office/drawing/2014/main" id="{A821DCB3-1E63-4024-8C38-7260F89EA51B}"/>
            </a:ext>
          </a:extLst>
        </xdr:cNvPr>
        <xdr:cNvSpPr/>
      </xdr:nvSpPr>
      <xdr:spPr>
        <a:xfrm>
          <a:off x="16388080" y="6799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144780</xdr:rowOff>
    </xdr:from>
    <xdr:to>
      <xdr:col>102</xdr:col>
      <xdr:colOff>114300</xdr:colOff>
      <xdr:row>40</xdr:row>
      <xdr:rowOff>163068</xdr:rowOff>
    </xdr:to>
    <xdr:cxnSp macro="">
      <xdr:nvCxnSpPr>
        <xdr:cNvPr id="499" name="直線コネクタ 498">
          <a:extLst>
            <a:ext uri="{FF2B5EF4-FFF2-40B4-BE49-F238E27FC236}">
              <a16:creationId xmlns:a16="http://schemas.microsoft.com/office/drawing/2014/main" id="{350A18A7-D29A-43F4-A198-A487C3D1F207}"/>
            </a:ext>
          </a:extLst>
        </xdr:cNvPr>
        <xdr:cNvCxnSpPr/>
      </xdr:nvCxnSpPr>
      <xdr:spPr>
        <a:xfrm>
          <a:off x="16431260" y="6850380"/>
          <a:ext cx="78232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93BFC3D1-8E2D-4EBD-8FD3-AC81282FFFA7}"/>
            </a:ext>
          </a:extLst>
        </xdr:cNvPr>
        <xdr:cNvSpPr txBox="1"/>
      </xdr:nvSpPr>
      <xdr:spPr>
        <a:xfrm>
          <a:off x="18561127" y="641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522C9B89-11E0-4516-96B9-2FB4F1920F98}"/>
            </a:ext>
          </a:extLst>
        </xdr:cNvPr>
        <xdr:cNvSpPr txBox="1"/>
      </xdr:nvSpPr>
      <xdr:spPr>
        <a:xfrm>
          <a:off x="177762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81FD1B91-F46E-45B5-8B6B-B5E38015842D}"/>
            </a:ext>
          </a:extLst>
        </xdr:cNvPr>
        <xdr:cNvSpPr txBox="1"/>
      </xdr:nvSpPr>
      <xdr:spPr>
        <a:xfrm>
          <a:off x="170015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355B1FAB-EFD4-4D90-A747-9DE7F0A85401}"/>
            </a:ext>
          </a:extLst>
        </xdr:cNvPr>
        <xdr:cNvSpPr txBox="1"/>
      </xdr:nvSpPr>
      <xdr:spPr>
        <a:xfrm>
          <a:off x="162268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56405</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B7B3D38-06CC-4B70-B7FF-B88E08A29B8A}"/>
            </a:ext>
          </a:extLst>
        </xdr:cNvPr>
        <xdr:cNvSpPr txBox="1"/>
      </xdr:nvSpPr>
      <xdr:spPr>
        <a:xfrm>
          <a:off x="18561127" y="692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56405</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D6826376-E0EE-42E5-A815-3695D4A24E91}"/>
            </a:ext>
          </a:extLst>
        </xdr:cNvPr>
        <xdr:cNvSpPr txBox="1"/>
      </xdr:nvSpPr>
      <xdr:spPr>
        <a:xfrm>
          <a:off x="17776267" y="692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33545</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E723C330-9B70-4D3B-9EF8-6BF8F986679C}"/>
            </a:ext>
          </a:extLst>
        </xdr:cNvPr>
        <xdr:cNvSpPr txBox="1"/>
      </xdr:nvSpPr>
      <xdr:spPr>
        <a:xfrm>
          <a:off x="17001567" y="690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15257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BCD3CDB3-6D87-4D04-9E55-D2D85813B3A1}"/>
            </a:ext>
          </a:extLst>
        </xdr:cNvPr>
        <xdr:cNvSpPr txBox="1"/>
      </xdr:nvSpPr>
      <xdr:spPr>
        <a:xfrm>
          <a:off x="1622686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3AE6BA96-6F4D-4AC6-93CD-B4DE4D88BB1E}"/>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9AD723C8-D205-41B4-A788-C87E6162A43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B2B5C800-A288-4260-8CC9-B1386EA1579E}"/>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8C796A8B-E90B-4853-9033-C1AF51311EC5}"/>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A5ABC17B-3830-4B28-ABF0-618423315B9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E3DEAF96-6951-4896-99C3-58B29B880C2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C4BBBC7F-161D-4677-8E4D-328DAB3CF2D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2633E114-E901-4093-9BAC-F4A017F253C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765343C0-055E-4C8C-9D8D-23047F12AA68}"/>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FDE026A9-E5F4-41D1-B971-F405F64BFB4E}"/>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6D3B51EE-136E-4FC4-9A59-5939D39245EE}"/>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84FBAFAE-BCA3-498B-9C57-8CCB37A004CD}"/>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5CFDD9E0-A40D-48AC-BCF7-B897552CE249}"/>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F567C69C-83F6-4ABC-8BA8-F86B5F461633}"/>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98D54C1D-7DFD-4F0C-A8CA-7DAF37CFB84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85A2A936-F4A9-4EEA-8C2B-AB2BCBD493C5}"/>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CE0FD940-A0DB-4F9E-9D5D-328AC6F1DD97}"/>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44B2BAB5-9FDD-41A5-9287-0DA3B5A473AF}"/>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5BBDDA89-0F2C-47AA-BCF9-5FC68BDF5D88}"/>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3445434E-9318-48B1-9F20-2EA20E813E97}"/>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EF34BAEB-29D5-4F5D-A521-AD894384C7C7}"/>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28BC1F6F-57BA-4B31-B4A7-5FB05EC38307}"/>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3291369C-020E-48E9-B217-F0DA3883317F}"/>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A917D285-FD4E-41CB-88DE-32BE74E9FC5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8BF8E077-5CAA-4814-B5C4-7C51D4FCE6E8}"/>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09F92EEA-3EA5-49D6-BBCB-97FD9B25493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5C5DB373-9724-407A-8A05-41CFB1940BCA}"/>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A2ABDAC0-918B-41F9-82E0-8DEED53D33FA}"/>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3BA2D281-571A-42D2-B779-4DDF54D23524}"/>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65AEEE4F-CF30-4D1A-AA92-933851CE07C4}"/>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214DC397-370D-4DB0-B035-E9EF130B069F}"/>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D74D2890-A1CD-47A9-9028-22135E12E16E}"/>
            </a:ext>
          </a:extLst>
        </xdr:cNvPr>
        <xdr:cNvSpPr txBox="1"/>
      </xdr:nvSpPr>
      <xdr:spPr>
        <a:xfrm>
          <a:off x="14414500" y="9901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D32D1696-1962-42A8-BDD1-607514B335EA}"/>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DD243663-11AE-4926-8BC2-B7A3B278D23C}"/>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AF8213E0-CE8F-4C03-BC0D-EF3D88DBB874}"/>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CFFF8D44-2045-4708-B279-89DA507A8252}"/>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19095F03-9B51-4695-8AA2-3F00BA571AB9}"/>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AC5A340B-AA43-4B24-8216-6AD480B7B18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6845DD41-30F9-44D1-A490-82BB8BD370B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54642841-B15C-4F83-8948-DDED2C44E3CF}"/>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9A8F65EA-8E6F-41A8-B119-90A43D9D1FE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77DEDCF8-AA3F-41E0-9314-45B0E1B7F22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19413</xdr:rowOff>
    </xdr:from>
    <xdr:to>
      <xdr:col>85</xdr:col>
      <xdr:colOff>177800</xdr:colOff>
      <xdr:row>57</xdr:row>
      <xdr:rowOff>121013</xdr:rowOff>
    </xdr:to>
    <xdr:sp macro="" textlink="">
      <xdr:nvSpPr>
        <xdr:cNvPr id="550" name="楕円 549">
          <a:extLst>
            <a:ext uri="{FF2B5EF4-FFF2-40B4-BE49-F238E27FC236}">
              <a16:creationId xmlns:a16="http://schemas.microsoft.com/office/drawing/2014/main" id="{6B15BB3B-E22E-4042-9A4F-D9BB8A043C68}"/>
            </a:ext>
          </a:extLst>
        </xdr:cNvPr>
        <xdr:cNvSpPr/>
      </xdr:nvSpPr>
      <xdr:spPr>
        <a:xfrm>
          <a:off x="14325600" y="957489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42290</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4DE31BE1-1159-45E3-BC2F-5EE65C5822D4}"/>
            </a:ext>
          </a:extLst>
        </xdr:cNvPr>
        <xdr:cNvSpPr txBox="1"/>
      </xdr:nvSpPr>
      <xdr:spPr>
        <a:xfrm>
          <a:off x="14414500" y="9430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71665</xdr:rowOff>
    </xdr:from>
    <xdr:to>
      <xdr:col>81</xdr:col>
      <xdr:colOff>101600</xdr:colOff>
      <xdr:row>58</xdr:row>
      <xdr:rowOff>1815</xdr:rowOff>
    </xdr:to>
    <xdr:sp macro="" textlink="">
      <xdr:nvSpPr>
        <xdr:cNvPr id="552" name="楕円 551">
          <a:extLst>
            <a:ext uri="{FF2B5EF4-FFF2-40B4-BE49-F238E27FC236}">
              <a16:creationId xmlns:a16="http://schemas.microsoft.com/office/drawing/2014/main" id="{B07F0C7F-9CEC-4F13-BB4C-0BAC9339C9E3}"/>
            </a:ext>
          </a:extLst>
        </xdr:cNvPr>
        <xdr:cNvSpPr/>
      </xdr:nvSpPr>
      <xdr:spPr>
        <a:xfrm>
          <a:off x="13578840" y="96271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70213</xdr:rowOff>
    </xdr:from>
    <xdr:to>
      <xdr:col>85</xdr:col>
      <xdr:colOff>127000</xdr:colOff>
      <xdr:row>57</xdr:row>
      <xdr:rowOff>122465</xdr:rowOff>
    </xdr:to>
    <xdr:cxnSp macro="">
      <xdr:nvCxnSpPr>
        <xdr:cNvPr id="553" name="直線コネクタ 552">
          <a:extLst>
            <a:ext uri="{FF2B5EF4-FFF2-40B4-BE49-F238E27FC236}">
              <a16:creationId xmlns:a16="http://schemas.microsoft.com/office/drawing/2014/main" id="{B588F4F4-BB39-46A5-B675-D2B0B4DBB862}"/>
            </a:ext>
          </a:extLst>
        </xdr:cNvPr>
        <xdr:cNvCxnSpPr/>
      </xdr:nvCxnSpPr>
      <xdr:spPr>
        <a:xfrm flipV="1">
          <a:off x="13629640" y="9625693"/>
          <a:ext cx="74676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127181</xdr:rowOff>
    </xdr:from>
    <xdr:to>
      <xdr:col>76</xdr:col>
      <xdr:colOff>165100</xdr:colOff>
      <xdr:row>58</xdr:row>
      <xdr:rowOff>57331</xdr:rowOff>
    </xdr:to>
    <xdr:sp macro="" textlink="">
      <xdr:nvSpPr>
        <xdr:cNvPr id="554" name="楕円 553">
          <a:extLst>
            <a:ext uri="{FF2B5EF4-FFF2-40B4-BE49-F238E27FC236}">
              <a16:creationId xmlns:a16="http://schemas.microsoft.com/office/drawing/2014/main" id="{14C700A9-38C0-4375-A93A-A91A69E66D26}"/>
            </a:ext>
          </a:extLst>
        </xdr:cNvPr>
        <xdr:cNvSpPr/>
      </xdr:nvSpPr>
      <xdr:spPr>
        <a:xfrm>
          <a:off x="12804140" y="96826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122465</xdr:rowOff>
    </xdr:from>
    <xdr:to>
      <xdr:col>81</xdr:col>
      <xdr:colOff>50800</xdr:colOff>
      <xdr:row>58</xdr:row>
      <xdr:rowOff>6531</xdr:rowOff>
    </xdr:to>
    <xdr:cxnSp macro="">
      <xdr:nvCxnSpPr>
        <xdr:cNvPr id="555" name="直線コネクタ 554">
          <a:extLst>
            <a:ext uri="{FF2B5EF4-FFF2-40B4-BE49-F238E27FC236}">
              <a16:creationId xmlns:a16="http://schemas.microsoft.com/office/drawing/2014/main" id="{7F2B159F-CED0-4B93-899B-DE758BD2510B}"/>
            </a:ext>
          </a:extLst>
        </xdr:cNvPr>
        <xdr:cNvCxnSpPr/>
      </xdr:nvCxnSpPr>
      <xdr:spPr>
        <a:xfrm flipV="1">
          <a:off x="12854940" y="9677945"/>
          <a:ext cx="7747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55335</xdr:rowOff>
    </xdr:from>
    <xdr:to>
      <xdr:col>72</xdr:col>
      <xdr:colOff>38100</xdr:colOff>
      <xdr:row>59</xdr:row>
      <xdr:rowOff>156935</xdr:rowOff>
    </xdr:to>
    <xdr:sp macro="" textlink="">
      <xdr:nvSpPr>
        <xdr:cNvPr id="556" name="楕円 555">
          <a:extLst>
            <a:ext uri="{FF2B5EF4-FFF2-40B4-BE49-F238E27FC236}">
              <a16:creationId xmlns:a16="http://schemas.microsoft.com/office/drawing/2014/main" id="{F3CA6AA5-4216-43DC-97C3-ADFC0069A184}"/>
            </a:ext>
          </a:extLst>
        </xdr:cNvPr>
        <xdr:cNvSpPr/>
      </xdr:nvSpPr>
      <xdr:spPr>
        <a:xfrm>
          <a:off x="12029440" y="99460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6531</xdr:rowOff>
    </xdr:from>
    <xdr:to>
      <xdr:col>76</xdr:col>
      <xdr:colOff>114300</xdr:colOff>
      <xdr:row>59</xdr:row>
      <xdr:rowOff>106135</xdr:rowOff>
    </xdr:to>
    <xdr:cxnSp macro="">
      <xdr:nvCxnSpPr>
        <xdr:cNvPr id="557" name="直線コネクタ 556">
          <a:extLst>
            <a:ext uri="{FF2B5EF4-FFF2-40B4-BE49-F238E27FC236}">
              <a16:creationId xmlns:a16="http://schemas.microsoft.com/office/drawing/2014/main" id="{80613852-11C8-4FBF-A68D-17A67A90647D}"/>
            </a:ext>
          </a:extLst>
        </xdr:cNvPr>
        <xdr:cNvCxnSpPr/>
      </xdr:nvCxnSpPr>
      <xdr:spPr>
        <a:xfrm flipV="1">
          <a:off x="12072620" y="9729651"/>
          <a:ext cx="782320" cy="26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19413</xdr:rowOff>
    </xdr:from>
    <xdr:to>
      <xdr:col>67</xdr:col>
      <xdr:colOff>101600</xdr:colOff>
      <xdr:row>61</xdr:row>
      <xdr:rowOff>121013</xdr:rowOff>
    </xdr:to>
    <xdr:sp macro="" textlink="">
      <xdr:nvSpPr>
        <xdr:cNvPr id="558" name="楕円 557">
          <a:extLst>
            <a:ext uri="{FF2B5EF4-FFF2-40B4-BE49-F238E27FC236}">
              <a16:creationId xmlns:a16="http://schemas.microsoft.com/office/drawing/2014/main" id="{1E632B9E-A984-40EE-B0FE-E0C9C8628F87}"/>
            </a:ext>
          </a:extLst>
        </xdr:cNvPr>
        <xdr:cNvSpPr/>
      </xdr:nvSpPr>
      <xdr:spPr>
        <a:xfrm>
          <a:off x="11231880" y="1024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106135</xdr:rowOff>
    </xdr:from>
    <xdr:to>
      <xdr:col>71</xdr:col>
      <xdr:colOff>177800</xdr:colOff>
      <xdr:row>61</xdr:row>
      <xdr:rowOff>70213</xdr:rowOff>
    </xdr:to>
    <xdr:cxnSp macro="">
      <xdr:nvCxnSpPr>
        <xdr:cNvPr id="559" name="直線コネクタ 558">
          <a:extLst>
            <a:ext uri="{FF2B5EF4-FFF2-40B4-BE49-F238E27FC236}">
              <a16:creationId xmlns:a16="http://schemas.microsoft.com/office/drawing/2014/main" id="{3AC2EB9C-5DD8-464F-8313-83B2654EB4A8}"/>
            </a:ext>
          </a:extLst>
        </xdr:cNvPr>
        <xdr:cNvCxnSpPr/>
      </xdr:nvCxnSpPr>
      <xdr:spPr>
        <a:xfrm flipV="1">
          <a:off x="11282680" y="9996895"/>
          <a:ext cx="789940" cy="299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60" name="n_1aveValue【学校施設】&#10;有形固定資産減価償却率">
          <a:extLst>
            <a:ext uri="{FF2B5EF4-FFF2-40B4-BE49-F238E27FC236}">
              <a16:creationId xmlns:a16="http://schemas.microsoft.com/office/drawing/2014/main" id="{72C20E65-FC8B-4321-A8A5-967305B9296E}"/>
            </a:ext>
          </a:extLst>
        </xdr:cNvPr>
        <xdr:cNvSpPr txBox="1"/>
      </xdr:nvSpPr>
      <xdr:spPr>
        <a:xfrm>
          <a:off x="1343724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61" name="n_2aveValue【学校施設】&#10;有形固定資産減価償却率">
          <a:extLst>
            <a:ext uri="{FF2B5EF4-FFF2-40B4-BE49-F238E27FC236}">
              <a16:creationId xmlns:a16="http://schemas.microsoft.com/office/drawing/2014/main" id="{85865E2F-1330-4A4E-AB15-21FA17043FCE}"/>
            </a:ext>
          </a:extLst>
        </xdr:cNvPr>
        <xdr:cNvSpPr txBox="1"/>
      </xdr:nvSpPr>
      <xdr:spPr>
        <a:xfrm>
          <a:off x="1267524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62" name="n_3aveValue【学校施設】&#10;有形固定資産減価償却率">
          <a:extLst>
            <a:ext uri="{FF2B5EF4-FFF2-40B4-BE49-F238E27FC236}">
              <a16:creationId xmlns:a16="http://schemas.microsoft.com/office/drawing/2014/main" id="{0601996F-9702-4E81-BE59-79353BA0B501}"/>
            </a:ext>
          </a:extLst>
        </xdr:cNvPr>
        <xdr:cNvSpPr txBox="1"/>
      </xdr:nvSpPr>
      <xdr:spPr>
        <a:xfrm>
          <a:off x="119005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0FADE0E6-10F5-451B-B552-D35FC0A2A6C7}"/>
            </a:ext>
          </a:extLst>
        </xdr:cNvPr>
        <xdr:cNvSpPr txBox="1"/>
      </xdr:nvSpPr>
      <xdr:spPr>
        <a:xfrm>
          <a:off x="1110298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18342</xdr:rowOff>
    </xdr:from>
    <xdr:ext cx="405111" cy="259045"/>
    <xdr:sp macro="" textlink="">
      <xdr:nvSpPr>
        <xdr:cNvPr id="564" name="n_1mainValue【学校施設】&#10;有形固定資産減価償却率">
          <a:extLst>
            <a:ext uri="{FF2B5EF4-FFF2-40B4-BE49-F238E27FC236}">
              <a16:creationId xmlns:a16="http://schemas.microsoft.com/office/drawing/2014/main" id="{E0112BC6-ACFE-48C4-B395-06518CD96FAA}"/>
            </a:ext>
          </a:extLst>
        </xdr:cNvPr>
        <xdr:cNvSpPr txBox="1"/>
      </xdr:nvSpPr>
      <xdr:spPr>
        <a:xfrm>
          <a:off x="13437244" y="940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73858</xdr:rowOff>
    </xdr:from>
    <xdr:ext cx="405111" cy="259045"/>
    <xdr:sp macro="" textlink="">
      <xdr:nvSpPr>
        <xdr:cNvPr id="565" name="n_2mainValue【学校施設】&#10;有形固定資産減価償却率">
          <a:extLst>
            <a:ext uri="{FF2B5EF4-FFF2-40B4-BE49-F238E27FC236}">
              <a16:creationId xmlns:a16="http://schemas.microsoft.com/office/drawing/2014/main" id="{40B99279-B031-4C22-8EDA-56EC94189480}"/>
            </a:ext>
          </a:extLst>
        </xdr:cNvPr>
        <xdr:cNvSpPr txBox="1"/>
      </xdr:nvSpPr>
      <xdr:spPr>
        <a:xfrm>
          <a:off x="12675244" y="9461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2012</xdr:rowOff>
    </xdr:from>
    <xdr:ext cx="405111" cy="259045"/>
    <xdr:sp macro="" textlink="">
      <xdr:nvSpPr>
        <xdr:cNvPr id="566" name="n_3mainValue【学校施設】&#10;有形固定資産減価償却率">
          <a:extLst>
            <a:ext uri="{FF2B5EF4-FFF2-40B4-BE49-F238E27FC236}">
              <a16:creationId xmlns:a16="http://schemas.microsoft.com/office/drawing/2014/main" id="{064A24BE-5AC6-4F5B-AD58-7D6B83392E08}"/>
            </a:ext>
          </a:extLst>
        </xdr:cNvPr>
        <xdr:cNvSpPr txBox="1"/>
      </xdr:nvSpPr>
      <xdr:spPr>
        <a:xfrm>
          <a:off x="11900544" y="972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112140</xdr:rowOff>
    </xdr:from>
    <xdr:ext cx="405111" cy="259045"/>
    <xdr:sp macro="" textlink="">
      <xdr:nvSpPr>
        <xdr:cNvPr id="567" name="n_4mainValue【学校施設】&#10;有形固定資産減価償却率">
          <a:extLst>
            <a:ext uri="{FF2B5EF4-FFF2-40B4-BE49-F238E27FC236}">
              <a16:creationId xmlns:a16="http://schemas.microsoft.com/office/drawing/2014/main" id="{3B9AD69A-A7B9-4AAE-B574-C5A04EC4A9B6}"/>
            </a:ext>
          </a:extLst>
        </xdr:cNvPr>
        <xdr:cNvSpPr txBox="1"/>
      </xdr:nvSpPr>
      <xdr:spPr>
        <a:xfrm>
          <a:off x="11102984" y="10338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90E1DDEF-B16E-415F-BD88-B1DDFFA3381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58FDAF68-05AF-40CA-86F5-8CE8C57D90E5}"/>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B48EA312-93E7-4E9A-8B7B-7F74FBF37F9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8F4D2EE6-33C5-45B8-BDC0-04BAE7D090C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A5F1EBD5-F794-4D09-B942-830046EA6962}"/>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AAC09382-C268-4C00-B262-7FB0D474949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8A69747E-7EE9-446F-AFB1-93B425F3ABCE}"/>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87A2342E-D519-4AFD-890A-C9A51CE8330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B10AD133-C8CD-4F3F-A550-048BC79749BE}"/>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857726A-ABD0-4D5F-ABBD-1D605B5E4FF3}"/>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9DCBDF13-9BD4-46F8-95CA-C94239D48EBB}"/>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F20CC87D-61AB-4BD1-84B3-9CDFC75641C5}"/>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7FCD417E-A518-4229-91E6-263166FE3E11}"/>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C85E7540-91B1-4AD8-A628-C0AE66C9B9C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0CE50B6A-7448-4644-B207-9622E27E877D}"/>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E3D797FB-D449-432F-A4EB-E81342121126}"/>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9FD88722-00CA-44FC-859D-7DF865A369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E6C20EAA-5DB5-4FAD-82AD-D5EAA2AA5CAB}"/>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509AAF43-07FF-4D4D-B39E-7DAA7BED74F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824131FB-D435-4915-9BA2-98F1FFC6707C}"/>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369C6630-CEB5-4F9E-A016-FD525375D6D6}"/>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AD959A63-7227-4821-9294-330F0B66F2F4}"/>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BA808A91-1267-4D45-9BC1-CB954E7E5DC3}"/>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D32BCD72-63E5-4251-83B8-9D4BB472181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08C9ECC9-61A9-4916-BBAC-0828A788DCBA}"/>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6C5E7F64-D3B9-4E90-8C58-DEB6944249F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C5C0DE4B-8D15-4A08-9432-93EA663339F0}"/>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CA0A814D-D74C-4F2F-8F6E-8062B1709D23}"/>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30D305F3-4DA4-4B1D-996F-7437ABD5563E}"/>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D032E7A1-71A0-4013-A77D-3C36700EBC15}"/>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224B8229-57B9-4317-AA84-E6927F289305}"/>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9" name="【学校施設】&#10;一人当たり面積平均値テキスト">
          <a:extLst>
            <a:ext uri="{FF2B5EF4-FFF2-40B4-BE49-F238E27FC236}">
              <a16:creationId xmlns:a16="http://schemas.microsoft.com/office/drawing/2014/main" id="{912C546A-F1D5-414E-88FB-2623C12E3E4C}"/>
            </a:ext>
          </a:extLst>
        </xdr:cNvPr>
        <xdr:cNvSpPr txBox="1"/>
      </xdr:nvSpPr>
      <xdr:spPr>
        <a:xfrm>
          <a:off x="19547840" y="1036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63F28E9A-F924-4DCC-9C1E-4F2B2ABB3F62}"/>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E10324A0-89CF-4AC3-8954-FB5916308ABE}"/>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58578513-DA2E-44E2-A7F7-514098E25C34}"/>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B1AF52A9-9295-4608-B43A-6114475BC9B2}"/>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566D0010-BD7B-46CB-A550-C20DDE193905}"/>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D85F0277-53D6-4542-BF1B-45FE236559B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B5A9AE71-1D13-4A86-8C30-BE25DFE0838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7364942-6BB6-41FA-BEEA-0ABADB84E21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BABAC129-8116-4828-B5DC-DB91B456A57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401E34AB-84ED-45EB-A064-24BB770B15F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3628</xdr:rowOff>
    </xdr:from>
    <xdr:to>
      <xdr:col>116</xdr:col>
      <xdr:colOff>114300</xdr:colOff>
      <xdr:row>64</xdr:row>
      <xdr:rowOff>105228</xdr:rowOff>
    </xdr:to>
    <xdr:sp macro="" textlink="">
      <xdr:nvSpPr>
        <xdr:cNvPr id="610" name="楕円 609">
          <a:extLst>
            <a:ext uri="{FF2B5EF4-FFF2-40B4-BE49-F238E27FC236}">
              <a16:creationId xmlns:a16="http://schemas.microsoft.com/office/drawing/2014/main" id="{E5B9DBE8-2335-4DEC-A872-60589D0B6904}"/>
            </a:ext>
          </a:extLst>
        </xdr:cNvPr>
        <xdr:cNvSpPr/>
      </xdr:nvSpPr>
      <xdr:spPr>
        <a:xfrm>
          <a:off x="19458940" y="107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90005</xdr:rowOff>
    </xdr:from>
    <xdr:ext cx="469744" cy="259045"/>
    <xdr:sp macro="" textlink="">
      <xdr:nvSpPr>
        <xdr:cNvPr id="611" name="【学校施設】&#10;一人当たり面積該当値テキスト">
          <a:extLst>
            <a:ext uri="{FF2B5EF4-FFF2-40B4-BE49-F238E27FC236}">
              <a16:creationId xmlns:a16="http://schemas.microsoft.com/office/drawing/2014/main" id="{AAA4EF5C-1609-46C6-ADE6-98C903C59F61}"/>
            </a:ext>
          </a:extLst>
        </xdr:cNvPr>
        <xdr:cNvSpPr txBox="1"/>
      </xdr:nvSpPr>
      <xdr:spPr>
        <a:xfrm>
          <a:off x="19547840" y="1065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147865</xdr:rowOff>
    </xdr:from>
    <xdr:to>
      <xdr:col>112</xdr:col>
      <xdr:colOff>38100</xdr:colOff>
      <xdr:row>64</xdr:row>
      <xdr:rowOff>78015</xdr:rowOff>
    </xdr:to>
    <xdr:sp macro="" textlink="">
      <xdr:nvSpPr>
        <xdr:cNvPr id="612" name="楕円 611">
          <a:extLst>
            <a:ext uri="{FF2B5EF4-FFF2-40B4-BE49-F238E27FC236}">
              <a16:creationId xmlns:a16="http://schemas.microsoft.com/office/drawing/2014/main" id="{9789C9D7-F11E-4055-84F3-4D8468055118}"/>
            </a:ext>
          </a:extLst>
        </xdr:cNvPr>
        <xdr:cNvSpPr/>
      </xdr:nvSpPr>
      <xdr:spPr>
        <a:xfrm>
          <a:off x="18735040" y="107091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27215</xdr:rowOff>
    </xdr:from>
    <xdr:to>
      <xdr:col>116</xdr:col>
      <xdr:colOff>63500</xdr:colOff>
      <xdr:row>64</xdr:row>
      <xdr:rowOff>54428</xdr:rowOff>
    </xdr:to>
    <xdr:cxnSp macro="">
      <xdr:nvCxnSpPr>
        <xdr:cNvPr id="613" name="直線コネクタ 612">
          <a:extLst>
            <a:ext uri="{FF2B5EF4-FFF2-40B4-BE49-F238E27FC236}">
              <a16:creationId xmlns:a16="http://schemas.microsoft.com/office/drawing/2014/main" id="{7A099DDA-538D-4A5D-B87F-5171F4E08B7D}"/>
            </a:ext>
          </a:extLst>
        </xdr:cNvPr>
        <xdr:cNvCxnSpPr/>
      </xdr:nvCxnSpPr>
      <xdr:spPr>
        <a:xfrm>
          <a:off x="18778220" y="10756175"/>
          <a:ext cx="731520" cy="2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140244</xdr:rowOff>
    </xdr:from>
    <xdr:to>
      <xdr:col>107</xdr:col>
      <xdr:colOff>101600</xdr:colOff>
      <xdr:row>64</xdr:row>
      <xdr:rowOff>70394</xdr:rowOff>
    </xdr:to>
    <xdr:sp macro="" textlink="">
      <xdr:nvSpPr>
        <xdr:cNvPr id="614" name="楕円 613">
          <a:extLst>
            <a:ext uri="{FF2B5EF4-FFF2-40B4-BE49-F238E27FC236}">
              <a16:creationId xmlns:a16="http://schemas.microsoft.com/office/drawing/2014/main" id="{00FB6024-D946-45BF-8329-B40D819B208D}"/>
            </a:ext>
          </a:extLst>
        </xdr:cNvPr>
        <xdr:cNvSpPr/>
      </xdr:nvSpPr>
      <xdr:spPr>
        <a:xfrm>
          <a:off x="17937480" y="107015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19594</xdr:rowOff>
    </xdr:from>
    <xdr:to>
      <xdr:col>111</xdr:col>
      <xdr:colOff>177800</xdr:colOff>
      <xdr:row>64</xdr:row>
      <xdr:rowOff>27215</xdr:rowOff>
    </xdr:to>
    <xdr:cxnSp macro="">
      <xdr:nvCxnSpPr>
        <xdr:cNvPr id="615" name="直線コネクタ 614">
          <a:extLst>
            <a:ext uri="{FF2B5EF4-FFF2-40B4-BE49-F238E27FC236}">
              <a16:creationId xmlns:a16="http://schemas.microsoft.com/office/drawing/2014/main" id="{7DBBCCC9-3CE6-4344-820F-B887B5C4045B}"/>
            </a:ext>
          </a:extLst>
        </xdr:cNvPr>
        <xdr:cNvCxnSpPr/>
      </xdr:nvCxnSpPr>
      <xdr:spPr>
        <a:xfrm>
          <a:off x="17988280" y="10748554"/>
          <a:ext cx="78994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101600</xdr:rowOff>
    </xdr:from>
    <xdr:to>
      <xdr:col>102</xdr:col>
      <xdr:colOff>165100</xdr:colOff>
      <xdr:row>65</xdr:row>
      <xdr:rowOff>31750</xdr:rowOff>
    </xdr:to>
    <xdr:sp macro="" textlink="">
      <xdr:nvSpPr>
        <xdr:cNvPr id="616" name="楕円 615">
          <a:extLst>
            <a:ext uri="{FF2B5EF4-FFF2-40B4-BE49-F238E27FC236}">
              <a16:creationId xmlns:a16="http://schemas.microsoft.com/office/drawing/2014/main" id="{BE5263FB-C003-4C14-B7B7-B10385AC7837}"/>
            </a:ext>
          </a:extLst>
        </xdr:cNvPr>
        <xdr:cNvSpPr/>
      </xdr:nvSpPr>
      <xdr:spPr>
        <a:xfrm>
          <a:off x="17162780" y="108305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19594</xdr:rowOff>
    </xdr:from>
    <xdr:to>
      <xdr:col>107</xdr:col>
      <xdr:colOff>50800</xdr:colOff>
      <xdr:row>64</xdr:row>
      <xdr:rowOff>152400</xdr:rowOff>
    </xdr:to>
    <xdr:cxnSp macro="">
      <xdr:nvCxnSpPr>
        <xdr:cNvPr id="617" name="直線コネクタ 616">
          <a:extLst>
            <a:ext uri="{FF2B5EF4-FFF2-40B4-BE49-F238E27FC236}">
              <a16:creationId xmlns:a16="http://schemas.microsoft.com/office/drawing/2014/main" id="{87146432-23A5-417F-B11F-9B3B38522BF0}"/>
            </a:ext>
          </a:extLst>
        </xdr:cNvPr>
        <xdr:cNvCxnSpPr/>
      </xdr:nvCxnSpPr>
      <xdr:spPr>
        <a:xfrm flipV="1">
          <a:off x="17213580" y="10748554"/>
          <a:ext cx="774700" cy="13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89626</xdr:rowOff>
    </xdr:from>
    <xdr:to>
      <xdr:col>98</xdr:col>
      <xdr:colOff>38100</xdr:colOff>
      <xdr:row>65</xdr:row>
      <xdr:rowOff>19776</xdr:rowOff>
    </xdr:to>
    <xdr:sp macro="" textlink="">
      <xdr:nvSpPr>
        <xdr:cNvPr id="618" name="楕円 617">
          <a:extLst>
            <a:ext uri="{FF2B5EF4-FFF2-40B4-BE49-F238E27FC236}">
              <a16:creationId xmlns:a16="http://schemas.microsoft.com/office/drawing/2014/main" id="{13E1B524-3E59-48D0-A0F2-431DB17D8E61}"/>
            </a:ext>
          </a:extLst>
        </xdr:cNvPr>
        <xdr:cNvSpPr/>
      </xdr:nvSpPr>
      <xdr:spPr>
        <a:xfrm>
          <a:off x="16388080" y="108185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140426</xdr:rowOff>
    </xdr:from>
    <xdr:to>
      <xdr:col>102</xdr:col>
      <xdr:colOff>114300</xdr:colOff>
      <xdr:row>64</xdr:row>
      <xdr:rowOff>152400</xdr:rowOff>
    </xdr:to>
    <xdr:cxnSp macro="">
      <xdr:nvCxnSpPr>
        <xdr:cNvPr id="619" name="直線コネクタ 618">
          <a:extLst>
            <a:ext uri="{FF2B5EF4-FFF2-40B4-BE49-F238E27FC236}">
              <a16:creationId xmlns:a16="http://schemas.microsoft.com/office/drawing/2014/main" id="{C802ABEF-BCB1-4FEC-A048-CDDEE9E9AF6D}"/>
            </a:ext>
          </a:extLst>
        </xdr:cNvPr>
        <xdr:cNvCxnSpPr/>
      </xdr:nvCxnSpPr>
      <xdr:spPr>
        <a:xfrm>
          <a:off x="16431260" y="10869386"/>
          <a:ext cx="78232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20" name="n_1aveValue【学校施設】&#10;一人当たり面積">
          <a:extLst>
            <a:ext uri="{FF2B5EF4-FFF2-40B4-BE49-F238E27FC236}">
              <a16:creationId xmlns:a16="http://schemas.microsoft.com/office/drawing/2014/main" id="{7D658780-D431-4F4C-BCB7-BBFF2CDFCE74}"/>
            </a:ext>
          </a:extLst>
        </xdr:cNvPr>
        <xdr:cNvSpPr txBox="1"/>
      </xdr:nvSpPr>
      <xdr:spPr>
        <a:xfrm>
          <a:off x="18561127" y="1028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21" name="n_2aveValue【学校施設】&#10;一人当たり面積">
          <a:extLst>
            <a:ext uri="{FF2B5EF4-FFF2-40B4-BE49-F238E27FC236}">
              <a16:creationId xmlns:a16="http://schemas.microsoft.com/office/drawing/2014/main" id="{1BA0E3F1-D339-43CD-9679-4EF84286C74F}"/>
            </a:ext>
          </a:extLst>
        </xdr:cNvPr>
        <xdr:cNvSpPr txBox="1"/>
      </xdr:nvSpPr>
      <xdr:spPr>
        <a:xfrm>
          <a:off x="17776267" y="10301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2" name="n_3aveValue【学校施設】&#10;一人当たり面積">
          <a:extLst>
            <a:ext uri="{FF2B5EF4-FFF2-40B4-BE49-F238E27FC236}">
              <a16:creationId xmlns:a16="http://schemas.microsoft.com/office/drawing/2014/main" id="{FC800780-01CE-40F8-976B-E4B2CF6244A3}"/>
            </a:ext>
          </a:extLst>
        </xdr:cNvPr>
        <xdr:cNvSpPr txBox="1"/>
      </xdr:nvSpPr>
      <xdr:spPr>
        <a:xfrm>
          <a:off x="17001567" y="103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D53E115A-36B8-4C0A-A20A-67DBBA286A88}"/>
            </a:ext>
          </a:extLst>
        </xdr:cNvPr>
        <xdr:cNvSpPr txBox="1"/>
      </xdr:nvSpPr>
      <xdr:spPr>
        <a:xfrm>
          <a:off x="16226867" y="1029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69142</xdr:rowOff>
    </xdr:from>
    <xdr:ext cx="469744" cy="259045"/>
    <xdr:sp macro="" textlink="">
      <xdr:nvSpPr>
        <xdr:cNvPr id="624" name="n_1mainValue【学校施設】&#10;一人当たり面積">
          <a:extLst>
            <a:ext uri="{FF2B5EF4-FFF2-40B4-BE49-F238E27FC236}">
              <a16:creationId xmlns:a16="http://schemas.microsoft.com/office/drawing/2014/main" id="{B5972431-9F27-4BCB-AA20-443E899416D3}"/>
            </a:ext>
          </a:extLst>
        </xdr:cNvPr>
        <xdr:cNvSpPr txBox="1"/>
      </xdr:nvSpPr>
      <xdr:spPr>
        <a:xfrm>
          <a:off x="18561127" y="1079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61521</xdr:rowOff>
    </xdr:from>
    <xdr:ext cx="469744" cy="259045"/>
    <xdr:sp macro="" textlink="">
      <xdr:nvSpPr>
        <xdr:cNvPr id="625" name="n_2mainValue【学校施設】&#10;一人当たり面積">
          <a:extLst>
            <a:ext uri="{FF2B5EF4-FFF2-40B4-BE49-F238E27FC236}">
              <a16:creationId xmlns:a16="http://schemas.microsoft.com/office/drawing/2014/main" id="{431AE867-CCAB-4FC2-91BB-C285C2DC8AAF}"/>
            </a:ext>
          </a:extLst>
        </xdr:cNvPr>
        <xdr:cNvSpPr txBox="1"/>
      </xdr:nvSpPr>
      <xdr:spPr>
        <a:xfrm>
          <a:off x="17776267" y="10790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65</xdr:row>
      <xdr:rowOff>22877</xdr:rowOff>
    </xdr:from>
    <xdr:ext cx="469744" cy="259045"/>
    <xdr:sp macro="" textlink="">
      <xdr:nvSpPr>
        <xdr:cNvPr id="626" name="n_3mainValue【学校施設】&#10;一人当たり面積">
          <a:extLst>
            <a:ext uri="{FF2B5EF4-FFF2-40B4-BE49-F238E27FC236}">
              <a16:creationId xmlns:a16="http://schemas.microsoft.com/office/drawing/2014/main" id="{55D592E5-CCBB-4212-9E14-99C01437FA8B}"/>
            </a:ext>
          </a:extLst>
        </xdr:cNvPr>
        <xdr:cNvSpPr txBox="1"/>
      </xdr:nvSpPr>
      <xdr:spPr>
        <a:xfrm>
          <a:off x="17001567" y="1091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65</xdr:row>
      <xdr:rowOff>10903</xdr:rowOff>
    </xdr:from>
    <xdr:ext cx="469744" cy="259045"/>
    <xdr:sp macro="" textlink="">
      <xdr:nvSpPr>
        <xdr:cNvPr id="627" name="n_4mainValue【学校施設】&#10;一人当たり面積">
          <a:extLst>
            <a:ext uri="{FF2B5EF4-FFF2-40B4-BE49-F238E27FC236}">
              <a16:creationId xmlns:a16="http://schemas.microsoft.com/office/drawing/2014/main" id="{7163EE34-65BC-41E8-857A-0D13815D2BE6}"/>
            </a:ext>
          </a:extLst>
        </xdr:cNvPr>
        <xdr:cNvSpPr txBox="1"/>
      </xdr:nvSpPr>
      <xdr:spPr>
        <a:xfrm>
          <a:off x="16226867" y="1090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4EB526F6-EB65-4434-BE19-A43F6A862B1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BD222DA1-3937-48CE-BA49-F869D71F36C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705FC0C2-0F30-4A0A-B59A-512306F1B551}"/>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2E2C5517-3963-4DD1-83DB-F615A308D6C4}"/>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5352A7E8-050A-4297-9EB7-42FFB03B4B3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E7EDE120-8C31-4136-8174-D2C82A99AFD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E1E604EF-A9BA-493D-BF19-8D42AF8ED0EA}"/>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9934785A-BD43-4DDE-86FD-98C006E01618}"/>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C25B8CC4-19D3-46B4-A95A-1E1165DE309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806D5927-2D05-4B13-88B0-D5EABBAC234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F8C16267-E5EC-463B-877D-AABA8DA4367C}"/>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EE42388E-FE3A-46B7-B3D7-D2C95A0FFBB4}"/>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A2FA32BF-6E46-4DA5-B757-190F5C3E0AC2}"/>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79A2DFA6-F9D3-4708-94E6-32C76587B6AF}"/>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BAC94858-B801-419D-AFEE-C2A26D3DD783}"/>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C7B8F8E8-9440-41FC-9CC8-A5294E9DC5AA}"/>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9F7E7611-E175-4904-B7FF-9608C20319C8}"/>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91AE4719-051B-4556-BEE3-42C9FCABADC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14238177-3215-4E90-BB8B-54DB874409C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1B596453-5F78-4989-A897-6F0CC9B32BA2}"/>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FB7B2043-111F-4C49-AB8F-099570962599}"/>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133518A3-97FC-4BBE-9FB9-D075465012BB}"/>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92EDAD8A-4A87-4F2B-B139-F02F103C4AE6}"/>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E9A723A0-42F8-45B2-B50A-6F00A7F3B505}"/>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B1A21633-3C19-43AD-98D0-5F4C857F621B}"/>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898E544E-585D-47D6-A10E-C7EB37020A62}"/>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CF7495F2-98FF-4FDC-AF22-0987C18065F7}"/>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52F5CACF-A665-4CF8-85FC-9353B48E2914}"/>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114C1E84-821F-46CC-8D23-424D9D64D91B}"/>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7" name="【児童館】&#10;有形固定資産減価償却率平均値テキスト">
          <a:extLst>
            <a:ext uri="{FF2B5EF4-FFF2-40B4-BE49-F238E27FC236}">
              <a16:creationId xmlns:a16="http://schemas.microsoft.com/office/drawing/2014/main" id="{8584F376-D73B-4B3C-BD84-FC5198AF93AE}"/>
            </a:ext>
          </a:extLst>
        </xdr:cNvPr>
        <xdr:cNvSpPr txBox="1"/>
      </xdr:nvSpPr>
      <xdr:spPr>
        <a:xfrm>
          <a:off x="14414500" y="13558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5110A5DD-E436-4F18-8062-534666D62F20}"/>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BDCC3439-6CA5-466F-95AA-DE8E719BD96F}"/>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19D1048C-AB35-4201-905F-D328E6BAD108}"/>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03F29C85-2995-4992-93B4-1876BCACEB44}"/>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EC41AE8E-8EB3-4500-A263-C8BD5A9881FC}"/>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B2AE9C15-CF08-4364-8828-A0AFB1A32B6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8399003E-DD95-4980-825F-553D089B5558}"/>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E57BE90E-1A91-426A-9642-053F0C645629}"/>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41E5BB6D-CF9F-43C7-9FA5-11107672423D}"/>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CBE84D30-AC02-4415-AD7C-FF9140E732EE}"/>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95886</xdr:rowOff>
    </xdr:from>
    <xdr:to>
      <xdr:col>85</xdr:col>
      <xdr:colOff>177800</xdr:colOff>
      <xdr:row>84</xdr:row>
      <xdr:rowOff>26036</xdr:rowOff>
    </xdr:to>
    <xdr:sp macro="" textlink="">
      <xdr:nvSpPr>
        <xdr:cNvPr id="668" name="楕円 667">
          <a:extLst>
            <a:ext uri="{FF2B5EF4-FFF2-40B4-BE49-F238E27FC236}">
              <a16:creationId xmlns:a16="http://schemas.microsoft.com/office/drawing/2014/main" id="{0A9A22F8-CB80-440F-9F8B-04BCE7C05A85}"/>
            </a:ext>
          </a:extLst>
        </xdr:cNvPr>
        <xdr:cNvSpPr/>
      </xdr:nvSpPr>
      <xdr:spPr>
        <a:xfrm>
          <a:off x="14325600" y="140100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74313</xdr:rowOff>
    </xdr:from>
    <xdr:ext cx="405111" cy="259045"/>
    <xdr:sp macro="" textlink="">
      <xdr:nvSpPr>
        <xdr:cNvPr id="669" name="【児童館】&#10;有形固定資産減価償却率該当値テキスト">
          <a:extLst>
            <a:ext uri="{FF2B5EF4-FFF2-40B4-BE49-F238E27FC236}">
              <a16:creationId xmlns:a16="http://schemas.microsoft.com/office/drawing/2014/main" id="{7BD311EC-CDDA-42AB-8DD0-8F51E239E840}"/>
            </a:ext>
          </a:extLst>
        </xdr:cNvPr>
        <xdr:cNvSpPr txBox="1"/>
      </xdr:nvSpPr>
      <xdr:spPr>
        <a:xfrm>
          <a:off x="14414500" y="1398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71120</xdr:rowOff>
    </xdr:from>
    <xdr:to>
      <xdr:col>81</xdr:col>
      <xdr:colOff>101600</xdr:colOff>
      <xdr:row>84</xdr:row>
      <xdr:rowOff>1270</xdr:rowOff>
    </xdr:to>
    <xdr:sp macro="" textlink="">
      <xdr:nvSpPr>
        <xdr:cNvPr id="670" name="楕円 669">
          <a:extLst>
            <a:ext uri="{FF2B5EF4-FFF2-40B4-BE49-F238E27FC236}">
              <a16:creationId xmlns:a16="http://schemas.microsoft.com/office/drawing/2014/main" id="{3DFFEC08-4338-4D87-9825-BA535F270FA9}"/>
            </a:ext>
          </a:extLst>
        </xdr:cNvPr>
        <xdr:cNvSpPr/>
      </xdr:nvSpPr>
      <xdr:spPr>
        <a:xfrm>
          <a:off x="13578840" y="1398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121920</xdr:rowOff>
    </xdr:from>
    <xdr:to>
      <xdr:col>85</xdr:col>
      <xdr:colOff>127000</xdr:colOff>
      <xdr:row>83</xdr:row>
      <xdr:rowOff>146686</xdr:rowOff>
    </xdr:to>
    <xdr:cxnSp macro="">
      <xdr:nvCxnSpPr>
        <xdr:cNvPr id="671" name="直線コネクタ 670">
          <a:extLst>
            <a:ext uri="{FF2B5EF4-FFF2-40B4-BE49-F238E27FC236}">
              <a16:creationId xmlns:a16="http://schemas.microsoft.com/office/drawing/2014/main" id="{B3449A35-0E9F-465F-8C40-0D768A480C7C}"/>
            </a:ext>
          </a:extLst>
        </xdr:cNvPr>
        <xdr:cNvCxnSpPr/>
      </xdr:nvCxnSpPr>
      <xdr:spPr>
        <a:xfrm>
          <a:off x="13629640" y="14036040"/>
          <a:ext cx="74676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73025</xdr:rowOff>
    </xdr:from>
    <xdr:to>
      <xdr:col>76</xdr:col>
      <xdr:colOff>165100</xdr:colOff>
      <xdr:row>84</xdr:row>
      <xdr:rowOff>3175</xdr:rowOff>
    </xdr:to>
    <xdr:sp macro="" textlink="">
      <xdr:nvSpPr>
        <xdr:cNvPr id="672" name="楕円 671">
          <a:extLst>
            <a:ext uri="{FF2B5EF4-FFF2-40B4-BE49-F238E27FC236}">
              <a16:creationId xmlns:a16="http://schemas.microsoft.com/office/drawing/2014/main" id="{41D08B38-9D8F-46CB-9522-BEAE45531056}"/>
            </a:ext>
          </a:extLst>
        </xdr:cNvPr>
        <xdr:cNvSpPr/>
      </xdr:nvSpPr>
      <xdr:spPr>
        <a:xfrm>
          <a:off x="12804140" y="139871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121920</xdr:rowOff>
    </xdr:from>
    <xdr:to>
      <xdr:col>81</xdr:col>
      <xdr:colOff>50800</xdr:colOff>
      <xdr:row>83</xdr:row>
      <xdr:rowOff>123825</xdr:rowOff>
    </xdr:to>
    <xdr:cxnSp macro="">
      <xdr:nvCxnSpPr>
        <xdr:cNvPr id="673" name="直線コネクタ 672">
          <a:extLst>
            <a:ext uri="{FF2B5EF4-FFF2-40B4-BE49-F238E27FC236}">
              <a16:creationId xmlns:a16="http://schemas.microsoft.com/office/drawing/2014/main" id="{CD394C0B-D100-493F-A9FA-7346E56FA56A}"/>
            </a:ext>
          </a:extLst>
        </xdr:cNvPr>
        <xdr:cNvCxnSpPr/>
      </xdr:nvCxnSpPr>
      <xdr:spPr>
        <a:xfrm flipV="1">
          <a:off x="12854940" y="14036040"/>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25400</xdr:rowOff>
    </xdr:from>
    <xdr:to>
      <xdr:col>72</xdr:col>
      <xdr:colOff>38100</xdr:colOff>
      <xdr:row>83</xdr:row>
      <xdr:rowOff>127000</xdr:rowOff>
    </xdr:to>
    <xdr:sp macro="" textlink="">
      <xdr:nvSpPr>
        <xdr:cNvPr id="674" name="楕円 673">
          <a:extLst>
            <a:ext uri="{FF2B5EF4-FFF2-40B4-BE49-F238E27FC236}">
              <a16:creationId xmlns:a16="http://schemas.microsoft.com/office/drawing/2014/main" id="{EC64C326-7204-4326-BF4C-A7553AC3357D}"/>
            </a:ext>
          </a:extLst>
        </xdr:cNvPr>
        <xdr:cNvSpPr/>
      </xdr:nvSpPr>
      <xdr:spPr>
        <a:xfrm>
          <a:off x="12029440" y="139395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76200</xdr:rowOff>
    </xdr:from>
    <xdr:to>
      <xdr:col>76</xdr:col>
      <xdr:colOff>114300</xdr:colOff>
      <xdr:row>83</xdr:row>
      <xdr:rowOff>123825</xdr:rowOff>
    </xdr:to>
    <xdr:cxnSp macro="">
      <xdr:nvCxnSpPr>
        <xdr:cNvPr id="675" name="直線コネクタ 674">
          <a:extLst>
            <a:ext uri="{FF2B5EF4-FFF2-40B4-BE49-F238E27FC236}">
              <a16:creationId xmlns:a16="http://schemas.microsoft.com/office/drawing/2014/main" id="{CC9F9433-142D-43B1-B0F1-8F422E22AA79}"/>
            </a:ext>
          </a:extLst>
        </xdr:cNvPr>
        <xdr:cNvCxnSpPr/>
      </xdr:nvCxnSpPr>
      <xdr:spPr>
        <a:xfrm>
          <a:off x="12072620" y="1399032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151130</xdr:rowOff>
    </xdr:from>
    <xdr:to>
      <xdr:col>67</xdr:col>
      <xdr:colOff>101600</xdr:colOff>
      <xdr:row>83</xdr:row>
      <xdr:rowOff>81280</xdr:rowOff>
    </xdr:to>
    <xdr:sp macro="" textlink="">
      <xdr:nvSpPr>
        <xdr:cNvPr id="676" name="楕円 675">
          <a:extLst>
            <a:ext uri="{FF2B5EF4-FFF2-40B4-BE49-F238E27FC236}">
              <a16:creationId xmlns:a16="http://schemas.microsoft.com/office/drawing/2014/main" id="{B7892693-615A-4721-A55E-27A86610C1AD}"/>
            </a:ext>
          </a:extLst>
        </xdr:cNvPr>
        <xdr:cNvSpPr/>
      </xdr:nvSpPr>
      <xdr:spPr>
        <a:xfrm>
          <a:off x="11231880" y="13897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30480</xdr:rowOff>
    </xdr:from>
    <xdr:to>
      <xdr:col>71</xdr:col>
      <xdr:colOff>177800</xdr:colOff>
      <xdr:row>83</xdr:row>
      <xdr:rowOff>76200</xdr:rowOff>
    </xdr:to>
    <xdr:cxnSp macro="">
      <xdr:nvCxnSpPr>
        <xdr:cNvPr id="677" name="直線コネクタ 676">
          <a:extLst>
            <a:ext uri="{FF2B5EF4-FFF2-40B4-BE49-F238E27FC236}">
              <a16:creationId xmlns:a16="http://schemas.microsoft.com/office/drawing/2014/main" id="{BE4C02BD-35BE-44A5-B489-9AA01D6C4F1C}"/>
            </a:ext>
          </a:extLst>
        </xdr:cNvPr>
        <xdr:cNvCxnSpPr/>
      </xdr:nvCxnSpPr>
      <xdr:spPr>
        <a:xfrm>
          <a:off x="11282680" y="1394460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A1B3D4FB-052C-4ADE-9630-579A4E0F082E}"/>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9" name="n_2aveValue【児童館】&#10;有形固定資産減価償却率">
          <a:extLst>
            <a:ext uri="{FF2B5EF4-FFF2-40B4-BE49-F238E27FC236}">
              <a16:creationId xmlns:a16="http://schemas.microsoft.com/office/drawing/2014/main" id="{5E7E30D8-AAB3-4A54-AA98-6ADF6E05FFC7}"/>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14B9AC6F-49EC-46A7-8469-5E0FF6A47216}"/>
            </a:ext>
          </a:extLst>
        </xdr:cNvPr>
        <xdr:cNvSpPr txBox="1"/>
      </xdr:nvSpPr>
      <xdr:spPr>
        <a:xfrm>
          <a:off x="11900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D8B54188-49FD-49F8-9269-99D7D97E764D}"/>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163847</xdr:rowOff>
    </xdr:from>
    <xdr:ext cx="405111" cy="259045"/>
    <xdr:sp macro="" textlink="">
      <xdr:nvSpPr>
        <xdr:cNvPr id="682" name="n_1mainValue【児童館】&#10;有形固定資産減価償却率">
          <a:extLst>
            <a:ext uri="{FF2B5EF4-FFF2-40B4-BE49-F238E27FC236}">
              <a16:creationId xmlns:a16="http://schemas.microsoft.com/office/drawing/2014/main" id="{A2AB5A67-BFB2-4A8D-A528-4F1CDB67339B}"/>
            </a:ext>
          </a:extLst>
        </xdr:cNvPr>
        <xdr:cNvSpPr txBox="1"/>
      </xdr:nvSpPr>
      <xdr:spPr>
        <a:xfrm>
          <a:off x="13437244" y="1407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165752</xdr:rowOff>
    </xdr:from>
    <xdr:ext cx="405111" cy="259045"/>
    <xdr:sp macro="" textlink="">
      <xdr:nvSpPr>
        <xdr:cNvPr id="683" name="n_2mainValue【児童館】&#10;有形固定資産減価償却率">
          <a:extLst>
            <a:ext uri="{FF2B5EF4-FFF2-40B4-BE49-F238E27FC236}">
              <a16:creationId xmlns:a16="http://schemas.microsoft.com/office/drawing/2014/main" id="{0CC3744B-E09C-496A-ADAB-207F9E6BF83D}"/>
            </a:ext>
          </a:extLst>
        </xdr:cNvPr>
        <xdr:cNvSpPr txBox="1"/>
      </xdr:nvSpPr>
      <xdr:spPr>
        <a:xfrm>
          <a:off x="12675244" y="1407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118127</xdr:rowOff>
    </xdr:from>
    <xdr:ext cx="405111" cy="259045"/>
    <xdr:sp macro="" textlink="">
      <xdr:nvSpPr>
        <xdr:cNvPr id="684" name="n_3mainValue【児童館】&#10;有形固定資産減価償却率">
          <a:extLst>
            <a:ext uri="{FF2B5EF4-FFF2-40B4-BE49-F238E27FC236}">
              <a16:creationId xmlns:a16="http://schemas.microsoft.com/office/drawing/2014/main" id="{94952070-54AD-457B-A5C0-61AD58833AFA}"/>
            </a:ext>
          </a:extLst>
        </xdr:cNvPr>
        <xdr:cNvSpPr txBox="1"/>
      </xdr:nvSpPr>
      <xdr:spPr>
        <a:xfrm>
          <a:off x="119005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72407</xdr:rowOff>
    </xdr:from>
    <xdr:ext cx="405111" cy="259045"/>
    <xdr:sp macro="" textlink="">
      <xdr:nvSpPr>
        <xdr:cNvPr id="685" name="n_4mainValue【児童館】&#10;有形固定資産減価償却率">
          <a:extLst>
            <a:ext uri="{FF2B5EF4-FFF2-40B4-BE49-F238E27FC236}">
              <a16:creationId xmlns:a16="http://schemas.microsoft.com/office/drawing/2014/main" id="{2DFC41C0-E066-46A2-9598-5FE0E3DC5ABE}"/>
            </a:ext>
          </a:extLst>
        </xdr:cNvPr>
        <xdr:cNvSpPr txBox="1"/>
      </xdr:nvSpPr>
      <xdr:spPr>
        <a:xfrm>
          <a:off x="1110298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9D11BC94-9B7B-4D34-84CB-2306540C60D4}"/>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64B73783-B1DB-44AB-BE8D-D51D881C041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E3709B1B-95F1-421D-A59A-ACDC43B2C9B8}"/>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2A8F5726-E1F0-4FF6-8782-A02494C4D51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036AC74A-6192-4A03-9F52-3A4C57B29D6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B92A5298-F9AB-468A-8552-5144D4CAC18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EC59F763-3236-4FC4-8BE6-036793DCCF6A}"/>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CD156B92-308B-42B3-89C9-323904BBDE0A}"/>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E7346AB7-03AE-412E-8474-31AB1C3432BE}"/>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0F27CDC0-1599-4EEE-9360-AC3483D4FAF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A5AB6B2D-4C89-40F7-83DD-59B22D400FE1}"/>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9E4C7CE1-30D1-4C6D-B368-47E99E44E349}"/>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BE232B99-9255-43D8-8C44-810C9FEC05A7}"/>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1AA854C7-E2B2-4BFA-ADCC-00BA70C77FF6}"/>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21574832-FF0D-48D9-9AD3-F400DEFBA66A}"/>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609E7098-6514-4100-A551-B4A9E1C0CAE8}"/>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64403384-9865-45BD-9576-D73AB02D5D42}"/>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F241AF17-FA17-42A5-882D-7A70B64DA758}"/>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307D7DEF-2AAE-43B5-BF6A-4018E392BC4F}"/>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340389E4-D614-41FE-A18F-6F1FAF7043F1}"/>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5306C688-C58A-4302-985F-80CA5ADB70DF}"/>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85F5DC3F-A56C-49C9-8D6A-B4BF529714E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0AFC3AC1-F6B4-40F4-8B4C-59946210481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228CE62B-5CB7-4B8A-A3C2-3393D8E8CBB5}"/>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A4BAD884-1D9A-470B-A780-0BBFE14699F7}"/>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1277EBC3-25E5-496B-8EAD-5B6E71DA79B3}"/>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7AF0ADF2-B53C-4267-BEBF-B5F49EF0F844}"/>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8C2258AC-3AEE-4783-9F2E-C1DF9E6FC6D6}"/>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4" name="【児童館】&#10;一人当たり面積平均値テキスト">
          <a:extLst>
            <a:ext uri="{FF2B5EF4-FFF2-40B4-BE49-F238E27FC236}">
              <a16:creationId xmlns:a16="http://schemas.microsoft.com/office/drawing/2014/main" id="{F819DD78-179E-49A4-A51A-A813AA8840DD}"/>
            </a:ext>
          </a:extLst>
        </xdr:cNvPr>
        <xdr:cNvSpPr txBox="1"/>
      </xdr:nvSpPr>
      <xdr:spPr>
        <a:xfrm>
          <a:off x="19547840" y="13813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4C10AEF8-4FFC-4544-803D-795519EE5B38}"/>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3D08F34E-855C-48F8-8DC3-3432C8D6AFC1}"/>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3A6E59F5-AD6A-4BC1-9144-0414584B27D4}"/>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59060ED3-1F0C-4751-A173-CEAACE128E46}"/>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74410466-F754-43A8-81B1-D8B8FA5BE56C}"/>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5AF83A08-9DC6-496C-9AE8-9BCD0342B238}"/>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AD921DC1-0CC1-4E8A-84D2-D447D9F2049D}"/>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190B5E47-6CB7-478E-AD30-D8A1094E5E95}"/>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427E4E53-1065-4E2A-9F48-EEF05A7B074F}"/>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6A9B575E-523A-44BE-85B8-BCAEBD1F6EE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25" name="楕円 724">
          <a:extLst>
            <a:ext uri="{FF2B5EF4-FFF2-40B4-BE49-F238E27FC236}">
              <a16:creationId xmlns:a16="http://schemas.microsoft.com/office/drawing/2014/main" id="{FAC2ABF2-299F-49E5-9C63-E7839D5B9B89}"/>
            </a:ext>
          </a:extLst>
        </xdr:cNvPr>
        <xdr:cNvSpPr/>
      </xdr:nvSpPr>
      <xdr:spPr>
        <a:xfrm>
          <a:off x="1945894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22877</xdr:rowOff>
    </xdr:from>
    <xdr:ext cx="469744" cy="259045"/>
    <xdr:sp macro="" textlink="">
      <xdr:nvSpPr>
        <xdr:cNvPr id="726" name="【児童館】&#10;一人当たり面積該当値テキスト">
          <a:extLst>
            <a:ext uri="{FF2B5EF4-FFF2-40B4-BE49-F238E27FC236}">
              <a16:creationId xmlns:a16="http://schemas.microsoft.com/office/drawing/2014/main" id="{4779FA0E-1FE6-4593-9A03-10C311E5494E}"/>
            </a:ext>
          </a:extLst>
        </xdr:cNvPr>
        <xdr:cNvSpPr txBox="1"/>
      </xdr:nvSpPr>
      <xdr:spPr>
        <a:xfrm>
          <a:off x="19547840" y="1393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727" name="楕円 726">
          <a:extLst>
            <a:ext uri="{FF2B5EF4-FFF2-40B4-BE49-F238E27FC236}">
              <a16:creationId xmlns:a16="http://schemas.microsoft.com/office/drawing/2014/main" id="{44CF1071-9F97-4832-8BF2-CE7CD33527DF}"/>
            </a:ext>
          </a:extLst>
        </xdr:cNvPr>
        <xdr:cNvSpPr/>
      </xdr:nvSpPr>
      <xdr:spPr>
        <a:xfrm>
          <a:off x="18735040" y="13958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83</xdr:row>
      <xdr:rowOff>95250</xdr:rowOff>
    </xdr:to>
    <xdr:cxnSp macro="">
      <xdr:nvCxnSpPr>
        <xdr:cNvPr id="728" name="直線コネクタ 727">
          <a:extLst>
            <a:ext uri="{FF2B5EF4-FFF2-40B4-BE49-F238E27FC236}">
              <a16:creationId xmlns:a16="http://schemas.microsoft.com/office/drawing/2014/main" id="{3E757243-67E1-4322-A5D1-865F6E5D4D99}"/>
            </a:ext>
          </a:extLst>
        </xdr:cNvPr>
        <xdr:cNvCxnSpPr/>
      </xdr:nvCxnSpPr>
      <xdr:spPr>
        <a:xfrm>
          <a:off x="18778220" y="140093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25400</xdr:rowOff>
    </xdr:from>
    <xdr:to>
      <xdr:col>107</xdr:col>
      <xdr:colOff>101600</xdr:colOff>
      <xdr:row>83</xdr:row>
      <xdr:rowOff>127000</xdr:rowOff>
    </xdr:to>
    <xdr:sp macro="" textlink="">
      <xdr:nvSpPr>
        <xdr:cNvPr id="729" name="楕円 728">
          <a:extLst>
            <a:ext uri="{FF2B5EF4-FFF2-40B4-BE49-F238E27FC236}">
              <a16:creationId xmlns:a16="http://schemas.microsoft.com/office/drawing/2014/main" id="{09BDFC4F-AD04-4053-8108-CEB9DFE60699}"/>
            </a:ext>
          </a:extLst>
        </xdr:cNvPr>
        <xdr:cNvSpPr/>
      </xdr:nvSpPr>
      <xdr:spPr>
        <a:xfrm>
          <a:off x="1793748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76200</xdr:rowOff>
    </xdr:from>
    <xdr:to>
      <xdr:col>111</xdr:col>
      <xdr:colOff>177800</xdr:colOff>
      <xdr:row>83</xdr:row>
      <xdr:rowOff>95250</xdr:rowOff>
    </xdr:to>
    <xdr:cxnSp macro="">
      <xdr:nvCxnSpPr>
        <xdr:cNvPr id="730" name="直線コネクタ 729">
          <a:extLst>
            <a:ext uri="{FF2B5EF4-FFF2-40B4-BE49-F238E27FC236}">
              <a16:creationId xmlns:a16="http://schemas.microsoft.com/office/drawing/2014/main" id="{865EB697-42F9-48F5-8181-5340B5314C91}"/>
            </a:ext>
          </a:extLst>
        </xdr:cNvPr>
        <xdr:cNvCxnSpPr/>
      </xdr:nvCxnSpPr>
      <xdr:spPr>
        <a:xfrm>
          <a:off x="17988280" y="1399032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31" name="楕円 730">
          <a:extLst>
            <a:ext uri="{FF2B5EF4-FFF2-40B4-BE49-F238E27FC236}">
              <a16:creationId xmlns:a16="http://schemas.microsoft.com/office/drawing/2014/main" id="{EDCCCBA2-B5AB-433C-898A-C603BC84D8B9}"/>
            </a:ext>
          </a:extLst>
        </xdr:cNvPr>
        <xdr:cNvSpPr/>
      </xdr:nvSpPr>
      <xdr:spPr>
        <a:xfrm>
          <a:off x="1716278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76200</xdr:rowOff>
    </xdr:from>
    <xdr:to>
      <xdr:col>107</xdr:col>
      <xdr:colOff>50800</xdr:colOff>
      <xdr:row>83</xdr:row>
      <xdr:rowOff>95250</xdr:rowOff>
    </xdr:to>
    <xdr:cxnSp macro="">
      <xdr:nvCxnSpPr>
        <xdr:cNvPr id="732" name="直線コネクタ 731">
          <a:extLst>
            <a:ext uri="{FF2B5EF4-FFF2-40B4-BE49-F238E27FC236}">
              <a16:creationId xmlns:a16="http://schemas.microsoft.com/office/drawing/2014/main" id="{F1E9A376-863B-4927-9E90-1FBB91C54B2F}"/>
            </a:ext>
          </a:extLst>
        </xdr:cNvPr>
        <xdr:cNvCxnSpPr/>
      </xdr:nvCxnSpPr>
      <xdr:spPr>
        <a:xfrm flipV="1">
          <a:off x="17213580" y="1399032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33" name="楕円 732">
          <a:extLst>
            <a:ext uri="{FF2B5EF4-FFF2-40B4-BE49-F238E27FC236}">
              <a16:creationId xmlns:a16="http://schemas.microsoft.com/office/drawing/2014/main" id="{EAAC6166-06D1-4445-9935-202A3A6A7BEE}"/>
            </a:ext>
          </a:extLst>
        </xdr:cNvPr>
        <xdr:cNvSpPr/>
      </xdr:nvSpPr>
      <xdr:spPr>
        <a:xfrm>
          <a:off x="16388080" y="138861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19050</xdr:rowOff>
    </xdr:from>
    <xdr:to>
      <xdr:col>102</xdr:col>
      <xdr:colOff>114300</xdr:colOff>
      <xdr:row>83</xdr:row>
      <xdr:rowOff>95250</xdr:rowOff>
    </xdr:to>
    <xdr:cxnSp macro="">
      <xdr:nvCxnSpPr>
        <xdr:cNvPr id="734" name="直線コネクタ 733">
          <a:extLst>
            <a:ext uri="{FF2B5EF4-FFF2-40B4-BE49-F238E27FC236}">
              <a16:creationId xmlns:a16="http://schemas.microsoft.com/office/drawing/2014/main" id="{5239C86E-4F8A-4B9C-A6C9-75CE77C4D892}"/>
            </a:ext>
          </a:extLst>
        </xdr:cNvPr>
        <xdr:cNvCxnSpPr/>
      </xdr:nvCxnSpPr>
      <xdr:spPr>
        <a:xfrm>
          <a:off x="16431260" y="13933170"/>
          <a:ext cx="78232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5" name="n_1aveValue【児童館】&#10;一人当たり面積">
          <a:extLst>
            <a:ext uri="{FF2B5EF4-FFF2-40B4-BE49-F238E27FC236}">
              <a16:creationId xmlns:a16="http://schemas.microsoft.com/office/drawing/2014/main" id="{F07F8F4C-5557-441A-8EE5-7988079C4497}"/>
            </a:ext>
          </a:extLst>
        </xdr:cNvPr>
        <xdr:cNvSpPr txBox="1"/>
      </xdr:nvSpPr>
      <xdr:spPr>
        <a:xfrm>
          <a:off x="1856112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6" name="n_2aveValue【児童館】&#10;一人当たり面積">
          <a:extLst>
            <a:ext uri="{FF2B5EF4-FFF2-40B4-BE49-F238E27FC236}">
              <a16:creationId xmlns:a16="http://schemas.microsoft.com/office/drawing/2014/main" id="{07011847-9474-46AE-9D67-816A87F1EA45}"/>
            </a:ext>
          </a:extLst>
        </xdr:cNvPr>
        <xdr:cNvSpPr txBox="1"/>
      </xdr:nvSpPr>
      <xdr:spPr>
        <a:xfrm>
          <a:off x="17776267"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7" name="n_3aveValue【児童館】&#10;一人当たり面積">
          <a:extLst>
            <a:ext uri="{FF2B5EF4-FFF2-40B4-BE49-F238E27FC236}">
              <a16:creationId xmlns:a16="http://schemas.microsoft.com/office/drawing/2014/main" id="{E7A68A44-662D-4F1A-9B4C-0D077CC89279}"/>
            </a:ext>
          </a:extLst>
        </xdr:cNvPr>
        <xdr:cNvSpPr txBox="1"/>
      </xdr:nvSpPr>
      <xdr:spPr>
        <a:xfrm>
          <a:off x="170015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8" name="n_4aveValue【児童館】&#10;一人当たり面積">
          <a:extLst>
            <a:ext uri="{FF2B5EF4-FFF2-40B4-BE49-F238E27FC236}">
              <a16:creationId xmlns:a16="http://schemas.microsoft.com/office/drawing/2014/main" id="{735D3D1D-8077-4B71-937E-EDFD273A810E}"/>
            </a:ext>
          </a:extLst>
        </xdr:cNvPr>
        <xdr:cNvSpPr txBox="1"/>
      </xdr:nvSpPr>
      <xdr:spPr>
        <a:xfrm>
          <a:off x="162268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162577</xdr:rowOff>
    </xdr:from>
    <xdr:ext cx="469744" cy="259045"/>
    <xdr:sp macro="" textlink="">
      <xdr:nvSpPr>
        <xdr:cNvPr id="739" name="n_1mainValue【児童館】&#10;一人当たり面積">
          <a:extLst>
            <a:ext uri="{FF2B5EF4-FFF2-40B4-BE49-F238E27FC236}">
              <a16:creationId xmlns:a16="http://schemas.microsoft.com/office/drawing/2014/main" id="{4143420B-D74F-4C62-95EF-01D76FCB483E}"/>
            </a:ext>
          </a:extLst>
        </xdr:cNvPr>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143527</xdr:rowOff>
    </xdr:from>
    <xdr:ext cx="469744" cy="259045"/>
    <xdr:sp macro="" textlink="">
      <xdr:nvSpPr>
        <xdr:cNvPr id="740" name="n_2mainValue【児童館】&#10;一人当たり面積">
          <a:extLst>
            <a:ext uri="{FF2B5EF4-FFF2-40B4-BE49-F238E27FC236}">
              <a16:creationId xmlns:a16="http://schemas.microsoft.com/office/drawing/2014/main" id="{1261F15B-6280-4B1B-9C66-73E17469554E}"/>
            </a:ext>
          </a:extLst>
        </xdr:cNvPr>
        <xdr:cNvSpPr txBox="1"/>
      </xdr:nvSpPr>
      <xdr:spPr>
        <a:xfrm>
          <a:off x="17776267" y="137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41" name="n_3mainValue【児童館】&#10;一人当たり面積">
          <a:extLst>
            <a:ext uri="{FF2B5EF4-FFF2-40B4-BE49-F238E27FC236}">
              <a16:creationId xmlns:a16="http://schemas.microsoft.com/office/drawing/2014/main" id="{EFAABE6E-9FFD-4595-B32C-B3057E80786D}"/>
            </a:ext>
          </a:extLst>
        </xdr:cNvPr>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86377</xdr:rowOff>
    </xdr:from>
    <xdr:ext cx="469744" cy="259045"/>
    <xdr:sp macro="" textlink="">
      <xdr:nvSpPr>
        <xdr:cNvPr id="742" name="n_4mainValue【児童館】&#10;一人当たり面積">
          <a:extLst>
            <a:ext uri="{FF2B5EF4-FFF2-40B4-BE49-F238E27FC236}">
              <a16:creationId xmlns:a16="http://schemas.microsoft.com/office/drawing/2014/main" id="{36F8366E-3E9B-4529-97E5-9F5F4CBDC3E6}"/>
            </a:ext>
          </a:extLst>
        </xdr:cNvPr>
        <xdr:cNvSpPr txBox="1"/>
      </xdr:nvSpPr>
      <xdr:spPr>
        <a:xfrm>
          <a:off x="16226867" y="1366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92BE0551-DA29-4AF0-9E8D-D18829EBC3A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CC91B964-44F8-408B-B669-FB15FCFCDF87}"/>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909D68C9-30E5-45F2-83BC-552A7A60D020}"/>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D614210B-31BB-474C-8A72-E2E7872662CC}"/>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B4A6F041-6A29-4363-8F6D-0CE001ABACB2}"/>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CFD22150-E221-4520-8646-0A1375A82721}"/>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28FB48F0-DEAF-4E9B-9E84-570E9D4DC79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CD102DB2-CC06-4A8C-9650-2001B9053102}"/>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6456CDB3-924C-4AB4-B24B-DD5681FE03B5}"/>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1D720DF7-2139-4F65-BBB6-79FC535995EB}"/>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D9425E3F-5432-45A9-B1AF-B82126F26CCF}"/>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A6DA8624-1AD8-4937-ADDE-D3F46C1469F6}"/>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1EB31C6A-E88D-4360-B5E2-77A387B0C73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69D0527D-7FE4-47D4-B5B8-063FC2E76B45}"/>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F420E38A-044D-4DCC-916D-B960E35B7D87}"/>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道路、認定こども園・幼稚園・保育所、児童館、公営住宅の有形固定資産減価償却率が類似団体と比べ高い数値となっている。</a:t>
          </a:r>
          <a:endParaRPr lang="ja-JP" altLang="ja-JP" sz="20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道路については、平成２６年度に道路ストック総点検作業を実施し、平成２７年５月に今後の維持管理に関する短期・中長期的な計画である中野区道路舗装維持管理計画を策定し、交通量の多い幹線道路、住宅地区内の生活道路の舗装改良や道路附属物の改修を計画的に行っている。</a:t>
          </a:r>
          <a:endParaRPr lang="ja-JP" altLang="ja-JP" sz="2000">
            <a:effectLst/>
            <a:latin typeface="ＭＳ Ｐゴシック" panose="020B0600070205080204" pitchFamily="50" charset="-128"/>
            <a:ea typeface="ＭＳ Ｐゴシック" panose="020B0600070205080204" pitchFamily="50" charset="-128"/>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保育園については、民間活力を活用し多様な保育ニーズへの対応と施設更新による定員拡大を図るため、順次、区立保育園の建替え・民営化を進めている。</a:t>
          </a:r>
          <a:endParaRPr lang="ja-JP" altLang="ja-JP" sz="2000">
            <a:effectLst/>
            <a:latin typeface="ＭＳ Ｐゴシック" panose="020B0600070205080204" pitchFamily="50" charset="-128"/>
            <a:ea typeface="ＭＳ Ｐゴシック" panose="020B0600070205080204" pitchFamily="50" charset="-128"/>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公営</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住宅については、区営住宅に昭和４０～５０年代に建設した施設が多く（１４施設中１０施設）、有形固定資産減価償却率が高い要因となっている。</a:t>
          </a:r>
          <a:endParaRPr lang="ja-JP" altLang="ja-JP" sz="2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0EEFC26-DBE1-483E-B813-5BC43B05FAFF}"/>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55E1B94-5FA7-44BD-86D6-39F212A8C949}"/>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191746C-B2DD-48C5-B8DA-5B98DDAD914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083955C-1B5F-4697-ACA1-AE742691E458}"/>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F9835EE-F3F1-44C5-8232-230748DBADA9}"/>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26EBE14-C2EE-41BB-99F5-E23830370AA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BD6B9E3-B4B1-4E8E-9907-F23F2F1A994B}"/>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C6C92FF-90D6-485B-9914-72465AE54FC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DDB6C11-76E8-4A78-A32B-C7CFAE95106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4BFB510-4266-421F-ABAB-7078E30EA9E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337,377
316,164
15.59
203,907,609
198,577,292
3,483,384
92,007,378
36,042,530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B42B300-C02F-434A-9178-68A40AE80B8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7D955DB-7577-44B9-87F4-742AD66B794C}"/>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B0EC5D2-CDE6-477A-909F-D5A5AA5FA397}"/>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3ECC1F9-574C-4BF5-9C94-F6DB8D0F41AC}"/>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FE6B045-F84C-465B-BE9A-C7AB4D52737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75562F1-5CE5-4B88-B00D-6927CD113FA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72EFCD4-C4EF-4D9E-AB2D-510F4C92B6F9}"/>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6D7A165-377B-4231-B602-F57A45AFCA1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4DF4E4F-040B-49E8-9261-3A5DAADB1167}"/>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F6555E9-3C66-4B8A-A7A4-990D5566DF2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5150189-0359-4ACB-844F-6FB738FF39FF}"/>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32E3FAD-82FB-4E14-89A3-6E527EBAC819}"/>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F32B835-FDED-4D95-AA51-D20EB43731B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7103E0A-A617-42E2-B52D-4F0916325F37}"/>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C7A4C6D-4B45-46CB-9C18-04529D1AB4E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48F04C9-FACF-4966-B199-578705649E57}"/>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EB1E4E2-E064-4727-98EA-B9A67EC57DC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28CC9CC-1E71-4FE5-8C1C-E59D5F169EA1}"/>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76372E5-2127-49D1-B6CB-EA9A9A4DB75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6C25EE0-01E8-4338-B4C0-29FAA31C0AD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D778850-B92F-4E05-AC8A-B289C68B874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5D01C7C-BD36-4DA5-92D0-E5B2E1B6D74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99A30AE-714E-4AEA-BFF5-6D6A5F8A55B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A265375-719C-4489-A976-C6AA8A00C68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CABC442-07D9-448D-A676-60085E2252F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06890D4-B8F7-4E30-8F2F-5655998DA49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BA64AB7-FDC2-428F-8BC8-F925F3F8E58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11548B0-55A0-417F-A06E-541EF1422BC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A91B152-D790-448F-BE1D-DF070059C66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B0B0D6F-0AC0-41B3-BCFB-2F9024C8653F}"/>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643E5F5-18E8-42B3-93D9-F58023F4B46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CFAF3CF-C639-4EC8-A889-DED7F13F1D32}"/>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CEC76DE4-C6AB-4BF3-BB6F-FE58A1F42FC2}"/>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F759EBD2-329C-4D38-842B-FB9187C8AA94}"/>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DE73A6A-8BC5-4ACD-A72F-20194310F4C6}"/>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4D551EA-8B06-4AE2-B8B9-9F18C7B498E9}"/>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851E2A6-FE26-4C20-925B-605230DDAA49}"/>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A7B23C8-066D-4DAA-9EB2-E7C17B96978D}"/>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4512739-5FEA-4928-A4C1-300AEFEC1F56}"/>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23A2572-E2B5-4326-9BF9-1252BB0153E4}"/>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9489CD6-C252-4351-A28B-82644498BE4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CDF81529-5B8D-4966-8752-625ECC057B02}"/>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9BDCE75-BA88-43C8-A006-062025E82497}"/>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A32CCD7-E076-4FFA-83DA-89F8D96BD4AF}"/>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CF6A19BF-CC2E-498D-996D-3BFBFA8740C0}"/>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3BA69AFC-B29B-4A00-BCC3-9CF171C0E373}"/>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AD118DA6-E3EE-47FE-B125-0C4459983189}"/>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EA552178-2981-4390-BFB4-CEB2AFAE35FB}"/>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83D124EF-D848-4B1A-A264-64024577F1A4}"/>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878DE3C1-95D6-47CB-BF72-D32B3759C541}"/>
            </a:ext>
          </a:extLst>
        </xdr:cNvPr>
        <xdr:cNvSpPr txBox="1"/>
      </xdr:nvSpPr>
      <xdr:spPr>
        <a:xfrm>
          <a:off x="412496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57F6EDDB-0D00-4EC2-BCA7-4B2E6C733168}"/>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B3AD3B73-CDF7-4512-B82F-7BDC171DC355}"/>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DBEDD5C3-0F9C-4EDC-9989-6E5E55834619}"/>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F8B142C2-451C-424D-A9B1-1567C8A33681}"/>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67DF1883-54CA-4B03-A92A-0ED157D5C01E}"/>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B5CC3E6-E55C-4CA9-86EA-621AF75F9D0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7E247B5-5E7C-4549-8C7B-E3756B6CC4DA}"/>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90B7B6A-AB2B-4C27-931C-2F3EFFE18108}"/>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5499543-532C-44E4-A561-7B2D5000DF3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99FE1E6-945C-444E-B6A4-250C934AC3B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4445</xdr:rowOff>
    </xdr:from>
    <xdr:to>
      <xdr:col>24</xdr:col>
      <xdr:colOff>114300</xdr:colOff>
      <xdr:row>39</xdr:row>
      <xdr:rowOff>106045</xdr:rowOff>
    </xdr:to>
    <xdr:sp macro="" textlink="">
      <xdr:nvSpPr>
        <xdr:cNvPr id="72" name="楕円 71">
          <a:extLst>
            <a:ext uri="{FF2B5EF4-FFF2-40B4-BE49-F238E27FC236}">
              <a16:creationId xmlns:a16="http://schemas.microsoft.com/office/drawing/2014/main" id="{B93AF773-C212-4B1E-AD7C-D50F4C8D3AB6}"/>
            </a:ext>
          </a:extLst>
        </xdr:cNvPr>
        <xdr:cNvSpPr/>
      </xdr:nvSpPr>
      <xdr:spPr>
        <a:xfrm>
          <a:off x="4036060" y="65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154322</xdr:rowOff>
    </xdr:from>
    <xdr:ext cx="405111" cy="259045"/>
    <xdr:sp macro="" textlink="">
      <xdr:nvSpPr>
        <xdr:cNvPr id="73" name="【図書館】&#10;有形固定資産減価償却率該当値テキスト">
          <a:extLst>
            <a:ext uri="{FF2B5EF4-FFF2-40B4-BE49-F238E27FC236}">
              <a16:creationId xmlns:a16="http://schemas.microsoft.com/office/drawing/2014/main" id="{638D10B1-83BE-4A61-A07E-B1079AFC3F09}"/>
            </a:ext>
          </a:extLst>
        </xdr:cNvPr>
        <xdr:cNvSpPr txBox="1"/>
      </xdr:nvSpPr>
      <xdr:spPr>
        <a:xfrm>
          <a:off x="4124960"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137795</xdr:rowOff>
    </xdr:from>
    <xdr:to>
      <xdr:col>20</xdr:col>
      <xdr:colOff>38100</xdr:colOff>
      <xdr:row>39</xdr:row>
      <xdr:rowOff>67945</xdr:rowOff>
    </xdr:to>
    <xdr:sp macro="" textlink="">
      <xdr:nvSpPr>
        <xdr:cNvPr id="74" name="楕円 73">
          <a:extLst>
            <a:ext uri="{FF2B5EF4-FFF2-40B4-BE49-F238E27FC236}">
              <a16:creationId xmlns:a16="http://schemas.microsoft.com/office/drawing/2014/main" id="{097A8AAF-81AC-4A1A-B61A-CDE582E638B4}"/>
            </a:ext>
          </a:extLst>
        </xdr:cNvPr>
        <xdr:cNvSpPr/>
      </xdr:nvSpPr>
      <xdr:spPr>
        <a:xfrm>
          <a:off x="3312160" y="65081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17145</xdr:rowOff>
    </xdr:from>
    <xdr:to>
      <xdr:col>24</xdr:col>
      <xdr:colOff>63500</xdr:colOff>
      <xdr:row>39</xdr:row>
      <xdr:rowOff>55245</xdr:rowOff>
    </xdr:to>
    <xdr:cxnSp macro="">
      <xdr:nvCxnSpPr>
        <xdr:cNvPr id="75" name="直線コネクタ 74">
          <a:extLst>
            <a:ext uri="{FF2B5EF4-FFF2-40B4-BE49-F238E27FC236}">
              <a16:creationId xmlns:a16="http://schemas.microsoft.com/office/drawing/2014/main" id="{B020B131-9062-46CF-899C-2D2F1804B74E}"/>
            </a:ext>
          </a:extLst>
        </xdr:cNvPr>
        <xdr:cNvCxnSpPr/>
      </xdr:nvCxnSpPr>
      <xdr:spPr>
        <a:xfrm>
          <a:off x="3355340" y="655510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90170</xdr:rowOff>
    </xdr:from>
    <xdr:to>
      <xdr:col>15</xdr:col>
      <xdr:colOff>101600</xdr:colOff>
      <xdr:row>39</xdr:row>
      <xdr:rowOff>20320</xdr:rowOff>
    </xdr:to>
    <xdr:sp macro="" textlink="">
      <xdr:nvSpPr>
        <xdr:cNvPr id="76" name="楕円 75">
          <a:extLst>
            <a:ext uri="{FF2B5EF4-FFF2-40B4-BE49-F238E27FC236}">
              <a16:creationId xmlns:a16="http://schemas.microsoft.com/office/drawing/2014/main" id="{FB423F25-BC0A-4C81-AD50-881B9FF3EE2F}"/>
            </a:ext>
          </a:extLst>
        </xdr:cNvPr>
        <xdr:cNvSpPr/>
      </xdr:nvSpPr>
      <xdr:spPr>
        <a:xfrm>
          <a:off x="2514600" y="6460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140970</xdr:rowOff>
    </xdr:from>
    <xdr:to>
      <xdr:col>19</xdr:col>
      <xdr:colOff>177800</xdr:colOff>
      <xdr:row>39</xdr:row>
      <xdr:rowOff>17145</xdr:rowOff>
    </xdr:to>
    <xdr:cxnSp macro="">
      <xdr:nvCxnSpPr>
        <xdr:cNvPr id="77" name="直線コネクタ 76">
          <a:extLst>
            <a:ext uri="{FF2B5EF4-FFF2-40B4-BE49-F238E27FC236}">
              <a16:creationId xmlns:a16="http://schemas.microsoft.com/office/drawing/2014/main" id="{10FAC736-B93B-4116-8E53-6DDFA3237ED0}"/>
            </a:ext>
          </a:extLst>
        </xdr:cNvPr>
        <xdr:cNvCxnSpPr/>
      </xdr:nvCxnSpPr>
      <xdr:spPr>
        <a:xfrm>
          <a:off x="2565400" y="6511290"/>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61595</xdr:rowOff>
    </xdr:from>
    <xdr:to>
      <xdr:col>10</xdr:col>
      <xdr:colOff>165100</xdr:colOff>
      <xdr:row>41</xdr:row>
      <xdr:rowOff>163195</xdr:rowOff>
    </xdr:to>
    <xdr:sp macro="" textlink="">
      <xdr:nvSpPr>
        <xdr:cNvPr id="78" name="楕円 77">
          <a:extLst>
            <a:ext uri="{FF2B5EF4-FFF2-40B4-BE49-F238E27FC236}">
              <a16:creationId xmlns:a16="http://schemas.microsoft.com/office/drawing/2014/main" id="{71B0B84A-22BB-4559-A080-C34C6ADE8368}"/>
            </a:ext>
          </a:extLst>
        </xdr:cNvPr>
        <xdr:cNvSpPr/>
      </xdr:nvSpPr>
      <xdr:spPr>
        <a:xfrm>
          <a:off x="1739900" y="693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140970</xdr:rowOff>
    </xdr:from>
    <xdr:to>
      <xdr:col>15</xdr:col>
      <xdr:colOff>50800</xdr:colOff>
      <xdr:row>41</xdr:row>
      <xdr:rowOff>112395</xdr:rowOff>
    </xdr:to>
    <xdr:cxnSp macro="">
      <xdr:nvCxnSpPr>
        <xdr:cNvPr id="79" name="直線コネクタ 78">
          <a:extLst>
            <a:ext uri="{FF2B5EF4-FFF2-40B4-BE49-F238E27FC236}">
              <a16:creationId xmlns:a16="http://schemas.microsoft.com/office/drawing/2014/main" id="{EA58135E-FE4C-4B02-A169-8C54705E1B90}"/>
            </a:ext>
          </a:extLst>
        </xdr:cNvPr>
        <xdr:cNvCxnSpPr/>
      </xdr:nvCxnSpPr>
      <xdr:spPr>
        <a:xfrm flipV="1">
          <a:off x="1790700" y="6511290"/>
          <a:ext cx="774700" cy="47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29210</xdr:rowOff>
    </xdr:from>
    <xdr:to>
      <xdr:col>6</xdr:col>
      <xdr:colOff>38100</xdr:colOff>
      <xdr:row>41</xdr:row>
      <xdr:rowOff>130810</xdr:rowOff>
    </xdr:to>
    <xdr:sp macro="" textlink="">
      <xdr:nvSpPr>
        <xdr:cNvPr id="80" name="楕円 79">
          <a:extLst>
            <a:ext uri="{FF2B5EF4-FFF2-40B4-BE49-F238E27FC236}">
              <a16:creationId xmlns:a16="http://schemas.microsoft.com/office/drawing/2014/main" id="{66C0FC34-677C-4C29-B10E-D5C4E5BE64EB}"/>
            </a:ext>
          </a:extLst>
        </xdr:cNvPr>
        <xdr:cNvSpPr/>
      </xdr:nvSpPr>
      <xdr:spPr>
        <a:xfrm>
          <a:off x="965200" y="69024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80010</xdr:rowOff>
    </xdr:from>
    <xdr:to>
      <xdr:col>10</xdr:col>
      <xdr:colOff>114300</xdr:colOff>
      <xdr:row>41</xdr:row>
      <xdr:rowOff>112395</xdr:rowOff>
    </xdr:to>
    <xdr:cxnSp macro="">
      <xdr:nvCxnSpPr>
        <xdr:cNvPr id="81" name="直線コネクタ 80">
          <a:extLst>
            <a:ext uri="{FF2B5EF4-FFF2-40B4-BE49-F238E27FC236}">
              <a16:creationId xmlns:a16="http://schemas.microsoft.com/office/drawing/2014/main" id="{992DCCEB-B41A-48A3-BE1E-D1350DBC47EB}"/>
            </a:ext>
          </a:extLst>
        </xdr:cNvPr>
        <xdr:cNvCxnSpPr/>
      </xdr:nvCxnSpPr>
      <xdr:spPr>
        <a:xfrm>
          <a:off x="1008380" y="6953250"/>
          <a:ext cx="7823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3BF2D2B1-1F8A-48FC-AF21-279C0C87F91F}"/>
            </a:ext>
          </a:extLst>
        </xdr:cNvPr>
        <xdr:cNvSpPr txBox="1"/>
      </xdr:nvSpPr>
      <xdr:spPr>
        <a:xfrm>
          <a:off x="317056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9FB86609-D481-4534-8B4F-EC687D6E8422}"/>
            </a:ext>
          </a:extLst>
        </xdr:cNvPr>
        <xdr:cNvSpPr txBox="1"/>
      </xdr:nvSpPr>
      <xdr:spPr>
        <a:xfrm>
          <a:off x="238570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53A016F1-9FEF-44AE-A7A4-1B2CA74357B1}"/>
            </a:ext>
          </a:extLst>
        </xdr:cNvPr>
        <xdr:cNvSpPr txBox="1"/>
      </xdr:nvSpPr>
      <xdr:spPr>
        <a:xfrm>
          <a:off x="16110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B0FFED8C-BAD0-4BBA-80E1-0F8EABBB4F6B}"/>
            </a:ext>
          </a:extLst>
        </xdr:cNvPr>
        <xdr:cNvSpPr txBox="1"/>
      </xdr:nvSpPr>
      <xdr:spPr>
        <a:xfrm>
          <a:off x="8363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59072</xdr:rowOff>
    </xdr:from>
    <xdr:ext cx="405111" cy="259045"/>
    <xdr:sp macro="" textlink="">
      <xdr:nvSpPr>
        <xdr:cNvPr id="86" name="n_1mainValue【図書館】&#10;有形固定資産減価償却率">
          <a:extLst>
            <a:ext uri="{FF2B5EF4-FFF2-40B4-BE49-F238E27FC236}">
              <a16:creationId xmlns:a16="http://schemas.microsoft.com/office/drawing/2014/main" id="{DA84B27F-5252-41A9-9665-574D33D09DF9}"/>
            </a:ext>
          </a:extLst>
        </xdr:cNvPr>
        <xdr:cNvSpPr txBox="1"/>
      </xdr:nvSpPr>
      <xdr:spPr>
        <a:xfrm>
          <a:off x="3170564" y="659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11447</xdr:rowOff>
    </xdr:from>
    <xdr:ext cx="405111" cy="259045"/>
    <xdr:sp macro="" textlink="">
      <xdr:nvSpPr>
        <xdr:cNvPr id="87" name="n_2mainValue【図書館】&#10;有形固定資産減価償却率">
          <a:extLst>
            <a:ext uri="{FF2B5EF4-FFF2-40B4-BE49-F238E27FC236}">
              <a16:creationId xmlns:a16="http://schemas.microsoft.com/office/drawing/2014/main" id="{2D31557D-78B8-4BD3-8CC1-ACB048B37F98}"/>
            </a:ext>
          </a:extLst>
        </xdr:cNvPr>
        <xdr:cNvSpPr txBox="1"/>
      </xdr:nvSpPr>
      <xdr:spPr>
        <a:xfrm>
          <a:off x="238570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154322</xdr:rowOff>
    </xdr:from>
    <xdr:ext cx="405111" cy="259045"/>
    <xdr:sp macro="" textlink="">
      <xdr:nvSpPr>
        <xdr:cNvPr id="88" name="n_3mainValue【図書館】&#10;有形固定資産減価償却率">
          <a:extLst>
            <a:ext uri="{FF2B5EF4-FFF2-40B4-BE49-F238E27FC236}">
              <a16:creationId xmlns:a16="http://schemas.microsoft.com/office/drawing/2014/main" id="{E3260965-D4DA-4C6C-BFBF-B6FD97E99CDB}"/>
            </a:ext>
          </a:extLst>
        </xdr:cNvPr>
        <xdr:cNvSpPr txBox="1"/>
      </xdr:nvSpPr>
      <xdr:spPr>
        <a:xfrm>
          <a:off x="1611004"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121937</xdr:rowOff>
    </xdr:from>
    <xdr:ext cx="405111" cy="259045"/>
    <xdr:sp macro="" textlink="">
      <xdr:nvSpPr>
        <xdr:cNvPr id="89" name="n_4mainValue【図書館】&#10;有形固定資産減価償却率">
          <a:extLst>
            <a:ext uri="{FF2B5EF4-FFF2-40B4-BE49-F238E27FC236}">
              <a16:creationId xmlns:a16="http://schemas.microsoft.com/office/drawing/2014/main" id="{BC89021B-D26D-46CA-B4CF-E72B26667482}"/>
            </a:ext>
          </a:extLst>
        </xdr:cNvPr>
        <xdr:cNvSpPr txBox="1"/>
      </xdr:nvSpPr>
      <xdr:spPr>
        <a:xfrm>
          <a:off x="836304" y="699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A8551846-3154-42D0-A49F-8A3CF1C79ABC}"/>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D1B9C50-1E47-4FB8-B829-B2038C09F1D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5339E20F-19E0-461F-9815-718AD696821C}"/>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CC899755-9241-478C-9DCA-4CA01632C6DD}"/>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B0851818-E198-425E-B3A6-6E14CE26CA0B}"/>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F4EFAA38-4D6E-476F-990C-7DBBD5A26AB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9F23C8E5-D7BE-4846-93D1-FE47B15FFC9B}"/>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98938055-BC85-485B-9703-8D5374CB581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CF008C72-4165-480F-B066-3C7DC2428164}"/>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3403A198-C0EC-42B2-B2F2-D744C31F798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C7A7FDEB-C033-43C2-844A-1255F1534A0F}"/>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D9C9E4F0-0DBE-49FB-B5FA-B75C234E146C}"/>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1699061E-B9CF-4D00-A141-50B2F6EA28B3}"/>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5102180B-BC85-4CE2-968A-46D934B8390B}"/>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B8C496BB-FB99-41A5-9B67-C5A57EF9B9C3}"/>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56DFF40C-FB68-4552-BF70-D83163D1D857}"/>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E9453FC8-CA99-4CEA-85EC-B1FD926B3E2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982F7657-96A6-4101-B061-2CB6BBC1AF0E}"/>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616704AC-1B6B-4C63-A3B5-BFE2B679B3C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50629732-3C6C-4556-95EF-6DAF60B1E325}"/>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ACF4146B-27B7-4B6F-8D8F-57DDF1D7968A}"/>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C1895D5A-9893-4316-AA2C-51A1C5CE2EF2}"/>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547527E4-68D9-47BA-A155-AF7A92452E70}"/>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AA404A9C-3EC4-4552-A41A-8F7776CF1E9B}"/>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88544772-DBF1-442F-A4C8-149B6708B4FD}"/>
            </a:ext>
          </a:extLst>
        </xdr:cNvPr>
        <xdr:cNvSpPr txBox="1"/>
      </xdr:nvSpPr>
      <xdr:spPr>
        <a:xfrm>
          <a:off x="92583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7975C993-F330-477F-A06D-8B00C15EAE83}"/>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DEE2C5FE-68DD-472B-9F99-BB9E5ED3DAF5}"/>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AD39AD79-6CED-47B4-9B8B-56BA392D2E91}"/>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6F7B6A6D-8246-4044-B22E-6C1AD89ED640}"/>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10F5C5AD-0085-48C0-A80D-F3FCE9758A44}"/>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F5CD9ED1-B64B-4880-AB98-900977C9F72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F0625673-2B32-4165-866F-A2F53D74BB5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EDD77FA9-6189-4CB1-B861-4D29BAC7C79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982BC18-1E72-451E-8996-6278BEE9014F}"/>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FF980B5-DED3-4138-B352-57C179E63839}"/>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25" name="楕円 124">
          <a:extLst>
            <a:ext uri="{FF2B5EF4-FFF2-40B4-BE49-F238E27FC236}">
              <a16:creationId xmlns:a16="http://schemas.microsoft.com/office/drawing/2014/main" id="{91CC762E-9C99-42F7-AC22-2E71706F0F03}"/>
            </a:ext>
          </a:extLst>
        </xdr:cNvPr>
        <xdr:cNvSpPr/>
      </xdr:nvSpPr>
      <xdr:spPr>
        <a:xfrm>
          <a:off x="9192260" y="6643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83837</xdr:rowOff>
    </xdr:from>
    <xdr:ext cx="469744" cy="259045"/>
    <xdr:sp macro="" textlink="">
      <xdr:nvSpPr>
        <xdr:cNvPr id="126" name="【図書館】&#10;一人当たり面積該当値テキスト">
          <a:extLst>
            <a:ext uri="{FF2B5EF4-FFF2-40B4-BE49-F238E27FC236}">
              <a16:creationId xmlns:a16="http://schemas.microsoft.com/office/drawing/2014/main" id="{CA52F236-AC7E-448C-915B-0F9EEF3BDC87}"/>
            </a:ext>
          </a:extLst>
        </xdr:cNvPr>
        <xdr:cNvSpPr txBox="1"/>
      </xdr:nvSpPr>
      <xdr:spPr>
        <a:xfrm>
          <a:off x="9258300" y="66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99695</xdr:rowOff>
    </xdr:from>
    <xdr:to>
      <xdr:col>50</xdr:col>
      <xdr:colOff>165100</xdr:colOff>
      <xdr:row>40</xdr:row>
      <xdr:rowOff>29845</xdr:rowOff>
    </xdr:to>
    <xdr:sp macro="" textlink="">
      <xdr:nvSpPr>
        <xdr:cNvPr id="127" name="楕円 126">
          <a:extLst>
            <a:ext uri="{FF2B5EF4-FFF2-40B4-BE49-F238E27FC236}">
              <a16:creationId xmlns:a16="http://schemas.microsoft.com/office/drawing/2014/main" id="{D449F43C-A44A-4C11-96F5-2BE5B9834DE5}"/>
            </a:ext>
          </a:extLst>
        </xdr:cNvPr>
        <xdr:cNvSpPr/>
      </xdr:nvSpPr>
      <xdr:spPr>
        <a:xfrm>
          <a:off x="8445500" y="66376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150495</xdr:rowOff>
    </xdr:from>
    <xdr:to>
      <xdr:col>55</xdr:col>
      <xdr:colOff>0</xdr:colOff>
      <xdr:row>39</xdr:row>
      <xdr:rowOff>156210</xdr:rowOff>
    </xdr:to>
    <xdr:cxnSp macro="">
      <xdr:nvCxnSpPr>
        <xdr:cNvPr id="128" name="直線コネクタ 127">
          <a:extLst>
            <a:ext uri="{FF2B5EF4-FFF2-40B4-BE49-F238E27FC236}">
              <a16:creationId xmlns:a16="http://schemas.microsoft.com/office/drawing/2014/main" id="{ABAAF62A-1E71-4DE4-8180-EBE39808FE0B}"/>
            </a:ext>
          </a:extLst>
        </xdr:cNvPr>
        <xdr:cNvCxnSpPr/>
      </xdr:nvCxnSpPr>
      <xdr:spPr>
        <a:xfrm>
          <a:off x="8496300" y="6688455"/>
          <a:ext cx="7239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99695</xdr:rowOff>
    </xdr:from>
    <xdr:to>
      <xdr:col>46</xdr:col>
      <xdr:colOff>38100</xdr:colOff>
      <xdr:row>40</xdr:row>
      <xdr:rowOff>29845</xdr:rowOff>
    </xdr:to>
    <xdr:sp macro="" textlink="">
      <xdr:nvSpPr>
        <xdr:cNvPr id="129" name="楕円 128">
          <a:extLst>
            <a:ext uri="{FF2B5EF4-FFF2-40B4-BE49-F238E27FC236}">
              <a16:creationId xmlns:a16="http://schemas.microsoft.com/office/drawing/2014/main" id="{5271E405-FE2C-45FF-86A6-588DF2162CCD}"/>
            </a:ext>
          </a:extLst>
        </xdr:cNvPr>
        <xdr:cNvSpPr/>
      </xdr:nvSpPr>
      <xdr:spPr>
        <a:xfrm>
          <a:off x="7670800" y="66376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150495</xdr:rowOff>
    </xdr:from>
    <xdr:to>
      <xdr:col>50</xdr:col>
      <xdr:colOff>114300</xdr:colOff>
      <xdr:row>39</xdr:row>
      <xdr:rowOff>150495</xdr:rowOff>
    </xdr:to>
    <xdr:cxnSp macro="">
      <xdr:nvCxnSpPr>
        <xdr:cNvPr id="130" name="直線コネクタ 129">
          <a:extLst>
            <a:ext uri="{FF2B5EF4-FFF2-40B4-BE49-F238E27FC236}">
              <a16:creationId xmlns:a16="http://schemas.microsoft.com/office/drawing/2014/main" id="{FBA07755-1B2F-46E8-AB1E-9C00769A9D1A}"/>
            </a:ext>
          </a:extLst>
        </xdr:cNvPr>
        <xdr:cNvCxnSpPr/>
      </xdr:nvCxnSpPr>
      <xdr:spPr>
        <a:xfrm>
          <a:off x="7713980" y="668845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133985</xdr:rowOff>
    </xdr:from>
    <xdr:to>
      <xdr:col>41</xdr:col>
      <xdr:colOff>101600</xdr:colOff>
      <xdr:row>40</xdr:row>
      <xdr:rowOff>64135</xdr:rowOff>
    </xdr:to>
    <xdr:sp macro="" textlink="">
      <xdr:nvSpPr>
        <xdr:cNvPr id="131" name="楕円 130">
          <a:extLst>
            <a:ext uri="{FF2B5EF4-FFF2-40B4-BE49-F238E27FC236}">
              <a16:creationId xmlns:a16="http://schemas.microsoft.com/office/drawing/2014/main" id="{9D1F4640-CE5C-48CA-BB17-8622AE3144A1}"/>
            </a:ext>
          </a:extLst>
        </xdr:cNvPr>
        <xdr:cNvSpPr/>
      </xdr:nvSpPr>
      <xdr:spPr>
        <a:xfrm>
          <a:off x="6873240" y="6671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150495</xdr:rowOff>
    </xdr:from>
    <xdr:to>
      <xdr:col>45</xdr:col>
      <xdr:colOff>177800</xdr:colOff>
      <xdr:row>40</xdr:row>
      <xdr:rowOff>13335</xdr:rowOff>
    </xdr:to>
    <xdr:cxnSp macro="">
      <xdr:nvCxnSpPr>
        <xdr:cNvPr id="132" name="直線コネクタ 131">
          <a:extLst>
            <a:ext uri="{FF2B5EF4-FFF2-40B4-BE49-F238E27FC236}">
              <a16:creationId xmlns:a16="http://schemas.microsoft.com/office/drawing/2014/main" id="{26A228A0-A960-4124-BBE8-253907C7AD61}"/>
            </a:ext>
          </a:extLst>
        </xdr:cNvPr>
        <xdr:cNvCxnSpPr/>
      </xdr:nvCxnSpPr>
      <xdr:spPr>
        <a:xfrm flipV="1">
          <a:off x="6924040" y="6688455"/>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133985</xdr:rowOff>
    </xdr:from>
    <xdr:to>
      <xdr:col>36</xdr:col>
      <xdr:colOff>165100</xdr:colOff>
      <xdr:row>40</xdr:row>
      <xdr:rowOff>64135</xdr:rowOff>
    </xdr:to>
    <xdr:sp macro="" textlink="">
      <xdr:nvSpPr>
        <xdr:cNvPr id="133" name="楕円 132">
          <a:extLst>
            <a:ext uri="{FF2B5EF4-FFF2-40B4-BE49-F238E27FC236}">
              <a16:creationId xmlns:a16="http://schemas.microsoft.com/office/drawing/2014/main" id="{0AF29E99-7D2E-4874-8A0C-EE3D1D25C256}"/>
            </a:ext>
          </a:extLst>
        </xdr:cNvPr>
        <xdr:cNvSpPr/>
      </xdr:nvSpPr>
      <xdr:spPr>
        <a:xfrm>
          <a:off x="6098540" y="6671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13335</xdr:rowOff>
    </xdr:from>
    <xdr:to>
      <xdr:col>41</xdr:col>
      <xdr:colOff>50800</xdr:colOff>
      <xdr:row>40</xdr:row>
      <xdr:rowOff>13335</xdr:rowOff>
    </xdr:to>
    <xdr:cxnSp macro="">
      <xdr:nvCxnSpPr>
        <xdr:cNvPr id="134" name="直線コネクタ 133">
          <a:extLst>
            <a:ext uri="{FF2B5EF4-FFF2-40B4-BE49-F238E27FC236}">
              <a16:creationId xmlns:a16="http://schemas.microsoft.com/office/drawing/2014/main" id="{5BCC0DB2-B306-441D-86FD-B457B1440179}"/>
            </a:ext>
          </a:extLst>
        </xdr:cNvPr>
        <xdr:cNvCxnSpPr/>
      </xdr:nvCxnSpPr>
      <xdr:spPr>
        <a:xfrm>
          <a:off x="6149340" y="671893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DCFC8B75-4655-4EE8-BE68-8DD6CB8AD8C2}"/>
            </a:ext>
          </a:extLst>
        </xdr:cNvPr>
        <xdr:cNvSpPr txBox="1"/>
      </xdr:nvSpPr>
      <xdr:spPr>
        <a:xfrm>
          <a:off x="8271587" y="672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D5DC601A-6898-47BE-B521-17AD2C07E0B7}"/>
            </a:ext>
          </a:extLst>
        </xdr:cNvPr>
        <xdr:cNvSpPr txBox="1"/>
      </xdr:nvSpPr>
      <xdr:spPr>
        <a:xfrm>
          <a:off x="750958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0FB9BFD7-BCB8-4696-AB5D-1779F19D1F5E}"/>
            </a:ext>
          </a:extLst>
        </xdr:cNvPr>
        <xdr:cNvSpPr txBox="1"/>
      </xdr:nvSpPr>
      <xdr:spPr>
        <a:xfrm>
          <a:off x="671202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90274BA1-C12B-4164-99E2-F6896BC69669}"/>
            </a:ext>
          </a:extLst>
        </xdr:cNvPr>
        <xdr:cNvSpPr txBox="1"/>
      </xdr:nvSpPr>
      <xdr:spPr>
        <a:xfrm>
          <a:off x="59373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46372</xdr:rowOff>
    </xdr:from>
    <xdr:ext cx="469744" cy="259045"/>
    <xdr:sp macro="" textlink="">
      <xdr:nvSpPr>
        <xdr:cNvPr id="139" name="n_1mainValue【図書館】&#10;一人当たり面積">
          <a:extLst>
            <a:ext uri="{FF2B5EF4-FFF2-40B4-BE49-F238E27FC236}">
              <a16:creationId xmlns:a16="http://schemas.microsoft.com/office/drawing/2014/main" id="{364E4D65-5CCB-4395-9476-5C73FA9360E4}"/>
            </a:ext>
          </a:extLst>
        </xdr:cNvPr>
        <xdr:cNvSpPr txBox="1"/>
      </xdr:nvSpPr>
      <xdr:spPr>
        <a:xfrm>
          <a:off x="827158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46372</xdr:rowOff>
    </xdr:from>
    <xdr:ext cx="469744" cy="259045"/>
    <xdr:sp macro="" textlink="">
      <xdr:nvSpPr>
        <xdr:cNvPr id="140" name="n_2mainValue【図書館】&#10;一人当たり面積">
          <a:extLst>
            <a:ext uri="{FF2B5EF4-FFF2-40B4-BE49-F238E27FC236}">
              <a16:creationId xmlns:a16="http://schemas.microsoft.com/office/drawing/2014/main" id="{CB42AAAB-9A15-4CB6-9CB0-B8B79F02A55C}"/>
            </a:ext>
          </a:extLst>
        </xdr:cNvPr>
        <xdr:cNvSpPr txBox="1"/>
      </xdr:nvSpPr>
      <xdr:spPr>
        <a:xfrm>
          <a:off x="750958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55262</xdr:rowOff>
    </xdr:from>
    <xdr:ext cx="469744" cy="259045"/>
    <xdr:sp macro="" textlink="">
      <xdr:nvSpPr>
        <xdr:cNvPr id="141" name="n_3mainValue【図書館】&#10;一人当たり面積">
          <a:extLst>
            <a:ext uri="{FF2B5EF4-FFF2-40B4-BE49-F238E27FC236}">
              <a16:creationId xmlns:a16="http://schemas.microsoft.com/office/drawing/2014/main" id="{630CC421-0700-438F-98DA-738F060A6B95}"/>
            </a:ext>
          </a:extLst>
        </xdr:cNvPr>
        <xdr:cNvSpPr txBox="1"/>
      </xdr:nvSpPr>
      <xdr:spPr>
        <a:xfrm>
          <a:off x="6712027" y="676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55262</xdr:rowOff>
    </xdr:from>
    <xdr:ext cx="469744" cy="259045"/>
    <xdr:sp macro="" textlink="">
      <xdr:nvSpPr>
        <xdr:cNvPr id="142" name="n_4mainValue【図書館】&#10;一人当たり面積">
          <a:extLst>
            <a:ext uri="{FF2B5EF4-FFF2-40B4-BE49-F238E27FC236}">
              <a16:creationId xmlns:a16="http://schemas.microsoft.com/office/drawing/2014/main" id="{CE8437C7-3CFA-4F70-AF7E-C07FA9018A29}"/>
            </a:ext>
          </a:extLst>
        </xdr:cNvPr>
        <xdr:cNvSpPr txBox="1"/>
      </xdr:nvSpPr>
      <xdr:spPr>
        <a:xfrm>
          <a:off x="5937327" y="676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ECEE65E6-C7C7-403B-9DC8-CD7640511D2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1B08C55A-0831-4A37-8564-9236E60CD154}"/>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74DF800C-45E2-4D8D-9826-8225C77F45B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EDD6DCAC-947B-4545-9F3A-19316453241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445900BE-8C61-4B0B-989D-C97F2CD8190C}"/>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1E40E464-392D-4AB4-8418-37146BFABAE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F829F1E1-A69D-4D79-8BB0-72C1AF26BA2E}"/>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812D7E71-881C-46FC-9598-11C6366E603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F8BEEE48-CC99-4924-A70C-57A39B2050D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2DC1928F-9E88-4179-ACE2-E75E6AB8907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CBDCAEAD-F639-4985-9DFD-19B008C233D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E0BF52A3-D0E2-44CC-90EB-6EBFC6A24407}"/>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2B66864B-25DA-4B00-93EA-2FE22A779B5D}"/>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32281BBA-12D1-4AF9-98BD-A2887B03D479}"/>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831C11E8-0751-487C-8C10-6A615ABC07C4}"/>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09468ACC-554A-40E8-B5D3-C7FC498A2A73}"/>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3705A40A-9EB1-4731-B577-DC99032BCE78}"/>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56769A42-F9BF-4575-B5DB-D239E1E4A943}"/>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337655B5-592B-4210-A869-69D16815421F}"/>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C546B75D-4BF2-4F1F-BA68-AD6BE394F6F9}"/>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C0BD7220-9B9C-4649-BDD9-57E2F86A988F}"/>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E909AEA4-5A6C-4ED0-89A2-85F5D8F9EC9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A6D2633D-467C-4B6B-B268-1473E78EBF4C}"/>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5EE773C0-761C-499B-B542-4CBA0EEC9D42}"/>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6FC887E3-A572-405E-81A1-FD42F3542277}"/>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DACF5FBD-F0C1-4214-AEAE-0B155959CA07}"/>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F4BDD5F1-A1AA-4E7D-870C-E116610DE997}"/>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A7881830-2DBE-4DD4-ADBD-0C559109C907}"/>
            </a:ext>
          </a:extLst>
        </xdr:cNvPr>
        <xdr:cNvSpPr txBox="1"/>
      </xdr:nvSpPr>
      <xdr:spPr>
        <a:xfrm>
          <a:off x="4124960" y="10068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FE57D062-FA6D-44A8-9D58-97B86D95EAD3}"/>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3B5B0BEA-7F6F-4AF5-B7F5-FB052C0D2A4E}"/>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1C34AF0E-F9A0-4B1F-929C-3B80B821F877}"/>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F34115BE-791F-4AE0-A42E-4C094BF5D163}"/>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75CC5861-8996-425E-8B31-418D3D143611}"/>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DEEF8DA7-1FE9-4C9E-9616-9949B412462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4E7C5052-A688-4118-B576-C201C7CC7A7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784DF081-4850-4D0D-803D-89A11EA9B17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2C2CA85B-8D99-4974-9277-766F451D30F9}"/>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7DC75955-CBD9-4F91-9EF1-B252678ABD18}"/>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22352</xdr:rowOff>
    </xdr:from>
    <xdr:to>
      <xdr:col>24</xdr:col>
      <xdr:colOff>114300</xdr:colOff>
      <xdr:row>56</xdr:row>
      <xdr:rowOff>123952</xdr:rowOff>
    </xdr:to>
    <xdr:sp macro="" textlink="">
      <xdr:nvSpPr>
        <xdr:cNvPr id="181" name="楕円 180">
          <a:extLst>
            <a:ext uri="{FF2B5EF4-FFF2-40B4-BE49-F238E27FC236}">
              <a16:creationId xmlns:a16="http://schemas.microsoft.com/office/drawing/2014/main" id="{BA1490A5-E30F-4F7A-9490-5747F74B1222}"/>
            </a:ext>
          </a:extLst>
        </xdr:cNvPr>
        <xdr:cNvSpPr/>
      </xdr:nvSpPr>
      <xdr:spPr>
        <a:xfrm>
          <a:off x="4036060" y="941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146829</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1309B9E0-123A-4740-9475-997D16C5E7B4}"/>
            </a:ext>
          </a:extLst>
        </xdr:cNvPr>
        <xdr:cNvSpPr txBox="1"/>
      </xdr:nvSpPr>
      <xdr:spPr>
        <a:xfrm>
          <a:off x="4124960" y="9367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122936</xdr:rowOff>
    </xdr:from>
    <xdr:to>
      <xdr:col>20</xdr:col>
      <xdr:colOff>38100</xdr:colOff>
      <xdr:row>56</xdr:row>
      <xdr:rowOff>53086</xdr:rowOff>
    </xdr:to>
    <xdr:sp macro="" textlink="">
      <xdr:nvSpPr>
        <xdr:cNvPr id="183" name="楕円 182">
          <a:extLst>
            <a:ext uri="{FF2B5EF4-FFF2-40B4-BE49-F238E27FC236}">
              <a16:creationId xmlns:a16="http://schemas.microsoft.com/office/drawing/2014/main" id="{BA8628E4-3A1A-400D-8BA3-E4CCD86E39AF}"/>
            </a:ext>
          </a:extLst>
        </xdr:cNvPr>
        <xdr:cNvSpPr/>
      </xdr:nvSpPr>
      <xdr:spPr>
        <a:xfrm>
          <a:off x="3312160" y="93431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2286</xdr:rowOff>
    </xdr:from>
    <xdr:to>
      <xdr:col>24</xdr:col>
      <xdr:colOff>63500</xdr:colOff>
      <xdr:row>56</xdr:row>
      <xdr:rowOff>73152</xdr:rowOff>
    </xdr:to>
    <xdr:cxnSp macro="">
      <xdr:nvCxnSpPr>
        <xdr:cNvPr id="184" name="直線コネクタ 183">
          <a:extLst>
            <a:ext uri="{FF2B5EF4-FFF2-40B4-BE49-F238E27FC236}">
              <a16:creationId xmlns:a16="http://schemas.microsoft.com/office/drawing/2014/main" id="{613393DB-65E5-40F4-BC97-AD0F09F9A081}"/>
            </a:ext>
          </a:extLst>
        </xdr:cNvPr>
        <xdr:cNvCxnSpPr/>
      </xdr:nvCxnSpPr>
      <xdr:spPr>
        <a:xfrm>
          <a:off x="3355340" y="9390126"/>
          <a:ext cx="73152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52070</xdr:rowOff>
    </xdr:from>
    <xdr:to>
      <xdr:col>15</xdr:col>
      <xdr:colOff>101600</xdr:colOff>
      <xdr:row>55</xdr:row>
      <xdr:rowOff>153670</xdr:rowOff>
    </xdr:to>
    <xdr:sp macro="" textlink="">
      <xdr:nvSpPr>
        <xdr:cNvPr id="185" name="楕円 184">
          <a:extLst>
            <a:ext uri="{FF2B5EF4-FFF2-40B4-BE49-F238E27FC236}">
              <a16:creationId xmlns:a16="http://schemas.microsoft.com/office/drawing/2014/main" id="{5121A5DE-927F-42E5-BB1F-8FA8773E1250}"/>
            </a:ext>
          </a:extLst>
        </xdr:cNvPr>
        <xdr:cNvSpPr/>
      </xdr:nvSpPr>
      <xdr:spPr>
        <a:xfrm>
          <a:off x="2514600" y="927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102870</xdr:rowOff>
    </xdr:from>
    <xdr:to>
      <xdr:col>19</xdr:col>
      <xdr:colOff>177800</xdr:colOff>
      <xdr:row>56</xdr:row>
      <xdr:rowOff>2286</xdr:rowOff>
    </xdr:to>
    <xdr:cxnSp macro="">
      <xdr:nvCxnSpPr>
        <xdr:cNvPr id="186" name="直線コネクタ 185">
          <a:extLst>
            <a:ext uri="{FF2B5EF4-FFF2-40B4-BE49-F238E27FC236}">
              <a16:creationId xmlns:a16="http://schemas.microsoft.com/office/drawing/2014/main" id="{2FFC5E4E-44DF-44C9-8D8D-9DCFF57A2501}"/>
            </a:ext>
          </a:extLst>
        </xdr:cNvPr>
        <xdr:cNvCxnSpPr/>
      </xdr:nvCxnSpPr>
      <xdr:spPr>
        <a:xfrm>
          <a:off x="2565400" y="9323070"/>
          <a:ext cx="789940" cy="6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157226</xdr:rowOff>
    </xdr:from>
    <xdr:to>
      <xdr:col>10</xdr:col>
      <xdr:colOff>165100</xdr:colOff>
      <xdr:row>55</xdr:row>
      <xdr:rowOff>87376</xdr:rowOff>
    </xdr:to>
    <xdr:sp macro="" textlink="">
      <xdr:nvSpPr>
        <xdr:cNvPr id="187" name="楕円 186">
          <a:extLst>
            <a:ext uri="{FF2B5EF4-FFF2-40B4-BE49-F238E27FC236}">
              <a16:creationId xmlns:a16="http://schemas.microsoft.com/office/drawing/2014/main" id="{8E2247AF-0381-4BB1-B179-DF4BDC95BDD0}"/>
            </a:ext>
          </a:extLst>
        </xdr:cNvPr>
        <xdr:cNvSpPr/>
      </xdr:nvSpPr>
      <xdr:spPr>
        <a:xfrm>
          <a:off x="1739900" y="92097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36576</xdr:rowOff>
    </xdr:from>
    <xdr:to>
      <xdr:col>15</xdr:col>
      <xdr:colOff>50800</xdr:colOff>
      <xdr:row>55</xdr:row>
      <xdr:rowOff>102870</xdr:rowOff>
    </xdr:to>
    <xdr:cxnSp macro="">
      <xdr:nvCxnSpPr>
        <xdr:cNvPr id="188" name="直線コネクタ 187">
          <a:extLst>
            <a:ext uri="{FF2B5EF4-FFF2-40B4-BE49-F238E27FC236}">
              <a16:creationId xmlns:a16="http://schemas.microsoft.com/office/drawing/2014/main" id="{62E83342-DD35-4BA0-B91B-083D28F44C16}"/>
            </a:ext>
          </a:extLst>
        </xdr:cNvPr>
        <xdr:cNvCxnSpPr/>
      </xdr:nvCxnSpPr>
      <xdr:spPr>
        <a:xfrm>
          <a:off x="1790700" y="9256776"/>
          <a:ext cx="7747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102362</xdr:rowOff>
    </xdr:from>
    <xdr:to>
      <xdr:col>6</xdr:col>
      <xdr:colOff>38100</xdr:colOff>
      <xdr:row>61</xdr:row>
      <xdr:rowOff>32512</xdr:rowOff>
    </xdr:to>
    <xdr:sp macro="" textlink="">
      <xdr:nvSpPr>
        <xdr:cNvPr id="189" name="楕円 188">
          <a:extLst>
            <a:ext uri="{FF2B5EF4-FFF2-40B4-BE49-F238E27FC236}">
              <a16:creationId xmlns:a16="http://schemas.microsoft.com/office/drawing/2014/main" id="{BD21096B-07EC-48C9-A868-4714FA77B4ED}"/>
            </a:ext>
          </a:extLst>
        </xdr:cNvPr>
        <xdr:cNvSpPr/>
      </xdr:nvSpPr>
      <xdr:spPr>
        <a:xfrm>
          <a:off x="965200" y="101607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36576</xdr:rowOff>
    </xdr:from>
    <xdr:to>
      <xdr:col>10</xdr:col>
      <xdr:colOff>114300</xdr:colOff>
      <xdr:row>60</xdr:row>
      <xdr:rowOff>153162</xdr:rowOff>
    </xdr:to>
    <xdr:cxnSp macro="">
      <xdr:nvCxnSpPr>
        <xdr:cNvPr id="190" name="直線コネクタ 189">
          <a:extLst>
            <a:ext uri="{FF2B5EF4-FFF2-40B4-BE49-F238E27FC236}">
              <a16:creationId xmlns:a16="http://schemas.microsoft.com/office/drawing/2014/main" id="{2B34002A-01C3-48E4-93F1-E4B8628AD586}"/>
            </a:ext>
          </a:extLst>
        </xdr:cNvPr>
        <xdr:cNvCxnSpPr/>
      </xdr:nvCxnSpPr>
      <xdr:spPr>
        <a:xfrm flipV="1">
          <a:off x="1008380" y="9256776"/>
          <a:ext cx="782320" cy="954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61FD1B5B-907F-42A3-8EEB-99A5CC6B937B}"/>
            </a:ext>
          </a:extLst>
        </xdr:cNvPr>
        <xdr:cNvSpPr txBox="1"/>
      </xdr:nvSpPr>
      <xdr:spPr>
        <a:xfrm>
          <a:off x="3170564" y="1014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ED91F884-AB10-488B-8A24-D9F1E5836CFB}"/>
            </a:ext>
          </a:extLst>
        </xdr:cNvPr>
        <xdr:cNvSpPr txBox="1"/>
      </xdr:nvSpPr>
      <xdr:spPr>
        <a:xfrm>
          <a:off x="2385704" y="10093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B5A26486-3553-4D43-8CBF-BB5BEE868B8C}"/>
            </a:ext>
          </a:extLst>
        </xdr:cNvPr>
        <xdr:cNvSpPr txBox="1"/>
      </xdr:nvSpPr>
      <xdr:spPr>
        <a:xfrm>
          <a:off x="1611004" y="10051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D75C9E76-685C-4BFA-8988-C78CA1A736E9}"/>
            </a:ext>
          </a:extLst>
        </xdr:cNvPr>
        <xdr:cNvSpPr txBox="1"/>
      </xdr:nvSpPr>
      <xdr:spPr>
        <a:xfrm>
          <a:off x="8363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69613</xdr:rowOff>
    </xdr:from>
    <xdr:ext cx="405111" cy="259045"/>
    <xdr:sp macro="" textlink="">
      <xdr:nvSpPr>
        <xdr:cNvPr id="195" name="n_1mainValue【体育館・プール】&#10;有形固定資産減価償却率">
          <a:extLst>
            <a:ext uri="{FF2B5EF4-FFF2-40B4-BE49-F238E27FC236}">
              <a16:creationId xmlns:a16="http://schemas.microsoft.com/office/drawing/2014/main" id="{E67F6C65-926C-4E30-B44E-33223F170785}"/>
            </a:ext>
          </a:extLst>
        </xdr:cNvPr>
        <xdr:cNvSpPr txBox="1"/>
      </xdr:nvSpPr>
      <xdr:spPr>
        <a:xfrm>
          <a:off x="3170564" y="9122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170197</xdr:rowOff>
    </xdr:from>
    <xdr:ext cx="405111" cy="259045"/>
    <xdr:sp macro="" textlink="">
      <xdr:nvSpPr>
        <xdr:cNvPr id="196" name="n_2mainValue【体育館・プール】&#10;有形固定資産減価償却率">
          <a:extLst>
            <a:ext uri="{FF2B5EF4-FFF2-40B4-BE49-F238E27FC236}">
              <a16:creationId xmlns:a16="http://schemas.microsoft.com/office/drawing/2014/main" id="{3C915EF0-8C6D-4BE5-8EDB-ADD64C3AEDCB}"/>
            </a:ext>
          </a:extLst>
        </xdr:cNvPr>
        <xdr:cNvSpPr txBox="1"/>
      </xdr:nvSpPr>
      <xdr:spPr>
        <a:xfrm>
          <a:off x="2385704" y="905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53</xdr:row>
      <xdr:rowOff>103903</xdr:rowOff>
    </xdr:from>
    <xdr:ext cx="405111" cy="259045"/>
    <xdr:sp macro="" textlink="">
      <xdr:nvSpPr>
        <xdr:cNvPr id="197" name="n_3mainValue【体育館・プール】&#10;有形固定資産減価償却率">
          <a:extLst>
            <a:ext uri="{FF2B5EF4-FFF2-40B4-BE49-F238E27FC236}">
              <a16:creationId xmlns:a16="http://schemas.microsoft.com/office/drawing/2014/main" id="{39702B63-80F2-4B6B-B4ED-09D02A7FBF7F}"/>
            </a:ext>
          </a:extLst>
        </xdr:cNvPr>
        <xdr:cNvSpPr txBox="1"/>
      </xdr:nvSpPr>
      <xdr:spPr>
        <a:xfrm>
          <a:off x="1611004" y="8988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23639</xdr:rowOff>
    </xdr:from>
    <xdr:ext cx="405111" cy="259045"/>
    <xdr:sp macro="" textlink="">
      <xdr:nvSpPr>
        <xdr:cNvPr id="198" name="n_4mainValue【体育館・プール】&#10;有形固定資産減価償却率">
          <a:extLst>
            <a:ext uri="{FF2B5EF4-FFF2-40B4-BE49-F238E27FC236}">
              <a16:creationId xmlns:a16="http://schemas.microsoft.com/office/drawing/2014/main" id="{E98B58BD-F4EC-4F84-B51F-DBFCB3C25096}"/>
            </a:ext>
          </a:extLst>
        </xdr:cNvPr>
        <xdr:cNvSpPr txBox="1"/>
      </xdr:nvSpPr>
      <xdr:spPr>
        <a:xfrm>
          <a:off x="836304" y="10249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A4AE28E4-A937-456A-BF1C-D8A8DACD8E2A}"/>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87E6E832-B0ED-4D9B-A474-945A8B49185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E5DA86D0-BB2F-4EB7-85D3-D290F9DD0D9F}"/>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B67B9A88-CB76-4495-BF16-E16A06EE889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BA21BAE4-12F4-481D-8ADA-DAADDD23FB0E}"/>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CF57B289-B5EC-4061-B8B1-AAFD36A38A6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DA15CBB4-249C-4D44-8359-625F7356C17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A88A4ACE-D784-4D3B-8AA9-A7C5BB950AC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1D9B5B00-7921-44E6-815F-80C520650FDC}"/>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7DA1F2B3-D72D-4CD8-95F5-81984101828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E8F25873-2AF9-4B9A-9B0E-BF6475DD74F3}"/>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454797B6-7B56-4CD1-9F3E-30347B027267}"/>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95E0E13C-492A-4C3B-806F-AFFD3827841D}"/>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834A6AA0-8CF9-4F90-863C-5D05B7AC582E}"/>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7B6BFD61-259F-4BEC-8B29-01A522889CB8}"/>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54F42B36-7D45-41B5-82CD-82343610A3BF}"/>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6FFB9422-94AA-4F72-ACEC-7527D83798B7}"/>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96F6200C-768D-449E-99D1-1C6D61AFCFB0}"/>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5CEC5CF7-7324-4BDC-AD87-4DD6C7784452}"/>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49AA6CBE-1444-4C74-BC55-7920340CADDD}"/>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67CA701E-3F7E-44F7-9B5F-EA40CF65B9F8}"/>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4A1AFE6E-D9C2-49C0-8470-8B684DB9C65E}"/>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A02C2E19-9AB3-4BFD-9C5E-080D857B9333}"/>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476617A5-3033-4CD6-878A-2ACF5D7E886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C3F6327C-C20D-4C28-96D1-2F9FD1E75EA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3D2CAD4D-91A7-40D2-8073-8877FA390CB6}"/>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040BCD17-9AD2-4503-8C63-8F1EF84FE81D}"/>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9BF02C4F-DD96-4978-B965-3FBD6B9925A7}"/>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879D5EE9-A93A-4C27-99D7-21F268B4CC46}"/>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C3FCE9E8-2F65-4B7F-9EA3-FEB9325E85A0}"/>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37742F06-2A75-4390-8F9E-D122A144599E}"/>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457A9D0B-0146-4094-9A14-96516AE6B517}"/>
            </a:ext>
          </a:extLst>
        </xdr:cNvPr>
        <xdr:cNvSpPr txBox="1"/>
      </xdr:nvSpPr>
      <xdr:spPr>
        <a:xfrm>
          <a:off x="9258300" y="10290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AA7D89FA-5CDA-4F90-8D05-E1FF457A5A60}"/>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9E566681-F76A-41EE-98E2-0FD9392222AE}"/>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840DA05B-083A-4E99-A694-B4C837BEE489}"/>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7FF79513-85A1-4114-8DA8-056BB7BA8FB9}"/>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4F80169E-E37B-4A5B-84CE-A5E536FCBFCA}"/>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F7D82D5B-49FF-43A0-A180-5B1CEC54BB4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6C61EAE8-7A1A-4A5E-B372-9D5D6D0AC34D}"/>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A55AF3D-EF9C-4DFA-ABAB-9104754E974D}"/>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5E844AD-0D84-4F16-BD05-F5D649FBD19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95CAF47-230B-4230-A05D-AE3B9B1D945A}"/>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74385</xdr:rowOff>
    </xdr:from>
    <xdr:to>
      <xdr:col>55</xdr:col>
      <xdr:colOff>50800</xdr:colOff>
      <xdr:row>63</xdr:row>
      <xdr:rowOff>4535</xdr:rowOff>
    </xdr:to>
    <xdr:sp macro="" textlink="">
      <xdr:nvSpPr>
        <xdr:cNvPr id="241" name="楕円 240">
          <a:extLst>
            <a:ext uri="{FF2B5EF4-FFF2-40B4-BE49-F238E27FC236}">
              <a16:creationId xmlns:a16="http://schemas.microsoft.com/office/drawing/2014/main" id="{1760519E-6F3C-40B3-96B8-9C3D304C9279}"/>
            </a:ext>
          </a:extLst>
        </xdr:cNvPr>
        <xdr:cNvSpPr/>
      </xdr:nvSpPr>
      <xdr:spPr>
        <a:xfrm>
          <a:off x="9192260" y="104680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52812</xdr:rowOff>
    </xdr:from>
    <xdr:ext cx="469744" cy="259045"/>
    <xdr:sp macro="" textlink="">
      <xdr:nvSpPr>
        <xdr:cNvPr id="242" name="【体育館・プール】&#10;一人当たり面積該当値テキスト">
          <a:extLst>
            <a:ext uri="{FF2B5EF4-FFF2-40B4-BE49-F238E27FC236}">
              <a16:creationId xmlns:a16="http://schemas.microsoft.com/office/drawing/2014/main" id="{481D0294-4C22-4AC9-A219-9AA1EB7662AE}"/>
            </a:ext>
          </a:extLst>
        </xdr:cNvPr>
        <xdr:cNvSpPr txBox="1"/>
      </xdr:nvSpPr>
      <xdr:spPr>
        <a:xfrm>
          <a:off x="9258300" y="1044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74385</xdr:rowOff>
    </xdr:from>
    <xdr:to>
      <xdr:col>50</xdr:col>
      <xdr:colOff>165100</xdr:colOff>
      <xdr:row>63</xdr:row>
      <xdr:rowOff>4535</xdr:rowOff>
    </xdr:to>
    <xdr:sp macro="" textlink="">
      <xdr:nvSpPr>
        <xdr:cNvPr id="243" name="楕円 242">
          <a:extLst>
            <a:ext uri="{FF2B5EF4-FFF2-40B4-BE49-F238E27FC236}">
              <a16:creationId xmlns:a16="http://schemas.microsoft.com/office/drawing/2014/main" id="{1D367693-444F-4ADF-8669-55CB42692AA1}"/>
            </a:ext>
          </a:extLst>
        </xdr:cNvPr>
        <xdr:cNvSpPr/>
      </xdr:nvSpPr>
      <xdr:spPr>
        <a:xfrm>
          <a:off x="8445500" y="10468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125185</xdr:rowOff>
    </xdr:from>
    <xdr:to>
      <xdr:col>55</xdr:col>
      <xdr:colOff>0</xdr:colOff>
      <xdr:row>62</xdr:row>
      <xdr:rowOff>125185</xdr:rowOff>
    </xdr:to>
    <xdr:cxnSp macro="">
      <xdr:nvCxnSpPr>
        <xdr:cNvPr id="244" name="直線コネクタ 243">
          <a:extLst>
            <a:ext uri="{FF2B5EF4-FFF2-40B4-BE49-F238E27FC236}">
              <a16:creationId xmlns:a16="http://schemas.microsoft.com/office/drawing/2014/main" id="{BD42939E-9492-43E5-A957-16CD333EA3F2}"/>
            </a:ext>
          </a:extLst>
        </xdr:cNvPr>
        <xdr:cNvCxnSpPr/>
      </xdr:nvCxnSpPr>
      <xdr:spPr>
        <a:xfrm>
          <a:off x="8496300" y="1051886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63500</xdr:rowOff>
    </xdr:from>
    <xdr:to>
      <xdr:col>46</xdr:col>
      <xdr:colOff>38100</xdr:colOff>
      <xdr:row>62</xdr:row>
      <xdr:rowOff>165100</xdr:rowOff>
    </xdr:to>
    <xdr:sp macro="" textlink="">
      <xdr:nvSpPr>
        <xdr:cNvPr id="245" name="楕円 244">
          <a:extLst>
            <a:ext uri="{FF2B5EF4-FFF2-40B4-BE49-F238E27FC236}">
              <a16:creationId xmlns:a16="http://schemas.microsoft.com/office/drawing/2014/main" id="{F84C2FB1-8BF6-4FCC-9C98-465999662A46}"/>
            </a:ext>
          </a:extLst>
        </xdr:cNvPr>
        <xdr:cNvSpPr/>
      </xdr:nvSpPr>
      <xdr:spPr>
        <a:xfrm>
          <a:off x="7670800" y="104571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114300</xdr:rowOff>
    </xdr:from>
    <xdr:to>
      <xdr:col>50</xdr:col>
      <xdr:colOff>114300</xdr:colOff>
      <xdr:row>62</xdr:row>
      <xdr:rowOff>125185</xdr:rowOff>
    </xdr:to>
    <xdr:cxnSp macro="">
      <xdr:nvCxnSpPr>
        <xdr:cNvPr id="246" name="直線コネクタ 245">
          <a:extLst>
            <a:ext uri="{FF2B5EF4-FFF2-40B4-BE49-F238E27FC236}">
              <a16:creationId xmlns:a16="http://schemas.microsoft.com/office/drawing/2014/main" id="{D404EB2E-82E9-4C13-AD79-129CEC0AE5C5}"/>
            </a:ext>
          </a:extLst>
        </xdr:cNvPr>
        <xdr:cNvCxnSpPr/>
      </xdr:nvCxnSpPr>
      <xdr:spPr>
        <a:xfrm>
          <a:off x="7713980" y="10507980"/>
          <a:ext cx="78232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74385</xdr:rowOff>
    </xdr:from>
    <xdr:to>
      <xdr:col>41</xdr:col>
      <xdr:colOff>101600</xdr:colOff>
      <xdr:row>63</xdr:row>
      <xdr:rowOff>4535</xdr:rowOff>
    </xdr:to>
    <xdr:sp macro="" textlink="">
      <xdr:nvSpPr>
        <xdr:cNvPr id="247" name="楕円 246">
          <a:extLst>
            <a:ext uri="{FF2B5EF4-FFF2-40B4-BE49-F238E27FC236}">
              <a16:creationId xmlns:a16="http://schemas.microsoft.com/office/drawing/2014/main" id="{3F42BD10-8E71-4903-B20F-3FD351C0A3BB}"/>
            </a:ext>
          </a:extLst>
        </xdr:cNvPr>
        <xdr:cNvSpPr/>
      </xdr:nvSpPr>
      <xdr:spPr>
        <a:xfrm>
          <a:off x="6873240" y="10468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114300</xdr:rowOff>
    </xdr:from>
    <xdr:to>
      <xdr:col>45</xdr:col>
      <xdr:colOff>177800</xdr:colOff>
      <xdr:row>62</xdr:row>
      <xdr:rowOff>125185</xdr:rowOff>
    </xdr:to>
    <xdr:cxnSp macro="">
      <xdr:nvCxnSpPr>
        <xdr:cNvPr id="248" name="直線コネクタ 247">
          <a:extLst>
            <a:ext uri="{FF2B5EF4-FFF2-40B4-BE49-F238E27FC236}">
              <a16:creationId xmlns:a16="http://schemas.microsoft.com/office/drawing/2014/main" id="{6F925B4E-37CD-411C-B8E7-38E2167A3233}"/>
            </a:ext>
          </a:extLst>
        </xdr:cNvPr>
        <xdr:cNvCxnSpPr/>
      </xdr:nvCxnSpPr>
      <xdr:spPr>
        <a:xfrm flipV="1">
          <a:off x="6924040" y="10507980"/>
          <a:ext cx="78994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153307</xdr:rowOff>
    </xdr:from>
    <xdr:to>
      <xdr:col>36</xdr:col>
      <xdr:colOff>165100</xdr:colOff>
      <xdr:row>64</xdr:row>
      <xdr:rowOff>83457</xdr:rowOff>
    </xdr:to>
    <xdr:sp macro="" textlink="">
      <xdr:nvSpPr>
        <xdr:cNvPr id="249" name="楕円 248">
          <a:extLst>
            <a:ext uri="{FF2B5EF4-FFF2-40B4-BE49-F238E27FC236}">
              <a16:creationId xmlns:a16="http://schemas.microsoft.com/office/drawing/2014/main" id="{A4F5D6F1-17D6-40CE-B67F-CD6A92D221C2}"/>
            </a:ext>
          </a:extLst>
        </xdr:cNvPr>
        <xdr:cNvSpPr/>
      </xdr:nvSpPr>
      <xdr:spPr>
        <a:xfrm>
          <a:off x="6098540" y="107146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125185</xdr:rowOff>
    </xdr:from>
    <xdr:to>
      <xdr:col>41</xdr:col>
      <xdr:colOff>50800</xdr:colOff>
      <xdr:row>64</xdr:row>
      <xdr:rowOff>32657</xdr:rowOff>
    </xdr:to>
    <xdr:cxnSp macro="">
      <xdr:nvCxnSpPr>
        <xdr:cNvPr id="250" name="直線コネクタ 249">
          <a:extLst>
            <a:ext uri="{FF2B5EF4-FFF2-40B4-BE49-F238E27FC236}">
              <a16:creationId xmlns:a16="http://schemas.microsoft.com/office/drawing/2014/main" id="{CACDC8BA-18FD-48CF-A5E0-D86567B148D5}"/>
            </a:ext>
          </a:extLst>
        </xdr:cNvPr>
        <xdr:cNvCxnSpPr/>
      </xdr:nvCxnSpPr>
      <xdr:spPr>
        <a:xfrm flipV="1">
          <a:off x="6149340" y="10518865"/>
          <a:ext cx="774700" cy="24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AA54D11A-72E4-499E-B9BA-C488BE44AB53}"/>
            </a:ext>
          </a:extLst>
        </xdr:cNvPr>
        <xdr:cNvSpPr txBox="1"/>
      </xdr:nvSpPr>
      <xdr:spPr>
        <a:xfrm>
          <a:off x="8271587" y="1019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6696779D-76AB-42D2-8160-746067AFF6F8}"/>
            </a:ext>
          </a:extLst>
        </xdr:cNvPr>
        <xdr:cNvSpPr txBox="1"/>
      </xdr:nvSpPr>
      <xdr:spPr>
        <a:xfrm>
          <a:off x="7509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5F1DE237-4112-41BB-91FB-A0392C2F393B}"/>
            </a:ext>
          </a:extLst>
        </xdr:cNvPr>
        <xdr:cNvSpPr txBox="1"/>
      </xdr:nvSpPr>
      <xdr:spPr>
        <a:xfrm>
          <a:off x="671202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4" name="n_4aveValue【体育館・プール】&#10;一人当たり面積">
          <a:extLst>
            <a:ext uri="{FF2B5EF4-FFF2-40B4-BE49-F238E27FC236}">
              <a16:creationId xmlns:a16="http://schemas.microsoft.com/office/drawing/2014/main" id="{7553BC3B-0632-4C3F-8823-F5D213CAA698}"/>
            </a:ext>
          </a:extLst>
        </xdr:cNvPr>
        <xdr:cNvSpPr txBox="1"/>
      </xdr:nvSpPr>
      <xdr:spPr>
        <a:xfrm>
          <a:off x="593732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167112</xdr:rowOff>
    </xdr:from>
    <xdr:ext cx="469744" cy="259045"/>
    <xdr:sp macro="" textlink="">
      <xdr:nvSpPr>
        <xdr:cNvPr id="255" name="n_1mainValue【体育館・プール】&#10;一人当たり面積">
          <a:extLst>
            <a:ext uri="{FF2B5EF4-FFF2-40B4-BE49-F238E27FC236}">
              <a16:creationId xmlns:a16="http://schemas.microsoft.com/office/drawing/2014/main" id="{B0C1F553-92F8-436A-A778-62C3D63DE027}"/>
            </a:ext>
          </a:extLst>
        </xdr:cNvPr>
        <xdr:cNvSpPr txBox="1"/>
      </xdr:nvSpPr>
      <xdr:spPr>
        <a:xfrm>
          <a:off x="8271587" y="1056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156227</xdr:rowOff>
    </xdr:from>
    <xdr:ext cx="469744" cy="259045"/>
    <xdr:sp macro="" textlink="">
      <xdr:nvSpPr>
        <xdr:cNvPr id="256" name="n_2mainValue【体育館・プール】&#10;一人当たり面積">
          <a:extLst>
            <a:ext uri="{FF2B5EF4-FFF2-40B4-BE49-F238E27FC236}">
              <a16:creationId xmlns:a16="http://schemas.microsoft.com/office/drawing/2014/main" id="{48E0906E-89CA-49DD-B972-7661C008EBBE}"/>
            </a:ext>
          </a:extLst>
        </xdr:cNvPr>
        <xdr:cNvSpPr txBox="1"/>
      </xdr:nvSpPr>
      <xdr:spPr>
        <a:xfrm>
          <a:off x="750958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167112</xdr:rowOff>
    </xdr:from>
    <xdr:ext cx="469744" cy="259045"/>
    <xdr:sp macro="" textlink="">
      <xdr:nvSpPr>
        <xdr:cNvPr id="257" name="n_3mainValue【体育館・プール】&#10;一人当たり面積">
          <a:extLst>
            <a:ext uri="{FF2B5EF4-FFF2-40B4-BE49-F238E27FC236}">
              <a16:creationId xmlns:a16="http://schemas.microsoft.com/office/drawing/2014/main" id="{FCAD6FE5-E97F-4BB4-9C30-1F47D5E2761A}"/>
            </a:ext>
          </a:extLst>
        </xdr:cNvPr>
        <xdr:cNvSpPr txBox="1"/>
      </xdr:nvSpPr>
      <xdr:spPr>
        <a:xfrm>
          <a:off x="6712027" y="1056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74584</xdr:rowOff>
    </xdr:from>
    <xdr:ext cx="469744" cy="259045"/>
    <xdr:sp macro="" textlink="">
      <xdr:nvSpPr>
        <xdr:cNvPr id="258" name="n_4mainValue【体育館・プール】&#10;一人当たり面積">
          <a:extLst>
            <a:ext uri="{FF2B5EF4-FFF2-40B4-BE49-F238E27FC236}">
              <a16:creationId xmlns:a16="http://schemas.microsoft.com/office/drawing/2014/main" id="{28CF6C9C-AAC1-4FC2-9AF1-B17D7F8F0C75}"/>
            </a:ext>
          </a:extLst>
        </xdr:cNvPr>
        <xdr:cNvSpPr txBox="1"/>
      </xdr:nvSpPr>
      <xdr:spPr>
        <a:xfrm>
          <a:off x="5937327" y="1080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F3972238-2811-43B9-8A74-FFCD9B670BD6}"/>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EBA9D2FF-2A2B-426B-B2F2-C257A406336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F7B6C163-0438-4FD8-B8E7-D0C4062AD038}"/>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4FC99EB8-1FD0-48B3-BD07-30CEC7954F84}"/>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C7D70A76-C407-45B2-B1FB-F88488BE452D}"/>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774ED5D2-A4E9-4722-A17C-F129DBAE4F0F}"/>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DC9BFA0E-809F-4599-8BF4-E1FFB478AAB3}"/>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E2379641-3542-435A-AD08-F180AA389B8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A4439F1F-76C7-49D0-A2B1-3658797E91D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6381FFC4-EEA5-42A5-A8C1-63FA93D64382}"/>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42D287D7-065F-4F9E-B6BC-D3190A405BD3}"/>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27E360DF-B525-4305-8046-0C945E714E3D}"/>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9FBF847F-886F-47F0-AC3E-5B19C33F00D6}"/>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689C4218-FC1B-4FBC-99F9-FC96FF571BC2}"/>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238D9116-442C-443C-9B1E-E841B8B10284}"/>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94DA9518-2D88-4897-908B-3C35FB88EF72}"/>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FF777E6D-DD99-42EC-A9D7-B3D47D909B05}"/>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A16D2CBF-798C-461F-A89B-34BCFA03AD51}"/>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D290ED55-E250-4C18-A646-6600DAC63E12}"/>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4C202AA2-283A-4946-9A83-2D4068BB2703}"/>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1F999E72-3A05-4313-891A-F5CB73BB3108}"/>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DFA8BD0C-8C02-4893-8507-A0C40382BAC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AF22808C-EE86-4B3C-A2A1-A469786B6152}"/>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37507AAB-07EA-4EAE-BA74-213FC05BB8DB}"/>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99787891-DDF8-49FD-9612-DEDF703B1B16}"/>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D653CB9F-B669-4309-97BB-119E9C220F2C}"/>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89975721-08DF-4CFA-AE5F-48B2A57F9364}"/>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9AA1B641-05F6-4A05-B7D9-EDD113842656}"/>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771441F7-7DEC-4028-916E-949740C315C1}"/>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011DEBFD-5596-4351-8FB7-A0552B464716}"/>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27F02088-C241-4290-97DB-C06CA4FE9F1A}"/>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C300D842-0A93-4FB7-9731-A12298384B20}"/>
            </a:ext>
          </a:extLst>
        </xdr:cNvPr>
        <xdr:cNvSpPr txBox="1"/>
      </xdr:nvSpPr>
      <xdr:spPr>
        <a:xfrm>
          <a:off x="4124960" y="135438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423BAAA4-32EE-49C7-8D23-34384AB3BF4C}"/>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190019C6-20A3-40F2-8323-A516D66A7F57}"/>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95325662-8C78-421C-AA0A-53EE81233AAE}"/>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0A7098BA-DAC7-4BB2-8E89-5CD5024A52E7}"/>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5B17BB00-7652-49EC-8D67-4F85E873C98B}"/>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5FA4836-C2EC-48B3-9894-97A71399D8DE}"/>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79AAA78-6A16-4146-9449-435E0117F362}"/>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4920C6E-EC4F-45EA-A46B-C73647A5094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34BE282-5165-4EA0-8815-2CFBDCF5933B}"/>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33AFEB2-70C0-46F9-A33F-74B47CEB0A3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39551</xdr:rowOff>
    </xdr:from>
    <xdr:to>
      <xdr:col>24</xdr:col>
      <xdr:colOff>114300</xdr:colOff>
      <xdr:row>84</xdr:row>
      <xdr:rowOff>141151</xdr:rowOff>
    </xdr:to>
    <xdr:sp macro="" textlink="">
      <xdr:nvSpPr>
        <xdr:cNvPr id="301" name="楕円 300">
          <a:extLst>
            <a:ext uri="{FF2B5EF4-FFF2-40B4-BE49-F238E27FC236}">
              <a16:creationId xmlns:a16="http://schemas.microsoft.com/office/drawing/2014/main" id="{03ACE7BD-D939-48B5-B432-D0D6A1E34A86}"/>
            </a:ext>
          </a:extLst>
        </xdr:cNvPr>
        <xdr:cNvSpPr/>
      </xdr:nvSpPr>
      <xdr:spPr>
        <a:xfrm>
          <a:off x="4036060" y="1412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17978</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78D8B637-914F-48E0-A470-1B38AF951D8D}"/>
            </a:ext>
          </a:extLst>
        </xdr:cNvPr>
        <xdr:cNvSpPr txBox="1"/>
      </xdr:nvSpPr>
      <xdr:spPr>
        <a:xfrm>
          <a:off x="4124960" y="1409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148952</xdr:rowOff>
    </xdr:from>
    <xdr:to>
      <xdr:col>20</xdr:col>
      <xdr:colOff>38100</xdr:colOff>
      <xdr:row>84</xdr:row>
      <xdr:rowOff>79102</xdr:rowOff>
    </xdr:to>
    <xdr:sp macro="" textlink="">
      <xdr:nvSpPr>
        <xdr:cNvPr id="303" name="楕円 302">
          <a:extLst>
            <a:ext uri="{FF2B5EF4-FFF2-40B4-BE49-F238E27FC236}">
              <a16:creationId xmlns:a16="http://schemas.microsoft.com/office/drawing/2014/main" id="{98FEF38E-CFC9-4BE7-A469-E6852B148228}"/>
            </a:ext>
          </a:extLst>
        </xdr:cNvPr>
        <xdr:cNvSpPr/>
      </xdr:nvSpPr>
      <xdr:spPr>
        <a:xfrm>
          <a:off x="3312160" y="140630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28302</xdr:rowOff>
    </xdr:from>
    <xdr:to>
      <xdr:col>24</xdr:col>
      <xdr:colOff>63500</xdr:colOff>
      <xdr:row>84</xdr:row>
      <xdr:rowOff>90351</xdr:rowOff>
    </xdr:to>
    <xdr:cxnSp macro="">
      <xdr:nvCxnSpPr>
        <xdr:cNvPr id="304" name="直線コネクタ 303">
          <a:extLst>
            <a:ext uri="{FF2B5EF4-FFF2-40B4-BE49-F238E27FC236}">
              <a16:creationId xmlns:a16="http://schemas.microsoft.com/office/drawing/2014/main" id="{8F6BAE1F-BEA8-482E-BF50-9FD1B84A2E73}"/>
            </a:ext>
          </a:extLst>
        </xdr:cNvPr>
        <xdr:cNvCxnSpPr/>
      </xdr:nvCxnSpPr>
      <xdr:spPr>
        <a:xfrm>
          <a:off x="3355340" y="14110062"/>
          <a:ext cx="73152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77107</xdr:rowOff>
    </xdr:from>
    <xdr:to>
      <xdr:col>15</xdr:col>
      <xdr:colOff>101600</xdr:colOff>
      <xdr:row>84</xdr:row>
      <xdr:rowOff>7257</xdr:rowOff>
    </xdr:to>
    <xdr:sp macro="" textlink="">
      <xdr:nvSpPr>
        <xdr:cNvPr id="305" name="楕円 304">
          <a:extLst>
            <a:ext uri="{FF2B5EF4-FFF2-40B4-BE49-F238E27FC236}">
              <a16:creationId xmlns:a16="http://schemas.microsoft.com/office/drawing/2014/main" id="{85B0A344-30E7-48FD-9273-584E7D8B417A}"/>
            </a:ext>
          </a:extLst>
        </xdr:cNvPr>
        <xdr:cNvSpPr/>
      </xdr:nvSpPr>
      <xdr:spPr>
        <a:xfrm>
          <a:off x="2514600" y="139912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127907</xdr:rowOff>
    </xdr:from>
    <xdr:to>
      <xdr:col>19</xdr:col>
      <xdr:colOff>177800</xdr:colOff>
      <xdr:row>84</xdr:row>
      <xdr:rowOff>28302</xdr:rowOff>
    </xdr:to>
    <xdr:cxnSp macro="">
      <xdr:nvCxnSpPr>
        <xdr:cNvPr id="306" name="直線コネクタ 305">
          <a:extLst>
            <a:ext uri="{FF2B5EF4-FFF2-40B4-BE49-F238E27FC236}">
              <a16:creationId xmlns:a16="http://schemas.microsoft.com/office/drawing/2014/main" id="{E5B33C4B-3FA4-4CF5-AAC0-4DA868712BA9}"/>
            </a:ext>
          </a:extLst>
        </xdr:cNvPr>
        <xdr:cNvCxnSpPr/>
      </xdr:nvCxnSpPr>
      <xdr:spPr>
        <a:xfrm>
          <a:off x="2565400" y="14042027"/>
          <a:ext cx="789940" cy="6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90170</xdr:rowOff>
    </xdr:from>
    <xdr:to>
      <xdr:col>10</xdr:col>
      <xdr:colOff>165100</xdr:colOff>
      <xdr:row>84</xdr:row>
      <xdr:rowOff>20320</xdr:rowOff>
    </xdr:to>
    <xdr:sp macro="" textlink="">
      <xdr:nvSpPr>
        <xdr:cNvPr id="307" name="楕円 306">
          <a:extLst>
            <a:ext uri="{FF2B5EF4-FFF2-40B4-BE49-F238E27FC236}">
              <a16:creationId xmlns:a16="http://schemas.microsoft.com/office/drawing/2014/main" id="{6DE2E512-D877-4714-8AD7-EE38D0E4CBF1}"/>
            </a:ext>
          </a:extLst>
        </xdr:cNvPr>
        <xdr:cNvSpPr/>
      </xdr:nvSpPr>
      <xdr:spPr>
        <a:xfrm>
          <a:off x="1739900" y="14004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127907</xdr:rowOff>
    </xdr:from>
    <xdr:to>
      <xdr:col>15</xdr:col>
      <xdr:colOff>50800</xdr:colOff>
      <xdr:row>83</xdr:row>
      <xdr:rowOff>140970</xdr:rowOff>
    </xdr:to>
    <xdr:cxnSp macro="">
      <xdr:nvCxnSpPr>
        <xdr:cNvPr id="308" name="直線コネクタ 307">
          <a:extLst>
            <a:ext uri="{FF2B5EF4-FFF2-40B4-BE49-F238E27FC236}">
              <a16:creationId xmlns:a16="http://schemas.microsoft.com/office/drawing/2014/main" id="{B0129DCB-BFE5-431D-9199-652DF5EFCCED}"/>
            </a:ext>
          </a:extLst>
        </xdr:cNvPr>
        <xdr:cNvCxnSpPr/>
      </xdr:nvCxnSpPr>
      <xdr:spPr>
        <a:xfrm flipV="1">
          <a:off x="1790700" y="14042027"/>
          <a:ext cx="7747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8527</xdr:rowOff>
    </xdr:from>
    <xdr:to>
      <xdr:col>6</xdr:col>
      <xdr:colOff>38100</xdr:colOff>
      <xdr:row>83</xdr:row>
      <xdr:rowOff>110127</xdr:rowOff>
    </xdr:to>
    <xdr:sp macro="" textlink="">
      <xdr:nvSpPr>
        <xdr:cNvPr id="309" name="楕円 308">
          <a:extLst>
            <a:ext uri="{FF2B5EF4-FFF2-40B4-BE49-F238E27FC236}">
              <a16:creationId xmlns:a16="http://schemas.microsoft.com/office/drawing/2014/main" id="{B498770A-6DB7-4646-845E-F2FB61218F78}"/>
            </a:ext>
          </a:extLst>
        </xdr:cNvPr>
        <xdr:cNvSpPr/>
      </xdr:nvSpPr>
      <xdr:spPr>
        <a:xfrm>
          <a:off x="965200" y="139226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59327</xdr:rowOff>
    </xdr:from>
    <xdr:to>
      <xdr:col>10</xdr:col>
      <xdr:colOff>114300</xdr:colOff>
      <xdr:row>83</xdr:row>
      <xdr:rowOff>140970</xdr:rowOff>
    </xdr:to>
    <xdr:cxnSp macro="">
      <xdr:nvCxnSpPr>
        <xdr:cNvPr id="310" name="直線コネクタ 309">
          <a:extLst>
            <a:ext uri="{FF2B5EF4-FFF2-40B4-BE49-F238E27FC236}">
              <a16:creationId xmlns:a16="http://schemas.microsoft.com/office/drawing/2014/main" id="{C68E7829-A24A-442D-B9D2-24C1B7B70FFB}"/>
            </a:ext>
          </a:extLst>
        </xdr:cNvPr>
        <xdr:cNvCxnSpPr/>
      </xdr:nvCxnSpPr>
      <xdr:spPr>
        <a:xfrm>
          <a:off x="1008380" y="13973447"/>
          <a:ext cx="78232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EDF958B0-2928-4DF5-9470-3E8A9ED5CFD1}"/>
            </a:ext>
          </a:extLst>
        </xdr:cNvPr>
        <xdr:cNvSpPr txBox="1"/>
      </xdr:nvSpPr>
      <xdr:spPr>
        <a:xfrm>
          <a:off x="3170564" y="1345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3CC24881-0CF1-43DA-AF1A-80B2B39EFEDB}"/>
            </a:ext>
          </a:extLst>
        </xdr:cNvPr>
        <xdr:cNvSpPr txBox="1"/>
      </xdr:nvSpPr>
      <xdr:spPr>
        <a:xfrm>
          <a:off x="2385704" y="1341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3F8BDE45-E213-44D3-B3AC-B8FEDAEF79C6}"/>
            </a:ext>
          </a:extLst>
        </xdr:cNvPr>
        <xdr:cNvSpPr txBox="1"/>
      </xdr:nvSpPr>
      <xdr:spPr>
        <a:xfrm>
          <a:off x="1611004" y="1338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BA6F0150-6407-466E-A446-0141B0161821}"/>
            </a:ext>
          </a:extLst>
        </xdr:cNvPr>
        <xdr:cNvSpPr txBox="1"/>
      </xdr:nvSpPr>
      <xdr:spPr>
        <a:xfrm>
          <a:off x="83630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70229</xdr:rowOff>
    </xdr:from>
    <xdr:ext cx="405111" cy="259045"/>
    <xdr:sp macro="" textlink="">
      <xdr:nvSpPr>
        <xdr:cNvPr id="315" name="n_1mainValue【福祉施設】&#10;有形固定資産減価償却率">
          <a:extLst>
            <a:ext uri="{FF2B5EF4-FFF2-40B4-BE49-F238E27FC236}">
              <a16:creationId xmlns:a16="http://schemas.microsoft.com/office/drawing/2014/main" id="{B79C6300-5805-462D-B695-85CF52B44D09}"/>
            </a:ext>
          </a:extLst>
        </xdr:cNvPr>
        <xdr:cNvSpPr txBox="1"/>
      </xdr:nvSpPr>
      <xdr:spPr>
        <a:xfrm>
          <a:off x="3170564" y="14151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169834</xdr:rowOff>
    </xdr:from>
    <xdr:ext cx="405111" cy="259045"/>
    <xdr:sp macro="" textlink="">
      <xdr:nvSpPr>
        <xdr:cNvPr id="316" name="n_2mainValue【福祉施設】&#10;有形固定資産減価償却率">
          <a:extLst>
            <a:ext uri="{FF2B5EF4-FFF2-40B4-BE49-F238E27FC236}">
              <a16:creationId xmlns:a16="http://schemas.microsoft.com/office/drawing/2014/main" id="{13BA1050-AB62-4962-8156-414864A2F51F}"/>
            </a:ext>
          </a:extLst>
        </xdr:cNvPr>
        <xdr:cNvSpPr txBox="1"/>
      </xdr:nvSpPr>
      <xdr:spPr>
        <a:xfrm>
          <a:off x="2385704" y="1408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11447</xdr:rowOff>
    </xdr:from>
    <xdr:ext cx="405111" cy="259045"/>
    <xdr:sp macro="" textlink="">
      <xdr:nvSpPr>
        <xdr:cNvPr id="317" name="n_3mainValue【福祉施設】&#10;有形固定資産減価償却率">
          <a:extLst>
            <a:ext uri="{FF2B5EF4-FFF2-40B4-BE49-F238E27FC236}">
              <a16:creationId xmlns:a16="http://schemas.microsoft.com/office/drawing/2014/main" id="{B29518B6-6602-4067-836E-69D513795D5B}"/>
            </a:ext>
          </a:extLst>
        </xdr:cNvPr>
        <xdr:cNvSpPr txBox="1"/>
      </xdr:nvSpPr>
      <xdr:spPr>
        <a:xfrm>
          <a:off x="161100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101254</xdr:rowOff>
    </xdr:from>
    <xdr:ext cx="405111" cy="259045"/>
    <xdr:sp macro="" textlink="">
      <xdr:nvSpPr>
        <xdr:cNvPr id="318" name="n_4mainValue【福祉施設】&#10;有形固定資産減価償却率">
          <a:extLst>
            <a:ext uri="{FF2B5EF4-FFF2-40B4-BE49-F238E27FC236}">
              <a16:creationId xmlns:a16="http://schemas.microsoft.com/office/drawing/2014/main" id="{0F3535B2-C888-4F93-BB47-FD1E4608E49B}"/>
            </a:ext>
          </a:extLst>
        </xdr:cNvPr>
        <xdr:cNvSpPr txBox="1"/>
      </xdr:nvSpPr>
      <xdr:spPr>
        <a:xfrm>
          <a:off x="836304" y="14015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05E4C4D2-BE48-444F-818C-3E40929D7BB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CFDBE097-EB8D-4EC0-95E3-4F68C55E0E6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49BA9EFA-27DF-4E37-9718-4E498674FE85}"/>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21438865-5E44-4BB9-B4D6-9736CE4B0E28}"/>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55181997-4E6D-4428-ABC0-22EB352A6E18}"/>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45CBFCD3-E9CF-470A-B2D9-186B8D12117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CA578F4D-FDF4-4DCF-AD7E-C658E09E47AC}"/>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9417B920-FBF2-4276-A4EB-D05266AF9282}"/>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BEB20064-DFB8-4424-8B5D-CDBD404A374F}"/>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E4126A47-2F79-446A-A6AE-FC9BE14DFE82}"/>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B7E74EDD-6A86-4E95-A380-A3C678FD92BE}"/>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9A562967-BEF7-48D1-B150-18CB409ACC0D}"/>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3D197BBF-B253-40F7-A98D-893E4B67059C}"/>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D84D260C-CE51-4283-83BE-EC9F0B956063}"/>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B01D3559-09B1-495F-91A3-A8BA883833A3}"/>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204BC322-D906-42C1-AB24-3EBBEF6C3473}"/>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DB848DEA-938E-44D8-89DB-EA0C13756E26}"/>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22850BE0-A408-478B-AB3C-0BD9DDBC9882}"/>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E825AB36-C6C3-443D-BC82-F2E069390665}"/>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54FC40E6-4021-4219-84A4-77949686146F}"/>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199E0FB7-CF1E-4EE6-BDD7-A9C1D312D2A3}"/>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256D00A0-2B21-4356-B48F-210F64D90DE7}"/>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B86BE71D-BF2A-431B-AEC5-02DD7CF5C78E}"/>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E517A111-FF35-4E98-9189-88EAF090BB3F}"/>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8923E90E-B260-4682-A7D3-7BF4B3691C7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D4527599-8D26-461F-A9BB-35C9EA59639E}"/>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2A10A085-887C-45EB-9D21-07AB46E558E8}"/>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EC5FEBEE-2EE8-4E8E-B169-BCD307A9303A}"/>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A48071DC-591A-4264-BBD2-19E4E18EB00E}"/>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B703A2A6-50AA-4308-AD87-286D7A81EEAC}"/>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844209B0-1FD5-4C00-A4DD-1C6DDE62A37E}"/>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EB4D929E-EF38-4FB7-A1EA-830F94FE6C36}"/>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C0E2AFFE-217C-4FA2-93EB-A7511C4BC34E}"/>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233CEE81-2646-4D2D-BF09-9D8D5A085EA0}"/>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617902B0-E7D4-4935-9C4A-74AB568CD785}"/>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B213BD1E-8466-4667-B277-7AA0B806DF51}"/>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030A229-B560-40B3-A2FA-35C08CC2E00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6C0C9F4-38E8-4B83-8E40-2E78E9C6416E}"/>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C35A817-201A-4B5C-949F-58ED6FCEFE6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F058C7A-FB2D-47D3-9BD2-C891ADDB8E5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59778A5-D504-48B0-A9DB-799627CFAA8A}"/>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134257</xdr:rowOff>
    </xdr:from>
    <xdr:to>
      <xdr:col>55</xdr:col>
      <xdr:colOff>50800</xdr:colOff>
      <xdr:row>85</xdr:row>
      <xdr:rowOff>64407</xdr:rowOff>
    </xdr:to>
    <xdr:sp macro="" textlink="">
      <xdr:nvSpPr>
        <xdr:cNvPr id="360" name="楕円 359">
          <a:extLst>
            <a:ext uri="{FF2B5EF4-FFF2-40B4-BE49-F238E27FC236}">
              <a16:creationId xmlns:a16="http://schemas.microsoft.com/office/drawing/2014/main" id="{C92DBDC0-22B0-4049-BCB7-D154EA23EF29}"/>
            </a:ext>
          </a:extLst>
        </xdr:cNvPr>
        <xdr:cNvSpPr/>
      </xdr:nvSpPr>
      <xdr:spPr>
        <a:xfrm>
          <a:off x="9192260" y="142160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157134</xdr:rowOff>
    </xdr:from>
    <xdr:ext cx="469744" cy="259045"/>
    <xdr:sp macro="" textlink="">
      <xdr:nvSpPr>
        <xdr:cNvPr id="361" name="【福祉施設】&#10;一人当たり面積該当値テキスト">
          <a:extLst>
            <a:ext uri="{FF2B5EF4-FFF2-40B4-BE49-F238E27FC236}">
              <a16:creationId xmlns:a16="http://schemas.microsoft.com/office/drawing/2014/main" id="{075DD388-E00F-4B65-A60C-A412F337D442}"/>
            </a:ext>
          </a:extLst>
        </xdr:cNvPr>
        <xdr:cNvSpPr txBox="1"/>
      </xdr:nvSpPr>
      <xdr:spPr>
        <a:xfrm>
          <a:off x="9258300" y="1407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124461</xdr:rowOff>
    </xdr:from>
    <xdr:to>
      <xdr:col>50</xdr:col>
      <xdr:colOff>165100</xdr:colOff>
      <xdr:row>85</xdr:row>
      <xdr:rowOff>54611</xdr:rowOff>
    </xdr:to>
    <xdr:sp macro="" textlink="">
      <xdr:nvSpPr>
        <xdr:cNvPr id="362" name="楕円 361">
          <a:extLst>
            <a:ext uri="{FF2B5EF4-FFF2-40B4-BE49-F238E27FC236}">
              <a16:creationId xmlns:a16="http://schemas.microsoft.com/office/drawing/2014/main" id="{DA059F5D-48F9-4C8B-895F-B2B6C1E48202}"/>
            </a:ext>
          </a:extLst>
        </xdr:cNvPr>
        <xdr:cNvSpPr/>
      </xdr:nvSpPr>
      <xdr:spPr>
        <a:xfrm>
          <a:off x="8445500" y="14206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3811</xdr:rowOff>
    </xdr:from>
    <xdr:to>
      <xdr:col>55</xdr:col>
      <xdr:colOff>0</xdr:colOff>
      <xdr:row>85</xdr:row>
      <xdr:rowOff>13607</xdr:rowOff>
    </xdr:to>
    <xdr:cxnSp macro="">
      <xdr:nvCxnSpPr>
        <xdr:cNvPr id="363" name="直線コネクタ 362">
          <a:extLst>
            <a:ext uri="{FF2B5EF4-FFF2-40B4-BE49-F238E27FC236}">
              <a16:creationId xmlns:a16="http://schemas.microsoft.com/office/drawing/2014/main" id="{6392D19D-A721-47E6-A624-6281270E92E7}"/>
            </a:ext>
          </a:extLst>
        </xdr:cNvPr>
        <xdr:cNvCxnSpPr/>
      </xdr:nvCxnSpPr>
      <xdr:spPr>
        <a:xfrm>
          <a:off x="8496300" y="14253211"/>
          <a:ext cx="7239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124461</xdr:rowOff>
    </xdr:from>
    <xdr:to>
      <xdr:col>46</xdr:col>
      <xdr:colOff>38100</xdr:colOff>
      <xdr:row>85</xdr:row>
      <xdr:rowOff>54611</xdr:rowOff>
    </xdr:to>
    <xdr:sp macro="" textlink="">
      <xdr:nvSpPr>
        <xdr:cNvPr id="364" name="楕円 363">
          <a:extLst>
            <a:ext uri="{FF2B5EF4-FFF2-40B4-BE49-F238E27FC236}">
              <a16:creationId xmlns:a16="http://schemas.microsoft.com/office/drawing/2014/main" id="{ADABE7F1-C954-4AD3-ADB4-E3F3338C8462}"/>
            </a:ext>
          </a:extLst>
        </xdr:cNvPr>
        <xdr:cNvSpPr/>
      </xdr:nvSpPr>
      <xdr:spPr>
        <a:xfrm>
          <a:off x="7670800" y="142062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3811</xdr:rowOff>
    </xdr:from>
    <xdr:to>
      <xdr:col>50</xdr:col>
      <xdr:colOff>114300</xdr:colOff>
      <xdr:row>85</xdr:row>
      <xdr:rowOff>3811</xdr:rowOff>
    </xdr:to>
    <xdr:cxnSp macro="">
      <xdr:nvCxnSpPr>
        <xdr:cNvPr id="365" name="直線コネクタ 364">
          <a:extLst>
            <a:ext uri="{FF2B5EF4-FFF2-40B4-BE49-F238E27FC236}">
              <a16:creationId xmlns:a16="http://schemas.microsoft.com/office/drawing/2014/main" id="{6F25D1FD-516D-4F5E-B86D-FB0C6AC28278}"/>
            </a:ext>
          </a:extLst>
        </xdr:cNvPr>
        <xdr:cNvCxnSpPr/>
      </xdr:nvCxnSpPr>
      <xdr:spPr>
        <a:xfrm>
          <a:off x="7713980" y="1425321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1995</xdr:rowOff>
    </xdr:from>
    <xdr:to>
      <xdr:col>41</xdr:col>
      <xdr:colOff>101600</xdr:colOff>
      <xdr:row>85</xdr:row>
      <xdr:rowOff>103595</xdr:rowOff>
    </xdr:to>
    <xdr:sp macro="" textlink="">
      <xdr:nvSpPr>
        <xdr:cNvPr id="366" name="楕円 365">
          <a:extLst>
            <a:ext uri="{FF2B5EF4-FFF2-40B4-BE49-F238E27FC236}">
              <a16:creationId xmlns:a16="http://schemas.microsoft.com/office/drawing/2014/main" id="{CED483CC-B93C-4EFC-896F-4F8B460D119A}"/>
            </a:ext>
          </a:extLst>
        </xdr:cNvPr>
        <xdr:cNvSpPr/>
      </xdr:nvSpPr>
      <xdr:spPr>
        <a:xfrm>
          <a:off x="6873240" y="1425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3811</xdr:rowOff>
    </xdr:from>
    <xdr:to>
      <xdr:col>45</xdr:col>
      <xdr:colOff>177800</xdr:colOff>
      <xdr:row>85</xdr:row>
      <xdr:rowOff>52795</xdr:rowOff>
    </xdr:to>
    <xdr:cxnSp macro="">
      <xdr:nvCxnSpPr>
        <xdr:cNvPr id="367" name="直線コネクタ 366">
          <a:extLst>
            <a:ext uri="{FF2B5EF4-FFF2-40B4-BE49-F238E27FC236}">
              <a16:creationId xmlns:a16="http://schemas.microsoft.com/office/drawing/2014/main" id="{5731E59D-5235-475B-A1A2-FC40F4EEEB68}"/>
            </a:ext>
          </a:extLst>
        </xdr:cNvPr>
        <xdr:cNvCxnSpPr/>
      </xdr:nvCxnSpPr>
      <xdr:spPr>
        <a:xfrm flipV="1">
          <a:off x="6924040" y="14253211"/>
          <a:ext cx="78994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170180</xdr:rowOff>
    </xdr:from>
    <xdr:to>
      <xdr:col>36</xdr:col>
      <xdr:colOff>165100</xdr:colOff>
      <xdr:row>85</xdr:row>
      <xdr:rowOff>100330</xdr:rowOff>
    </xdr:to>
    <xdr:sp macro="" textlink="">
      <xdr:nvSpPr>
        <xdr:cNvPr id="368" name="楕円 367">
          <a:extLst>
            <a:ext uri="{FF2B5EF4-FFF2-40B4-BE49-F238E27FC236}">
              <a16:creationId xmlns:a16="http://schemas.microsoft.com/office/drawing/2014/main" id="{2D406737-5BF8-4803-BF5B-0092E2E56A45}"/>
            </a:ext>
          </a:extLst>
        </xdr:cNvPr>
        <xdr:cNvSpPr/>
      </xdr:nvSpPr>
      <xdr:spPr>
        <a:xfrm>
          <a:off x="6098540" y="14251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49530</xdr:rowOff>
    </xdr:from>
    <xdr:to>
      <xdr:col>41</xdr:col>
      <xdr:colOff>50800</xdr:colOff>
      <xdr:row>85</xdr:row>
      <xdr:rowOff>52795</xdr:rowOff>
    </xdr:to>
    <xdr:cxnSp macro="">
      <xdr:nvCxnSpPr>
        <xdr:cNvPr id="369" name="直線コネクタ 368">
          <a:extLst>
            <a:ext uri="{FF2B5EF4-FFF2-40B4-BE49-F238E27FC236}">
              <a16:creationId xmlns:a16="http://schemas.microsoft.com/office/drawing/2014/main" id="{69FE95CC-784C-4451-8026-4CAF8A3531AC}"/>
            </a:ext>
          </a:extLst>
        </xdr:cNvPr>
        <xdr:cNvCxnSpPr/>
      </xdr:nvCxnSpPr>
      <xdr:spPr>
        <a:xfrm>
          <a:off x="6149340" y="14298930"/>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3A574CC3-B219-48A2-87C0-F9FDE1BA2D3E}"/>
            </a:ext>
          </a:extLst>
        </xdr:cNvPr>
        <xdr:cNvSpPr txBox="1"/>
      </xdr:nvSpPr>
      <xdr:spPr>
        <a:xfrm>
          <a:off x="8271587" y="143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10FDFC7D-D111-4CAF-8A88-6B4448D0ACB0}"/>
            </a:ext>
          </a:extLst>
        </xdr:cNvPr>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05BC0F03-CCF0-4795-87C2-9F8EFE8C0A0E}"/>
            </a:ext>
          </a:extLst>
        </xdr:cNvPr>
        <xdr:cNvSpPr txBox="1"/>
      </xdr:nvSpPr>
      <xdr:spPr>
        <a:xfrm>
          <a:off x="67120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D7312AF9-D0F8-49BF-A3FA-BAECC9B34508}"/>
            </a:ext>
          </a:extLst>
        </xdr:cNvPr>
        <xdr:cNvSpPr txBox="1"/>
      </xdr:nvSpPr>
      <xdr:spPr>
        <a:xfrm>
          <a:off x="5937327" y="1401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71138</xdr:rowOff>
    </xdr:from>
    <xdr:ext cx="469744" cy="259045"/>
    <xdr:sp macro="" textlink="">
      <xdr:nvSpPr>
        <xdr:cNvPr id="374" name="n_1mainValue【福祉施設】&#10;一人当たり面積">
          <a:extLst>
            <a:ext uri="{FF2B5EF4-FFF2-40B4-BE49-F238E27FC236}">
              <a16:creationId xmlns:a16="http://schemas.microsoft.com/office/drawing/2014/main" id="{0412BE71-1FFC-49B7-B201-3174D3FAA6A1}"/>
            </a:ext>
          </a:extLst>
        </xdr:cNvPr>
        <xdr:cNvSpPr txBox="1"/>
      </xdr:nvSpPr>
      <xdr:spPr>
        <a:xfrm>
          <a:off x="8271587" y="1398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71138</xdr:rowOff>
    </xdr:from>
    <xdr:ext cx="469744" cy="259045"/>
    <xdr:sp macro="" textlink="">
      <xdr:nvSpPr>
        <xdr:cNvPr id="375" name="n_2mainValue【福祉施設】&#10;一人当たり面積">
          <a:extLst>
            <a:ext uri="{FF2B5EF4-FFF2-40B4-BE49-F238E27FC236}">
              <a16:creationId xmlns:a16="http://schemas.microsoft.com/office/drawing/2014/main" id="{D88D338B-2788-493D-8FBD-68992B7DC469}"/>
            </a:ext>
          </a:extLst>
        </xdr:cNvPr>
        <xdr:cNvSpPr txBox="1"/>
      </xdr:nvSpPr>
      <xdr:spPr>
        <a:xfrm>
          <a:off x="7509587" y="1398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6" name="n_3mainValue【福祉施設】&#10;一人当たり面積">
          <a:extLst>
            <a:ext uri="{FF2B5EF4-FFF2-40B4-BE49-F238E27FC236}">
              <a16:creationId xmlns:a16="http://schemas.microsoft.com/office/drawing/2014/main" id="{ACA8770D-0E77-4DD4-9EC7-E9F87ACB0CA3}"/>
            </a:ext>
          </a:extLst>
        </xdr:cNvPr>
        <xdr:cNvSpPr txBox="1"/>
      </xdr:nvSpPr>
      <xdr:spPr>
        <a:xfrm>
          <a:off x="671202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91457</xdr:rowOff>
    </xdr:from>
    <xdr:ext cx="469744" cy="259045"/>
    <xdr:sp macro="" textlink="">
      <xdr:nvSpPr>
        <xdr:cNvPr id="377" name="n_4mainValue【福祉施設】&#10;一人当たり面積">
          <a:extLst>
            <a:ext uri="{FF2B5EF4-FFF2-40B4-BE49-F238E27FC236}">
              <a16:creationId xmlns:a16="http://schemas.microsoft.com/office/drawing/2014/main" id="{AE9825A4-6F5F-4278-864F-5A4FCA65C303}"/>
            </a:ext>
          </a:extLst>
        </xdr:cNvPr>
        <xdr:cNvSpPr txBox="1"/>
      </xdr:nvSpPr>
      <xdr:spPr>
        <a:xfrm>
          <a:off x="59373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36889D32-C35C-453F-947E-98F6711C0BD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469B3CF7-C4A9-41DA-95DA-BDB9EF4709B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CC28B0B4-1F34-4B33-8D2C-A019686ACC7F}"/>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91A2A0CF-408B-47C1-A439-2005124D4E9E}"/>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7385E100-EBDD-42B2-9B1F-FA6A45DE59C3}"/>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C64D4752-0DC2-4EF1-8882-3E33EB229DF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B1720AD3-8B76-40D3-9BD2-9E8C3B23D0B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378E0F56-0817-4CE0-90D2-0C70C6E302BA}"/>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38A5C2A-A1CC-42DE-BBE0-C0BC3A2D25BE}"/>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757F22B2-E7DE-4D60-BCBA-170D7820C058}"/>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DEAA74D7-E959-487B-AC2C-5F0E9E4B442D}"/>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1C5BF3EE-5A69-4D6B-A3A4-0F85BD0A2FC8}"/>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F65088C2-1EE5-40D7-958B-DF7778BE174E}"/>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C21F5E05-B52D-4D57-9F77-6CF0A2F63AEA}"/>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AC91FF16-A3D8-404A-92EE-F750502F261F}"/>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02195690-32FB-4E65-B144-3F8AB5562AD8}"/>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7281DD91-6EA7-4343-A05C-FC0E07C9BA7D}"/>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E80A27A2-FA2B-45EF-ACD4-B01FCC757DB8}"/>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B17D7741-9D60-44B5-8C1E-76B9D38B0448}"/>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4876E13D-DD30-4A91-875F-350BF2803515}"/>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AB15D2A4-2F96-468E-9A70-C400CE253044}"/>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BC4FE44F-B3E1-4846-A2F9-5E9CED4A96BB}"/>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B8815517-260C-4966-B15F-CDE6491F8FBF}"/>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D36D316E-6718-47FC-8616-B964BC9F5B57}"/>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4AB81FAB-0A2E-4485-8E24-B52EA56F126C}"/>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C39A4E37-D9C3-4AB4-8EA7-1DA05F3F5323}"/>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463CEB8F-C5C6-467B-8124-ABC2973CDA63}"/>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9CA24B7F-5C4C-4F6A-B673-7036AD4E7341}"/>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2E7F790E-509B-4773-8E9F-15CC10E5D369}"/>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CAAC46AF-AB73-4E24-B7FC-F298E6DDBCA8}"/>
            </a:ext>
          </a:extLst>
        </xdr:cNvPr>
        <xdr:cNvSpPr txBox="1"/>
      </xdr:nvSpPr>
      <xdr:spPr>
        <a:xfrm>
          <a:off x="4124960" y="17225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BF23FD93-7AED-42A0-B22F-98CB6B091236}"/>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21C165B6-ECD9-4845-A6BB-4F0E329DCB76}"/>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846E7332-59C9-4C17-A497-F59BD700D518}"/>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45F0E3A9-D82A-415E-8689-FFA1F4CEB2A5}"/>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CF320CFF-D0D2-4B63-8681-FE91D535E085}"/>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C7CF03EE-E6AD-44C7-99D0-FCF366710478}"/>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88FF2A6-AC19-464F-8D18-A9C2DD46B3DD}"/>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027970E-791D-4E32-9B32-E80DAE61B555}"/>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37F9849-3D95-4904-9046-42446C54A521}"/>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6C330195-78CC-4CEA-82DB-D314B3C346DC}"/>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124461</xdr:rowOff>
    </xdr:from>
    <xdr:to>
      <xdr:col>24</xdr:col>
      <xdr:colOff>114300</xdr:colOff>
      <xdr:row>105</xdr:row>
      <xdr:rowOff>54611</xdr:rowOff>
    </xdr:to>
    <xdr:sp macro="" textlink="">
      <xdr:nvSpPr>
        <xdr:cNvPr id="418" name="楕円 417">
          <a:extLst>
            <a:ext uri="{FF2B5EF4-FFF2-40B4-BE49-F238E27FC236}">
              <a16:creationId xmlns:a16="http://schemas.microsoft.com/office/drawing/2014/main" id="{EEC1F1AE-8AF1-4066-B830-009B48D41AA1}"/>
            </a:ext>
          </a:extLst>
        </xdr:cNvPr>
        <xdr:cNvSpPr/>
      </xdr:nvSpPr>
      <xdr:spPr>
        <a:xfrm>
          <a:off x="4036060" y="175590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102888</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AF974CAC-DFDC-42B7-829C-0F1160318A2F}"/>
            </a:ext>
          </a:extLst>
        </xdr:cNvPr>
        <xdr:cNvSpPr txBox="1"/>
      </xdr:nvSpPr>
      <xdr:spPr>
        <a:xfrm>
          <a:off x="4124960" y="17537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109220</xdr:rowOff>
    </xdr:from>
    <xdr:to>
      <xdr:col>20</xdr:col>
      <xdr:colOff>38100</xdr:colOff>
      <xdr:row>105</xdr:row>
      <xdr:rowOff>39370</xdr:rowOff>
    </xdr:to>
    <xdr:sp macro="" textlink="">
      <xdr:nvSpPr>
        <xdr:cNvPr id="420" name="楕円 419">
          <a:extLst>
            <a:ext uri="{FF2B5EF4-FFF2-40B4-BE49-F238E27FC236}">
              <a16:creationId xmlns:a16="http://schemas.microsoft.com/office/drawing/2014/main" id="{D4E00981-EDE5-423E-AF24-17EF864AFC8B}"/>
            </a:ext>
          </a:extLst>
        </xdr:cNvPr>
        <xdr:cNvSpPr/>
      </xdr:nvSpPr>
      <xdr:spPr>
        <a:xfrm>
          <a:off x="3312160" y="17543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160020</xdr:rowOff>
    </xdr:from>
    <xdr:to>
      <xdr:col>24</xdr:col>
      <xdr:colOff>63500</xdr:colOff>
      <xdr:row>105</xdr:row>
      <xdr:rowOff>3811</xdr:rowOff>
    </xdr:to>
    <xdr:cxnSp macro="">
      <xdr:nvCxnSpPr>
        <xdr:cNvPr id="421" name="直線コネクタ 420">
          <a:extLst>
            <a:ext uri="{FF2B5EF4-FFF2-40B4-BE49-F238E27FC236}">
              <a16:creationId xmlns:a16="http://schemas.microsoft.com/office/drawing/2014/main" id="{1BEA5226-984F-42BA-9570-07CC485E6831}"/>
            </a:ext>
          </a:extLst>
        </xdr:cNvPr>
        <xdr:cNvCxnSpPr/>
      </xdr:nvCxnSpPr>
      <xdr:spPr>
        <a:xfrm>
          <a:off x="3355340" y="17594580"/>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69214</xdr:rowOff>
    </xdr:from>
    <xdr:to>
      <xdr:col>15</xdr:col>
      <xdr:colOff>101600</xdr:colOff>
      <xdr:row>104</xdr:row>
      <xdr:rowOff>170814</xdr:rowOff>
    </xdr:to>
    <xdr:sp macro="" textlink="">
      <xdr:nvSpPr>
        <xdr:cNvPr id="422" name="楕円 421">
          <a:extLst>
            <a:ext uri="{FF2B5EF4-FFF2-40B4-BE49-F238E27FC236}">
              <a16:creationId xmlns:a16="http://schemas.microsoft.com/office/drawing/2014/main" id="{326E6574-5BA9-40F1-A3BF-37E6F166DCEF}"/>
            </a:ext>
          </a:extLst>
        </xdr:cNvPr>
        <xdr:cNvSpPr/>
      </xdr:nvSpPr>
      <xdr:spPr>
        <a:xfrm>
          <a:off x="2514600" y="1750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120014</xdr:rowOff>
    </xdr:from>
    <xdr:to>
      <xdr:col>19</xdr:col>
      <xdr:colOff>177800</xdr:colOff>
      <xdr:row>104</xdr:row>
      <xdr:rowOff>160020</xdr:rowOff>
    </xdr:to>
    <xdr:cxnSp macro="">
      <xdr:nvCxnSpPr>
        <xdr:cNvPr id="423" name="直線コネクタ 422">
          <a:extLst>
            <a:ext uri="{FF2B5EF4-FFF2-40B4-BE49-F238E27FC236}">
              <a16:creationId xmlns:a16="http://schemas.microsoft.com/office/drawing/2014/main" id="{8A9A2084-70DC-4127-99A8-0E58AEC972F9}"/>
            </a:ext>
          </a:extLst>
        </xdr:cNvPr>
        <xdr:cNvCxnSpPr/>
      </xdr:nvCxnSpPr>
      <xdr:spPr>
        <a:xfrm>
          <a:off x="2565400" y="17554574"/>
          <a:ext cx="78994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23495</xdr:rowOff>
    </xdr:from>
    <xdr:to>
      <xdr:col>10</xdr:col>
      <xdr:colOff>165100</xdr:colOff>
      <xdr:row>104</xdr:row>
      <xdr:rowOff>125095</xdr:rowOff>
    </xdr:to>
    <xdr:sp macro="" textlink="">
      <xdr:nvSpPr>
        <xdr:cNvPr id="424" name="楕円 423">
          <a:extLst>
            <a:ext uri="{FF2B5EF4-FFF2-40B4-BE49-F238E27FC236}">
              <a16:creationId xmlns:a16="http://schemas.microsoft.com/office/drawing/2014/main" id="{F0893E2B-B512-42F9-B864-535112B0D87A}"/>
            </a:ext>
          </a:extLst>
        </xdr:cNvPr>
        <xdr:cNvSpPr/>
      </xdr:nvSpPr>
      <xdr:spPr>
        <a:xfrm>
          <a:off x="1739900" y="1745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74295</xdr:rowOff>
    </xdr:from>
    <xdr:to>
      <xdr:col>15</xdr:col>
      <xdr:colOff>50800</xdr:colOff>
      <xdr:row>104</xdr:row>
      <xdr:rowOff>120014</xdr:rowOff>
    </xdr:to>
    <xdr:cxnSp macro="">
      <xdr:nvCxnSpPr>
        <xdr:cNvPr id="425" name="直線コネクタ 424">
          <a:extLst>
            <a:ext uri="{FF2B5EF4-FFF2-40B4-BE49-F238E27FC236}">
              <a16:creationId xmlns:a16="http://schemas.microsoft.com/office/drawing/2014/main" id="{7C4DA6FB-E1EC-4F77-B834-A3DED5018353}"/>
            </a:ext>
          </a:extLst>
        </xdr:cNvPr>
        <xdr:cNvCxnSpPr/>
      </xdr:nvCxnSpPr>
      <xdr:spPr>
        <a:xfrm>
          <a:off x="1790700" y="17508855"/>
          <a:ext cx="7747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145414</xdr:rowOff>
    </xdr:from>
    <xdr:to>
      <xdr:col>6</xdr:col>
      <xdr:colOff>38100</xdr:colOff>
      <xdr:row>104</xdr:row>
      <xdr:rowOff>75564</xdr:rowOff>
    </xdr:to>
    <xdr:sp macro="" textlink="">
      <xdr:nvSpPr>
        <xdr:cNvPr id="426" name="楕円 425">
          <a:extLst>
            <a:ext uri="{FF2B5EF4-FFF2-40B4-BE49-F238E27FC236}">
              <a16:creationId xmlns:a16="http://schemas.microsoft.com/office/drawing/2014/main" id="{43C25A0E-5A09-4E43-807A-EAC82E7051FA}"/>
            </a:ext>
          </a:extLst>
        </xdr:cNvPr>
        <xdr:cNvSpPr/>
      </xdr:nvSpPr>
      <xdr:spPr>
        <a:xfrm>
          <a:off x="965200" y="174123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24764</xdr:rowOff>
    </xdr:from>
    <xdr:to>
      <xdr:col>10</xdr:col>
      <xdr:colOff>114300</xdr:colOff>
      <xdr:row>104</xdr:row>
      <xdr:rowOff>74295</xdr:rowOff>
    </xdr:to>
    <xdr:cxnSp macro="">
      <xdr:nvCxnSpPr>
        <xdr:cNvPr id="427" name="直線コネクタ 426">
          <a:extLst>
            <a:ext uri="{FF2B5EF4-FFF2-40B4-BE49-F238E27FC236}">
              <a16:creationId xmlns:a16="http://schemas.microsoft.com/office/drawing/2014/main" id="{12579605-C9D4-4EFF-BC19-77D4DC63E021}"/>
            </a:ext>
          </a:extLst>
        </xdr:cNvPr>
        <xdr:cNvCxnSpPr/>
      </xdr:nvCxnSpPr>
      <xdr:spPr>
        <a:xfrm>
          <a:off x="1008380" y="17459324"/>
          <a:ext cx="78232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3EF9FB5E-8C10-4B90-8793-43AEE7385285}"/>
            </a:ext>
          </a:extLst>
        </xdr:cNvPr>
        <xdr:cNvSpPr txBox="1"/>
      </xdr:nvSpPr>
      <xdr:spPr>
        <a:xfrm>
          <a:off x="3170564" y="171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713BE3A1-86FC-40B2-AFD0-E1CB0DC9EAD6}"/>
            </a:ext>
          </a:extLst>
        </xdr:cNvPr>
        <xdr:cNvSpPr txBox="1"/>
      </xdr:nvSpPr>
      <xdr:spPr>
        <a:xfrm>
          <a:off x="2385704" y="1710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AFD21A64-A810-4338-AC77-27A6D4F40EE8}"/>
            </a:ext>
          </a:extLst>
        </xdr:cNvPr>
        <xdr:cNvSpPr txBox="1"/>
      </xdr:nvSpPr>
      <xdr:spPr>
        <a:xfrm>
          <a:off x="161100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61A0A608-3792-4C26-8167-9FC312EB62B7}"/>
            </a:ext>
          </a:extLst>
        </xdr:cNvPr>
        <xdr:cNvSpPr txBox="1"/>
      </xdr:nvSpPr>
      <xdr:spPr>
        <a:xfrm>
          <a:off x="8363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30497</xdr:rowOff>
    </xdr:from>
    <xdr:ext cx="405111" cy="259045"/>
    <xdr:sp macro="" textlink="">
      <xdr:nvSpPr>
        <xdr:cNvPr id="432" name="n_1mainValue【市民会館】&#10;有形固定資産減価償却率">
          <a:extLst>
            <a:ext uri="{FF2B5EF4-FFF2-40B4-BE49-F238E27FC236}">
              <a16:creationId xmlns:a16="http://schemas.microsoft.com/office/drawing/2014/main" id="{8D79D50F-6366-4C57-A366-7DF43BA0A7D1}"/>
            </a:ext>
          </a:extLst>
        </xdr:cNvPr>
        <xdr:cNvSpPr txBox="1"/>
      </xdr:nvSpPr>
      <xdr:spPr>
        <a:xfrm>
          <a:off x="3170564" y="1763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161941</xdr:rowOff>
    </xdr:from>
    <xdr:ext cx="405111" cy="259045"/>
    <xdr:sp macro="" textlink="">
      <xdr:nvSpPr>
        <xdr:cNvPr id="433" name="n_2mainValue【市民会館】&#10;有形固定資産減価償却率">
          <a:extLst>
            <a:ext uri="{FF2B5EF4-FFF2-40B4-BE49-F238E27FC236}">
              <a16:creationId xmlns:a16="http://schemas.microsoft.com/office/drawing/2014/main" id="{3144D999-3985-4879-9A71-ACCBCDD1B4A3}"/>
            </a:ext>
          </a:extLst>
        </xdr:cNvPr>
        <xdr:cNvSpPr txBox="1"/>
      </xdr:nvSpPr>
      <xdr:spPr>
        <a:xfrm>
          <a:off x="2385704" y="17596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116222</xdr:rowOff>
    </xdr:from>
    <xdr:ext cx="405111" cy="259045"/>
    <xdr:sp macro="" textlink="">
      <xdr:nvSpPr>
        <xdr:cNvPr id="434" name="n_3mainValue【市民会館】&#10;有形固定資産減価償却率">
          <a:extLst>
            <a:ext uri="{FF2B5EF4-FFF2-40B4-BE49-F238E27FC236}">
              <a16:creationId xmlns:a16="http://schemas.microsoft.com/office/drawing/2014/main" id="{9A29B72B-72D7-4E8B-BCBD-9B1B6516E97A}"/>
            </a:ext>
          </a:extLst>
        </xdr:cNvPr>
        <xdr:cNvSpPr txBox="1"/>
      </xdr:nvSpPr>
      <xdr:spPr>
        <a:xfrm>
          <a:off x="1611004" y="17550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66691</xdr:rowOff>
    </xdr:from>
    <xdr:ext cx="405111" cy="259045"/>
    <xdr:sp macro="" textlink="">
      <xdr:nvSpPr>
        <xdr:cNvPr id="435" name="n_4mainValue【市民会館】&#10;有形固定資産減価償却率">
          <a:extLst>
            <a:ext uri="{FF2B5EF4-FFF2-40B4-BE49-F238E27FC236}">
              <a16:creationId xmlns:a16="http://schemas.microsoft.com/office/drawing/2014/main" id="{741584FD-3865-4746-AA1F-44EE5CE0DE9F}"/>
            </a:ext>
          </a:extLst>
        </xdr:cNvPr>
        <xdr:cNvSpPr txBox="1"/>
      </xdr:nvSpPr>
      <xdr:spPr>
        <a:xfrm>
          <a:off x="836304" y="17501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C5682247-A0CB-4871-BC13-3E439AA15347}"/>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6014D0EB-4CC6-4844-A1B0-339854387745}"/>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8186D0CD-1050-4E9F-A32E-081C1378FA6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D4DDC897-628A-4A27-9C3E-62B050BAF1C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FEEDDA78-2589-4594-97A2-922897497A6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7BA21BA6-E17F-424D-864F-E904ED71E343}"/>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5596632A-A6C8-4A23-8187-F4EEF785AEC7}"/>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58AFE350-D2C2-4720-9785-A4DC9BB1BB0F}"/>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A867450B-F3F4-4730-B0A1-3283BBFE0126}"/>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DE018223-23AE-4005-8870-66F3F1F2C958}"/>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6351817E-FD9D-484C-9CAE-FD3347F83035}"/>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E75B0D19-76F9-419C-95F8-C6A3701914D3}"/>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A1CE5B15-43E6-4CC0-BE7B-E19F0D6E209E}"/>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33611833-7CD7-4D4A-9656-30FFE6D2ADC6}"/>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90BF9BBA-25B5-496D-B750-E5CA707C41FE}"/>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179CA4FE-3BC9-458B-8084-5B8DCBBA0A69}"/>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B4D474AC-4DE3-42EC-B443-B1F127DFC1D3}"/>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056C392E-AC8E-4877-874C-6726AFBC348E}"/>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021621A5-F4E2-4AEB-8942-DEDC14A8ACC3}"/>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0C528580-A6E1-4851-8106-B20795184FFC}"/>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7925EDC1-891D-4264-A66A-5316E80F8573}"/>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340E6997-6A17-4B60-8213-7894D42D8ED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88AD1EFF-0B68-4FF6-8C53-B0AEFEE05F34}"/>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6912FD29-863B-4F07-9AAA-8F6ADF29CEEB}"/>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83CBB65A-E63A-416E-964C-97FCAAE7EDA2}"/>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DF05DDA3-F960-41B3-A1C1-6D80F5C828F1}"/>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E91BB117-A82C-4493-8683-5AD4353219FD}"/>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74E5FA2B-0F1C-49C3-BA85-3012D759681C}"/>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F358BDBB-FD0E-4CED-8229-AA69FE2FC2F1}"/>
            </a:ext>
          </a:extLst>
        </xdr:cNvPr>
        <xdr:cNvSpPr txBox="1"/>
      </xdr:nvSpPr>
      <xdr:spPr>
        <a:xfrm>
          <a:off x="9258300" y="1752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2FBBA44F-2F7E-49F1-8513-FA9D367754AD}"/>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D72952FA-F6F6-4F54-87E3-A875DB027446}"/>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3FBB715E-5F9B-4AAE-BA90-5C4FB2AFDAD8}"/>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BA015EF0-38FB-45F2-BD88-50932149032D}"/>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FAACA46D-9D51-49C9-B8E7-565FBE04E984}"/>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8A207D8A-ADDC-4E38-80D4-4CF9D29DD4FE}"/>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FFCC89F-0441-427B-9B0E-74927DBF5689}"/>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514939C-6467-4378-A44D-4212DE117E6C}"/>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8B7EBABD-11EC-489D-8A9C-6DCD8DB315D2}"/>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540744A-9906-4F38-B6AB-F43F2100E114}"/>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105411</xdr:rowOff>
    </xdr:from>
    <xdr:to>
      <xdr:col>55</xdr:col>
      <xdr:colOff>50800</xdr:colOff>
      <xdr:row>106</xdr:row>
      <xdr:rowOff>35561</xdr:rowOff>
    </xdr:to>
    <xdr:sp macro="" textlink="">
      <xdr:nvSpPr>
        <xdr:cNvPr id="475" name="楕円 474">
          <a:extLst>
            <a:ext uri="{FF2B5EF4-FFF2-40B4-BE49-F238E27FC236}">
              <a16:creationId xmlns:a16="http://schemas.microsoft.com/office/drawing/2014/main" id="{B73C0910-B9E1-4849-A8CF-9F101AA97A80}"/>
            </a:ext>
          </a:extLst>
        </xdr:cNvPr>
        <xdr:cNvSpPr/>
      </xdr:nvSpPr>
      <xdr:spPr>
        <a:xfrm>
          <a:off x="9192260" y="177076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83838</xdr:rowOff>
    </xdr:from>
    <xdr:ext cx="469744" cy="259045"/>
    <xdr:sp macro="" textlink="">
      <xdr:nvSpPr>
        <xdr:cNvPr id="476" name="【市民会館】&#10;一人当たり面積該当値テキスト">
          <a:extLst>
            <a:ext uri="{FF2B5EF4-FFF2-40B4-BE49-F238E27FC236}">
              <a16:creationId xmlns:a16="http://schemas.microsoft.com/office/drawing/2014/main" id="{AB6C5A18-7EBA-4477-B017-64DE2513E46E}"/>
            </a:ext>
          </a:extLst>
        </xdr:cNvPr>
        <xdr:cNvSpPr txBox="1"/>
      </xdr:nvSpPr>
      <xdr:spPr>
        <a:xfrm>
          <a:off x="9258300" y="1768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97789</xdr:rowOff>
    </xdr:from>
    <xdr:to>
      <xdr:col>50</xdr:col>
      <xdr:colOff>165100</xdr:colOff>
      <xdr:row>106</xdr:row>
      <xdr:rowOff>27939</xdr:rowOff>
    </xdr:to>
    <xdr:sp macro="" textlink="">
      <xdr:nvSpPr>
        <xdr:cNvPr id="477" name="楕円 476">
          <a:extLst>
            <a:ext uri="{FF2B5EF4-FFF2-40B4-BE49-F238E27FC236}">
              <a16:creationId xmlns:a16="http://schemas.microsoft.com/office/drawing/2014/main" id="{C5A28ECB-F4C9-4BFE-8E7F-E636FC1C9744}"/>
            </a:ext>
          </a:extLst>
        </xdr:cNvPr>
        <xdr:cNvSpPr/>
      </xdr:nvSpPr>
      <xdr:spPr>
        <a:xfrm>
          <a:off x="8445500" y="176999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148589</xdr:rowOff>
    </xdr:from>
    <xdr:to>
      <xdr:col>55</xdr:col>
      <xdr:colOff>0</xdr:colOff>
      <xdr:row>105</xdr:row>
      <xdr:rowOff>156211</xdr:rowOff>
    </xdr:to>
    <xdr:cxnSp macro="">
      <xdr:nvCxnSpPr>
        <xdr:cNvPr id="478" name="直線コネクタ 477">
          <a:extLst>
            <a:ext uri="{FF2B5EF4-FFF2-40B4-BE49-F238E27FC236}">
              <a16:creationId xmlns:a16="http://schemas.microsoft.com/office/drawing/2014/main" id="{7D5C222F-4103-4D54-AE63-0E334F8A1209}"/>
            </a:ext>
          </a:extLst>
        </xdr:cNvPr>
        <xdr:cNvCxnSpPr/>
      </xdr:nvCxnSpPr>
      <xdr:spPr>
        <a:xfrm>
          <a:off x="8496300" y="17750789"/>
          <a:ext cx="7239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97789</xdr:rowOff>
    </xdr:from>
    <xdr:to>
      <xdr:col>46</xdr:col>
      <xdr:colOff>38100</xdr:colOff>
      <xdr:row>106</xdr:row>
      <xdr:rowOff>27939</xdr:rowOff>
    </xdr:to>
    <xdr:sp macro="" textlink="">
      <xdr:nvSpPr>
        <xdr:cNvPr id="479" name="楕円 478">
          <a:extLst>
            <a:ext uri="{FF2B5EF4-FFF2-40B4-BE49-F238E27FC236}">
              <a16:creationId xmlns:a16="http://schemas.microsoft.com/office/drawing/2014/main" id="{A72EC67A-3D67-4F96-9889-FF71A51F5A1F}"/>
            </a:ext>
          </a:extLst>
        </xdr:cNvPr>
        <xdr:cNvSpPr/>
      </xdr:nvSpPr>
      <xdr:spPr>
        <a:xfrm>
          <a:off x="7670800" y="176999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148589</xdr:rowOff>
    </xdr:from>
    <xdr:to>
      <xdr:col>50</xdr:col>
      <xdr:colOff>114300</xdr:colOff>
      <xdr:row>105</xdr:row>
      <xdr:rowOff>148589</xdr:rowOff>
    </xdr:to>
    <xdr:cxnSp macro="">
      <xdr:nvCxnSpPr>
        <xdr:cNvPr id="480" name="直線コネクタ 479">
          <a:extLst>
            <a:ext uri="{FF2B5EF4-FFF2-40B4-BE49-F238E27FC236}">
              <a16:creationId xmlns:a16="http://schemas.microsoft.com/office/drawing/2014/main" id="{A9724E45-56E5-4FE5-A6D9-60458CEA205F}"/>
            </a:ext>
          </a:extLst>
        </xdr:cNvPr>
        <xdr:cNvCxnSpPr/>
      </xdr:nvCxnSpPr>
      <xdr:spPr>
        <a:xfrm>
          <a:off x="7713980" y="1775078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105411</xdr:rowOff>
    </xdr:from>
    <xdr:to>
      <xdr:col>41</xdr:col>
      <xdr:colOff>101600</xdr:colOff>
      <xdr:row>106</xdr:row>
      <xdr:rowOff>35561</xdr:rowOff>
    </xdr:to>
    <xdr:sp macro="" textlink="">
      <xdr:nvSpPr>
        <xdr:cNvPr id="481" name="楕円 480">
          <a:extLst>
            <a:ext uri="{FF2B5EF4-FFF2-40B4-BE49-F238E27FC236}">
              <a16:creationId xmlns:a16="http://schemas.microsoft.com/office/drawing/2014/main" id="{DD923143-4001-48E7-8378-25CB076781C8}"/>
            </a:ext>
          </a:extLst>
        </xdr:cNvPr>
        <xdr:cNvSpPr/>
      </xdr:nvSpPr>
      <xdr:spPr>
        <a:xfrm>
          <a:off x="6873240" y="17707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148589</xdr:rowOff>
    </xdr:from>
    <xdr:to>
      <xdr:col>45</xdr:col>
      <xdr:colOff>177800</xdr:colOff>
      <xdr:row>105</xdr:row>
      <xdr:rowOff>156211</xdr:rowOff>
    </xdr:to>
    <xdr:cxnSp macro="">
      <xdr:nvCxnSpPr>
        <xdr:cNvPr id="482" name="直線コネクタ 481">
          <a:extLst>
            <a:ext uri="{FF2B5EF4-FFF2-40B4-BE49-F238E27FC236}">
              <a16:creationId xmlns:a16="http://schemas.microsoft.com/office/drawing/2014/main" id="{C465B532-D673-4586-8C14-D8272FCA44AD}"/>
            </a:ext>
          </a:extLst>
        </xdr:cNvPr>
        <xdr:cNvCxnSpPr/>
      </xdr:nvCxnSpPr>
      <xdr:spPr>
        <a:xfrm flipV="1">
          <a:off x="6924040" y="17750789"/>
          <a:ext cx="78994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83" name="楕円 482">
          <a:extLst>
            <a:ext uri="{FF2B5EF4-FFF2-40B4-BE49-F238E27FC236}">
              <a16:creationId xmlns:a16="http://schemas.microsoft.com/office/drawing/2014/main" id="{52AE28FE-3BEB-47A2-9299-1E7DB4415403}"/>
            </a:ext>
          </a:extLst>
        </xdr:cNvPr>
        <xdr:cNvSpPr/>
      </xdr:nvSpPr>
      <xdr:spPr>
        <a:xfrm>
          <a:off x="6098540" y="17707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156211</xdr:rowOff>
    </xdr:from>
    <xdr:to>
      <xdr:col>41</xdr:col>
      <xdr:colOff>50800</xdr:colOff>
      <xdr:row>105</xdr:row>
      <xdr:rowOff>156211</xdr:rowOff>
    </xdr:to>
    <xdr:cxnSp macro="">
      <xdr:nvCxnSpPr>
        <xdr:cNvPr id="484" name="直線コネクタ 483">
          <a:extLst>
            <a:ext uri="{FF2B5EF4-FFF2-40B4-BE49-F238E27FC236}">
              <a16:creationId xmlns:a16="http://schemas.microsoft.com/office/drawing/2014/main" id="{A8056136-84F6-435E-A1A8-48D310B9D588}"/>
            </a:ext>
          </a:extLst>
        </xdr:cNvPr>
        <xdr:cNvCxnSpPr/>
      </xdr:nvCxnSpPr>
      <xdr:spPr>
        <a:xfrm>
          <a:off x="6149340" y="1775841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46D04F77-ED58-4882-919C-2366528EA591}"/>
            </a:ext>
          </a:extLst>
        </xdr:cNvPr>
        <xdr:cNvSpPr txBox="1"/>
      </xdr:nvSpPr>
      <xdr:spPr>
        <a:xfrm>
          <a:off x="827158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1292CBEC-CA5B-4443-A45D-F3A6D6E81636}"/>
            </a:ext>
          </a:extLst>
        </xdr:cNvPr>
        <xdr:cNvSpPr txBox="1"/>
      </xdr:nvSpPr>
      <xdr:spPr>
        <a:xfrm>
          <a:off x="750958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ACA4DB9D-B2A3-42D9-90A2-1ADF4C06CC45}"/>
            </a:ext>
          </a:extLst>
        </xdr:cNvPr>
        <xdr:cNvSpPr txBox="1"/>
      </xdr:nvSpPr>
      <xdr:spPr>
        <a:xfrm>
          <a:off x="67120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1897E864-2594-4C28-AD08-34442DA9AEB6}"/>
            </a:ext>
          </a:extLst>
        </xdr:cNvPr>
        <xdr:cNvSpPr txBox="1"/>
      </xdr:nvSpPr>
      <xdr:spPr>
        <a:xfrm>
          <a:off x="593732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19066</xdr:rowOff>
    </xdr:from>
    <xdr:ext cx="469744" cy="259045"/>
    <xdr:sp macro="" textlink="">
      <xdr:nvSpPr>
        <xdr:cNvPr id="489" name="n_1mainValue【市民会館】&#10;一人当たり面積">
          <a:extLst>
            <a:ext uri="{FF2B5EF4-FFF2-40B4-BE49-F238E27FC236}">
              <a16:creationId xmlns:a16="http://schemas.microsoft.com/office/drawing/2014/main" id="{7EAF13ED-0A85-410B-B435-EDF4762839FC}"/>
            </a:ext>
          </a:extLst>
        </xdr:cNvPr>
        <xdr:cNvSpPr txBox="1"/>
      </xdr:nvSpPr>
      <xdr:spPr>
        <a:xfrm>
          <a:off x="8271587" y="1778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19066</xdr:rowOff>
    </xdr:from>
    <xdr:ext cx="469744" cy="259045"/>
    <xdr:sp macro="" textlink="">
      <xdr:nvSpPr>
        <xdr:cNvPr id="490" name="n_2mainValue【市民会館】&#10;一人当たり面積">
          <a:extLst>
            <a:ext uri="{FF2B5EF4-FFF2-40B4-BE49-F238E27FC236}">
              <a16:creationId xmlns:a16="http://schemas.microsoft.com/office/drawing/2014/main" id="{FC2A5BB6-03A4-4624-9E6F-5CA2FA550191}"/>
            </a:ext>
          </a:extLst>
        </xdr:cNvPr>
        <xdr:cNvSpPr txBox="1"/>
      </xdr:nvSpPr>
      <xdr:spPr>
        <a:xfrm>
          <a:off x="7509587" y="1778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26688</xdr:rowOff>
    </xdr:from>
    <xdr:ext cx="469744" cy="259045"/>
    <xdr:sp macro="" textlink="">
      <xdr:nvSpPr>
        <xdr:cNvPr id="491" name="n_3mainValue【市民会館】&#10;一人当たり面積">
          <a:extLst>
            <a:ext uri="{FF2B5EF4-FFF2-40B4-BE49-F238E27FC236}">
              <a16:creationId xmlns:a16="http://schemas.microsoft.com/office/drawing/2014/main" id="{D21D2DCD-8B56-4FF6-9C9A-E092BC5BDECF}"/>
            </a:ext>
          </a:extLst>
        </xdr:cNvPr>
        <xdr:cNvSpPr txBox="1"/>
      </xdr:nvSpPr>
      <xdr:spPr>
        <a:xfrm>
          <a:off x="6712027" y="1779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26688</xdr:rowOff>
    </xdr:from>
    <xdr:ext cx="469744" cy="259045"/>
    <xdr:sp macro="" textlink="">
      <xdr:nvSpPr>
        <xdr:cNvPr id="492" name="n_4mainValue【市民会館】&#10;一人当たり面積">
          <a:extLst>
            <a:ext uri="{FF2B5EF4-FFF2-40B4-BE49-F238E27FC236}">
              <a16:creationId xmlns:a16="http://schemas.microsoft.com/office/drawing/2014/main" id="{8A09A9CA-9691-41FC-93C0-49FD5FA3BC73}"/>
            </a:ext>
          </a:extLst>
        </xdr:cNvPr>
        <xdr:cNvSpPr txBox="1"/>
      </xdr:nvSpPr>
      <xdr:spPr>
        <a:xfrm>
          <a:off x="5937327" y="1779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83B4A918-F37C-4C6B-A51A-B65118D9BEC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80045066-C22F-4173-9CAA-D5DDBD26CBF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37757C4D-8D9A-4CFB-A872-D57B914E4DF7}"/>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6E874F0F-6F56-424E-BEA2-0185BE2F680B}"/>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EBABDC99-DBCC-463F-AA73-37A72EC34EA7}"/>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F6EF965E-BDE4-4455-B4FC-559B411C21F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FCFA7999-9686-4FEC-851C-B785D24A956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75645BAA-66FC-42A3-83D0-15EAD019FD3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B19E1D75-D224-463E-A82C-38CD0EC0B1E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74519069-7B75-4398-8BB1-CCF72F431AB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7D60471C-2AFB-480B-86D7-6048FAFA9C5C}"/>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D38685AA-6056-4B40-8503-BE1BEA5A6A0E}"/>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0C9E65ED-0E5A-4727-A670-FE736998F94B}"/>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7346FBD4-C786-473F-A432-BB66607AD835}"/>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CC144D71-3A0E-417A-9E65-468311FF0E7D}"/>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4DEC2FEE-D685-413D-A096-20700C162E05}"/>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98D94A29-41D0-45CB-8155-703DDF355620}"/>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B908E136-9D5D-4C8A-B80C-7AB8EA3F02A4}"/>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DA0636AA-CACC-4692-A692-FB5E279C321B}"/>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FFCB3847-D533-43B7-982C-7A3A1D27EED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43EAF238-7444-4964-B4BB-14BE3A642442}"/>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9DDC6907-2C68-405A-B078-5D65AF629E52}"/>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9BCF94F4-0C32-4CD9-BE10-D208365A44F7}"/>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448A0CD7-68EA-49D2-8825-3DC504C7D1DC}"/>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41769B3F-6ADD-495D-8FB2-4AF96F9548A0}"/>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44099CD1-DE88-46BF-8BFE-A9A4AB9AC64A}"/>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8F2EC895-3FDE-4549-B729-9B8B0646BAAD}"/>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ECC49B41-A100-40FA-B552-576E831F44E5}"/>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8F3C78D8-AF69-40C4-99FE-795B592EF11F}"/>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5143C795-5811-4C45-B64E-FBEA68354D65}"/>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366B666B-5F86-4A26-86A5-D9A8ED3815F3}"/>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753EF46C-F18A-4CFF-8C73-93E3DFE8890B}"/>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B76A4539-A3A4-4C14-81FF-2154BEB7F51C}"/>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A0F351A-45F6-47EB-9FDD-393993C02F01}"/>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CC054FB-BF4F-4FBA-B658-7E6AD467D71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4F5AC02F-7D80-423A-BDA4-A99512C8664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E5D9570B-83DF-4791-968B-14332DCE031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B528CB5B-B035-4469-92F6-F8C8DF15D4F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EADA21AB-87C0-45F7-8D58-AB98C9B9D30C}"/>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E53DA178-B0FA-46FB-AEF8-E553A49C7107}"/>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151130</xdr:rowOff>
    </xdr:from>
    <xdr:to>
      <xdr:col>81</xdr:col>
      <xdr:colOff>101600</xdr:colOff>
      <xdr:row>40</xdr:row>
      <xdr:rowOff>81280</xdr:rowOff>
    </xdr:to>
    <xdr:sp macro="" textlink="">
      <xdr:nvSpPr>
        <xdr:cNvPr id="533" name="楕円 532">
          <a:extLst>
            <a:ext uri="{FF2B5EF4-FFF2-40B4-BE49-F238E27FC236}">
              <a16:creationId xmlns:a16="http://schemas.microsoft.com/office/drawing/2014/main" id="{07097F65-149B-4279-B369-179B1464E4CB}"/>
            </a:ext>
          </a:extLst>
        </xdr:cNvPr>
        <xdr:cNvSpPr/>
      </xdr:nvSpPr>
      <xdr:spPr>
        <a:xfrm>
          <a:off x="1357884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99060</xdr:rowOff>
    </xdr:from>
    <xdr:to>
      <xdr:col>85</xdr:col>
      <xdr:colOff>127000</xdr:colOff>
      <xdr:row>40</xdr:row>
      <xdr:rowOff>30480</xdr:rowOff>
    </xdr:to>
    <xdr:cxnSp macro="">
      <xdr:nvCxnSpPr>
        <xdr:cNvPr id="534" name="直線コネクタ 533">
          <a:extLst>
            <a:ext uri="{FF2B5EF4-FFF2-40B4-BE49-F238E27FC236}">
              <a16:creationId xmlns:a16="http://schemas.microsoft.com/office/drawing/2014/main" id="{0E1A2EF1-B27D-443D-9961-1456203E352C}"/>
            </a:ext>
          </a:extLst>
        </xdr:cNvPr>
        <xdr:cNvCxnSpPr/>
      </xdr:nvCxnSpPr>
      <xdr:spPr>
        <a:xfrm flipV="1">
          <a:off x="13629640" y="6469380"/>
          <a:ext cx="74676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DB211C54-7096-4422-A4D1-C48EEACAE1D9}"/>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30480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925954AF-FD35-4C0B-BEC0-CB67B5AB8EC3}"/>
            </a:ext>
          </a:extLst>
        </xdr:cNvPr>
        <xdr:cNvCxnSpPr/>
      </xdr:nvCxnSpPr>
      <xdr:spPr>
        <a:xfrm flipV="1">
          <a:off x="12854940" y="6736080"/>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5EC50107-8E4F-4F1A-8D61-AD5A5B2A62C1}"/>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1772D143-0585-4A2C-ADBF-957880E2C052}"/>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1F1D31E2-9DFB-48AA-8991-06441575FBB4}"/>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4BC1A72E-DAAD-4497-B561-D655E519A1EA}"/>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31</xdr:row>
      <xdr:rowOff>63517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C8463E36-F2AC-422D-ADB1-F4A4F5434074}"/>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017C40B7-00DA-4B66-B507-3CAC35DDFA4A}"/>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62010BEB-DA48-46D3-BF3F-A945108CE32D}"/>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F74FBEF0-3364-4971-98A7-075BD28F3316}"/>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72407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B5CE52D7-2228-4362-A3F2-F22B41920030}"/>
            </a:ext>
          </a:extLst>
        </xdr:cNvPr>
        <xdr:cNvSpPr txBox="1"/>
      </xdr:nvSpPr>
      <xdr:spPr>
        <a:xfrm>
          <a:off x="13437244"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A83DF9A3-5DF0-4392-82A3-075CE0FE0119}"/>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BABF9712-06C3-45A9-A5BD-C9154FDFBD49}"/>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02E8BEC9-2F05-4807-B5D9-7DDFEFD97BF7}"/>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77A888BB-F71C-4EE7-B9FD-EB2AEF43C73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259615DC-813D-49A5-95DA-526F1C14EA2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69967D09-B9A2-4B43-9927-D85EFB088E42}"/>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6650E2C3-029A-4F1B-939A-B0B8D8A993B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2123094B-8BC2-424F-91A9-8C0247588805}"/>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B1BFBFB2-5675-446C-8170-FD34C4AACAC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53352469-4976-4AE1-A585-19E328732E24}"/>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6F47487E-390B-49E8-8D1B-56ECADD0811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63765547-E99A-4E87-B24F-7F33C1D9037D}"/>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2D8FBF8D-03CC-4D22-ADF3-E275180A21B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F60EA7ED-7BBF-47D9-AAB1-27CAEFA10FB8}"/>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33A59D13-C504-4906-A5DF-78D746AFEFE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31E0DB4A-ECC2-40EE-95AD-875BEBB20F4C}"/>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11B792AC-F2EE-41E4-B75A-72DD7F7C5C46}"/>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AD1ED699-124E-40CB-AEB2-9DCDDC36E735}"/>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866D1DFD-A6BC-4137-8C27-36B299C15865}"/>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64B36148-006B-4B26-9EC0-658068527157}"/>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4C705606-CAD8-41EB-ABB7-E34D8DCDA2D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104357E5-F553-4B91-AD78-4851471E438C}"/>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D80F647D-0003-4342-BE15-46DA2B483C95}"/>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FFBDD66F-0207-4B9D-A2EB-6AC7A7944B7A}"/>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F445B396-53F1-4424-82FA-7CC057BBB11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FA318BE6-B186-4B25-9704-4D3E362D5D09}"/>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19760CCB-E27B-4E6E-8672-0EEF68DA12B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66A1DECF-CFD7-4D97-BB7E-31F80B19F74D}"/>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490A9AE6-4443-44BF-A899-08165B8C207B}"/>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01766EC3-1B13-40A2-A5BE-9627F74AC4D3}"/>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5400F6A5-DE5B-44F2-AFAB-B0957630C40E}"/>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75F46395-5AA8-44E9-BEB5-9B601D1BE4CC}"/>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2EB42314-45CC-401D-9D52-3ADACD2BB02D}"/>
            </a:ext>
          </a:extLst>
        </xdr:cNvPr>
        <xdr:cNvSpPr txBox="1"/>
      </xdr:nvSpPr>
      <xdr:spPr>
        <a:xfrm>
          <a:off x="19547840" y="6396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956DA36C-B427-481B-A673-1A3A36FF7368}"/>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1C6DF76F-BC01-48C2-8AC5-EBC6AD661494}"/>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5AC8D9D6-82FA-4901-8587-96376848E3A7}"/>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5BBAEE47-8B0E-4107-840B-92EB89B89378}"/>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66FC1058-8941-42FD-A72C-4ADC2B4D65B8}"/>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1CB4A4FF-269E-4A65-BBCF-A3AD89841E5D}"/>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BEAA7CAC-2A17-470C-9D8B-46009FB5429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AC9678F5-B979-494D-B640-B539CB12466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43DA94CF-D096-45E1-BBC5-E232C852456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917FC0D7-3C4C-4C6A-BC18-2BD00FAD42C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39650</xdr:rowOff>
    </xdr:from>
    <xdr:to>
      <xdr:col>116</xdr:col>
      <xdr:colOff>114300</xdr:colOff>
      <xdr:row>40</xdr:row>
      <xdr:rowOff>141250</xdr:rowOff>
    </xdr:to>
    <xdr:sp macro="" textlink="">
      <xdr:nvSpPr>
        <xdr:cNvPr id="589" name="楕円 588">
          <a:extLst>
            <a:ext uri="{FF2B5EF4-FFF2-40B4-BE49-F238E27FC236}">
              <a16:creationId xmlns:a16="http://schemas.microsoft.com/office/drawing/2014/main" id="{588B90B5-4B9B-4F68-A111-95FBB764D7ED}"/>
            </a:ext>
          </a:extLst>
        </xdr:cNvPr>
        <xdr:cNvSpPr/>
      </xdr:nvSpPr>
      <xdr:spPr>
        <a:xfrm>
          <a:off x="19458940" y="67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126027</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75081BE8-21A2-41F5-AC7E-D0B225703DF2}"/>
            </a:ext>
          </a:extLst>
        </xdr:cNvPr>
        <xdr:cNvSpPr txBox="1"/>
      </xdr:nvSpPr>
      <xdr:spPr>
        <a:xfrm>
          <a:off x="19547840" y="666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59195</xdr:rowOff>
    </xdr:from>
    <xdr:to>
      <xdr:col>112</xdr:col>
      <xdr:colOff>38100</xdr:colOff>
      <xdr:row>40</xdr:row>
      <xdr:rowOff>160795</xdr:rowOff>
    </xdr:to>
    <xdr:sp macro="" textlink="">
      <xdr:nvSpPr>
        <xdr:cNvPr id="591" name="楕円 590">
          <a:extLst>
            <a:ext uri="{FF2B5EF4-FFF2-40B4-BE49-F238E27FC236}">
              <a16:creationId xmlns:a16="http://schemas.microsoft.com/office/drawing/2014/main" id="{3C3BC7DC-5ED0-487F-85BA-88A76849997A}"/>
            </a:ext>
          </a:extLst>
        </xdr:cNvPr>
        <xdr:cNvSpPr/>
      </xdr:nvSpPr>
      <xdr:spPr>
        <a:xfrm>
          <a:off x="18735040" y="67647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90450</xdr:rowOff>
    </xdr:from>
    <xdr:to>
      <xdr:col>116</xdr:col>
      <xdr:colOff>63500</xdr:colOff>
      <xdr:row>40</xdr:row>
      <xdr:rowOff>109995</xdr:rowOff>
    </xdr:to>
    <xdr:cxnSp macro="">
      <xdr:nvCxnSpPr>
        <xdr:cNvPr id="592" name="直線コネクタ 591">
          <a:extLst>
            <a:ext uri="{FF2B5EF4-FFF2-40B4-BE49-F238E27FC236}">
              <a16:creationId xmlns:a16="http://schemas.microsoft.com/office/drawing/2014/main" id="{BB52DE08-872E-4A6C-A51D-EA6D08BDC008}"/>
            </a:ext>
          </a:extLst>
        </xdr:cNvPr>
        <xdr:cNvCxnSpPr/>
      </xdr:nvCxnSpPr>
      <xdr:spPr>
        <a:xfrm flipV="1">
          <a:off x="18778220" y="6796050"/>
          <a:ext cx="731520" cy="1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165874</xdr:rowOff>
    </xdr:from>
    <xdr:to>
      <xdr:col>107</xdr:col>
      <xdr:colOff>101600</xdr:colOff>
      <xdr:row>42</xdr:row>
      <xdr:rowOff>96024</xdr:rowOff>
    </xdr:to>
    <xdr:sp macro="" textlink="">
      <xdr:nvSpPr>
        <xdr:cNvPr id="593" name="楕円 592">
          <a:extLst>
            <a:ext uri="{FF2B5EF4-FFF2-40B4-BE49-F238E27FC236}">
              <a16:creationId xmlns:a16="http://schemas.microsoft.com/office/drawing/2014/main" id="{132F7341-CED3-44FF-8CDD-AEDED177ECC1}"/>
            </a:ext>
          </a:extLst>
        </xdr:cNvPr>
        <xdr:cNvSpPr/>
      </xdr:nvSpPr>
      <xdr:spPr>
        <a:xfrm>
          <a:off x="17937480" y="7039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109995</xdr:rowOff>
    </xdr:from>
    <xdr:to>
      <xdr:col>111</xdr:col>
      <xdr:colOff>177800</xdr:colOff>
      <xdr:row>42</xdr:row>
      <xdr:rowOff>45224</xdr:rowOff>
    </xdr:to>
    <xdr:cxnSp macro="">
      <xdr:nvCxnSpPr>
        <xdr:cNvPr id="594" name="直線コネクタ 593">
          <a:extLst>
            <a:ext uri="{FF2B5EF4-FFF2-40B4-BE49-F238E27FC236}">
              <a16:creationId xmlns:a16="http://schemas.microsoft.com/office/drawing/2014/main" id="{F1DF2C93-D87E-432D-A799-8E50B29C4F6B}"/>
            </a:ext>
          </a:extLst>
        </xdr:cNvPr>
        <xdr:cNvCxnSpPr/>
      </xdr:nvCxnSpPr>
      <xdr:spPr>
        <a:xfrm flipV="1">
          <a:off x="17988280" y="6815595"/>
          <a:ext cx="789940" cy="270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86855</xdr:rowOff>
    </xdr:from>
    <xdr:to>
      <xdr:col>102</xdr:col>
      <xdr:colOff>165100</xdr:colOff>
      <xdr:row>41</xdr:row>
      <xdr:rowOff>17005</xdr:rowOff>
    </xdr:to>
    <xdr:sp macro="" textlink="">
      <xdr:nvSpPr>
        <xdr:cNvPr id="595" name="楕円 594">
          <a:extLst>
            <a:ext uri="{FF2B5EF4-FFF2-40B4-BE49-F238E27FC236}">
              <a16:creationId xmlns:a16="http://schemas.microsoft.com/office/drawing/2014/main" id="{C180D807-EA73-41C1-A235-894E35A76C38}"/>
            </a:ext>
          </a:extLst>
        </xdr:cNvPr>
        <xdr:cNvSpPr/>
      </xdr:nvSpPr>
      <xdr:spPr>
        <a:xfrm>
          <a:off x="17162780" y="6792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137655</xdr:rowOff>
    </xdr:from>
    <xdr:to>
      <xdr:col>107</xdr:col>
      <xdr:colOff>50800</xdr:colOff>
      <xdr:row>42</xdr:row>
      <xdr:rowOff>45224</xdr:rowOff>
    </xdr:to>
    <xdr:cxnSp macro="">
      <xdr:nvCxnSpPr>
        <xdr:cNvPr id="596" name="直線コネクタ 595">
          <a:extLst>
            <a:ext uri="{FF2B5EF4-FFF2-40B4-BE49-F238E27FC236}">
              <a16:creationId xmlns:a16="http://schemas.microsoft.com/office/drawing/2014/main" id="{7E21EE8D-5718-437F-90AE-9809E448FC7A}"/>
            </a:ext>
          </a:extLst>
        </xdr:cNvPr>
        <xdr:cNvCxnSpPr/>
      </xdr:nvCxnSpPr>
      <xdr:spPr>
        <a:xfrm>
          <a:off x="17213580" y="6843255"/>
          <a:ext cx="774700" cy="242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99123</xdr:rowOff>
    </xdr:from>
    <xdr:to>
      <xdr:col>98</xdr:col>
      <xdr:colOff>38100</xdr:colOff>
      <xdr:row>41</xdr:row>
      <xdr:rowOff>29273</xdr:rowOff>
    </xdr:to>
    <xdr:sp macro="" textlink="">
      <xdr:nvSpPr>
        <xdr:cNvPr id="597" name="楕円 596">
          <a:extLst>
            <a:ext uri="{FF2B5EF4-FFF2-40B4-BE49-F238E27FC236}">
              <a16:creationId xmlns:a16="http://schemas.microsoft.com/office/drawing/2014/main" id="{EDE25DFB-6EBF-41BE-930A-4A08EBDE9ED1}"/>
            </a:ext>
          </a:extLst>
        </xdr:cNvPr>
        <xdr:cNvSpPr/>
      </xdr:nvSpPr>
      <xdr:spPr>
        <a:xfrm>
          <a:off x="16388080" y="68047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137655</xdr:rowOff>
    </xdr:from>
    <xdr:to>
      <xdr:col>102</xdr:col>
      <xdr:colOff>114300</xdr:colOff>
      <xdr:row>40</xdr:row>
      <xdr:rowOff>149923</xdr:rowOff>
    </xdr:to>
    <xdr:cxnSp macro="">
      <xdr:nvCxnSpPr>
        <xdr:cNvPr id="598" name="直線コネクタ 597">
          <a:extLst>
            <a:ext uri="{FF2B5EF4-FFF2-40B4-BE49-F238E27FC236}">
              <a16:creationId xmlns:a16="http://schemas.microsoft.com/office/drawing/2014/main" id="{451598E5-9FE9-4A90-A481-59A0AC54D335}"/>
            </a:ext>
          </a:extLst>
        </xdr:cNvPr>
        <xdr:cNvCxnSpPr/>
      </xdr:nvCxnSpPr>
      <xdr:spPr>
        <a:xfrm flipV="1">
          <a:off x="16431260" y="6843255"/>
          <a:ext cx="78232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F8C38344-6FDE-4FD9-A574-2D03870C32D7}"/>
            </a:ext>
          </a:extLst>
        </xdr:cNvPr>
        <xdr:cNvSpPr txBox="1"/>
      </xdr:nvSpPr>
      <xdr:spPr>
        <a:xfrm>
          <a:off x="18528811" y="617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B8D171C6-6472-4027-990F-BE7A34314D8E}"/>
            </a:ext>
          </a:extLst>
        </xdr:cNvPr>
        <xdr:cNvSpPr txBox="1"/>
      </xdr:nvSpPr>
      <xdr:spPr>
        <a:xfrm>
          <a:off x="17766811" y="643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905AC582-EEB9-4369-B68F-495A71D728E5}"/>
            </a:ext>
          </a:extLst>
        </xdr:cNvPr>
        <xdr:cNvSpPr txBox="1"/>
      </xdr:nvSpPr>
      <xdr:spPr>
        <a:xfrm>
          <a:off x="16969251" y="629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1526ECB0-2307-4C58-BD82-255BF2094209}"/>
            </a:ext>
          </a:extLst>
        </xdr:cNvPr>
        <xdr:cNvSpPr txBox="1"/>
      </xdr:nvSpPr>
      <xdr:spPr>
        <a:xfrm>
          <a:off x="16194551" y="634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151922</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CA18D1C4-216B-4415-8DE0-046DD0021F67}"/>
            </a:ext>
          </a:extLst>
        </xdr:cNvPr>
        <xdr:cNvSpPr txBox="1"/>
      </xdr:nvSpPr>
      <xdr:spPr>
        <a:xfrm>
          <a:off x="18528811" y="685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87151</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EAA1103A-0707-45BF-930C-A9CE94BE64A1}"/>
            </a:ext>
          </a:extLst>
        </xdr:cNvPr>
        <xdr:cNvSpPr txBox="1"/>
      </xdr:nvSpPr>
      <xdr:spPr>
        <a:xfrm>
          <a:off x="17766811" y="712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8132</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FD99951A-B582-43D3-8843-6FE4F1439A4E}"/>
            </a:ext>
          </a:extLst>
        </xdr:cNvPr>
        <xdr:cNvSpPr txBox="1"/>
      </xdr:nvSpPr>
      <xdr:spPr>
        <a:xfrm>
          <a:off x="16969251" y="688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20400</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7F2A2B75-8FF1-4824-B149-00A9589EA52A}"/>
            </a:ext>
          </a:extLst>
        </xdr:cNvPr>
        <xdr:cNvSpPr txBox="1"/>
      </xdr:nvSpPr>
      <xdr:spPr>
        <a:xfrm>
          <a:off x="16194551" y="689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79CFE1D1-AE60-41E9-9B44-F5885B4241DE}"/>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9A6160B-B58C-4472-9979-756456D44996}"/>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E4FA8A54-3BAA-4EAB-9F67-5212478EBA9A}"/>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FF44624F-6F3D-4BA0-AC19-C086B03DBF6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42419A81-9503-4EA3-9529-68CA200A151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A01C47C-3339-43E9-ACB4-5F012F04F71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988C2070-4BC8-40B9-88A9-528680058503}"/>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3EA91375-151D-42C7-96F0-6DA8C1AAC1C8}"/>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D72FB046-AEA6-44CF-9523-4A7A5670FB7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4D4EF447-EF97-4049-83D1-EEE803A2F53E}"/>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EC574462-83B3-4D5A-BE80-733BF5E08E66}"/>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B98F2812-9920-4AFB-B8EC-BBC5478E3341}"/>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8C823FF7-E3AE-47A7-9048-B81D9F0CA35F}"/>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72416DDE-DAEC-40ED-9B44-996491A9F221}"/>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35B9ED3B-63AB-45B0-ADBA-E62712AD704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F964BD34-5DD1-4EEC-90C8-8332018797DB}"/>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7D4132B5-F219-4518-AD3F-893259BBFAB5}"/>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8EE8411D-82FC-4BC6-8614-64ACCF2DF84C}"/>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0BCEFE68-506E-4EEF-A7E2-542E3D56C667}"/>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67FD0D58-7D93-4ED4-9356-7619648ABCFB}"/>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62E96621-18C9-4DBE-B4A7-EEAC19337BC6}"/>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EC473697-6CD7-4DAD-9FBF-194241139E2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5CACF9A7-785B-4D0D-AA48-0BE5ED3DDF86}"/>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8E88CBB2-B8F2-4733-8475-7FD25142B124}"/>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D9C7DF65-DA33-449F-8757-BD8F2DD944B2}"/>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B2D83AD2-8B55-4542-8575-82A80277878B}"/>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B6D2DFC5-F529-4B61-AA46-3086634978DD}"/>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399DAA39-564B-4B9A-BB7C-8FBE04464211}"/>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3B810EFA-2166-40F1-9861-1D6EBEFB51F3}"/>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3A00C9F1-A1C0-4ACE-9D3E-04A8E699F7F7}"/>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204A7C52-941A-480C-8D4E-AD35D0C7A1F0}"/>
            </a:ext>
          </a:extLst>
        </xdr:cNvPr>
        <xdr:cNvSpPr txBox="1"/>
      </xdr:nvSpPr>
      <xdr:spPr>
        <a:xfrm>
          <a:off x="14414500" y="9853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A01F60C2-1966-4671-BA09-678C16BA15A1}"/>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1A9A03F4-B341-4E5A-817D-60EF44E03F1A}"/>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9B8E8C2B-ED7E-43F5-BEB2-02F657E8C72A}"/>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CF4B3EDB-0F49-4CBC-B0A8-F38A890E7D2B}"/>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EA358B8C-4973-49D6-8AB0-0B28F7F7D266}"/>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B9DC3013-CF2D-4AC5-AAAD-5180C694603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309497AD-8661-4C8C-8C81-C5E079556A45}"/>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8CF11ACE-1E3F-4929-B2E1-55FCE43030D9}"/>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345C18F-F8E8-4135-BB98-EC0D676CEA28}"/>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442524DA-7FD7-4C6D-953D-CE3BFF7B88B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158206</xdr:rowOff>
    </xdr:from>
    <xdr:to>
      <xdr:col>85</xdr:col>
      <xdr:colOff>177800</xdr:colOff>
      <xdr:row>61</xdr:row>
      <xdr:rowOff>88356</xdr:rowOff>
    </xdr:to>
    <xdr:sp macro="" textlink="">
      <xdr:nvSpPr>
        <xdr:cNvPr id="648" name="楕円 647">
          <a:extLst>
            <a:ext uri="{FF2B5EF4-FFF2-40B4-BE49-F238E27FC236}">
              <a16:creationId xmlns:a16="http://schemas.microsoft.com/office/drawing/2014/main" id="{BCD9AE20-EDE0-4578-932E-87412017F6FC}"/>
            </a:ext>
          </a:extLst>
        </xdr:cNvPr>
        <xdr:cNvSpPr/>
      </xdr:nvSpPr>
      <xdr:spPr>
        <a:xfrm>
          <a:off x="14325600" y="102166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136633</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F299CC0C-34E7-4EEF-9643-4C858A295DE3}"/>
            </a:ext>
          </a:extLst>
        </xdr:cNvPr>
        <xdr:cNvSpPr txBox="1"/>
      </xdr:nvSpPr>
      <xdr:spPr>
        <a:xfrm>
          <a:off x="14414500"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130447</xdr:rowOff>
    </xdr:from>
    <xdr:to>
      <xdr:col>81</xdr:col>
      <xdr:colOff>101600</xdr:colOff>
      <xdr:row>61</xdr:row>
      <xdr:rowOff>60597</xdr:rowOff>
    </xdr:to>
    <xdr:sp macro="" textlink="">
      <xdr:nvSpPr>
        <xdr:cNvPr id="650" name="楕円 649">
          <a:extLst>
            <a:ext uri="{FF2B5EF4-FFF2-40B4-BE49-F238E27FC236}">
              <a16:creationId xmlns:a16="http://schemas.microsoft.com/office/drawing/2014/main" id="{17AEE181-E36E-4F7E-A437-83058DC41442}"/>
            </a:ext>
          </a:extLst>
        </xdr:cNvPr>
        <xdr:cNvSpPr/>
      </xdr:nvSpPr>
      <xdr:spPr>
        <a:xfrm>
          <a:off x="13578840" y="101888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9797</xdr:rowOff>
    </xdr:from>
    <xdr:to>
      <xdr:col>85</xdr:col>
      <xdr:colOff>127000</xdr:colOff>
      <xdr:row>61</xdr:row>
      <xdr:rowOff>37556</xdr:rowOff>
    </xdr:to>
    <xdr:cxnSp macro="">
      <xdr:nvCxnSpPr>
        <xdr:cNvPr id="651" name="直線コネクタ 650">
          <a:extLst>
            <a:ext uri="{FF2B5EF4-FFF2-40B4-BE49-F238E27FC236}">
              <a16:creationId xmlns:a16="http://schemas.microsoft.com/office/drawing/2014/main" id="{237FD659-906C-4ECF-B764-F2F175341BA2}"/>
            </a:ext>
          </a:extLst>
        </xdr:cNvPr>
        <xdr:cNvCxnSpPr/>
      </xdr:nvCxnSpPr>
      <xdr:spPr>
        <a:xfrm>
          <a:off x="13629640" y="10235837"/>
          <a:ext cx="74676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96157</xdr:rowOff>
    </xdr:from>
    <xdr:to>
      <xdr:col>76</xdr:col>
      <xdr:colOff>165100</xdr:colOff>
      <xdr:row>61</xdr:row>
      <xdr:rowOff>26307</xdr:rowOff>
    </xdr:to>
    <xdr:sp macro="" textlink="">
      <xdr:nvSpPr>
        <xdr:cNvPr id="652" name="楕円 651">
          <a:extLst>
            <a:ext uri="{FF2B5EF4-FFF2-40B4-BE49-F238E27FC236}">
              <a16:creationId xmlns:a16="http://schemas.microsoft.com/office/drawing/2014/main" id="{CD4F7AA5-12A8-4CA7-8580-5471D0427BF4}"/>
            </a:ext>
          </a:extLst>
        </xdr:cNvPr>
        <xdr:cNvSpPr/>
      </xdr:nvSpPr>
      <xdr:spPr>
        <a:xfrm>
          <a:off x="12804140" y="101545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146957</xdr:rowOff>
    </xdr:from>
    <xdr:to>
      <xdr:col>81</xdr:col>
      <xdr:colOff>50800</xdr:colOff>
      <xdr:row>61</xdr:row>
      <xdr:rowOff>9797</xdr:rowOff>
    </xdr:to>
    <xdr:cxnSp macro="">
      <xdr:nvCxnSpPr>
        <xdr:cNvPr id="653" name="直線コネクタ 652">
          <a:extLst>
            <a:ext uri="{FF2B5EF4-FFF2-40B4-BE49-F238E27FC236}">
              <a16:creationId xmlns:a16="http://schemas.microsoft.com/office/drawing/2014/main" id="{8804C51F-02F2-401B-85DD-02F0BB0BBF88}"/>
            </a:ext>
          </a:extLst>
        </xdr:cNvPr>
        <xdr:cNvCxnSpPr/>
      </xdr:nvCxnSpPr>
      <xdr:spPr>
        <a:xfrm>
          <a:off x="12854940" y="10205357"/>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47172</xdr:rowOff>
    </xdr:from>
    <xdr:to>
      <xdr:col>72</xdr:col>
      <xdr:colOff>38100</xdr:colOff>
      <xdr:row>60</xdr:row>
      <xdr:rowOff>148772</xdr:rowOff>
    </xdr:to>
    <xdr:sp macro="" textlink="">
      <xdr:nvSpPr>
        <xdr:cNvPr id="654" name="楕円 653">
          <a:extLst>
            <a:ext uri="{FF2B5EF4-FFF2-40B4-BE49-F238E27FC236}">
              <a16:creationId xmlns:a16="http://schemas.microsoft.com/office/drawing/2014/main" id="{6E5B70F3-0302-497B-8390-70962F261399}"/>
            </a:ext>
          </a:extLst>
        </xdr:cNvPr>
        <xdr:cNvSpPr/>
      </xdr:nvSpPr>
      <xdr:spPr>
        <a:xfrm>
          <a:off x="12029440" y="101055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97972</xdr:rowOff>
    </xdr:from>
    <xdr:to>
      <xdr:col>76</xdr:col>
      <xdr:colOff>114300</xdr:colOff>
      <xdr:row>60</xdr:row>
      <xdr:rowOff>146957</xdr:rowOff>
    </xdr:to>
    <xdr:cxnSp macro="">
      <xdr:nvCxnSpPr>
        <xdr:cNvPr id="655" name="直線コネクタ 654">
          <a:extLst>
            <a:ext uri="{FF2B5EF4-FFF2-40B4-BE49-F238E27FC236}">
              <a16:creationId xmlns:a16="http://schemas.microsoft.com/office/drawing/2014/main" id="{4CE480DF-0927-409C-AC07-2E9280EE519A}"/>
            </a:ext>
          </a:extLst>
        </xdr:cNvPr>
        <xdr:cNvCxnSpPr/>
      </xdr:nvCxnSpPr>
      <xdr:spPr>
        <a:xfrm>
          <a:off x="12072620" y="10156372"/>
          <a:ext cx="78232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166370</xdr:rowOff>
    </xdr:from>
    <xdr:to>
      <xdr:col>67</xdr:col>
      <xdr:colOff>101600</xdr:colOff>
      <xdr:row>60</xdr:row>
      <xdr:rowOff>96520</xdr:rowOff>
    </xdr:to>
    <xdr:sp macro="" textlink="">
      <xdr:nvSpPr>
        <xdr:cNvPr id="656" name="楕円 655">
          <a:extLst>
            <a:ext uri="{FF2B5EF4-FFF2-40B4-BE49-F238E27FC236}">
              <a16:creationId xmlns:a16="http://schemas.microsoft.com/office/drawing/2014/main" id="{4E0A3622-2EB6-42C3-9257-C54FBE895454}"/>
            </a:ext>
          </a:extLst>
        </xdr:cNvPr>
        <xdr:cNvSpPr/>
      </xdr:nvSpPr>
      <xdr:spPr>
        <a:xfrm>
          <a:off x="11231880" y="10057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45720</xdr:rowOff>
    </xdr:from>
    <xdr:to>
      <xdr:col>71</xdr:col>
      <xdr:colOff>177800</xdr:colOff>
      <xdr:row>60</xdr:row>
      <xdr:rowOff>97972</xdr:rowOff>
    </xdr:to>
    <xdr:cxnSp macro="">
      <xdr:nvCxnSpPr>
        <xdr:cNvPr id="657" name="直線コネクタ 656">
          <a:extLst>
            <a:ext uri="{FF2B5EF4-FFF2-40B4-BE49-F238E27FC236}">
              <a16:creationId xmlns:a16="http://schemas.microsoft.com/office/drawing/2014/main" id="{8F4009FB-89C9-45AF-82AD-E5585089B1DD}"/>
            </a:ext>
          </a:extLst>
        </xdr:cNvPr>
        <xdr:cNvCxnSpPr/>
      </xdr:nvCxnSpPr>
      <xdr:spPr>
        <a:xfrm>
          <a:off x="11282680" y="10104120"/>
          <a:ext cx="78994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C9EEED3A-74EA-49D9-B9F3-D9E8549C94A6}"/>
            </a:ext>
          </a:extLst>
        </xdr:cNvPr>
        <xdr:cNvSpPr txBox="1"/>
      </xdr:nvSpPr>
      <xdr:spPr>
        <a:xfrm>
          <a:off x="134372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4279C3DB-F758-4D84-843A-6545E776A95D}"/>
            </a:ext>
          </a:extLst>
        </xdr:cNvPr>
        <xdr:cNvSpPr txBox="1"/>
      </xdr:nvSpPr>
      <xdr:spPr>
        <a:xfrm>
          <a:off x="12675244" y="977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5966DA56-14EC-4691-AFD7-43EFB9D97A47}"/>
            </a:ext>
          </a:extLst>
        </xdr:cNvPr>
        <xdr:cNvSpPr txBox="1"/>
      </xdr:nvSpPr>
      <xdr:spPr>
        <a:xfrm>
          <a:off x="11900544" y="974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88022C99-09F5-476F-A90C-3FF1010835E5}"/>
            </a:ext>
          </a:extLst>
        </xdr:cNvPr>
        <xdr:cNvSpPr txBox="1"/>
      </xdr:nvSpPr>
      <xdr:spPr>
        <a:xfrm>
          <a:off x="1110298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51724</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8D8A97E5-7822-47E2-A1B5-BBC9C4BF1683}"/>
            </a:ext>
          </a:extLst>
        </xdr:cNvPr>
        <xdr:cNvSpPr txBox="1"/>
      </xdr:nvSpPr>
      <xdr:spPr>
        <a:xfrm>
          <a:off x="13437244" y="102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17434</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B6DAA68D-2174-4559-89C3-9A3F7E07071B}"/>
            </a:ext>
          </a:extLst>
        </xdr:cNvPr>
        <xdr:cNvSpPr txBox="1"/>
      </xdr:nvSpPr>
      <xdr:spPr>
        <a:xfrm>
          <a:off x="12675244" y="10243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139899</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DDF30437-C771-42FE-A6A1-D65BFCD20C6A}"/>
            </a:ext>
          </a:extLst>
        </xdr:cNvPr>
        <xdr:cNvSpPr txBox="1"/>
      </xdr:nvSpPr>
      <xdr:spPr>
        <a:xfrm>
          <a:off x="11900544" y="1019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87647</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EBEB6C15-4D35-4C21-A9CA-F565CE5855BF}"/>
            </a:ext>
          </a:extLst>
        </xdr:cNvPr>
        <xdr:cNvSpPr txBox="1"/>
      </xdr:nvSpPr>
      <xdr:spPr>
        <a:xfrm>
          <a:off x="1110298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C615DC53-B33A-4569-A55F-C011F647E86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B855F493-93FB-47AB-8108-11CFF97ED06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7EB64284-F8DD-4D0D-8650-B876B5F07965}"/>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4A6B9562-8058-445A-98C7-360FEE5098A4}"/>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6BF32F23-F872-4334-AA34-BC85097A5E5D}"/>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457A099C-DB4B-4443-8848-3C4F2B73A63D}"/>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80CC7838-0F14-429E-BB8B-ECEF636E0AD8}"/>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F3063E98-05DA-4A28-A116-77B35916484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23DB777D-1CDB-4A4F-AC07-836251B81592}"/>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26F9A2ED-1579-4527-BFFC-30A283259053}"/>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A657633B-BD41-4441-873F-16842A126FAA}"/>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CF57A543-32BF-4C9C-9DE9-5A01A89DDB54}"/>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7B53B6B9-8A95-4ADB-832B-B0453BA71BCA}"/>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5A0676E4-52D1-4A94-92E5-6A2F745201A2}"/>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93676130-0F6F-4A54-9994-48898AF74808}"/>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695374B4-8D03-4A7F-AA48-9B65452628C5}"/>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A4E4DF4A-21E2-4474-AC0B-10F98F389795}"/>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1CB44341-D342-4C4C-8DDC-23B5C721F8C9}"/>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BD19C696-52C3-40A2-B039-3DD06AE9E836}"/>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5EF93071-90FC-40DD-B04C-06215543EE1A}"/>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059D8946-E7B8-4DE4-AE7E-B571677607ED}"/>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4C384F12-D5AD-4FD2-B431-13A270424247}"/>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42EFB891-9792-453A-9A40-89680888EB48}"/>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E0850CDD-B51C-470E-9948-6469325EA698}"/>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813D3C05-C17D-4517-AA85-2DD5D417FDF4}"/>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C9D0599F-C101-4826-8017-85A006EF3DE4}"/>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301E848B-DE50-4CB0-B541-3653492577A4}"/>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AD80CAF6-F0B6-4099-9440-959B6637CA56}"/>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07411361-590B-46FB-B3BE-8109E666553D}"/>
            </a:ext>
          </a:extLst>
        </xdr:cNvPr>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BDE2C33F-2D76-443F-936A-478F727CB964}"/>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3060397B-805C-4C44-89CD-00C33E7F8578}"/>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88BE49DC-9305-47A8-89C2-43C8D4C1F3A3}"/>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38EA1166-B436-42AC-AAF5-809750950280}"/>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DC2ADCD0-B732-4F57-8D4A-309F27A756F7}"/>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04BD48D5-ED0C-4A38-BF05-DEC16345511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48C5042B-CA53-4C07-A255-763478BD42E4}"/>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9D9AF9B9-349F-4F0B-9A39-828793160FD2}"/>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B5E596FF-E686-4801-B86E-5B71AB29A0F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63FC9CF-340B-48CD-A804-754DA513B11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705" name="楕円 704">
          <a:extLst>
            <a:ext uri="{FF2B5EF4-FFF2-40B4-BE49-F238E27FC236}">
              <a16:creationId xmlns:a16="http://schemas.microsoft.com/office/drawing/2014/main" id="{0E811CE7-9EE0-4FBE-A5D3-98C79C42C808}"/>
            </a:ext>
          </a:extLst>
        </xdr:cNvPr>
        <xdr:cNvSpPr/>
      </xdr:nvSpPr>
      <xdr:spPr>
        <a:xfrm>
          <a:off x="19458940" y="10179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143527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9F1E6077-5493-4F65-8A20-EFBACB1B49D4}"/>
            </a:ext>
          </a:extLst>
        </xdr:cNvPr>
        <xdr:cNvSpPr txBox="1"/>
      </xdr:nvSpPr>
      <xdr:spPr>
        <a:xfrm>
          <a:off x="19547840" y="1003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120650</xdr:rowOff>
    </xdr:from>
    <xdr:to>
      <xdr:col>112</xdr:col>
      <xdr:colOff>38100</xdr:colOff>
      <xdr:row>61</xdr:row>
      <xdr:rowOff>50800</xdr:rowOff>
    </xdr:to>
    <xdr:sp macro="" textlink="">
      <xdr:nvSpPr>
        <xdr:cNvPr id="707" name="楕円 706">
          <a:extLst>
            <a:ext uri="{FF2B5EF4-FFF2-40B4-BE49-F238E27FC236}">
              <a16:creationId xmlns:a16="http://schemas.microsoft.com/office/drawing/2014/main" id="{859CF47D-FCED-4F20-AAF4-F669D4051C79}"/>
            </a:ext>
          </a:extLst>
        </xdr:cNvPr>
        <xdr:cNvSpPr/>
      </xdr:nvSpPr>
      <xdr:spPr>
        <a:xfrm>
          <a:off x="18735040" y="101790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0</xdr:rowOff>
    </xdr:from>
    <xdr:to>
      <xdr:col>116</xdr:col>
      <xdr:colOff>63500</xdr:colOff>
      <xdr:row>61</xdr:row>
      <xdr:rowOff>0</xdr:rowOff>
    </xdr:to>
    <xdr:cxnSp macro="">
      <xdr:nvCxnSpPr>
        <xdr:cNvPr id="708" name="直線コネクタ 707">
          <a:extLst>
            <a:ext uri="{FF2B5EF4-FFF2-40B4-BE49-F238E27FC236}">
              <a16:creationId xmlns:a16="http://schemas.microsoft.com/office/drawing/2014/main" id="{19A5B471-B438-4174-B0D1-0A07645893C7}"/>
            </a:ext>
          </a:extLst>
        </xdr:cNvPr>
        <xdr:cNvCxnSpPr/>
      </xdr:nvCxnSpPr>
      <xdr:spPr>
        <a:xfrm>
          <a:off x="18778220" y="102260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101600</xdr:rowOff>
    </xdr:from>
    <xdr:to>
      <xdr:col>107</xdr:col>
      <xdr:colOff>101600</xdr:colOff>
      <xdr:row>61</xdr:row>
      <xdr:rowOff>31750</xdr:rowOff>
    </xdr:to>
    <xdr:sp macro="" textlink="">
      <xdr:nvSpPr>
        <xdr:cNvPr id="709" name="楕円 708">
          <a:extLst>
            <a:ext uri="{FF2B5EF4-FFF2-40B4-BE49-F238E27FC236}">
              <a16:creationId xmlns:a16="http://schemas.microsoft.com/office/drawing/2014/main" id="{023C202A-527F-4960-82CE-364A63268881}"/>
            </a:ext>
          </a:extLst>
        </xdr:cNvPr>
        <xdr:cNvSpPr/>
      </xdr:nvSpPr>
      <xdr:spPr>
        <a:xfrm>
          <a:off x="17937480" y="10160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152400</xdr:rowOff>
    </xdr:from>
    <xdr:to>
      <xdr:col>111</xdr:col>
      <xdr:colOff>177800</xdr:colOff>
      <xdr:row>61</xdr:row>
      <xdr:rowOff>0</xdr:rowOff>
    </xdr:to>
    <xdr:cxnSp macro="">
      <xdr:nvCxnSpPr>
        <xdr:cNvPr id="710" name="直線コネクタ 709">
          <a:extLst>
            <a:ext uri="{FF2B5EF4-FFF2-40B4-BE49-F238E27FC236}">
              <a16:creationId xmlns:a16="http://schemas.microsoft.com/office/drawing/2014/main" id="{9E233BCC-CA86-4B0F-927E-78C05658CCB8}"/>
            </a:ext>
          </a:extLst>
        </xdr:cNvPr>
        <xdr:cNvCxnSpPr/>
      </xdr:nvCxnSpPr>
      <xdr:spPr>
        <a:xfrm>
          <a:off x="17988280" y="10210800"/>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158750</xdr:rowOff>
    </xdr:from>
    <xdr:to>
      <xdr:col>102</xdr:col>
      <xdr:colOff>165100</xdr:colOff>
      <xdr:row>61</xdr:row>
      <xdr:rowOff>88900</xdr:rowOff>
    </xdr:to>
    <xdr:sp macro="" textlink="">
      <xdr:nvSpPr>
        <xdr:cNvPr id="711" name="楕円 710">
          <a:extLst>
            <a:ext uri="{FF2B5EF4-FFF2-40B4-BE49-F238E27FC236}">
              <a16:creationId xmlns:a16="http://schemas.microsoft.com/office/drawing/2014/main" id="{13B9A132-80EC-4674-8F5A-7355A7C4424A}"/>
            </a:ext>
          </a:extLst>
        </xdr:cNvPr>
        <xdr:cNvSpPr/>
      </xdr:nvSpPr>
      <xdr:spPr>
        <a:xfrm>
          <a:off x="17162780" y="10217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152400</xdr:rowOff>
    </xdr:from>
    <xdr:to>
      <xdr:col>107</xdr:col>
      <xdr:colOff>50800</xdr:colOff>
      <xdr:row>61</xdr:row>
      <xdr:rowOff>38100</xdr:rowOff>
    </xdr:to>
    <xdr:cxnSp macro="">
      <xdr:nvCxnSpPr>
        <xdr:cNvPr id="712" name="直線コネクタ 711">
          <a:extLst>
            <a:ext uri="{FF2B5EF4-FFF2-40B4-BE49-F238E27FC236}">
              <a16:creationId xmlns:a16="http://schemas.microsoft.com/office/drawing/2014/main" id="{FFE1C2E0-AB3A-40FF-AD1B-1C788A0BC08E}"/>
            </a:ext>
          </a:extLst>
        </xdr:cNvPr>
        <xdr:cNvCxnSpPr/>
      </xdr:nvCxnSpPr>
      <xdr:spPr>
        <a:xfrm flipV="1">
          <a:off x="17213580" y="10210800"/>
          <a:ext cx="7747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139700</xdr:rowOff>
    </xdr:from>
    <xdr:to>
      <xdr:col>98</xdr:col>
      <xdr:colOff>38100</xdr:colOff>
      <xdr:row>61</xdr:row>
      <xdr:rowOff>69850</xdr:rowOff>
    </xdr:to>
    <xdr:sp macro="" textlink="">
      <xdr:nvSpPr>
        <xdr:cNvPr id="713" name="楕円 712">
          <a:extLst>
            <a:ext uri="{FF2B5EF4-FFF2-40B4-BE49-F238E27FC236}">
              <a16:creationId xmlns:a16="http://schemas.microsoft.com/office/drawing/2014/main" id="{73EB46A9-3A0F-4159-917B-78220234B868}"/>
            </a:ext>
          </a:extLst>
        </xdr:cNvPr>
        <xdr:cNvSpPr/>
      </xdr:nvSpPr>
      <xdr:spPr>
        <a:xfrm>
          <a:off x="16388080" y="101981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19050</xdr:rowOff>
    </xdr:from>
    <xdr:to>
      <xdr:col>102</xdr:col>
      <xdr:colOff>114300</xdr:colOff>
      <xdr:row>61</xdr:row>
      <xdr:rowOff>38100</xdr:rowOff>
    </xdr:to>
    <xdr:cxnSp macro="">
      <xdr:nvCxnSpPr>
        <xdr:cNvPr id="714" name="直線コネクタ 713">
          <a:extLst>
            <a:ext uri="{FF2B5EF4-FFF2-40B4-BE49-F238E27FC236}">
              <a16:creationId xmlns:a16="http://schemas.microsoft.com/office/drawing/2014/main" id="{D34AC307-5BF4-4A4F-852B-D5BE6B388992}"/>
            </a:ext>
          </a:extLst>
        </xdr:cNvPr>
        <xdr:cNvCxnSpPr/>
      </xdr:nvCxnSpPr>
      <xdr:spPr>
        <a:xfrm>
          <a:off x="16431260" y="1024509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5" name="n_1aveValue【保健センター・保健所】&#10;一人当たり面積">
          <a:extLst>
            <a:ext uri="{FF2B5EF4-FFF2-40B4-BE49-F238E27FC236}">
              <a16:creationId xmlns:a16="http://schemas.microsoft.com/office/drawing/2014/main" id="{03EC1939-8A1C-402F-9708-C693BB5D7750}"/>
            </a:ext>
          </a:extLst>
        </xdr:cNvPr>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CE90353D-C56E-4101-8C2B-39B9D6E04A02}"/>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39C8A215-50DF-439F-8699-823E886342CC}"/>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8" name="n_4aveValue【保健センター・保健所】&#10;一人当たり面積">
          <a:extLst>
            <a:ext uri="{FF2B5EF4-FFF2-40B4-BE49-F238E27FC236}">
              <a16:creationId xmlns:a16="http://schemas.microsoft.com/office/drawing/2014/main" id="{4C9AF4DA-4FF0-4C13-AB1B-3DDEECA17980}"/>
            </a:ext>
          </a:extLst>
        </xdr:cNvPr>
        <xdr:cNvSpPr txBox="1"/>
      </xdr:nvSpPr>
      <xdr:spPr>
        <a:xfrm>
          <a:off x="162268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67327</xdr:rowOff>
    </xdr:from>
    <xdr:ext cx="469744" cy="259045"/>
    <xdr:sp macro="" textlink="">
      <xdr:nvSpPr>
        <xdr:cNvPr id="719" name="n_1mainValue【保健センター・保健所】&#10;一人当たり面積">
          <a:extLst>
            <a:ext uri="{FF2B5EF4-FFF2-40B4-BE49-F238E27FC236}">
              <a16:creationId xmlns:a16="http://schemas.microsoft.com/office/drawing/2014/main" id="{8C85B5DA-CA0D-4144-9F3B-AB3AF4D747F9}"/>
            </a:ext>
          </a:extLst>
        </xdr:cNvPr>
        <xdr:cNvSpPr txBox="1"/>
      </xdr:nvSpPr>
      <xdr:spPr>
        <a:xfrm>
          <a:off x="18561127" y="995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48277</xdr:rowOff>
    </xdr:from>
    <xdr:ext cx="469744" cy="259045"/>
    <xdr:sp macro="" textlink="">
      <xdr:nvSpPr>
        <xdr:cNvPr id="720" name="n_2mainValue【保健センター・保健所】&#10;一人当たり面積">
          <a:extLst>
            <a:ext uri="{FF2B5EF4-FFF2-40B4-BE49-F238E27FC236}">
              <a16:creationId xmlns:a16="http://schemas.microsoft.com/office/drawing/2014/main" id="{298FC7BA-9EE5-4CE6-82C1-5C46D63143DB}"/>
            </a:ext>
          </a:extLst>
        </xdr:cNvPr>
        <xdr:cNvSpPr txBox="1"/>
      </xdr:nvSpPr>
      <xdr:spPr>
        <a:xfrm>
          <a:off x="17776267" y="993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105427</xdr:rowOff>
    </xdr:from>
    <xdr:ext cx="469744" cy="259045"/>
    <xdr:sp macro="" textlink="">
      <xdr:nvSpPr>
        <xdr:cNvPr id="721" name="n_3mainValue【保健センター・保健所】&#10;一人当たり面積">
          <a:extLst>
            <a:ext uri="{FF2B5EF4-FFF2-40B4-BE49-F238E27FC236}">
              <a16:creationId xmlns:a16="http://schemas.microsoft.com/office/drawing/2014/main" id="{D299C448-1730-4B33-99D3-F46EC8F7A5F1}"/>
            </a:ext>
          </a:extLst>
        </xdr:cNvPr>
        <xdr:cNvSpPr txBox="1"/>
      </xdr:nvSpPr>
      <xdr:spPr>
        <a:xfrm>
          <a:off x="17001567" y="999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86377</xdr:rowOff>
    </xdr:from>
    <xdr:ext cx="469744" cy="259045"/>
    <xdr:sp macro="" textlink="">
      <xdr:nvSpPr>
        <xdr:cNvPr id="722" name="n_4mainValue【保健センター・保健所】&#10;一人当たり面積">
          <a:extLst>
            <a:ext uri="{FF2B5EF4-FFF2-40B4-BE49-F238E27FC236}">
              <a16:creationId xmlns:a16="http://schemas.microsoft.com/office/drawing/2014/main" id="{EFD063A8-62B7-47E2-B1D3-F90CA60C1189}"/>
            </a:ext>
          </a:extLst>
        </xdr:cNvPr>
        <xdr:cNvSpPr txBox="1"/>
      </xdr:nvSpPr>
      <xdr:spPr>
        <a:xfrm>
          <a:off x="16226867" y="997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A37499A4-DA3F-49BC-992F-7E34F540ED7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5B95C939-EA36-40D9-B6D6-116EAE9890D4}"/>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33C06708-97F2-4679-B7DA-5506D23F2E37}"/>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B07506F5-129A-4E76-A59B-6F2185421A55}"/>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679E76C7-3180-4CBC-AF31-B907A92DC37E}"/>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63192FCD-D525-4E76-B227-4FCE6E439CA2}"/>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1A389079-B5E6-46F5-AEAE-254CA470E6F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0DABEAB7-42B2-4DCC-9859-AED671C0D29C}"/>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031E39C0-B082-404D-AA84-ED8D34A384B3}"/>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F375C818-E8A5-490C-9B2F-DD0D493F6A43}"/>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980F17D1-AD95-4E7C-BDAB-61EF0E7740F2}"/>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2B781600-F329-419B-BDE1-D656AE8C4089}"/>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7E20A191-802A-4B82-8EFD-F66A57ECE19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5B0959A2-8F8D-4542-ADFB-1DF5A411D82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86633C27-723B-4856-9150-BA9E7537A685}"/>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7D554CFD-1E80-4645-A0B9-43E06B6974D5}"/>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C9D9EA30-2E0F-49BC-BCE7-4E515DA0A6D2}"/>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9A838097-0FAC-4669-9E84-AC9C65F203F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4CE4E3E1-F298-4834-B41A-464D3937CC34}"/>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2DABF92E-A2FA-4A10-AFF6-AA92AF656DFA}"/>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C19CC93A-F935-4476-8363-803C6F80D07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7190D4E7-E458-487C-8204-19E70B205652}"/>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400DF420-0ACE-4B8E-B5D7-28CC41C5CD6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EBB98405-2418-41DE-8F10-8186B912D4DA}"/>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ADB46CBE-62E7-435C-9EE4-9E1C4E72925F}"/>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75A19C9C-4D74-4F33-9A43-F6FC8390876B}"/>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9AE49712-7CC6-4F52-9FB4-F3BD49743DAE}"/>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1A8B695E-0874-4E3E-8B4D-60E1524F363B}"/>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93956C7F-5F4F-4D24-887B-DB19CA12490F}"/>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F143E186-6DAC-4F6C-B662-F0CA82B7AC55}"/>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748D677A-F6B8-4C0D-A7CA-83D35CE95859}"/>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D4FF1D8C-E3E5-40AD-A6B7-CB5F1DABB20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BF701D3D-F7D7-4099-AE69-D857CB3DC5FC}"/>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60890910-FADF-4443-A897-826D5930274D}"/>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B40DC1BC-FD43-4BC3-87C5-0F1D5168FDEE}"/>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75F252DD-7163-4E1F-AC12-73EBB457306E}"/>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84BE7D0B-C282-43E5-945F-A1AEAC0A9972}"/>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1A9E542B-A33C-4AFA-B316-D500E6749E96}"/>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6834C23D-C824-4E1A-8332-CD88BF14E66E}"/>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0FB21813-A345-4A37-B555-EF4874217827}"/>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816E8455-51AE-4777-BF66-810E5F0F1053}"/>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1DA0FF67-A6CF-4CF0-943C-9FCF1EB79EB1}"/>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0352EA33-33FA-407C-89A8-8F008964403A}"/>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5086491D-6304-4311-A4AA-1EFF0378EED0}"/>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028EB4D2-FCED-4D72-8075-38FD6337321C}"/>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3DBA5EC8-B70F-43C5-AA7D-2DD382492D03}"/>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385CA859-83B5-479E-88B0-F0207E7B0A07}"/>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5A7F59BF-E18F-452D-91F0-A34C87C0FFB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EFD8213A-62EE-4722-B5C8-CB72B9A647C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98557322-9FCE-46EA-BA4D-40E95A4F9DE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157987</xdr:rowOff>
    </xdr:from>
    <xdr:to>
      <xdr:col>85</xdr:col>
      <xdr:colOff>177800</xdr:colOff>
      <xdr:row>108</xdr:row>
      <xdr:rowOff>88137</xdr:rowOff>
    </xdr:to>
    <xdr:sp macro="" textlink="">
      <xdr:nvSpPr>
        <xdr:cNvPr id="773" name="楕円 772">
          <a:extLst>
            <a:ext uri="{FF2B5EF4-FFF2-40B4-BE49-F238E27FC236}">
              <a16:creationId xmlns:a16="http://schemas.microsoft.com/office/drawing/2014/main" id="{8D86D774-B35A-4F68-8D09-1119C5731A33}"/>
            </a:ext>
          </a:extLst>
        </xdr:cNvPr>
        <xdr:cNvSpPr/>
      </xdr:nvSpPr>
      <xdr:spPr>
        <a:xfrm>
          <a:off x="14325600" y="1809546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72914</xdr:rowOff>
    </xdr:from>
    <xdr:ext cx="405111" cy="259045"/>
    <xdr:sp macro="" textlink="">
      <xdr:nvSpPr>
        <xdr:cNvPr id="774" name="【庁舎】&#10;有形固定資産減価償却率該当値テキスト">
          <a:extLst>
            <a:ext uri="{FF2B5EF4-FFF2-40B4-BE49-F238E27FC236}">
              <a16:creationId xmlns:a16="http://schemas.microsoft.com/office/drawing/2014/main" id="{EB2852A2-85C1-4FE8-A121-ABD911038E12}"/>
            </a:ext>
          </a:extLst>
        </xdr:cNvPr>
        <xdr:cNvSpPr txBox="1"/>
      </xdr:nvSpPr>
      <xdr:spPr>
        <a:xfrm>
          <a:off x="14414500" y="18010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132842</xdr:rowOff>
    </xdr:from>
    <xdr:to>
      <xdr:col>81</xdr:col>
      <xdr:colOff>101600</xdr:colOff>
      <xdr:row>108</xdr:row>
      <xdr:rowOff>62992</xdr:rowOff>
    </xdr:to>
    <xdr:sp macro="" textlink="">
      <xdr:nvSpPr>
        <xdr:cNvPr id="775" name="楕円 774">
          <a:extLst>
            <a:ext uri="{FF2B5EF4-FFF2-40B4-BE49-F238E27FC236}">
              <a16:creationId xmlns:a16="http://schemas.microsoft.com/office/drawing/2014/main" id="{F3A0374B-6458-483A-B968-B7002542F2B6}"/>
            </a:ext>
          </a:extLst>
        </xdr:cNvPr>
        <xdr:cNvSpPr/>
      </xdr:nvSpPr>
      <xdr:spPr>
        <a:xfrm>
          <a:off x="13578840" y="18070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12192</xdr:rowOff>
    </xdr:from>
    <xdr:to>
      <xdr:col>85</xdr:col>
      <xdr:colOff>127000</xdr:colOff>
      <xdr:row>108</xdr:row>
      <xdr:rowOff>37337</xdr:rowOff>
    </xdr:to>
    <xdr:cxnSp macro="">
      <xdr:nvCxnSpPr>
        <xdr:cNvPr id="776" name="直線コネクタ 775">
          <a:extLst>
            <a:ext uri="{FF2B5EF4-FFF2-40B4-BE49-F238E27FC236}">
              <a16:creationId xmlns:a16="http://schemas.microsoft.com/office/drawing/2014/main" id="{536AF585-E252-484F-9257-99C64E4E9F7D}"/>
            </a:ext>
          </a:extLst>
        </xdr:cNvPr>
        <xdr:cNvCxnSpPr/>
      </xdr:nvCxnSpPr>
      <xdr:spPr>
        <a:xfrm>
          <a:off x="13629640" y="18117312"/>
          <a:ext cx="74676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100837</xdr:rowOff>
    </xdr:from>
    <xdr:to>
      <xdr:col>76</xdr:col>
      <xdr:colOff>165100</xdr:colOff>
      <xdr:row>108</xdr:row>
      <xdr:rowOff>30987</xdr:rowOff>
    </xdr:to>
    <xdr:sp macro="" textlink="">
      <xdr:nvSpPr>
        <xdr:cNvPr id="777" name="楕円 776">
          <a:extLst>
            <a:ext uri="{FF2B5EF4-FFF2-40B4-BE49-F238E27FC236}">
              <a16:creationId xmlns:a16="http://schemas.microsoft.com/office/drawing/2014/main" id="{F620F28B-EAF0-45D8-BFC9-8C3D68CA7275}"/>
            </a:ext>
          </a:extLst>
        </xdr:cNvPr>
        <xdr:cNvSpPr/>
      </xdr:nvSpPr>
      <xdr:spPr>
        <a:xfrm>
          <a:off x="12804140" y="18038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151637</xdr:rowOff>
    </xdr:from>
    <xdr:to>
      <xdr:col>81</xdr:col>
      <xdr:colOff>50800</xdr:colOff>
      <xdr:row>108</xdr:row>
      <xdr:rowOff>12192</xdr:rowOff>
    </xdr:to>
    <xdr:cxnSp macro="">
      <xdr:nvCxnSpPr>
        <xdr:cNvPr id="778" name="直線コネクタ 777">
          <a:extLst>
            <a:ext uri="{FF2B5EF4-FFF2-40B4-BE49-F238E27FC236}">
              <a16:creationId xmlns:a16="http://schemas.microsoft.com/office/drawing/2014/main" id="{AE03E25E-9804-489C-B406-A343D295A884}"/>
            </a:ext>
          </a:extLst>
        </xdr:cNvPr>
        <xdr:cNvCxnSpPr/>
      </xdr:nvCxnSpPr>
      <xdr:spPr>
        <a:xfrm>
          <a:off x="12854940" y="18089117"/>
          <a:ext cx="774700" cy="2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55118</xdr:rowOff>
    </xdr:from>
    <xdr:to>
      <xdr:col>72</xdr:col>
      <xdr:colOff>38100</xdr:colOff>
      <xdr:row>107</xdr:row>
      <xdr:rowOff>156718</xdr:rowOff>
    </xdr:to>
    <xdr:sp macro="" textlink="">
      <xdr:nvSpPr>
        <xdr:cNvPr id="779" name="楕円 778">
          <a:extLst>
            <a:ext uri="{FF2B5EF4-FFF2-40B4-BE49-F238E27FC236}">
              <a16:creationId xmlns:a16="http://schemas.microsoft.com/office/drawing/2014/main" id="{7C98B534-9B2A-4FBE-94E8-FA82694D00C1}"/>
            </a:ext>
          </a:extLst>
        </xdr:cNvPr>
        <xdr:cNvSpPr/>
      </xdr:nvSpPr>
      <xdr:spPr>
        <a:xfrm>
          <a:off x="12029440" y="179925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105918</xdr:rowOff>
    </xdr:from>
    <xdr:to>
      <xdr:col>76</xdr:col>
      <xdr:colOff>114300</xdr:colOff>
      <xdr:row>107</xdr:row>
      <xdr:rowOff>151637</xdr:rowOff>
    </xdr:to>
    <xdr:cxnSp macro="">
      <xdr:nvCxnSpPr>
        <xdr:cNvPr id="780" name="直線コネクタ 779">
          <a:extLst>
            <a:ext uri="{FF2B5EF4-FFF2-40B4-BE49-F238E27FC236}">
              <a16:creationId xmlns:a16="http://schemas.microsoft.com/office/drawing/2014/main" id="{4D0520EB-5B12-4E0B-A6CE-381DD4D24890}"/>
            </a:ext>
          </a:extLst>
        </xdr:cNvPr>
        <xdr:cNvCxnSpPr/>
      </xdr:nvCxnSpPr>
      <xdr:spPr>
        <a:xfrm>
          <a:off x="12072620" y="18043398"/>
          <a:ext cx="78232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139700</xdr:rowOff>
    </xdr:from>
    <xdr:to>
      <xdr:col>67</xdr:col>
      <xdr:colOff>101600</xdr:colOff>
      <xdr:row>107</xdr:row>
      <xdr:rowOff>69850</xdr:rowOff>
    </xdr:to>
    <xdr:sp macro="" textlink="">
      <xdr:nvSpPr>
        <xdr:cNvPr id="781" name="楕円 780">
          <a:extLst>
            <a:ext uri="{FF2B5EF4-FFF2-40B4-BE49-F238E27FC236}">
              <a16:creationId xmlns:a16="http://schemas.microsoft.com/office/drawing/2014/main" id="{FA40EB48-339C-4FA0-BBB6-A88EDE4D402C}"/>
            </a:ext>
          </a:extLst>
        </xdr:cNvPr>
        <xdr:cNvSpPr/>
      </xdr:nvSpPr>
      <xdr:spPr>
        <a:xfrm>
          <a:off x="11231880" y="1790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19050</xdr:rowOff>
    </xdr:from>
    <xdr:to>
      <xdr:col>71</xdr:col>
      <xdr:colOff>177800</xdr:colOff>
      <xdr:row>107</xdr:row>
      <xdr:rowOff>105918</xdr:rowOff>
    </xdr:to>
    <xdr:cxnSp macro="">
      <xdr:nvCxnSpPr>
        <xdr:cNvPr id="782" name="直線コネクタ 781">
          <a:extLst>
            <a:ext uri="{FF2B5EF4-FFF2-40B4-BE49-F238E27FC236}">
              <a16:creationId xmlns:a16="http://schemas.microsoft.com/office/drawing/2014/main" id="{A601103C-C641-47B0-A9A1-AA0FE52959D5}"/>
            </a:ext>
          </a:extLst>
        </xdr:cNvPr>
        <xdr:cNvCxnSpPr/>
      </xdr:nvCxnSpPr>
      <xdr:spPr>
        <a:xfrm>
          <a:off x="11282680" y="17956530"/>
          <a:ext cx="78994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074F1A8C-33C3-42F0-BA23-A11F91B904D4}"/>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CBCD6C7C-7C9B-4E80-BED3-7935864CD520}"/>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9342816E-120E-4D41-B37D-B2FA1124CFEC}"/>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78ADAA3A-0545-4C67-A0FB-58D3E7731A41}"/>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54119</xdr:rowOff>
    </xdr:from>
    <xdr:ext cx="405111" cy="259045"/>
    <xdr:sp macro="" textlink="">
      <xdr:nvSpPr>
        <xdr:cNvPr id="787" name="n_1mainValue【庁舎】&#10;有形固定資産減価償却率">
          <a:extLst>
            <a:ext uri="{FF2B5EF4-FFF2-40B4-BE49-F238E27FC236}">
              <a16:creationId xmlns:a16="http://schemas.microsoft.com/office/drawing/2014/main" id="{2323C04A-ACA7-4B0C-BE68-F26EB12317C6}"/>
            </a:ext>
          </a:extLst>
        </xdr:cNvPr>
        <xdr:cNvSpPr txBox="1"/>
      </xdr:nvSpPr>
      <xdr:spPr>
        <a:xfrm>
          <a:off x="13437244" y="1815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22114</xdr:rowOff>
    </xdr:from>
    <xdr:ext cx="405111" cy="259045"/>
    <xdr:sp macro="" textlink="">
      <xdr:nvSpPr>
        <xdr:cNvPr id="788" name="n_2mainValue【庁舎】&#10;有形固定資産減価償却率">
          <a:extLst>
            <a:ext uri="{FF2B5EF4-FFF2-40B4-BE49-F238E27FC236}">
              <a16:creationId xmlns:a16="http://schemas.microsoft.com/office/drawing/2014/main" id="{0563A04F-4B9C-4602-BA49-FE81A605DAF7}"/>
            </a:ext>
          </a:extLst>
        </xdr:cNvPr>
        <xdr:cNvSpPr txBox="1"/>
      </xdr:nvSpPr>
      <xdr:spPr>
        <a:xfrm>
          <a:off x="12675244" y="18127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147845</xdr:rowOff>
    </xdr:from>
    <xdr:ext cx="405111" cy="259045"/>
    <xdr:sp macro="" textlink="">
      <xdr:nvSpPr>
        <xdr:cNvPr id="789" name="n_3mainValue【庁舎】&#10;有形固定資産減価償却率">
          <a:extLst>
            <a:ext uri="{FF2B5EF4-FFF2-40B4-BE49-F238E27FC236}">
              <a16:creationId xmlns:a16="http://schemas.microsoft.com/office/drawing/2014/main" id="{41B13A28-C943-410B-B0A1-AD831FB4A10F}"/>
            </a:ext>
          </a:extLst>
        </xdr:cNvPr>
        <xdr:cNvSpPr txBox="1"/>
      </xdr:nvSpPr>
      <xdr:spPr>
        <a:xfrm>
          <a:off x="11900544" y="18085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60977</xdr:rowOff>
    </xdr:from>
    <xdr:ext cx="405111" cy="259045"/>
    <xdr:sp macro="" textlink="">
      <xdr:nvSpPr>
        <xdr:cNvPr id="790" name="n_4mainValue【庁舎】&#10;有形固定資産減価償却率">
          <a:extLst>
            <a:ext uri="{FF2B5EF4-FFF2-40B4-BE49-F238E27FC236}">
              <a16:creationId xmlns:a16="http://schemas.microsoft.com/office/drawing/2014/main" id="{822A9DA4-2EFA-4743-9461-7029A4BEC579}"/>
            </a:ext>
          </a:extLst>
        </xdr:cNvPr>
        <xdr:cNvSpPr txBox="1"/>
      </xdr:nvSpPr>
      <xdr:spPr>
        <a:xfrm>
          <a:off x="11102984" y="1799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33437C81-3F1D-459C-9BCA-209D5D5F9FF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2259E689-8DC5-42D5-BEC7-E51448EBF5F3}"/>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AA0D71F7-1C09-46EA-B765-760649D6AB9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48BD7F95-B0CC-47BB-A9CB-D7AF7FB58CF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238D4A90-A93E-465B-A8EA-8288B375DCA9}"/>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633D3FB8-3C86-41A2-89E7-573BE847E1C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814C7F36-A330-48BE-9507-EF5F920C5E9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FC9A9FF4-F360-4418-8608-B7DA83F6EB6B}"/>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83D8C8C5-CC93-48B1-B67D-D8D7F6CF53A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851DE526-D555-4F4E-AD9A-55710BE6DDAE}"/>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37EB2A04-C6CA-40C3-96BA-DBADF2791DC8}"/>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1B5E86EB-7E64-43C5-8119-70773C284069}"/>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13FED382-5FD9-4FA3-91FB-34A3B76EC672}"/>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B79DE276-13D4-4980-88B0-6D10206F0F50}"/>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28416A76-EB78-4A30-A58F-9A6662E266A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FA05A948-2BF9-4D32-AABB-928ABC14A7B7}"/>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C04252D9-6684-45FD-9CE0-8C9EE2B57804}"/>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12C52DE8-A4B9-4758-8C6C-53BFC9C72302}"/>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15D4E8AE-A3BD-45EA-9F76-1AECAC1692EA}"/>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6DD31387-2FD5-4BD8-96C1-51E79EB61422}"/>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735E1E21-A8D7-48E2-9C46-70CD7D9D191A}"/>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86A06179-074D-4A04-9EF8-91659D34123C}"/>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F7B55C8F-8EB5-4DD2-905E-EB4E56FCC137}"/>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B1698DA5-69A2-40CB-AA3B-A15DD57A18FB}"/>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701152F0-3744-4875-9613-606A3110CC56}"/>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580F99F2-9508-4057-823D-303CCBE7B039}"/>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9E1F13D7-58D3-4AEA-AD02-AA37B2C7B9A3}"/>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256A656D-934D-455B-976E-25FCCE189784}"/>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19" name="【庁舎】&#10;一人当たり面積平均値テキスト">
          <a:extLst>
            <a:ext uri="{FF2B5EF4-FFF2-40B4-BE49-F238E27FC236}">
              <a16:creationId xmlns:a16="http://schemas.microsoft.com/office/drawing/2014/main" id="{1C242A9D-A689-47C5-938C-6C0A3AFBB51A}"/>
            </a:ext>
          </a:extLst>
        </xdr:cNvPr>
        <xdr:cNvSpPr txBox="1"/>
      </xdr:nvSpPr>
      <xdr:spPr>
        <a:xfrm>
          <a:off x="19547840" y="17705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2B20E05A-981A-4EA0-B92E-B2419FFF4C2C}"/>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78D8D44C-0E06-4986-9AC3-3C45274DCFC6}"/>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11D3D3DF-F045-495F-9579-72B5EEBFC966}"/>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68F2067C-2CA6-4883-93EF-D85F19B5B591}"/>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4AE62229-EC63-4C79-8BAC-C00753DA08FE}"/>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F5BF14FC-F343-4C79-A6C5-ACCBFF70A07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22871DF6-F15E-44C9-924F-54B38016235A}"/>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F0A882B9-5B1A-4FCE-87FC-57DD80A6C5A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64C8E32F-A25B-4CFE-9128-875959ECF2C8}"/>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DE276A4B-93B7-4F36-BF44-98092FCFFF2F}"/>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830" name="楕円 829">
          <a:extLst>
            <a:ext uri="{FF2B5EF4-FFF2-40B4-BE49-F238E27FC236}">
              <a16:creationId xmlns:a16="http://schemas.microsoft.com/office/drawing/2014/main" id="{491ABEC6-8E9B-4F15-B3D7-5DA83C8B1529}"/>
            </a:ext>
          </a:extLst>
        </xdr:cNvPr>
        <xdr:cNvSpPr/>
      </xdr:nvSpPr>
      <xdr:spPr>
        <a:xfrm>
          <a:off x="19458940" y="1763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52088</xdr:rowOff>
    </xdr:from>
    <xdr:ext cx="469744" cy="259045"/>
    <xdr:sp macro="" textlink="">
      <xdr:nvSpPr>
        <xdr:cNvPr id="831" name="【庁舎】&#10;一人当たり面積該当値テキスト">
          <a:extLst>
            <a:ext uri="{FF2B5EF4-FFF2-40B4-BE49-F238E27FC236}">
              <a16:creationId xmlns:a16="http://schemas.microsoft.com/office/drawing/2014/main" id="{E2236F56-CA7A-4CF6-B18A-B475C4EF16EE}"/>
            </a:ext>
          </a:extLst>
        </xdr:cNvPr>
        <xdr:cNvSpPr txBox="1"/>
      </xdr:nvSpPr>
      <xdr:spPr>
        <a:xfrm>
          <a:off x="19547840" y="17486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17780</xdr:rowOff>
    </xdr:from>
    <xdr:to>
      <xdr:col>112</xdr:col>
      <xdr:colOff>38100</xdr:colOff>
      <xdr:row>105</xdr:row>
      <xdr:rowOff>119380</xdr:rowOff>
    </xdr:to>
    <xdr:sp macro="" textlink="">
      <xdr:nvSpPr>
        <xdr:cNvPr id="832" name="楕円 831">
          <a:extLst>
            <a:ext uri="{FF2B5EF4-FFF2-40B4-BE49-F238E27FC236}">
              <a16:creationId xmlns:a16="http://schemas.microsoft.com/office/drawing/2014/main" id="{B759466A-FF52-4C7D-9CDB-4D6F3ED3FF68}"/>
            </a:ext>
          </a:extLst>
        </xdr:cNvPr>
        <xdr:cNvSpPr/>
      </xdr:nvSpPr>
      <xdr:spPr>
        <a:xfrm>
          <a:off x="18735040" y="176199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68580</xdr:rowOff>
    </xdr:from>
    <xdr:to>
      <xdr:col>116</xdr:col>
      <xdr:colOff>63500</xdr:colOff>
      <xdr:row>105</xdr:row>
      <xdr:rowOff>80011</xdr:rowOff>
    </xdr:to>
    <xdr:cxnSp macro="">
      <xdr:nvCxnSpPr>
        <xdr:cNvPr id="833" name="直線コネクタ 832">
          <a:extLst>
            <a:ext uri="{FF2B5EF4-FFF2-40B4-BE49-F238E27FC236}">
              <a16:creationId xmlns:a16="http://schemas.microsoft.com/office/drawing/2014/main" id="{93D1CEDB-6633-48CD-8F36-320754229F7B}"/>
            </a:ext>
          </a:extLst>
        </xdr:cNvPr>
        <xdr:cNvCxnSpPr/>
      </xdr:nvCxnSpPr>
      <xdr:spPr>
        <a:xfrm>
          <a:off x="18778220" y="17670780"/>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21589</xdr:rowOff>
    </xdr:from>
    <xdr:to>
      <xdr:col>107</xdr:col>
      <xdr:colOff>101600</xdr:colOff>
      <xdr:row>105</xdr:row>
      <xdr:rowOff>123189</xdr:rowOff>
    </xdr:to>
    <xdr:sp macro="" textlink="">
      <xdr:nvSpPr>
        <xdr:cNvPr id="834" name="楕円 833">
          <a:extLst>
            <a:ext uri="{FF2B5EF4-FFF2-40B4-BE49-F238E27FC236}">
              <a16:creationId xmlns:a16="http://schemas.microsoft.com/office/drawing/2014/main" id="{4F0AB48F-F794-46AF-9C60-BE8D8D1706B8}"/>
            </a:ext>
          </a:extLst>
        </xdr:cNvPr>
        <xdr:cNvSpPr/>
      </xdr:nvSpPr>
      <xdr:spPr>
        <a:xfrm>
          <a:off x="17937480" y="1762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68580</xdr:rowOff>
    </xdr:from>
    <xdr:to>
      <xdr:col>111</xdr:col>
      <xdr:colOff>177800</xdr:colOff>
      <xdr:row>105</xdr:row>
      <xdr:rowOff>72389</xdr:rowOff>
    </xdr:to>
    <xdr:cxnSp macro="">
      <xdr:nvCxnSpPr>
        <xdr:cNvPr id="835" name="直線コネクタ 834">
          <a:extLst>
            <a:ext uri="{FF2B5EF4-FFF2-40B4-BE49-F238E27FC236}">
              <a16:creationId xmlns:a16="http://schemas.microsoft.com/office/drawing/2014/main" id="{1CB12023-BD06-467B-90C2-D853DE40B8AA}"/>
            </a:ext>
          </a:extLst>
        </xdr:cNvPr>
        <xdr:cNvCxnSpPr/>
      </xdr:nvCxnSpPr>
      <xdr:spPr>
        <a:xfrm flipV="1">
          <a:off x="17988280" y="17670780"/>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25400</xdr:rowOff>
    </xdr:from>
    <xdr:to>
      <xdr:col>102</xdr:col>
      <xdr:colOff>165100</xdr:colOff>
      <xdr:row>105</xdr:row>
      <xdr:rowOff>127000</xdr:rowOff>
    </xdr:to>
    <xdr:sp macro="" textlink="">
      <xdr:nvSpPr>
        <xdr:cNvPr id="836" name="楕円 835">
          <a:extLst>
            <a:ext uri="{FF2B5EF4-FFF2-40B4-BE49-F238E27FC236}">
              <a16:creationId xmlns:a16="http://schemas.microsoft.com/office/drawing/2014/main" id="{4C2FC2CF-D10C-4039-82A5-9CCDD8EC2BEB}"/>
            </a:ext>
          </a:extLst>
        </xdr:cNvPr>
        <xdr:cNvSpPr/>
      </xdr:nvSpPr>
      <xdr:spPr>
        <a:xfrm>
          <a:off x="1716278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72389</xdr:rowOff>
    </xdr:from>
    <xdr:to>
      <xdr:col>107</xdr:col>
      <xdr:colOff>50800</xdr:colOff>
      <xdr:row>105</xdr:row>
      <xdr:rowOff>76200</xdr:rowOff>
    </xdr:to>
    <xdr:cxnSp macro="">
      <xdr:nvCxnSpPr>
        <xdr:cNvPr id="837" name="直線コネクタ 836">
          <a:extLst>
            <a:ext uri="{FF2B5EF4-FFF2-40B4-BE49-F238E27FC236}">
              <a16:creationId xmlns:a16="http://schemas.microsoft.com/office/drawing/2014/main" id="{4B2CA8DB-C2EB-47D0-98F3-0FE0AD28FDAF}"/>
            </a:ext>
          </a:extLst>
        </xdr:cNvPr>
        <xdr:cNvCxnSpPr/>
      </xdr:nvCxnSpPr>
      <xdr:spPr>
        <a:xfrm flipV="1">
          <a:off x="17213580" y="17674589"/>
          <a:ext cx="7747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154939</xdr:rowOff>
    </xdr:from>
    <xdr:to>
      <xdr:col>98</xdr:col>
      <xdr:colOff>38100</xdr:colOff>
      <xdr:row>105</xdr:row>
      <xdr:rowOff>85089</xdr:rowOff>
    </xdr:to>
    <xdr:sp macro="" textlink="">
      <xdr:nvSpPr>
        <xdr:cNvPr id="838" name="楕円 837">
          <a:extLst>
            <a:ext uri="{FF2B5EF4-FFF2-40B4-BE49-F238E27FC236}">
              <a16:creationId xmlns:a16="http://schemas.microsoft.com/office/drawing/2014/main" id="{D94033AD-3B89-4CAC-9E56-A5B58322D9E4}"/>
            </a:ext>
          </a:extLst>
        </xdr:cNvPr>
        <xdr:cNvSpPr/>
      </xdr:nvSpPr>
      <xdr:spPr>
        <a:xfrm>
          <a:off x="16388080" y="175894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34289</xdr:rowOff>
    </xdr:from>
    <xdr:to>
      <xdr:col>102</xdr:col>
      <xdr:colOff>114300</xdr:colOff>
      <xdr:row>105</xdr:row>
      <xdr:rowOff>76200</xdr:rowOff>
    </xdr:to>
    <xdr:cxnSp macro="">
      <xdr:nvCxnSpPr>
        <xdr:cNvPr id="839" name="直線コネクタ 838">
          <a:extLst>
            <a:ext uri="{FF2B5EF4-FFF2-40B4-BE49-F238E27FC236}">
              <a16:creationId xmlns:a16="http://schemas.microsoft.com/office/drawing/2014/main" id="{2C7BE338-0506-40C9-A38E-9350BAB4BE5E}"/>
            </a:ext>
          </a:extLst>
        </xdr:cNvPr>
        <xdr:cNvCxnSpPr/>
      </xdr:nvCxnSpPr>
      <xdr:spPr>
        <a:xfrm>
          <a:off x="16431260" y="17636489"/>
          <a:ext cx="7823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0" name="n_1aveValue【庁舎】&#10;一人当たり面積">
          <a:extLst>
            <a:ext uri="{FF2B5EF4-FFF2-40B4-BE49-F238E27FC236}">
              <a16:creationId xmlns:a16="http://schemas.microsoft.com/office/drawing/2014/main" id="{14AA84E5-D88D-4B52-96A1-5A3CA6A381B2}"/>
            </a:ext>
          </a:extLst>
        </xdr:cNvPr>
        <xdr:cNvSpPr txBox="1"/>
      </xdr:nvSpPr>
      <xdr:spPr>
        <a:xfrm>
          <a:off x="18561127" y="1781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1" name="n_2aveValue【庁舎】&#10;一人当たり面積">
          <a:extLst>
            <a:ext uri="{FF2B5EF4-FFF2-40B4-BE49-F238E27FC236}">
              <a16:creationId xmlns:a16="http://schemas.microsoft.com/office/drawing/2014/main" id="{AEC845D5-A6D0-4546-B756-7B5B9DED5528}"/>
            </a:ext>
          </a:extLst>
        </xdr:cNvPr>
        <xdr:cNvSpPr txBox="1"/>
      </xdr:nvSpPr>
      <xdr:spPr>
        <a:xfrm>
          <a:off x="177762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2" name="n_3aveValue【庁舎】&#10;一人当たり面積">
          <a:extLst>
            <a:ext uri="{FF2B5EF4-FFF2-40B4-BE49-F238E27FC236}">
              <a16:creationId xmlns:a16="http://schemas.microsoft.com/office/drawing/2014/main" id="{0DBE223E-05FB-4094-8414-5BB8EB74805C}"/>
            </a:ext>
          </a:extLst>
        </xdr:cNvPr>
        <xdr:cNvSpPr txBox="1"/>
      </xdr:nvSpPr>
      <xdr:spPr>
        <a:xfrm>
          <a:off x="170015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3" name="n_4aveValue【庁舎】&#10;一人当たり面積">
          <a:extLst>
            <a:ext uri="{FF2B5EF4-FFF2-40B4-BE49-F238E27FC236}">
              <a16:creationId xmlns:a16="http://schemas.microsoft.com/office/drawing/2014/main" id="{531FFFF3-451B-4A56-9557-A3B7BCF2CD9C}"/>
            </a:ext>
          </a:extLst>
        </xdr:cNvPr>
        <xdr:cNvSpPr txBox="1"/>
      </xdr:nvSpPr>
      <xdr:spPr>
        <a:xfrm>
          <a:off x="162268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135907</xdr:rowOff>
    </xdr:from>
    <xdr:ext cx="469744" cy="259045"/>
    <xdr:sp macro="" textlink="">
      <xdr:nvSpPr>
        <xdr:cNvPr id="844" name="n_1mainValue【庁舎】&#10;一人当たり面積">
          <a:extLst>
            <a:ext uri="{FF2B5EF4-FFF2-40B4-BE49-F238E27FC236}">
              <a16:creationId xmlns:a16="http://schemas.microsoft.com/office/drawing/2014/main" id="{56DF94B4-98ED-471C-B109-BD76AE07BB35}"/>
            </a:ext>
          </a:extLst>
        </xdr:cNvPr>
        <xdr:cNvSpPr txBox="1"/>
      </xdr:nvSpPr>
      <xdr:spPr>
        <a:xfrm>
          <a:off x="18561127" y="1740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139716</xdr:rowOff>
    </xdr:from>
    <xdr:ext cx="469744" cy="259045"/>
    <xdr:sp macro="" textlink="">
      <xdr:nvSpPr>
        <xdr:cNvPr id="845" name="n_2mainValue【庁舎】&#10;一人当たり面積">
          <a:extLst>
            <a:ext uri="{FF2B5EF4-FFF2-40B4-BE49-F238E27FC236}">
              <a16:creationId xmlns:a16="http://schemas.microsoft.com/office/drawing/2014/main" id="{30B590A7-534C-4443-A01D-FFDBF94096F2}"/>
            </a:ext>
          </a:extLst>
        </xdr:cNvPr>
        <xdr:cNvSpPr txBox="1"/>
      </xdr:nvSpPr>
      <xdr:spPr>
        <a:xfrm>
          <a:off x="17776267" y="174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143527</xdr:rowOff>
    </xdr:from>
    <xdr:ext cx="469744" cy="259045"/>
    <xdr:sp macro="" textlink="">
      <xdr:nvSpPr>
        <xdr:cNvPr id="846" name="n_3mainValue【庁舎】&#10;一人当たり面積">
          <a:extLst>
            <a:ext uri="{FF2B5EF4-FFF2-40B4-BE49-F238E27FC236}">
              <a16:creationId xmlns:a16="http://schemas.microsoft.com/office/drawing/2014/main" id="{E50B04FB-B1CC-4142-872B-7175E936505C}"/>
            </a:ext>
          </a:extLst>
        </xdr:cNvPr>
        <xdr:cNvSpPr txBox="1"/>
      </xdr:nvSpPr>
      <xdr:spPr>
        <a:xfrm>
          <a:off x="17001567" y="1741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101616</xdr:rowOff>
    </xdr:from>
    <xdr:ext cx="469744" cy="259045"/>
    <xdr:sp macro="" textlink="">
      <xdr:nvSpPr>
        <xdr:cNvPr id="847" name="n_4mainValue【庁舎】&#10;一人当たり面積">
          <a:extLst>
            <a:ext uri="{FF2B5EF4-FFF2-40B4-BE49-F238E27FC236}">
              <a16:creationId xmlns:a16="http://schemas.microsoft.com/office/drawing/2014/main" id="{7CBC1030-3AE8-4A82-B652-06B1E665D42E}"/>
            </a:ext>
          </a:extLst>
        </xdr:cNvPr>
        <xdr:cNvSpPr txBox="1"/>
      </xdr:nvSpPr>
      <xdr:spPr>
        <a:xfrm>
          <a:off x="16226867" y="1736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F097FF2F-968E-486D-B921-195CB711F67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F61DAFDF-7E6D-4F82-9B84-23BC5776B6C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A1F1D480-0184-447F-B5D8-7A0219974F1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　庁舎と福祉施設の有形固定資産減価償却率が類似団体と比べ高い数値となっている。</a:t>
          </a:r>
          <a:endParaRPr lang="ja-JP" altLang="ja-JP" sz="20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　図書館については、令和３年度に図書館の統廃合・新築を行ったことにより、有形固定資産減価償却率が改善した。</a:t>
          </a:r>
          <a:endParaRPr lang="ja-JP" altLang="ja-JP" sz="20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　庁舎についても、令和６年</a:t>
          </a: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月に新庁舎が</a:t>
          </a: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供用開始され、有形固定資産減価償却率が改善する見込みである。</a:t>
          </a:r>
          <a:endParaRPr lang="ja-JP" altLang="ja-JP" sz="2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337,377
316,164
15.59
203,907,609
198,577,292
3,483,384
92,007,378
36,042,530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類似団体の平均を下回る状況で、令和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年度は０．</a:t>
          </a:r>
          <a:r>
            <a:rPr kumimoji="1" lang="ja-JP" altLang="en-US" sz="1100">
              <a:solidFill>
                <a:schemeClr val="dk1"/>
              </a:solidFill>
              <a:effectLst/>
              <a:latin typeface="+mn-lt"/>
              <a:ea typeface="+mn-ea"/>
              <a:cs typeface="+mn-cs"/>
            </a:rPr>
            <a:t>４９</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今後も歳入歳出の両面から健全な財政運営を行っていく。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297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111578</xdr:rowOff>
    </xdr:from>
    <xdr:to>
      <xdr:col>19</xdr:col>
      <xdr:colOff>133350</xdr:colOff>
      <xdr:row>42</xdr:row>
      <xdr:rowOff>128815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124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111578</xdr:rowOff>
    </xdr:from>
    <xdr:to>
      <xdr:col>15</xdr:col>
      <xdr:colOff>82550</xdr:colOff>
      <xdr:row>42</xdr:row>
      <xdr:rowOff>111578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124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111578</xdr:rowOff>
    </xdr:from>
    <xdr:to>
      <xdr:col>11</xdr:col>
      <xdr:colOff>31750</xdr:colOff>
      <xdr:row>42</xdr:row>
      <xdr:rowOff>111578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124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6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60778</xdr:rowOff>
    </xdr:from>
    <xdr:to>
      <xdr:col>15</xdr:col>
      <xdr:colOff>133350</xdr:colOff>
      <xdr:row>42</xdr:row>
      <xdr:rowOff>162378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147155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60778</xdr:rowOff>
    </xdr:from>
    <xdr:to>
      <xdr:col>11</xdr:col>
      <xdr:colOff>82550</xdr:colOff>
      <xdr:row>42</xdr:row>
      <xdr:rowOff>162378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147155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60778</xdr:rowOff>
    </xdr:from>
    <xdr:to>
      <xdr:col>7</xdr:col>
      <xdr:colOff>31750</xdr:colOff>
      <xdr:row>42</xdr:row>
      <xdr:rowOff>162378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147155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48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経常収支比率の分子である経常経費充当一般財源等について、２５億円増加したことにより、前年度より０．８ポイント増の７１．２％となり、類似団体の平均を下回った。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も子育て支援や高齢化による扶助費、繰出金等の増加が想定されることから、臨時的・投資的経費を一定程度見込む計画的な財政運営を確保するために、事業見直しを行うなど安定的な財政運営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114554</xdr:rowOff>
    </xdr:from>
    <xdr:to>
      <xdr:col>23</xdr:col>
      <xdr:colOff>133350</xdr:colOff>
      <xdr:row>61</xdr:row>
      <xdr:rowOff>153162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573004"/>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114554</xdr:rowOff>
    </xdr:from>
    <xdr:to>
      <xdr:col>19</xdr:col>
      <xdr:colOff>133350</xdr:colOff>
      <xdr:row>62</xdr:row>
      <xdr:rowOff>54102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57300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54102</xdr:rowOff>
    </xdr:from>
    <xdr:to>
      <xdr:col>15</xdr:col>
      <xdr:colOff>82550</xdr:colOff>
      <xdr:row>63</xdr:row>
      <xdr:rowOff>94996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684002"/>
          <a:ext cx="889000" cy="2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94996</xdr:rowOff>
    </xdr:from>
    <xdr:to>
      <xdr:col>11</xdr:col>
      <xdr:colOff>31750</xdr:colOff>
      <xdr:row>64</xdr:row>
      <xdr:rowOff>77978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896346"/>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102362</xdr:rowOff>
    </xdr:from>
    <xdr:to>
      <xdr:col>23</xdr:col>
      <xdr:colOff>184150</xdr:colOff>
      <xdr:row>62</xdr:row>
      <xdr:rowOff>32512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118889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05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63754</xdr:rowOff>
    </xdr:from>
    <xdr:to>
      <xdr:col>19</xdr:col>
      <xdr:colOff>184150</xdr:colOff>
      <xdr:row>61</xdr:row>
      <xdr:rowOff>165354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2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4081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29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3302</xdr:rowOff>
    </xdr:from>
    <xdr:to>
      <xdr:col>15</xdr:col>
      <xdr:colOff>133350</xdr:colOff>
      <xdr:row>62</xdr:row>
      <xdr:rowOff>104902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115079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0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44196</xdr:rowOff>
    </xdr:from>
    <xdr:to>
      <xdr:col>11</xdr:col>
      <xdr:colOff>82550</xdr:colOff>
      <xdr:row>63</xdr:row>
      <xdr:rowOff>145796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4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155973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61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27178</xdr:rowOff>
    </xdr:from>
    <xdr:to>
      <xdr:col>7</xdr:col>
      <xdr:colOff>31750</xdr:colOff>
      <xdr:row>64</xdr:row>
      <xdr:rowOff>128778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9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113555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08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[134,716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退職手当の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及び、委託料の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により、人件費・物件費ともに</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しており、人口１人</a:t>
          </a:r>
          <a:r>
            <a:rPr kumimoji="1" lang="ja-JP" altLang="en-US" sz="1100">
              <a:solidFill>
                <a:schemeClr val="dk1"/>
              </a:solidFill>
              <a:effectLst/>
              <a:latin typeface="+mn-lt"/>
              <a:ea typeface="+mn-ea"/>
              <a:cs typeface="+mn-cs"/>
            </a:rPr>
            <a:t>当たり</a:t>
          </a:r>
          <a:r>
            <a:rPr kumimoji="1" lang="ja-JP" altLang="ja-JP" sz="1100">
              <a:solidFill>
                <a:schemeClr val="dk1"/>
              </a:solidFill>
              <a:effectLst/>
              <a:latin typeface="+mn-lt"/>
              <a:ea typeface="+mn-ea"/>
              <a:cs typeface="+mn-cs"/>
            </a:rPr>
            <a:t>の人件費・物件費等決算額は前年度よ</a:t>
          </a:r>
          <a:r>
            <a:rPr kumimoji="1" lang="ja-JP" altLang="en-US" sz="1100">
              <a:solidFill>
                <a:schemeClr val="dk1"/>
              </a:solidFill>
              <a:effectLst/>
              <a:latin typeface="+mn-lt"/>
              <a:ea typeface="+mn-ea"/>
              <a:cs typeface="+mn-cs"/>
            </a:rPr>
            <a:t>り１１８</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となったが、類似団体の平均は下回っている。</a:t>
          </a:r>
          <a:endParaRPr lang="ja-JP" altLang="ja-JP" sz="1400">
            <a:effectLst/>
          </a:endParaRPr>
        </a:p>
        <a:p>
          <a:r>
            <a:rPr kumimoji="1" lang="ja-JP" altLang="ja-JP" sz="1100">
              <a:solidFill>
                <a:schemeClr val="dk1"/>
              </a:solidFill>
              <a:effectLst/>
              <a:latin typeface="+mn-lt"/>
              <a:ea typeface="+mn-ea"/>
              <a:cs typeface="+mn-cs"/>
            </a:rPr>
            <a:t>今後も、執行方法の見直しや事業の</a:t>
          </a:r>
          <a:r>
            <a:rPr kumimoji="1" lang="ja-JP" altLang="ja-JP" sz="1100" b="0" i="0" baseline="0">
              <a:solidFill>
                <a:schemeClr val="dk1"/>
              </a:solidFill>
              <a:effectLst/>
              <a:latin typeface="+mn-lt"/>
              <a:ea typeface="+mn-ea"/>
              <a:cs typeface="+mn-cs"/>
            </a:rPr>
            <a:t>効率化などを進める</a:t>
          </a:r>
          <a:r>
            <a:rPr kumimoji="1" lang="ja-JP" altLang="ja-JP" sz="1100">
              <a:solidFill>
                <a:schemeClr val="dk1"/>
              </a:solidFill>
              <a:effectLst/>
              <a:latin typeface="+mn-lt"/>
              <a:ea typeface="+mn-ea"/>
              <a:cs typeface="+mn-cs"/>
            </a:rPr>
            <a:t>ことにより、コストの低減に努めていく。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52832</xdr:rowOff>
    </xdr:from>
    <xdr:to>
      <xdr:col>23</xdr:col>
      <xdr:colOff>133350</xdr:colOff>
      <xdr:row>81</xdr:row>
      <xdr:rowOff>53307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40282"/>
          <a:ext cx="838200" cy="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34499</xdr:rowOff>
    </xdr:from>
    <xdr:to>
      <xdr:col>19</xdr:col>
      <xdr:colOff>133350</xdr:colOff>
      <xdr:row>81</xdr:row>
      <xdr:rowOff>53307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21949"/>
          <a:ext cx="889000" cy="18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169633</xdr:rowOff>
    </xdr:from>
    <xdr:to>
      <xdr:col>15</xdr:col>
      <xdr:colOff>82550</xdr:colOff>
      <xdr:row>81</xdr:row>
      <xdr:rowOff>34499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85633"/>
          <a:ext cx="889000" cy="3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162361</xdr:rowOff>
    </xdr:from>
    <xdr:to>
      <xdr:col>11</xdr:col>
      <xdr:colOff>31750</xdr:colOff>
      <xdr:row>80</xdr:row>
      <xdr:rowOff>169633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78361"/>
          <a:ext cx="889000" cy="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2032</xdr:rowOff>
    </xdr:from>
    <xdr:to>
      <xdr:col>23</xdr:col>
      <xdr:colOff>184150</xdr:colOff>
      <xdr:row>81</xdr:row>
      <xdr:rowOff>103632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88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94759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10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2507</xdr:rowOff>
    </xdr:from>
    <xdr:to>
      <xdr:col>19</xdr:col>
      <xdr:colOff>184150</xdr:colOff>
      <xdr:row>81</xdr:row>
      <xdr:rowOff>104107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88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114284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658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155149</xdr:rowOff>
    </xdr:from>
    <xdr:to>
      <xdr:col>15</xdr:col>
      <xdr:colOff>133350</xdr:colOff>
      <xdr:row>81</xdr:row>
      <xdr:rowOff>85299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7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95476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4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118833</xdr:rowOff>
    </xdr:from>
    <xdr:to>
      <xdr:col>11</xdr:col>
      <xdr:colOff>82550</xdr:colOff>
      <xdr:row>81</xdr:row>
      <xdr:rowOff>48983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3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59160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0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111561</xdr:rowOff>
    </xdr:from>
    <xdr:to>
      <xdr:col>7</xdr:col>
      <xdr:colOff>31750</xdr:colOff>
      <xdr:row>81</xdr:row>
      <xdr:rowOff>41711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2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51888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96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職員の給与は、特別区人事委員会が都内民間企業の給与実態を調査したうえで職員の給与の勧告を行い、この勧告を踏まえ、区議会の審議を経て決定している。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今後も特別区人事委員会の勧告を踏まえ、給与の適正化に努めていく。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87</xdr:row>
      <xdr:rowOff>68036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708414"/>
          <a:ext cx="8382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136979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9841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88</xdr:row>
      <xdr:rowOff>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0531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137886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087600"/>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87086</xdr:rowOff>
    </xdr:from>
    <xdr:to>
      <xdr:col>64</xdr:col>
      <xdr:colOff>152400</xdr:colOff>
      <xdr:row>89</xdr:row>
      <xdr:rowOff>17236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2013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人口千人当たり職員数は、前年度に比べ増加したが、類似団体の平均は下回っている。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今後も執行体制の効率化に努めるとともに、各種方針に基づく職員の育成を図り、少数精鋭の職員体制を推進していく。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162378</xdr:rowOff>
    </xdr:from>
    <xdr:to>
      <xdr:col>81</xdr:col>
      <xdr:colOff>44450</xdr:colOff>
      <xdr:row>60</xdr:row>
      <xdr:rowOff>5866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277928"/>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158931</xdr:rowOff>
    </xdr:from>
    <xdr:to>
      <xdr:col>77</xdr:col>
      <xdr:colOff>44450</xdr:colOff>
      <xdr:row>59</xdr:row>
      <xdr:rowOff>162378</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274481"/>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153186</xdr:rowOff>
    </xdr:from>
    <xdr:to>
      <xdr:col>72</xdr:col>
      <xdr:colOff>203200</xdr:colOff>
      <xdr:row>59</xdr:row>
      <xdr:rowOff>158931</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268736"/>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148590</xdr:rowOff>
    </xdr:from>
    <xdr:to>
      <xdr:col>68</xdr:col>
      <xdr:colOff>152400</xdr:colOff>
      <xdr:row>59</xdr:row>
      <xdr:rowOff>153186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264140"/>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126516</xdr:rowOff>
    </xdr:from>
    <xdr:to>
      <xdr:col>81</xdr:col>
      <xdr:colOff>95250</xdr:colOff>
      <xdr:row>60</xdr:row>
      <xdr:rowOff>56666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143043</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111578</xdr:rowOff>
    </xdr:from>
    <xdr:to>
      <xdr:col>77</xdr:col>
      <xdr:colOff>95250</xdr:colOff>
      <xdr:row>60</xdr:row>
      <xdr:rowOff>41728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51905</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9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108131</xdr:rowOff>
    </xdr:from>
    <xdr:to>
      <xdr:col>73</xdr:col>
      <xdr:colOff>44450</xdr:colOff>
      <xdr:row>60</xdr:row>
      <xdr:rowOff>38281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48458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9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102386</xdr:rowOff>
    </xdr:from>
    <xdr:to>
      <xdr:col>68</xdr:col>
      <xdr:colOff>203200</xdr:colOff>
      <xdr:row>60</xdr:row>
      <xdr:rowOff>32536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42713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8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97790</xdr:rowOff>
    </xdr:from>
    <xdr:to>
      <xdr:col>64</xdr:col>
      <xdr:colOff>152400</xdr:colOff>
      <xdr:row>60</xdr:row>
      <xdr:rowOff>27940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38117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a:t>
          </a:r>
          <a:r>
            <a:rPr kumimoji="1" lang="ja-JP" altLang="ja-JP" sz="1100" b="0" i="0" baseline="0">
              <a:solidFill>
                <a:schemeClr val="dk1"/>
              </a:solidFill>
              <a:effectLst/>
              <a:latin typeface="+mn-lt"/>
              <a:ea typeface="+mn-ea"/>
              <a:cs typeface="+mn-cs"/>
            </a:rPr>
            <a:t>実質公債費比率は前年度から０．</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ポイント減少し、類似団体の平均を下回った。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今後も、起債の活用にあたっては、一般財源に占める実質的な公債費の割合（公債費負担比率（中野区方式））を上限１０％程度とする方針を遵守していく。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47625</xdr:rowOff>
    </xdr:from>
    <xdr:to>
      <xdr:col>81</xdr:col>
      <xdr:colOff>44450</xdr:colOff>
      <xdr:row>38</xdr:row>
      <xdr:rowOff>168275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562725"/>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47625</xdr:rowOff>
    </xdr:from>
    <xdr:to>
      <xdr:col>77</xdr:col>
      <xdr:colOff>44450</xdr:colOff>
      <xdr:row>38</xdr:row>
      <xdr:rowOff>67733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65627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168275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582833"/>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168275</xdr:rowOff>
    </xdr:from>
    <xdr:to>
      <xdr:col>68</xdr:col>
      <xdr:colOff>152400</xdr:colOff>
      <xdr:row>39</xdr:row>
      <xdr:rowOff>137583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683375"/>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117475</xdr:rowOff>
    </xdr:from>
    <xdr:to>
      <xdr:col>81</xdr:col>
      <xdr:colOff>95250</xdr:colOff>
      <xdr:row>39</xdr:row>
      <xdr:rowOff>47625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134002</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168275</xdr:rowOff>
    </xdr:from>
    <xdr:to>
      <xdr:col>77</xdr:col>
      <xdr:colOff>95250</xdr:colOff>
      <xdr:row>38</xdr:row>
      <xdr:rowOff>98425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108602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280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117475</xdr:rowOff>
    </xdr:from>
    <xdr:to>
      <xdr:col>68</xdr:col>
      <xdr:colOff>203200</xdr:colOff>
      <xdr:row>39</xdr:row>
      <xdr:rowOff>47625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1710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地方債の現在高の増及び</a:t>
          </a:r>
          <a:r>
            <a:rPr kumimoji="1" lang="ja-JP" altLang="ja-JP" sz="1100">
              <a:solidFill>
                <a:schemeClr val="dk1"/>
              </a:solidFill>
              <a:effectLst/>
              <a:latin typeface="+mn-lt"/>
              <a:ea typeface="+mn-ea"/>
              <a:cs typeface="+mn-cs"/>
            </a:rPr>
            <a:t>債務負担行為に基づく支出予定額の増などにより、将来負担額は全年度に比べ増加した。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地方債現在高、債務負担行為に基づく支出予定額、退職手当の支給予定額などの合計である将来負担額より、充当することが可能な基金などの充当可能財源等の方が大きいため、将来負担比率は算出されず、財政の健全化を保ってい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337,377
316,164
15.59
203,907,609
198,577,292
3,483,384
92,007,378
36,042,530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前年度よりも退職手当等が減少しているが、人件費に係る経常収支比率は前年度に比べ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ポイント減少し、類似団体の平均を下回った。</a:t>
          </a:r>
        </a:p>
        <a:p>
          <a:r>
            <a:rPr kumimoji="1" lang="ja-JP" altLang="en-US" sz="1300">
              <a:latin typeface="ＭＳ Ｐゴシック" panose="020B0600070205080204" pitchFamily="50" charset="-128"/>
              <a:ea typeface="ＭＳ Ｐゴシック" panose="020B0600070205080204" pitchFamily="50" charset="-128"/>
            </a:rPr>
            <a:t>今後も、効率的な事業執行等に取り組み、人件費の適正化に努めていく。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120650</xdr:rowOff>
    </xdr:from>
    <xdr:to>
      <xdr:col>24</xdr:col>
      <xdr:colOff>25400</xdr:colOff>
      <xdr:row>36</xdr:row>
      <xdr:rowOff>152400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214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152400</xdr:rowOff>
    </xdr:from>
    <xdr:to>
      <xdr:col>19</xdr:col>
      <xdr:colOff>187325</xdr:colOff>
      <xdr:row>37</xdr:row>
      <xdr:rowOff>82550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246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82550</xdr:rowOff>
    </xdr:from>
    <xdr:to>
      <xdr:col>15</xdr:col>
      <xdr:colOff>98425</xdr:colOff>
      <xdr:row>38</xdr:row>
      <xdr:rowOff>152400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262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152400</xdr:rowOff>
    </xdr:from>
    <xdr:to>
      <xdr:col>11</xdr:col>
      <xdr:colOff>9525</xdr:colOff>
      <xdr:row>39</xdr:row>
      <xdr:rowOff>69850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667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69850</xdr:rowOff>
    </xdr:from>
    <xdr:to>
      <xdr:col>24</xdr:col>
      <xdr:colOff>76200</xdr:colOff>
      <xdr:row>36</xdr:row>
      <xdr:rowOff>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86377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101600</xdr:rowOff>
    </xdr:from>
    <xdr:to>
      <xdr:col>20</xdr:col>
      <xdr:colOff>38100</xdr:colOff>
      <xdr:row>37</xdr:row>
      <xdr:rowOff>31750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41927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4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31750</xdr:rowOff>
    </xdr:from>
    <xdr:to>
      <xdr:col>15</xdr:col>
      <xdr:colOff>149225</xdr:colOff>
      <xdr:row>37</xdr:row>
      <xdr:rowOff>133350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143527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101600</xdr:rowOff>
    </xdr:from>
    <xdr:to>
      <xdr:col>11</xdr:col>
      <xdr:colOff>60325</xdr:colOff>
      <xdr:row>39</xdr:row>
      <xdr:rowOff>31750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41927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19050</xdr:rowOff>
    </xdr:from>
    <xdr:to>
      <xdr:col>6</xdr:col>
      <xdr:colOff>171450</xdr:colOff>
      <xdr:row>39</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105427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分母である歳入経常一般財源等が増となったが、分子である物件費も増となったため、物件費に係る経常収支比率は前年度に比べ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ポイント増加し、類似団体平均を下回った。</a:t>
          </a:r>
        </a:p>
        <a:p>
          <a:r>
            <a:rPr kumimoji="1" lang="ja-JP" altLang="en-US" sz="1300">
              <a:latin typeface="ＭＳ Ｐゴシック" panose="020B0600070205080204" pitchFamily="50" charset="-128"/>
              <a:ea typeface="ＭＳ Ｐゴシック" panose="020B0600070205080204" pitchFamily="50" charset="-128"/>
            </a:rPr>
            <a:t>今後も効率的、効果的な事業執行に努めていく。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88900</xdr:rowOff>
    </xdr:from>
    <xdr:to>
      <xdr:col>82</xdr:col>
      <xdr:colOff>107950</xdr:colOff>
      <xdr:row>13</xdr:row>
      <xdr:rowOff>58964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146300"/>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88900</xdr:rowOff>
    </xdr:from>
    <xdr:to>
      <xdr:col>78</xdr:col>
      <xdr:colOff>69850</xdr:colOff>
      <xdr:row>13</xdr:row>
      <xdr:rowOff>15421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14630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15421</xdr:rowOff>
    </xdr:from>
    <xdr:to>
      <xdr:col>73</xdr:col>
      <xdr:colOff>180975</xdr:colOff>
      <xdr:row>13</xdr:row>
      <xdr:rowOff>124279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244271"/>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48079</xdr:rowOff>
    </xdr:from>
    <xdr:to>
      <xdr:col>69</xdr:col>
      <xdr:colOff>92075</xdr:colOff>
      <xdr:row>13</xdr:row>
      <xdr:rowOff>124279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2769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8164</xdr:rowOff>
    </xdr:from>
    <xdr:to>
      <xdr:col>82</xdr:col>
      <xdr:colOff>158750</xdr:colOff>
      <xdr:row>13</xdr:row>
      <xdr:rowOff>109764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23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88191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145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38100</xdr:rowOff>
    </xdr:from>
    <xdr:to>
      <xdr:col>78</xdr:col>
      <xdr:colOff>120650</xdr:colOff>
      <xdr:row>12</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0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10</xdr:row>
      <xdr:rowOff>149877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18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136071</xdr:rowOff>
    </xdr:from>
    <xdr:to>
      <xdr:col>74</xdr:col>
      <xdr:colOff>31750</xdr:colOff>
      <xdr:row>13</xdr:row>
      <xdr:rowOff>66221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19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76398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1962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73479</xdr:rowOff>
    </xdr:from>
    <xdr:to>
      <xdr:col>69</xdr:col>
      <xdr:colOff>142875</xdr:colOff>
      <xdr:row>14</xdr:row>
      <xdr:rowOff>3629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13806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168729</xdr:rowOff>
    </xdr:from>
    <xdr:to>
      <xdr:col>65</xdr:col>
      <xdr:colOff>53975</xdr:colOff>
      <xdr:row>13</xdr:row>
      <xdr:rowOff>98879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109056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分母である歳入経常一般財源等が増となったものの、分子である扶助費は教育・保育施設給付や低所得世帯支援給付の影響等により増となり、扶助費に係る経常収支比率は前年度に比べ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ポイント増加し、類似団体の平均と同程度となった。事業見直しを行うなど、適切な執行に努めていく。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83457</xdr:rowOff>
    </xdr:from>
    <xdr:to>
      <xdr:col>24</xdr:col>
      <xdr:colOff>25400</xdr:colOff>
      <xdr:row>58</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0275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83457</xdr:rowOff>
    </xdr:from>
    <xdr:to>
      <xdr:col>19</xdr:col>
      <xdr:colOff>187325</xdr:colOff>
      <xdr:row>58</xdr:row>
      <xdr:rowOff>105228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0275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105228</xdr:rowOff>
    </xdr:from>
    <xdr:to>
      <xdr:col>15</xdr:col>
      <xdr:colOff>98425</xdr:colOff>
      <xdr:row>58</xdr:row>
      <xdr:rowOff>148772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049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148772</xdr:rowOff>
    </xdr:from>
    <xdr:to>
      <xdr:col>11</xdr:col>
      <xdr:colOff>9525</xdr:colOff>
      <xdr:row>59</xdr:row>
      <xdr:rowOff>42635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0928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32657</xdr:rowOff>
    </xdr:from>
    <xdr:to>
      <xdr:col>20</xdr:col>
      <xdr:colOff>38100</xdr:colOff>
      <xdr:row>58</xdr:row>
      <xdr:rowOff>134257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144434</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74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54428</xdr:rowOff>
    </xdr:from>
    <xdr:to>
      <xdr:col>15</xdr:col>
      <xdr:colOff>149225</xdr:colOff>
      <xdr:row>58</xdr:row>
      <xdr:rowOff>156028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166205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76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97972</xdr:rowOff>
    </xdr:from>
    <xdr:to>
      <xdr:col>11</xdr:col>
      <xdr:colOff>60325</xdr:colOff>
      <xdr:row>59</xdr:row>
      <xdr:rowOff>28122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38299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81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その他経費に係る経常収支比率は前年度に比べ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ポイント増となり、類似団体平均を上回った。</a:t>
          </a:r>
        </a:p>
        <a:p>
          <a:r>
            <a:rPr kumimoji="1" lang="ja-JP" altLang="en-US" sz="1300">
              <a:latin typeface="ＭＳ Ｐゴシック" panose="020B0600070205080204" pitchFamily="50" charset="-128"/>
              <a:ea typeface="ＭＳ Ｐゴシック" panose="020B0600070205080204" pitchFamily="50" charset="-128"/>
            </a:rPr>
            <a:t>今後も歳入確保に向けた取り組みを強化し、特別会計の財政健全性を高めていく。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69850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147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14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69850</xdr:rowOff>
    </xdr:from>
    <xdr:to>
      <xdr:col>73</xdr:col>
      <xdr:colOff>180975</xdr:colOff>
      <xdr:row>59</xdr:row>
      <xdr:rowOff>146050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185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146050</xdr:rowOff>
    </xdr:from>
    <xdr:to>
      <xdr:col>69</xdr:col>
      <xdr:colOff>92075</xdr:colOff>
      <xdr:row>60</xdr:row>
      <xdr:rowOff>50800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261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19050</xdr:rowOff>
    </xdr:from>
    <xdr:to>
      <xdr:col>74</xdr:col>
      <xdr:colOff>31750</xdr:colOff>
      <xdr:row>59</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95250</xdr:rowOff>
    </xdr:from>
    <xdr:to>
      <xdr:col>69</xdr:col>
      <xdr:colOff>142875</xdr:colOff>
      <xdr:row>60</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0</xdr:rowOff>
    </xdr:from>
    <xdr:to>
      <xdr:col>65</xdr:col>
      <xdr:colOff>53975</xdr:colOff>
      <xdr:row>60</xdr:row>
      <xdr:rowOff>101600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86377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補助金返還等により増加し、補助費等に係る経常収支比率は前年度に比べ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類似団体平均を下回っており、今後も適正な事業運営に努めていく。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46990</xdr:rowOff>
    </xdr:from>
    <xdr:to>
      <xdr:col>82</xdr:col>
      <xdr:colOff>107950</xdr:colOff>
      <xdr:row>42</xdr:row>
      <xdr:rowOff>12700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60477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156227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12700</xdr:rowOff>
    </xdr:from>
    <xdr:to>
      <xdr:col>82</xdr:col>
      <xdr:colOff>196850</xdr:colOff>
      <xdr:row>42</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133367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79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46990</xdr:rowOff>
    </xdr:from>
    <xdr:to>
      <xdr:col>82</xdr:col>
      <xdr:colOff>196850</xdr:colOff>
      <xdr:row>35</xdr:row>
      <xdr:rowOff>46990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047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35</xdr:row>
      <xdr:rowOff>46990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9563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162577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33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34</xdr:row>
      <xdr:rowOff>127000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595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35</xdr:row>
      <xdr:rowOff>24130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595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116857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24130</xdr:rowOff>
    </xdr:from>
    <xdr:to>
      <xdr:col>69</xdr:col>
      <xdr:colOff>92075</xdr:colOff>
      <xdr:row>35</xdr:row>
      <xdr:rowOff>69850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60248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99060</xdr:rowOff>
    </xdr:from>
    <xdr:to>
      <xdr:col>69</xdr:col>
      <xdr:colOff>142875</xdr:colOff>
      <xdr:row>37</xdr:row>
      <xdr:rowOff>29210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167640</xdr:rowOff>
    </xdr:from>
    <xdr:to>
      <xdr:col>82</xdr:col>
      <xdr:colOff>158750</xdr:colOff>
      <xdr:row>35</xdr:row>
      <xdr:rowOff>97790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76217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90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16527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144780</xdr:rowOff>
    </xdr:from>
    <xdr:to>
      <xdr:col>69</xdr:col>
      <xdr:colOff>142875</xdr:colOff>
      <xdr:row>35</xdr:row>
      <xdr:rowOff>74930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分母である一般財源が増加したが、分子である区債元金償還金は増加し、公債費に係る経常収支比率は前年度に比べ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ポイント増加した。類似団体の平均を下回っている。</a:t>
          </a:r>
        </a:p>
        <a:p>
          <a:r>
            <a:rPr kumimoji="1" lang="ja-JP" altLang="en-US" sz="1300">
              <a:latin typeface="ＭＳ Ｐゴシック" panose="020B0600070205080204" pitchFamily="50" charset="-128"/>
              <a:ea typeface="ＭＳ Ｐゴシック" panose="020B0600070205080204" pitchFamily="50" charset="-128"/>
            </a:rPr>
            <a:t>今後も、起債の活用にあたっては、一般財源に占める実質的な公債費の割合（公債費負担比率（中野区方式））を上限１０％程度とする方針を遵守していく。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50800</xdr:rowOff>
    </xdr:from>
    <xdr:to>
      <xdr:col>24</xdr:col>
      <xdr:colOff>25400</xdr:colOff>
      <xdr:row>76</xdr:row>
      <xdr:rowOff>88900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081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50800</xdr:rowOff>
    </xdr:from>
    <xdr:to>
      <xdr:col>19</xdr:col>
      <xdr:colOff>187325</xdr:colOff>
      <xdr:row>76</xdr:row>
      <xdr:rowOff>127000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081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77</xdr:row>
      <xdr:rowOff>107950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157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107950</xdr:rowOff>
    </xdr:from>
    <xdr:to>
      <xdr:col>11</xdr:col>
      <xdr:colOff>9525</xdr:colOff>
      <xdr:row>82</xdr:row>
      <xdr:rowOff>12700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309600"/>
          <a:ext cx="8890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54627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0</xdr:rowOff>
    </xdr:from>
    <xdr:to>
      <xdr:col>20</xdr:col>
      <xdr:colOff>38100</xdr:colOff>
      <xdr:row>76</xdr:row>
      <xdr:rowOff>101600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111777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9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16527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57150</xdr:rowOff>
    </xdr:from>
    <xdr:to>
      <xdr:col>11</xdr:col>
      <xdr:colOff>60325</xdr:colOff>
      <xdr:row>77</xdr:row>
      <xdr:rowOff>158750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168927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133350</xdr:rowOff>
    </xdr:from>
    <xdr:to>
      <xdr:col>6</xdr:col>
      <xdr:colOff>171450</xdr:colOff>
      <xdr:row>82</xdr:row>
      <xdr:rowOff>63500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402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82</xdr:row>
      <xdr:rowOff>48277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410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公債費以外に係る経常収支比率は前年度に比べ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ポイント増加したが、類似団体平均を下回っている。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今後も、事業の見直しや効率化により、行政サービスの向上を図るとともに、適正な事業運営に努めていく。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6986</xdr:rowOff>
    </xdr:from>
    <xdr:to>
      <xdr:col>82</xdr:col>
      <xdr:colOff>107950</xdr:colOff>
      <xdr:row>77</xdr:row>
      <xdr:rowOff>46989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08636"/>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6986</xdr:rowOff>
    </xdr:from>
    <xdr:to>
      <xdr:col>78</xdr:col>
      <xdr:colOff>69850</xdr:colOff>
      <xdr:row>77</xdr:row>
      <xdr:rowOff>127000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208636"/>
          <a:ext cx="889000" cy="12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127000</xdr:rowOff>
    </xdr:from>
    <xdr:to>
      <xdr:col>73</xdr:col>
      <xdr:colOff>180975</xdr:colOff>
      <xdr:row>79</xdr:row>
      <xdr:rowOff>12700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3286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12700</xdr:rowOff>
    </xdr:from>
    <xdr:to>
      <xdr:col>69</xdr:col>
      <xdr:colOff>92075</xdr:colOff>
      <xdr:row>79</xdr:row>
      <xdr:rowOff>81280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5572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12716</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127636</xdr:rowOff>
    </xdr:from>
    <xdr:to>
      <xdr:col>78</xdr:col>
      <xdr:colOff>120650</xdr:colOff>
      <xdr:row>77</xdr:row>
      <xdr:rowOff>57786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15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67962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926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76200</xdr:rowOff>
    </xdr:from>
    <xdr:to>
      <xdr:col>74</xdr:col>
      <xdr:colOff>31750</xdr:colOff>
      <xdr:row>78</xdr:row>
      <xdr:rowOff>6350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16527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133350</xdr:rowOff>
    </xdr:from>
    <xdr:to>
      <xdr:col>69</xdr:col>
      <xdr:colOff>142875</xdr:colOff>
      <xdr:row>79</xdr:row>
      <xdr:rowOff>63500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73677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27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30480</xdr:rowOff>
    </xdr:from>
    <xdr:to>
      <xdr:col>65</xdr:col>
      <xdr:colOff>53975</xdr:colOff>
      <xdr:row>79</xdr:row>
      <xdr:rowOff>132080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57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142257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34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146638</xdr:rowOff>
    </xdr:from>
    <xdr:to>
      <xdr:col>29</xdr:col>
      <xdr:colOff>127000</xdr:colOff>
      <xdr:row>18</xdr:row>
      <xdr:rowOff>155793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80363"/>
          <a:ext cx="647700" cy="9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155793</xdr:rowOff>
    </xdr:from>
    <xdr:to>
      <xdr:col>26</xdr:col>
      <xdr:colOff>50800</xdr:colOff>
      <xdr:row>18</xdr:row>
      <xdr:rowOff>161432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89518"/>
          <a:ext cx="698500" cy="56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154116</xdr:rowOff>
    </xdr:from>
    <xdr:to>
      <xdr:col>22</xdr:col>
      <xdr:colOff>114300</xdr:colOff>
      <xdr:row>18</xdr:row>
      <xdr:rowOff>161432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87841"/>
          <a:ext cx="698500" cy="7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151928</xdr:rowOff>
    </xdr:from>
    <xdr:to>
      <xdr:col>18</xdr:col>
      <xdr:colOff>177800</xdr:colOff>
      <xdr:row>18</xdr:row>
      <xdr:rowOff>154116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285653"/>
          <a:ext cx="698500" cy="2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95838</xdr:rowOff>
    </xdr:from>
    <xdr:to>
      <xdr:col>29</xdr:col>
      <xdr:colOff>177800</xdr:colOff>
      <xdr:row>19</xdr:row>
      <xdr:rowOff>25988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29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4415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38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104993</xdr:rowOff>
    </xdr:from>
    <xdr:to>
      <xdr:col>26</xdr:col>
      <xdr:colOff>101600</xdr:colOff>
      <xdr:row>19</xdr:row>
      <xdr:rowOff>35143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38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19920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25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110631</xdr:rowOff>
    </xdr:from>
    <xdr:to>
      <xdr:col>22</xdr:col>
      <xdr:colOff>165100</xdr:colOff>
      <xdr:row>19</xdr:row>
      <xdr:rowOff>40781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44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25559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3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103316</xdr:rowOff>
    </xdr:from>
    <xdr:to>
      <xdr:col>19</xdr:col>
      <xdr:colOff>38100</xdr:colOff>
      <xdr:row>19</xdr:row>
      <xdr:rowOff>33466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37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18243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2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101128</xdr:rowOff>
    </xdr:from>
    <xdr:to>
      <xdr:col>15</xdr:col>
      <xdr:colOff>101600</xdr:colOff>
      <xdr:row>19</xdr:row>
      <xdr:rowOff>31278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34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16055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21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240157</xdr:rowOff>
    </xdr:from>
    <xdr:to>
      <xdr:col>29</xdr:col>
      <xdr:colOff>127000</xdr:colOff>
      <xdr:row>37</xdr:row>
      <xdr:rowOff>286197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364857"/>
          <a:ext cx="647700" cy="460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286197</xdr:rowOff>
    </xdr:from>
    <xdr:to>
      <xdr:col>26</xdr:col>
      <xdr:colOff>50800</xdr:colOff>
      <xdr:row>38</xdr:row>
      <xdr:rowOff>17409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410897"/>
          <a:ext cx="698500" cy="74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17409</xdr:rowOff>
    </xdr:from>
    <xdr:to>
      <xdr:col>22</xdr:col>
      <xdr:colOff>114300</xdr:colOff>
      <xdr:row>38</xdr:row>
      <xdr:rowOff>19329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485009"/>
          <a:ext cx="698500" cy="1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224338</xdr:rowOff>
    </xdr:from>
    <xdr:to>
      <xdr:col>18</xdr:col>
      <xdr:colOff>177800</xdr:colOff>
      <xdr:row>38</xdr:row>
      <xdr:rowOff>19329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349038"/>
          <a:ext cx="698500" cy="1378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189357</xdr:rowOff>
    </xdr:from>
    <xdr:to>
      <xdr:col>29</xdr:col>
      <xdr:colOff>177800</xdr:colOff>
      <xdr:row>37</xdr:row>
      <xdr:rowOff>290957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14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161434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8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235397</xdr:rowOff>
    </xdr:from>
    <xdr:to>
      <xdr:col>26</xdr:col>
      <xdr:colOff>101600</xdr:colOff>
      <xdr:row>37</xdr:row>
      <xdr:rowOff>336997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360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321774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446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309509</xdr:rowOff>
    </xdr:from>
    <xdr:to>
      <xdr:col>22</xdr:col>
      <xdr:colOff>165100</xdr:colOff>
      <xdr:row>38</xdr:row>
      <xdr:rowOff>68209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34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52986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52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311429</xdr:rowOff>
    </xdr:from>
    <xdr:to>
      <xdr:col>19</xdr:col>
      <xdr:colOff>38100</xdr:colOff>
      <xdr:row>38</xdr:row>
      <xdr:rowOff>70129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436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54906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522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173538</xdr:rowOff>
    </xdr:from>
    <xdr:to>
      <xdr:col>15</xdr:col>
      <xdr:colOff>101600</xdr:colOff>
      <xdr:row>37</xdr:row>
      <xdr:rowOff>275138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98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113865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6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337,377
316,164
15.59
203,907,609
198,577,292
3,483,384
92,007,378
36,042,530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110994</xdr:rowOff>
    </xdr:from>
    <xdr:to>
      <xdr:col>24</xdr:col>
      <xdr:colOff>63500</xdr:colOff>
      <xdr:row>37</xdr:row>
      <xdr:rowOff>150194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54644"/>
          <a:ext cx="838200" cy="39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110994</xdr:rowOff>
    </xdr:from>
    <xdr:to>
      <xdr:col>19</xdr:col>
      <xdr:colOff>177800</xdr:colOff>
      <xdr:row>37</xdr:row>
      <xdr:rowOff>122392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54644"/>
          <a:ext cx="889000" cy="1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109590</xdr:rowOff>
    </xdr:from>
    <xdr:to>
      <xdr:col>15</xdr:col>
      <xdr:colOff>50800</xdr:colOff>
      <xdr:row>37</xdr:row>
      <xdr:rowOff>122392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53240"/>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131589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109590</xdr:rowOff>
    </xdr:from>
    <xdr:to>
      <xdr:col>10</xdr:col>
      <xdr:colOff>114300</xdr:colOff>
      <xdr:row>37</xdr:row>
      <xdr:rowOff>119246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53240"/>
          <a:ext cx="889000" cy="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128737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153916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99394</xdr:rowOff>
    </xdr:from>
    <xdr:to>
      <xdr:col>24</xdr:col>
      <xdr:colOff>114300</xdr:colOff>
      <xdr:row>38</xdr:row>
      <xdr:rowOff>29544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4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14321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5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60194</xdr:rowOff>
    </xdr:from>
    <xdr:to>
      <xdr:col>20</xdr:col>
      <xdr:colOff>38100</xdr:colOff>
      <xdr:row>37</xdr:row>
      <xdr:rowOff>161795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384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152921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71592</xdr:rowOff>
    </xdr:from>
    <xdr:to>
      <xdr:col>15</xdr:col>
      <xdr:colOff>101600</xdr:colOff>
      <xdr:row>38</xdr:row>
      <xdr:rowOff>1742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1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164319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0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58790</xdr:rowOff>
    </xdr:from>
    <xdr:to>
      <xdr:col>10</xdr:col>
      <xdr:colOff>165100</xdr:colOff>
      <xdr:row>37</xdr:row>
      <xdr:rowOff>160390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0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151517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9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68446</xdr:rowOff>
    </xdr:from>
    <xdr:to>
      <xdr:col>6</xdr:col>
      <xdr:colOff>38100</xdr:colOff>
      <xdr:row>37</xdr:row>
      <xdr:rowOff>170045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120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161172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0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140765</xdr:rowOff>
    </xdr:from>
    <xdr:to>
      <xdr:col>24</xdr:col>
      <xdr:colOff>63500</xdr:colOff>
      <xdr:row>56</xdr:row>
      <xdr:rowOff>149342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41965"/>
          <a:ext cx="838200" cy="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140765</xdr:rowOff>
    </xdr:from>
    <xdr:to>
      <xdr:col>19</xdr:col>
      <xdr:colOff>177800</xdr:colOff>
      <xdr:row>56</xdr:row>
      <xdr:rowOff>156251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41965"/>
          <a:ext cx="889000" cy="1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156251</xdr:rowOff>
    </xdr:from>
    <xdr:to>
      <xdr:col>15</xdr:col>
      <xdr:colOff>50800</xdr:colOff>
      <xdr:row>57</xdr:row>
      <xdr:rowOff>28637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57451"/>
          <a:ext cx="889000" cy="4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28637</xdr:rowOff>
    </xdr:from>
    <xdr:to>
      <xdr:col>10</xdr:col>
      <xdr:colOff>114300</xdr:colOff>
      <xdr:row>57</xdr:row>
      <xdr:rowOff>34425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01287"/>
          <a:ext cx="889000" cy="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98542</xdr:rowOff>
    </xdr:from>
    <xdr:to>
      <xdr:col>24</xdr:col>
      <xdr:colOff>114300</xdr:colOff>
      <xdr:row>57</xdr:row>
      <xdr:rowOff>28692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9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13469</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1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89965</xdr:rowOff>
    </xdr:from>
    <xdr:to>
      <xdr:col>20</xdr:col>
      <xdr:colOff>38100</xdr:colOff>
      <xdr:row>57</xdr:row>
      <xdr:rowOff>20115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9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11242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8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105451</xdr:rowOff>
    </xdr:from>
    <xdr:to>
      <xdr:col>15</xdr:col>
      <xdr:colOff>101600</xdr:colOff>
      <xdr:row>57</xdr:row>
      <xdr:rowOff>35601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26728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9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149287</xdr:rowOff>
    </xdr:from>
    <xdr:to>
      <xdr:col>10</xdr:col>
      <xdr:colOff>165100</xdr:colOff>
      <xdr:row>57</xdr:row>
      <xdr:rowOff>79437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5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70564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4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155075</xdr:rowOff>
    </xdr:from>
    <xdr:to>
      <xdr:col>6</xdr:col>
      <xdr:colOff>38100</xdr:colOff>
      <xdr:row>57</xdr:row>
      <xdr:rowOff>85225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5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76352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4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24257</xdr:rowOff>
    </xdr:from>
    <xdr:to>
      <xdr:col>24</xdr:col>
      <xdr:colOff>63500</xdr:colOff>
      <xdr:row>77</xdr:row>
      <xdr:rowOff>52146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25907"/>
          <a:ext cx="8382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52146</xdr:rowOff>
    </xdr:from>
    <xdr:to>
      <xdr:col>19</xdr:col>
      <xdr:colOff>177800</xdr:colOff>
      <xdr:row>77</xdr:row>
      <xdr:rowOff>119887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53796"/>
          <a:ext cx="889000" cy="67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119887</xdr:rowOff>
    </xdr:from>
    <xdr:to>
      <xdr:col>15</xdr:col>
      <xdr:colOff>50800</xdr:colOff>
      <xdr:row>77</xdr:row>
      <xdr:rowOff>124307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321537"/>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124307</xdr:rowOff>
    </xdr:from>
    <xdr:to>
      <xdr:col>10</xdr:col>
      <xdr:colOff>114300</xdr:colOff>
      <xdr:row>77</xdr:row>
      <xdr:rowOff>141681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25957"/>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144907</xdr:rowOff>
    </xdr:from>
    <xdr:to>
      <xdr:col>24</xdr:col>
      <xdr:colOff>114300</xdr:colOff>
      <xdr:row>77</xdr:row>
      <xdr:rowOff>75057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7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167784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2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1346</xdr:rowOff>
    </xdr:from>
    <xdr:to>
      <xdr:col>20</xdr:col>
      <xdr:colOff>38100</xdr:colOff>
      <xdr:row>77</xdr:row>
      <xdr:rowOff>102946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119473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69087</xdr:rowOff>
    </xdr:from>
    <xdr:to>
      <xdr:col>15</xdr:col>
      <xdr:colOff>101600</xdr:colOff>
      <xdr:row>77</xdr:row>
      <xdr:rowOff>170687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7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161814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36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73507</xdr:rowOff>
    </xdr:from>
    <xdr:to>
      <xdr:col>10</xdr:col>
      <xdr:colOff>165100</xdr:colOff>
      <xdr:row>78</xdr:row>
      <xdr:rowOff>3657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7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166234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6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90881</xdr:rowOff>
    </xdr:from>
    <xdr:to>
      <xdr:col>6</xdr:col>
      <xdr:colOff>38100</xdr:colOff>
      <xdr:row>78</xdr:row>
      <xdr:rowOff>21031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9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12158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8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6609</xdr:rowOff>
    </xdr:from>
    <xdr:to>
      <xdr:col>24</xdr:col>
      <xdr:colOff>63500</xdr:colOff>
      <xdr:row>94</xdr:row>
      <xdr:rowOff>110874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122909"/>
          <a:ext cx="838200" cy="10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65908</xdr:rowOff>
    </xdr:from>
    <xdr:to>
      <xdr:col>19</xdr:col>
      <xdr:colOff>177800</xdr:colOff>
      <xdr:row>94</xdr:row>
      <xdr:rowOff>110874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182208"/>
          <a:ext cx="889000" cy="4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65908</xdr:rowOff>
    </xdr:from>
    <xdr:to>
      <xdr:col>15</xdr:col>
      <xdr:colOff>50800</xdr:colOff>
      <xdr:row>97</xdr:row>
      <xdr:rowOff>59736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182208"/>
          <a:ext cx="889000" cy="50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49909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5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59736</xdr:rowOff>
    </xdr:from>
    <xdr:to>
      <xdr:col>10</xdr:col>
      <xdr:colOff>114300</xdr:colOff>
      <xdr:row>98</xdr:row>
      <xdr:rowOff>111606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690386"/>
          <a:ext cx="889000" cy="22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29336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31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22638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4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127259</xdr:rowOff>
    </xdr:from>
    <xdr:to>
      <xdr:col>24</xdr:col>
      <xdr:colOff>114300</xdr:colOff>
      <xdr:row>94</xdr:row>
      <xdr:rowOff>57409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07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150136</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923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60074</xdr:rowOff>
    </xdr:from>
    <xdr:to>
      <xdr:col>20</xdr:col>
      <xdr:colOff>38100</xdr:colOff>
      <xdr:row>94</xdr:row>
      <xdr:rowOff>161674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17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6751</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951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15108</xdr:rowOff>
    </xdr:from>
    <xdr:to>
      <xdr:col>15</xdr:col>
      <xdr:colOff>101600</xdr:colOff>
      <xdr:row>94</xdr:row>
      <xdr:rowOff>116708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13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107835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22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8936</xdr:rowOff>
    </xdr:from>
    <xdr:to>
      <xdr:col>10</xdr:col>
      <xdr:colOff>165100</xdr:colOff>
      <xdr:row>97</xdr:row>
      <xdr:rowOff>110536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63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101663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732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60806</xdr:rowOff>
    </xdr:from>
    <xdr:to>
      <xdr:col>6</xdr:col>
      <xdr:colOff>38100</xdr:colOff>
      <xdr:row>98</xdr:row>
      <xdr:rowOff>162406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6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153533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955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37630</xdr:rowOff>
    </xdr:from>
    <xdr:to>
      <xdr:col>55</xdr:col>
      <xdr:colOff>0</xdr:colOff>
      <xdr:row>37</xdr:row>
      <xdr:rowOff>50902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381280"/>
          <a:ext cx="838200" cy="1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37630</xdr:rowOff>
    </xdr:from>
    <xdr:to>
      <xdr:col>50</xdr:col>
      <xdr:colOff>114300</xdr:colOff>
      <xdr:row>37</xdr:row>
      <xdr:rowOff>132118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81280"/>
          <a:ext cx="889000" cy="9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80251</xdr:rowOff>
    </xdr:from>
    <xdr:to>
      <xdr:col>45</xdr:col>
      <xdr:colOff>177800</xdr:colOff>
      <xdr:row>37</xdr:row>
      <xdr:rowOff>132118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223751"/>
          <a:ext cx="889000" cy="125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80251</xdr:rowOff>
    </xdr:from>
    <xdr:to>
      <xdr:col>41</xdr:col>
      <xdr:colOff>50800</xdr:colOff>
      <xdr:row>37</xdr:row>
      <xdr:rowOff>115227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223751"/>
          <a:ext cx="889000" cy="123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102</xdr:rowOff>
    </xdr:from>
    <xdr:to>
      <xdr:col>55</xdr:col>
      <xdr:colOff>50800</xdr:colOff>
      <xdr:row>37</xdr:row>
      <xdr:rowOff>101702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86479</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158280</xdr:rowOff>
    </xdr:from>
    <xdr:to>
      <xdr:col>50</xdr:col>
      <xdr:colOff>165100</xdr:colOff>
      <xdr:row>37</xdr:row>
      <xdr:rowOff>88430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3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79557</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42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81318</xdr:rowOff>
    </xdr:from>
    <xdr:to>
      <xdr:col>46</xdr:col>
      <xdr:colOff>38100</xdr:colOff>
      <xdr:row>38</xdr:row>
      <xdr:rowOff>11468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42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2595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51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29451</xdr:rowOff>
    </xdr:from>
    <xdr:to>
      <xdr:col>41</xdr:col>
      <xdr:colOff>101600</xdr:colOff>
      <xdr:row>30</xdr:row>
      <xdr:rowOff>131051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1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122178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265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64427</xdr:rowOff>
    </xdr:from>
    <xdr:to>
      <xdr:col>36</xdr:col>
      <xdr:colOff>165100</xdr:colOff>
      <xdr:row>37</xdr:row>
      <xdr:rowOff>166027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0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157154</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0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161632</xdr:rowOff>
    </xdr:from>
    <xdr:to>
      <xdr:col>55</xdr:col>
      <xdr:colOff>0</xdr:colOff>
      <xdr:row>56</xdr:row>
      <xdr:rowOff>164883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419932"/>
          <a:ext cx="838200" cy="346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69693</xdr:rowOff>
    </xdr:from>
    <xdr:to>
      <xdr:col>50</xdr:col>
      <xdr:colOff>114300</xdr:colOff>
      <xdr:row>56</xdr:row>
      <xdr:rowOff>164883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670893"/>
          <a:ext cx="889000" cy="9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76026</xdr:rowOff>
    </xdr:from>
    <xdr:to>
      <xdr:col>45</xdr:col>
      <xdr:colOff>177800</xdr:colOff>
      <xdr:row>56</xdr:row>
      <xdr:rowOff>69693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9505776"/>
          <a:ext cx="889000" cy="165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76026</xdr:rowOff>
    </xdr:from>
    <xdr:to>
      <xdr:col>41</xdr:col>
      <xdr:colOff>50800</xdr:colOff>
      <xdr:row>56</xdr:row>
      <xdr:rowOff>160132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9505776"/>
          <a:ext cx="889000" cy="25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110832</xdr:rowOff>
    </xdr:from>
    <xdr:to>
      <xdr:col>55</xdr:col>
      <xdr:colOff>50800</xdr:colOff>
      <xdr:row>55</xdr:row>
      <xdr:rowOff>40982</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36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133709</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220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114083</xdr:rowOff>
    </xdr:from>
    <xdr:to>
      <xdr:col>50</xdr:col>
      <xdr:colOff>165100</xdr:colOff>
      <xdr:row>57</xdr:row>
      <xdr:rowOff>44233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71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60760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49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18893</xdr:rowOff>
    </xdr:from>
    <xdr:to>
      <xdr:col>46</xdr:col>
      <xdr:colOff>38100</xdr:colOff>
      <xdr:row>56</xdr:row>
      <xdr:rowOff>120493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62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137020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39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25226</xdr:rowOff>
    </xdr:from>
    <xdr:to>
      <xdr:col>41</xdr:col>
      <xdr:colOff>101600</xdr:colOff>
      <xdr:row>55</xdr:row>
      <xdr:rowOff>126826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45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143353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230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109332</xdr:rowOff>
    </xdr:from>
    <xdr:to>
      <xdr:col>36</xdr:col>
      <xdr:colOff>165100</xdr:colOff>
      <xdr:row>57</xdr:row>
      <xdr:rowOff>39482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71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56009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48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102197</xdr:rowOff>
    </xdr:from>
    <xdr:to>
      <xdr:col>55</xdr:col>
      <xdr:colOff>0</xdr:colOff>
      <xdr:row>78</xdr:row>
      <xdr:rowOff>152794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75297"/>
          <a:ext cx="838200" cy="5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69329</xdr:rowOff>
    </xdr:from>
    <xdr:to>
      <xdr:col>50</xdr:col>
      <xdr:colOff>114300</xdr:colOff>
      <xdr:row>78</xdr:row>
      <xdr:rowOff>152794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42429"/>
          <a:ext cx="889000" cy="8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69329</xdr:rowOff>
    </xdr:from>
    <xdr:to>
      <xdr:col>45</xdr:col>
      <xdr:colOff>177800</xdr:colOff>
      <xdr:row>78</xdr:row>
      <xdr:rowOff>112979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42429"/>
          <a:ext cx="889000" cy="4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131881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78727</xdr:rowOff>
    </xdr:from>
    <xdr:to>
      <xdr:col>41</xdr:col>
      <xdr:colOff>50800</xdr:colOff>
      <xdr:row>78</xdr:row>
      <xdr:rowOff>112979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51827"/>
          <a:ext cx="889000" cy="3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51397</xdr:rowOff>
    </xdr:from>
    <xdr:to>
      <xdr:col>55</xdr:col>
      <xdr:colOff>50800</xdr:colOff>
      <xdr:row>78</xdr:row>
      <xdr:rowOff>152997</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2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9847</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8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101994</xdr:rowOff>
    </xdr:from>
    <xdr:to>
      <xdr:col>50</xdr:col>
      <xdr:colOff>165100</xdr:colOff>
      <xdr:row>79</xdr:row>
      <xdr:rowOff>32144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7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23271</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6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18529</xdr:rowOff>
    </xdr:from>
    <xdr:to>
      <xdr:col>46</xdr:col>
      <xdr:colOff>38100</xdr:colOff>
      <xdr:row>78</xdr:row>
      <xdr:rowOff>120129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9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136656</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16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62179</xdr:rowOff>
    </xdr:from>
    <xdr:to>
      <xdr:col>41</xdr:col>
      <xdr:colOff>101600</xdr:colOff>
      <xdr:row>78</xdr:row>
      <xdr:rowOff>163779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3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8856</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21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27927</xdr:rowOff>
    </xdr:from>
    <xdr:to>
      <xdr:col>36</xdr:col>
      <xdr:colOff>165100</xdr:colOff>
      <xdr:row>78</xdr:row>
      <xdr:rowOff>129527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0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146054</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17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5649</xdr:rowOff>
    </xdr:from>
    <xdr:to>
      <xdr:col>55</xdr:col>
      <xdr:colOff>0</xdr:colOff>
      <xdr:row>97</xdr:row>
      <xdr:rowOff>129490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293399"/>
          <a:ext cx="838200" cy="46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19296</xdr:rowOff>
    </xdr:from>
    <xdr:to>
      <xdr:col>50</xdr:col>
      <xdr:colOff>114300</xdr:colOff>
      <xdr:row>97</xdr:row>
      <xdr:rowOff>129490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649946"/>
          <a:ext cx="889000" cy="11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26085</xdr:rowOff>
    </xdr:from>
    <xdr:to>
      <xdr:col>45</xdr:col>
      <xdr:colOff>177800</xdr:colOff>
      <xdr:row>97</xdr:row>
      <xdr:rowOff>19296</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485285"/>
          <a:ext cx="889000" cy="16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26085</xdr:rowOff>
    </xdr:from>
    <xdr:to>
      <xdr:col>41</xdr:col>
      <xdr:colOff>50800</xdr:colOff>
      <xdr:row>97</xdr:row>
      <xdr:rowOff>41326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485285"/>
          <a:ext cx="889000" cy="18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126299</xdr:rowOff>
    </xdr:from>
    <xdr:to>
      <xdr:col>55</xdr:col>
      <xdr:colOff>50800</xdr:colOff>
      <xdr:row>95</xdr:row>
      <xdr:rowOff>56449</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24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149176</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09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78690</xdr:rowOff>
    </xdr:from>
    <xdr:to>
      <xdr:col>50</xdr:col>
      <xdr:colOff>165100</xdr:colOff>
      <xdr:row>98</xdr:row>
      <xdr:rowOff>8840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25367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48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139946</xdr:rowOff>
    </xdr:from>
    <xdr:to>
      <xdr:col>46</xdr:col>
      <xdr:colOff>38100</xdr:colOff>
      <xdr:row>97</xdr:row>
      <xdr:rowOff>70096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59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86623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37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146735</xdr:rowOff>
    </xdr:from>
    <xdr:to>
      <xdr:col>41</xdr:col>
      <xdr:colOff>101600</xdr:colOff>
      <xdr:row>96</xdr:row>
      <xdr:rowOff>76885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4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93412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20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161976</xdr:rowOff>
    </xdr:from>
    <xdr:to>
      <xdr:col>36</xdr:col>
      <xdr:colOff>165100</xdr:colOff>
      <xdr:row>97</xdr:row>
      <xdr:rowOff>92126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62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108653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39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125161</xdr:rowOff>
    </xdr:from>
    <xdr:to>
      <xdr:col>85</xdr:col>
      <xdr:colOff>127000</xdr:colOff>
      <xdr:row>77</xdr:row>
      <xdr:rowOff>92791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2126661"/>
          <a:ext cx="838200" cy="116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92791</xdr:rowOff>
    </xdr:from>
    <xdr:to>
      <xdr:col>81</xdr:col>
      <xdr:colOff>50800</xdr:colOff>
      <xdr:row>77</xdr:row>
      <xdr:rowOff>109021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294441"/>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80493</xdr:rowOff>
    </xdr:from>
    <xdr:to>
      <xdr:col>76</xdr:col>
      <xdr:colOff>114300</xdr:colOff>
      <xdr:row>77</xdr:row>
      <xdr:rowOff>109021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3282143"/>
          <a:ext cx="889000" cy="2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18907</xdr:rowOff>
    </xdr:from>
    <xdr:to>
      <xdr:col>71</xdr:col>
      <xdr:colOff>177800</xdr:colOff>
      <xdr:row>77</xdr:row>
      <xdr:rowOff>80493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2706207"/>
          <a:ext cx="889000" cy="57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74361</xdr:rowOff>
    </xdr:from>
    <xdr:to>
      <xdr:col>85</xdr:col>
      <xdr:colOff>177800</xdr:colOff>
      <xdr:row>71</xdr:row>
      <xdr:rowOff>4511</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207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27388</xdr:rowOff>
    </xdr:from>
    <xdr:ext cx="534377"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202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41991</xdr:rowOff>
    </xdr:from>
    <xdr:to>
      <xdr:col>81</xdr:col>
      <xdr:colOff>101600</xdr:colOff>
      <xdr:row>77</xdr:row>
      <xdr:rowOff>143591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24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134718</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46428" y="13336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58221</xdr:rowOff>
    </xdr:from>
    <xdr:to>
      <xdr:col>76</xdr:col>
      <xdr:colOff>165100</xdr:colOff>
      <xdr:row>77</xdr:row>
      <xdr:rowOff>159821</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25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150948</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57428" y="1335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29693</xdr:rowOff>
    </xdr:from>
    <xdr:to>
      <xdr:col>72</xdr:col>
      <xdr:colOff>38100</xdr:colOff>
      <xdr:row>77</xdr:row>
      <xdr:rowOff>131293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23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122420</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332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139557</xdr:rowOff>
    </xdr:from>
    <xdr:to>
      <xdr:col>67</xdr:col>
      <xdr:colOff>101600</xdr:colOff>
      <xdr:row>74</xdr:row>
      <xdr:rowOff>69707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265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86234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43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110134</xdr:rowOff>
    </xdr:from>
    <xdr:to>
      <xdr:col>85</xdr:col>
      <xdr:colOff>127000</xdr:colOff>
      <xdr:row>95</xdr:row>
      <xdr:rowOff>141419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397884"/>
          <a:ext cx="838200" cy="3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110134</xdr:rowOff>
    </xdr:from>
    <xdr:to>
      <xdr:col>81</xdr:col>
      <xdr:colOff>50800</xdr:colOff>
      <xdr:row>97</xdr:row>
      <xdr:rowOff>103440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397884"/>
          <a:ext cx="889000" cy="33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103440</xdr:rowOff>
    </xdr:from>
    <xdr:to>
      <xdr:col>76</xdr:col>
      <xdr:colOff>114300</xdr:colOff>
      <xdr:row>97</xdr:row>
      <xdr:rowOff>121706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734090"/>
          <a:ext cx="889000" cy="1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75234</xdr:rowOff>
    </xdr:from>
    <xdr:to>
      <xdr:col>71</xdr:col>
      <xdr:colOff>177800</xdr:colOff>
      <xdr:row>97</xdr:row>
      <xdr:rowOff>121706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705884"/>
          <a:ext cx="889000" cy="4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90619</xdr:rowOff>
    </xdr:from>
    <xdr:to>
      <xdr:col>85</xdr:col>
      <xdr:colOff>177800</xdr:colOff>
      <xdr:row>96</xdr:row>
      <xdr:rowOff>20769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37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113496</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22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59334</xdr:rowOff>
    </xdr:from>
    <xdr:to>
      <xdr:col>81</xdr:col>
      <xdr:colOff>101600</xdr:colOff>
      <xdr:row>95</xdr:row>
      <xdr:rowOff>160934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34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6011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12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52640</xdr:rowOff>
    </xdr:from>
    <xdr:to>
      <xdr:col>76</xdr:col>
      <xdr:colOff>165100</xdr:colOff>
      <xdr:row>97</xdr:row>
      <xdr:rowOff>154240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68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170767</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45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70906</xdr:rowOff>
    </xdr:from>
    <xdr:to>
      <xdr:col>72</xdr:col>
      <xdr:colOff>38100</xdr:colOff>
      <xdr:row>98</xdr:row>
      <xdr:rowOff>1056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0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17583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47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24434</xdr:rowOff>
    </xdr:from>
    <xdr:to>
      <xdr:col>67</xdr:col>
      <xdr:colOff>101600</xdr:colOff>
      <xdr:row>97</xdr:row>
      <xdr:rowOff>126034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65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142561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43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92456</xdr:rowOff>
    </xdr:from>
    <xdr:to>
      <xdr:col>116</xdr:col>
      <xdr:colOff>63500</xdr:colOff>
      <xdr:row>59</xdr:row>
      <xdr:rowOff>92783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208006"/>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92783</xdr:rowOff>
    </xdr:from>
    <xdr:to>
      <xdr:col>111</xdr:col>
      <xdr:colOff>177800</xdr:colOff>
      <xdr:row>59</xdr:row>
      <xdr:rowOff>96157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208333"/>
          <a:ext cx="889000" cy="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94742</xdr:rowOff>
    </xdr:from>
    <xdr:to>
      <xdr:col>107</xdr:col>
      <xdr:colOff>50800</xdr:colOff>
      <xdr:row>59</xdr:row>
      <xdr:rowOff>96157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0292"/>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94742</xdr:rowOff>
    </xdr:from>
    <xdr:to>
      <xdr:col>102</xdr:col>
      <xdr:colOff>114300</xdr:colOff>
      <xdr:row>59</xdr:row>
      <xdr:rowOff>95395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210292"/>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41656</xdr:rowOff>
    </xdr:from>
    <xdr:to>
      <xdr:col>116</xdr:col>
      <xdr:colOff>114300</xdr:colOff>
      <xdr:row>59</xdr:row>
      <xdr:rowOff>143256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5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128033</xdr:rowOff>
    </xdr:from>
    <xdr:ext cx="313932"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721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41983</xdr:rowOff>
    </xdr:from>
    <xdr:to>
      <xdr:col>112</xdr:col>
      <xdr:colOff>38100</xdr:colOff>
      <xdr:row>59</xdr:row>
      <xdr:rowOff>143583</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5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134710</xdr:rowOff>
    </xdr:from>
    <xdr:ext cx="313932"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66333" y="10250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45357</xdr:rowOff>
    </xdr:from>
    <xdr:to>
      <xdr:col>107</xdr:col>
      <xdr:colOff>101600</xdr:colOff>
      <xdr:row>59</xdr:row>
      <xdr:rowOff>146957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138084</xdr:rowOff>
    </xdr:from>
    <xdr:ext cx="313932"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77333" y="10253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43942</xdr:rowOff>
    </xdr:from>
    <xdr:to>
      <xdr:col>102</xdr:col>
      <xdr:colOff>165100</xdr:colOff>
      <xdr:row>59</xdr:row>
      <xdr:rowOff>145542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5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136669</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88333" y="102522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44595</xdr:rowOff>
    </xdr:from>
    <xdr:to>
      <xdr:col>98</xdr:col>
      <xdr:colOff>38100</xdr:colOff>
      <xdr:row>59</xdr:row>
      <xdr:rowOff>146195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137322</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99333" y="102528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170515</xdr:rowOff>
    </xdr:from>
    <xdr:to>
      <xdr:col>116</xdr:col>
      <xdr:colOff>63500</xdr:colOff>
      <xdr:row>77</xdr:row>
      <xdr:rowOff>145827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2857815"/>
          <a:ext cx="838200" cy="48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145827</xdr:rowOff>
    </xdr:from>
    <xdr:to>
      <xdr:col>111</xdr:col>
      <xdr:colOff>177800</xdr:colOff>
      <xdr:row>78</xdr:row>
      <xdr:rowOff>4277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347477"/>
          <a:ext cx="889000" cy="29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106232</xdr:rowOff>
    </xdr:from>
    <xdr:to>
      <xdr:col>107</xdr:col>
      <xdr:colOff>50800</xdr:colOff>
      <xdr:row>78</xdr:row>
      <xdr:rowOff>4277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307882"/>
          <a:ext cx="889000" cy="6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168713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0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98918</xdr:rowOff>
    </xdr:from>
    <xdr:to>
      <xdr:col>102</xdr:col>
      <xdr:colOff>114300</xdr:colOff>
      <xdr:row>77</xdr:row>
      <xdr:rowOff>106232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129118"/>
          <a:ext cx="889000" cy="17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119715</xdr:rowOff>
    </xdr:from>
    <xdr:to>
      <xdr:col>116</xdr:col>
      <xdr:colOff>114300</xdr:colOff>
      <xdr:row>75</xdr:row>
      <xdr:rowOff>49865</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80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98142</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78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95027</xdr:rowOff>
    </xdr:from>
    <xdr:to>
      <xdr:col>112</xdr:col>
      <xdr:colOff>38100</xdr:colOff>
      <xdr:row>78</xdr:row>
      <xdr:rowOff>25177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9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16304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38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124927</xdr:rowOff>
    </xdr:from>
    <xdr:to>
      <xdr:col>107</xdr:col>
      <xdr:colOff>101600</xdr:colOff>
      <xdr:row>78</xdr:row>
      <xdr:rowOff>55077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32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46204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41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55432</xdr:rowOff>
    </xdr:from>
    <xdr:to>
      <xdr:col>102</xdr:col>
      <xdr:colOff>165100</xdr:colOff>
      <xdr:row>77</xdr:row>
      <xdr:rowOff>157032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25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148159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34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48118</xdr:rowOff>
    </xdr:from>
    <xdr:to>
      <xdr:col>98</xdr:col>
      <xdr:colOff>38100</xdr:colOff>
      <xdr:row>76</xdr:row>
      <xdr:rowOff>149718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07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166245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85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義務的経費のうち人件費は、退職手当の減などにより前年度より減少し、住民一人当たりで見ると５６，７８６円となっている。今後も効率的な事業執行等に取り組み、人件費の適正化に努めていく。扶助費は、増加傾向が続いており、住民一人当たりで見ると１５５，８２２円、前年度と比較し４，５６１円増加し、類似団体平均も上回っている。今後も、事業見直しを行うなど、適切な執行に努めていく。公債費は、区債元金償還金が大きく増加したことにより前年度より増加し、住民一人当たりで見ると３０，３１８円となっている。今後も、起債の活用にあたっては、一般財源に占める実質的な公債費の割合（公債費負担比率（中野区方式））を上限１０％程度とする方針を遵守し、公債費の抑制を図っていく。投資的経費である普通建設事業費は、新庁舎整備費の増加などにより前年度より増加し、住民一人当たりで見ると１４５，２０３円となった。類似団体平均と比較すると高い水準であると言える。新庁舎整備が終了した後も、小・中学校施設整備、中野駅地区整備等を控えていることから、大きく変動することが想定される。その他の経費のうち積立金は、住民一人当たりで見ると５９，０９２円となった。今後のまちづくりや施設整備、学校再編などの財政需要を踏まえ、計画的に積立てと繰入れを行う必要があ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東京都中野区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337,377
316,164
15.59
203,907,609
198,577,292
3,483,384
92,007,378
36,042,530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152845</xdr:rowOff>
    </xdr:from>
    <xdr:to>
      <xdr:col>24</xdr:col>
      <xdr:colOff>63500</xdr:colOff>
      <xdr:row>36</xdr:row>
      <xdr:rowOff>18733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53595"/>
          <a:ext cx="8382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18733</xdr:rowOff>
    </xdr:from>
    <xdr:to>
      <xdr:col>19</xdr:col>
      <xdr:colOff>177800</xdr:colOff>
      <xdr:row>36</xdr:row>
      <xdr:rowOff>83312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190933"/>
          <a:ext cx="889000" cy="6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69215</xdr:rowOff>
    </xdr:from>
    <xdr:to>
      <xdr:col>15</xdr:col>
      <xdr:colOff>50800</xdr:colOff>
      <xdr:row>36</xdr:row>
      <xdr:rowOff>83312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41415"/>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66929</xdr:rowOff>
    </xdr:from>
    <xdr:to>
      <xdr:col>10</xdr:col>
      <xdr:colOff>114300</xdr:colOff>
      <xdr:row>36</xdr:row>
      <xdr:rowOff>69215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3912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102045</xdr:rowOff>
    </xdr:from>
    <xdr:to>
      <xdr:col>24</xdr:col>
      <xdr:colOff>114300</xdr:colOff>
      <xdr:row>36</xdr:row>
      <xdr:rowOff>32195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0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124922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5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139383</xdr:rowOff>
    </xdr:from>
    <xdr:to>
      <xdr:col>20</xdr:col>
      <xdr:colOff>38100</xdr:colOff>
      <xdr:row>36</xdr:row>
      <xdr:rowOff>69533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4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86060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15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32512</xdr:rowOff>
    </xdr:from>
    <xdr:to>
      <xdr:col>15</xdr:col>
      <xdr:colOff>101600</xdr:colOff>
      <xdr:row>36</xdr:row>
      <xdr:rowOff>134112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0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150639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7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18415</xdr:rowOff>
    </xdr:from>
    <xdr:to>
      <xdr:col>10</xdr:col>
      <xdr:colOff>165100</xdr:colOff>
      <xdr:row>36</xdr:row>
      <xdr:rowOff>120015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9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136542</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16129</xdr:rowOff>
    </xdr:from>
    <xdr:to>
      <xdr:col>6</xdr:col>
      <xdr:colOff>38100</xdr:colOff>
      <xdr:row>36</xdr:row>
      <xdr:rowOff>117729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8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134256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6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97441</xdr:rowOff>
    </xdr:from>
    <xdr:to>
      <xdr:col>24</xdr:col>
      <xdr:colOff>63500</xdr:colOff>
      <xdr:row>55</xdr:row>
      <xdr:rowOff>171040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355741"/>
          <a:ext cx="838200" cy="24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171040</xdr:rowOff>
    </xdr:from>
    <xdr:to>
      <xdr:col>19</xdr:col>
      <xdr:colOff>177800</xdr:colOff>
      <xdr:row>58</xdr:row>
      <xdr:rowOff>5468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600790"/>
          <a:ext cx="889000" cy="34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58340</xdr:rowOff>
    </xdr:from>
    <xdr:to>
      <xdr:col>15</xdr:col>
      <xdr:colOff>50800</xdr:colOff>
      <xdr:row>58</xdr:row>
      <xdr:rowOff>5468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973740"/>
          <a:ext cx="889000" cy="97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58340</xdr:rowOff>
    </xdr:from>
    <xdr:to>
      <xdr:col>10</xdr:col>
      <xdr:colOff>114300</xdr:colOff>
      <xdr:row>58</xdr:row>
      <xdr:rowOff>53757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973740"/>
          <a:ext cx="889000" cy="102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46641</xdr:rowOff>
    </xdr:from>
    <xdr:to>
      <xdr:col>24</xdr:col>
      <xdr:colOff>114300</xdr:colOff>
      <xdr:row>54</xdr:row>
      <xdr:rowOff>148241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30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69518</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156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120240</xdr:rowOff>
    </xdr:from>
    <xdr:to>
      <xdr:col>20</xdr:col>
      <xdr:colOff>38100</xdr:colOff>
      <xdr:row>56</xdr:row>
      <xdr:rowOff>50390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4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66917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32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126118</xdr:rowOff>
    </xdr:from>
    <xdr:to>
      <xdr:col>15</xdr:col>
      <xdr:colOff>101600</xdr:colOff>
      <xdr:row>58</xdr:row>
      <xdr:rowOff>56268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9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47395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99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7540</xdr:rowOff>
    </xdr:from>
    <xdr:to>
      <xdr:col>10</xdr:col>
      <xdr:colOff>165100</xdr:colOff>
      <xdr:row>52</xdr:row>
      <xdr:rowOff>109140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92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100267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1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2957</xdr:rowOff>
    </xdr:from>
    <xdr:to>
      <xdr:col>6</xdr:col>
      <xdr:colOff>38100</xdr:colOff>
      <xdr:row>58</xdr:row>
      <xdr:rowOff>104557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4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121084</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72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72965</xdr:rowOff>
    </xdr:from>
    <xdr:to>
      <xdr:col>24</xdr:col>
      <xdr:colOff>63500</xdr:colOff>
      <xdr:row>77</xdr:row>
      <xdr:rowOff>133848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74615"/>
          <a:ext cx="838200" cy="60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133848</xdr:rowOff>
    </xdr:from>
    <xdr:to>
      <xdr:col>19</xdr:col>
      <xdr:colOff>177800</xdr:colOff>
      <xdr:row>78</xdr:row>
      <xdr:rowOff>1039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35498"/>
          <a:ext cx="889000" cy="3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1039</xdr:rowOff>
    </xdr:from>
    <xdr:to>
      <xdr:col>15</xdr:col>
      <xdr:colOff>50800</xdr:colOff>
      <xdr:row>79</xdr:row>
      <xdr:rowOff>1222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374139"/>
          <a:ext cx="889000" cy="17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126540</xdr:rowOff>
    </xdr:from>
    <xdr:to>
      <xdr:col>10</xdr:col>
      <xdr:colOff>114300</xdr:colOff>
      <xdr:row>79</xdr:row>
      <xdr:rowOff>1222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499640"/>
          <a:ext cx="889000" cy="4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22165</xdr:rowOff>
    </xdr:from>
    <xdr:to>
      <xdr:col>24</xdr:col>
      <xdr:colOff>114300</xdr:colOff>
      <xdr:row>77</xdr:row>
      <xdr:rowOff>123765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2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02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83048</xdr:rowOff>
    </xdr:from>
    <xdr:to>
      <xdr:col>20</xdr:col>
      <xdr:colOff>38100</xdr:colOff>
      <xdr:row>78</xdr:row>
      <xdr:rowOff>13198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8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4325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77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121689</xdr:rowOff>
    </xdr:from>
    <xdr:to>
      <xdr:col>15</xdr:col>
      <xdr:colOff>101600</xdr:colOff>
      <xdr:row>78</xdr:row>
      <xdr:rowOff>51839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42966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16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121872</xdr:rowOff>
    </xdr:from>
    <xdr:to>
      <xdr:col>10</xdr:col>
      <xdr:colOff>165100</xdr:colOff>
      <xdr:row>79</xdr:row>
      <xdr:rowOff>52022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9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43149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87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75740</xdr:rowOff>
    </xdr:from>
    <xdr:to>
      <xdr:col>6</xdr:col>
      <xdr:colOff>38100</xdr:colOff>
      <xdr:row>79</xdr:row>
      <xdr:rowOff>5890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4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168467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41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49174</xdr:rowOff>
    </xdr:from>
    <xdr:to>
      <xdr:col>24</xdr:col>
      <xdr:colOff>63500</xdr:colOff>
      <xdr:row>96</xdr:row>
      <xdr:rowOff>60696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508374"/>
          <a:ext cx="838200" cy="1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60696</xdr:rowOff>
    </xdr:from>
    <xdr:to>
      <xdr:col>19</xdr:col>
      <xdr:colOff>177800</xdr:colOff>
      <xdr:row>96</xdr:row>
      <xdr:rowOff>95123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519896"/>
          <a:ext cx="889000" cy="3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95123</xdr:rowOff>
    </xdr:from>
    <xdr:to>
      <xdr:col>15</xdr:col>
      <xdr:colOff>50800</xdr:colOff>
      <xdr:row>97</xdr:row>
      <xdr:rowOff>106507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554323"/>
          <a:ext cx="889000" cy="18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106507</xdr:rowOff>
    </xdr:from>
    <xdr:to>
      <xdr:col>10</xdr:col>
      <xdr:colOff>114300</xdr:colOff>
      <xdr:row>98</xdr:row>
      <xdr:rowOff>13650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37157"/>
          <a:ext cx="889000" cy="7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169824</xdr:rowOff>
    </xdr:from>
    <xdr:to>
      <xdr:col>24</xdr:col>
      <xdr:colOff>114300</xdr:colOff>
      <xdr:row>96</xdr:row>
      <xdr:rowOff>99974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5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148251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3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9896</xdr:rowOff>
    </xdr:from>
    <xdr:to>
      <xdr:col>20</xdr:col>
      <xdr:colOff>38100</xdr:colOff>
      <xdr:row>96</xdr:row>
      <xdr:rowOff>111496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6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102623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6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44323</xdr:rowOff>
    </xdr:from>
    <xdr:to>
      <xdr:col>15</xdr:col>
      <xdr:colOff>101600</xdr:colOff>
      <xdr:row>96</xdr:row>
      <xdr:rowOff>145923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0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137050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59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55707</xdr:rowOff>
    </xdr:from>
    <xdr:to>
      <xdr:col>10</xdr:col>
      <xdr:colOff>165100</xdr:colOff>
      <xdr:row>97</xdr:row>
      <xdr:rowOff>157307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8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148434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7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134300</xdr:rowOff>
    </xdr:from>
    <xdr:to>
      <xdr:col>6</xdr:col>
      <xdr:colOff>38100</xdr:colOff>
      <xdr:row>98</xdr:row>
      <xdr:rowOff>64450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6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55577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5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4369</xdr:rowOff>
    </xdr:from>
    <xdr:to>
      <xdr:col>55</xdr:col>
      <xdr:colOff>0</xdr:colOff>
      <xdr:row>38</xdr:row>
      <xdr:rowOff>48717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519469"/>
          <a:ext cx="838200" cy="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48717</xdr:rowOff>
    </xdr:from>
    <xdr:to>
      <xdr:col>50</xdr:col>
      <xdr:colOff>114300</xdr:colOff>
      <xdr:row>38</xdr:row>
      <xdr:rowOff>51918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563817"/>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51918</xdr:rowOff>
    </xdr:from>
    <xdr:to>
      <xdr:col>45</xdr:col>
      <xdr:colOff>177800</xdr:colOff>
      <xdr:row>38</xdr:row>
      <xdr:rowOff>51918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5670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47346</xdr:rowOff>
    </xdr:from>
    <xdr:to>
      <xdr:col>41</xdr:col>
      <xdr:colOff>50800</xdr:colOff>
      <xdr:row>38</xdr:row>
      <xdr:rowOff>51918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56244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125019</xdr:rowOff>
    </xdr:from>
    <xdr:to>
      <xdr:col>55</xdr:col>
      <xdr:colOff>50800</xdr:colOff>
      <xdr:row>38</xdr:row>
      <xdr:rowOff>55169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6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39946</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83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169367</xdr:rowOff>
    </xdr:from>
    <xdr:to>
      <xdr:col>50</xdr:col>
      <xdr:colOff>165100</xdr:colOff>
      <xdr:row>38</xdr:row>
      <xdr:rowOff>99517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51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90644</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605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1118</xdr:rowOff>
    </xdr:from>
    <xdr:to>
      <xdr:col>46</xdr:col>
      <xdr:colOff>38100</xdr:colOff>
      <xdr:row>38</xdr:row>
      <xdr:rowOff>102718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51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93845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6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1118</xdr:rowOff>
    </xdr:from>
    <xdr:to>
      <xdr:col>41</xdr:col>
      <xdr:colOff>101600</xdr:colOff>
      <xdr:row>38</xdr:row>
      <xdr:rowOff>102718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1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93845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608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167996</xdr:rowOff>
    </xdr:from>
    <xdr:to>
      <xdr:col>36</xdr:col>
      <xdr:colOff>165100</xdr:colOff>
      <xdr:row>38</xdr:row>
      <xdr:rowOff>98146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51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89273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604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137414</xdr:rowOff>
    </xdr:from>
    <xdr:to>
      <xdr:col>55</xdr:col>
      <xdr:colOff>0</xdr:colOff>
      <xdr:row>58</xdr:row>
      <xdr:rowOff>137871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1514"/>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137414</xdr:rowOff>
    </xdr:from>
    <xdr:to>
      <xdr:col>50</xdr:col>
      <xdr:colOff>114300</xdr:colOff>
      <xdr:row>58</xdr:row>
      <xdr:rowOff>137871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8151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137414</xdr:rowOff>
    </xdr:from>
    <xdr:to>
      <xdr:col>45</xdr:col>
      <xdr:colOff>177800</xdr:colOff>
      <xdr:row>58</xdr:row>
      <xdr:rowOff>137871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151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136499</xdr:rowOff>
    </xdr:from>
    <xdr:to>
      <xdr:col>41</xdr:col>
      <xdr:colOff>50800</xdr:colOff>
      <xdr:row>58</xdr:row>
      <xdr:rowOff>137414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0599"/>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87071</xdr:rowOff>
    </xdr:from>
    <xdr:to>
      <xdr:col>55</xdr:col>
      <xdr:colOff>50800</xdr:colOff>
      <xdr:row>59</xdr:row>
      <xdr:rowOff>17221</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1998</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60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86614</xdr:rowOff>
    </xdr:from>
    <xdr:to>
      <xdr:col>50</xdr:col>
      <xdr:colOff>165100</xdr:colOff>
      <xdr:row>59</xdr:row>
      <xdr:rowOff>16764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7891</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34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87071</xdr:rowOff>
    </xdr:from>
    <xdr:to>
      <xdr:col>46</xdr:col>
      <xdr:colOff>38100</xdr:colOff>
      <xdr:row>59</xdr:row>
      <xdr:rowOff>17221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8348</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38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86614</xdr:rowOff>
    </xdr:from>
    <xdr:to>
      <xdr:col>41</xdr:col>
      <xdr:colOff>101600</xdr:colOff>
      <xdr:row>59</xdr:row>
      <xdr:rowOff>16764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7891</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34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85699</xdr:rowOff>
    </xdr:from>
    <xdr:to>
      <xdr:col>36</xdr:col>
      <xdr:colOff>165100</xdr:colOff>
      <xdr:row>59</xdr:row>
      <xdr:rowOff>15849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2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6976</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25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132567</xdr:rowOff>
    </xdr:from>
    <xdr:to>
      <xdr:col>55</xdr:col>
      <xdr:colOff>0</xdr:colOff>
      <xdr:row>77</xdr:row>
      <xdr:rowOff>151039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334217"/>
          <a:ext cx="838200" cy="1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132567</xdr:rowOff>
    </xdr:from>
    <xdr:to>
      <xdr:col>50</xdr:col>
      <xdr:colOff>114300</xdr:colOff>
      <xdr:row>77</xdr:row>
      <xdr:rowOff>139381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334217"/>
          <a:ext cx="889000" cy="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121549</xdr:rowOff>
    </xdr:from>
    <xdr:to>
      <xdr:col>45</xdr:col>
      <xdr:colOff>177800</xdr:colOff>
      <xdr:row>77</xdr:row>
      <xdr:rowOff>139381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323199"/>
          <a:ext cx="889000" cy="1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121549</xdr:rowOff>
    </xdr:from>
    <xdr:to>
      <xdr:col>41</xdr:col>
      <xdr:colOff>50800</xdr:colOff>
      <xdr:row>78</xdr:row>
      <xdr:rowOff>10358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323199"/>
          <a:ext cx="889000" cy="60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100239</xdr:rowOff>
    </xdr:from>
    <xdr:to>
      <xdr:col>55</xdr:col>
      <xdr:colOff>50800</xdr:colOff>
      <xdr:row>78</xdr:row>
      <xdr:rowOff>30389</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30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15166</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21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81767</xdr:rowOff>
    </xdr:from>
    <xdr:to>
      <xdr:col>50</xdr:col>
      <xdr:colOff>165100</xdr:colOff>
      <xdr:row>78</xdr:row>
      <xdr:rowOff>11917</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28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3044</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376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88581</xdr:rowOff>
    </xdr:from>
    <xdr:to>
      <xdr:col>46</xdr:col>
      <xdr:colOff>38100</xdr:colOff>
      <xdr:row>78</xdr:row>
      <xdr:rowOff>18731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29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9858</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38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70749</xdr:rowOff>
    </xdr:from>
    <xdr:to>
      <xdr:col>41</xdr:col>
      <xdr:colOff>101600</xdr:colOff>
      <xdr:row>78</xdr:row>
      <xdr:rowOff>899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7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163476</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365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131008</xdr:rowOff>
    </xdr:from>
    <xdr:to>
      <xdr:col>36</xdr:col>
      <xdr:colOff>165100</xdr:colOff>
      <xdr:row>78</xdr:row>
      <xdr:rowOff>61158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3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52285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2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66673</xdr:rowOff>
    </xdr:from>
    <xdr:to>
      <xdr:col>55</xdr:col>
      <xdr:colOff>0</xdr:colOff>
      <xdr:row>96</xdr:row>
      <xdr:rowOff>299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354423"/>
          <a:ext cx="838200" cy="10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299</xdr:rowOff>
    </xdr:from>
    <xdr:to>
      <xdr:col>50</xdr:col>
      <xdr:colOff>114300</xdr:colOff>
      <xdr:row>96</xdr:row>
      <xdr:rowOff>41756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459499"/>
          <a:ext cx="889000" cy="4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41756</xdr:rowOff>
    </xdr:from>
    <xdr:to>
      <xdr:col>45</xdr:col>
      <xdr:colOff>177800</xdr:colOff>
      <xdr:row>96</xdr:row>
      <xdr:rowOff>110114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500956"/>
          <a:ext cx="889000" cy="6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110114</xdr:rowOff>
    </xdr:from>
    <xdr:to>
      <xdr:col>41</xdr:col>
      <xdr:colOff>50800</xdr:colOff>
      <xdr:row>96</xdr:row>
      <xdr:rowOff>127127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569314"/>
          <a:ext cx="889000" cy="1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15873</xdr:rowOff>
    </xdr:from>
    <xdr:to>
      <xdr:col>55</xdr:col>
      <xdr:colOff>50800</xdr:colOff>
      <xdr:row>95</xdr:row>
      <xdr:rowOff>117473</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30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38750</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15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120949</xdr:rowOff>
    </xdr:from>
    <xdr:to>
      <xdr:col>50</xdr:col>
      <xdr:colOff>165100</xdr:colOff>
      <xdr:row>96</xdr:row>
      <xdr:rowOff>51099</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40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67626</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162406</xdr:rowOff>
    </xdr:from>
    <xdr:to>
      <xdr:col>46</xdr:col>
      <xdr:colOff>38100</xdr:colOff>
      <xdr:row>96</xdr:row>
      <xdr:rowOff>92556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45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109083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22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59314</xdr:rowOff>
    </xdr:from>
    <xdr:to>
      <xdr:col>41</xdr:col>
      <xdr:colOff>101600</xdr:colOff>
      <xdr:row>96</xdr:row>
      <xdr:rowOff>160914</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51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5991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29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76327</xdr:rowOff>
    </xdr:from>
    <xdr:to>
      <xdr:col>36</xdr:col>
      <xdr:colOff>165100</xdr:colOff>
      <xdr:row>97</xdr:row>
      <xdr:rowOff>6477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3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23004</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1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57815</xdr:rowOff>
    </xdr:from>
    <xdr:to>
      <xdr:col>85</xdr:col>
      <xdr:colOff>127000</xdr:colOff>
      <xdr:row>37</xdr:row>
      <xdr:rowOff>127584</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401465"/>
          <a:ext cx="838200" cy="6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62206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405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127584</xdr:rowOff>
    </xdr:from>
    <xdr:to>
      <xdr:col>81</xdr:col>
      <xdr:colOff>50800</xdr:colOff>
      <xdr:row>38</xdr:row>
      <xdr:rowOff>28509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471234"/>
          <a:ext cx="889000" cy="7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52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5055</xdr:rowOff>
    </xdr:from>
    <xdr:to>
      <xdr:col>76</xdr:col>
      <xdr:colOff>114300</xdr:colOff>
      <xdr:row>38</xdr:row>
      <xdr:rowOff>28509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520155"/>
          <a:ext cx="889000" cy="2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5055</xdr:rowOff>
    </xdr:from>
    <xdr:to>
      <xdr:col>71</xdr:col>
      <xdr:colOff>177800</xdr:colOff>
      <xdr:row>38</xdr:row>
      <xdr:rowOff>26452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520155"/>
          <a:ext cx="889000" cy="2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7015</xdr:rowOff>
    </xdr:from>
    <xdr:to>
      <xdr:col>85</xdr:col>
      <xdr:colOff>177800</xdr:colOff>
      <xdr:row>37</xdr:row>
      <xdr:rowOff>108615</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35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29892</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20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76784</xdr:rowOff>
    </xdr:from>
    <xdr:to>
      <xdr:col>81</xdr:col>
      <xdr:colOff>101600</xdr:colOff>
      <xdr:row>38</xdr:row>
      <xdr:rowOff>6934</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2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23461</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195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149159</xdr:rowOff>
    </xdr:from>
    <xdr:to>
      <xdr:col>76</xdr:col>
      <xdr:colOff>165100</xdr:colOff>
      <xdr:row>38</xdr:row>
      <xdr:rowOff>79309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49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70436</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585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125705</xdr:rowOff>
    </xdr:from>
    <xdr:to>
      <xdr:col>72</xdr:col>
      <xdr:colOff>38100</xdr:colOff>
      <xdr:row>38</xdr:row>
      <xdr:rowOff>55855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46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46982</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56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147101</xdr:rowOff>
    </xdr:from>
    <xdr:to>
      <xdr:col>67</xdr:col>
      <xdr:colOff>101600</xdr:colOff>
      <xdr:row>38</xdr:row>
      <xdr:rowOff>77251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9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68379</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8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144176</xdr:rowOff>
    </xdr:from>
    <xdr:to>
      <xdr:col>85</xdr:col>
      <xdr:colOff>127000</xdr:colOff>
      <xdr:row>57</xdr:row>
      <xdr:rowOff>90665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745376"/>
          <a:ext cx="838200" cy="11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139905</xdr:rowOff>
    </xdr:from>
    <xdr:to>
      <xdr:col>81</xdr:col>
      <xdr:colOff>50800</xdr:colOff>
      <xdr:row>57</xdr:row>
      <xdr:rowOff>90665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4592300" y="9741105"/>
          <a:ext cx="889000" cy="12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60079</xdr:rowOff>
    </xdr:from>
    <xdr:to>
      <xdr:col>76</xdr:col>
      <xdr:colOff>114300</xdr:colOff>
      <xdr:row>56</xdr:row>
      <xdr:rowOff>139905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3703300" y="9489829"/>
          <a:ext cx="889000" cy="25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60079</xdr:rowOff>
    </xdr:from>
    <xdr:to>
      <xdr:col>71</xdr:col>
      <xdr:colOff>177800</xdr:colOff>
      <xdr:row>57</xdr:row>
      <xdr:rowOff>4675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2814300" y="9489829"/>
          <a:ext cx="889000" cy="287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93376</xdr:rowOff>
    </xdr:from>
    <xdr:to>
      <xdr:col>85</xdr:col>
      <xdr:colOff>177800</xdr:colOff>
      <xdr:row>57</xdr:row>
      <xdr:rowOff>23526</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69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116253</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54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39865</xdr:rowOff>
    </xdr:from>
    <xdr:to>
      <xdr:col>81</xdr:col>
      <xdr:colOff>101600</xdr:colOff>
      <xdr:row>57</xdr:row>
      <xdr:rowOff>141465</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81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132592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90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89105</xdr:rowOff>
    </xdr:from>
    <xdr:to>
      <xdr:col>76</xdr:col>
      <xdr:colOff>165100</xdr:colOff>
      <xdr:row>57</xdr:row>
      <xdr:rowOff>19255</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69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35782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46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9279</xdr:rowOff>
    </xdr:from>
    <xdr:to>
      <xdr:col>72</xdr:col>
      <xdr:colOff>38100</xdr:colOff>
      <xdr:row>55</xdr:row>
      <xdr:rowOff>110879</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4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127406</xdr:rowOff>
    </xdr:from>
    <xdr:ext cx="59901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03795" y="9214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125325</xdr:rowOff>
    </xdr:from>
    <xdr:to>
      <xdr:col>67</xdr:col>
      <xdr:colOff>101600</xdr:colOff>
      <xdr:row>57</xdr:row>
      <xdr:rowOff>55475</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2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72002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125161</xdr:rowOff>
    </xdr:from>
    <xdr:to>
      <xdr:col>85</xdr:col>
      <xdr:colOff>127000</xdr:colOff>
      <xdr:row>97</xdr:row>
      <xdr:rowOff>92791</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5481300" y="15555661"/>
          <a:ext cx="838200" cy="116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92791</xdr:rowOff>
    </xdr:from>
    <xdr:to>
      <xdr:col>81</xdr:col>
      <xdr:colOff>50800</xdr:colOff>
      <xdr:row>97</xdr:row>
      <xdr:rowOff>109021</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4592300" y="16723441"/>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80493</xdr:rowOff>
    </xdr:from>
    <xdr:to>
      <xdr:col>76</xdr:col>
      <xdr:colOff>114300</xdr:colOff>
      <xdr:row>97</xdr:row>
      <xdr:rowOff>109021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3703300" y="16711143"/>
          <a:ext cx="889000" cy="2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18907</xdr:rowOff>
    </xdr:from>
    <xdr:to>
      <xdr:col>71</xdr:col>
      <xdr:colOff>177800</xdr:colOff>
      <xdr:row>97</xdr:row>
      <xdr:rowOff>80493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135207"/>
          <a:ext cx="889000" cy="57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74361</xdr:rowOff>
    </xdr:from>
    <xdr:to>
      <xdr:col>85</xdr:col>
      <xdr:colOff>177800</xdr:colOff>
      <xdr:row>91</xdr:row>
      <xdr:rowOff>4511</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550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27388</xdr:rowOff>
    </xdr:from>
    <xdr:ext cx="534377"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545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41991</xdr:rowOff>
    </xdr:from>
    <xdr:to>
      <xdr:col>81</xdr:col>
      <xdr:colOff>101600</xdr:colOff>
      <xdr:row>97</xdr:row>
      <xdr:rowOff>143591</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67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134718</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765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58221</xdr:rowOff>
    </xdr:from>
    <xdr:to>
      <xdr:col>76</xdr:col>
      <xdr:colOff>165100</xdr:colOff>
      <xdr:row>97</xdr:row>
      <xdr:rowOff>159821</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68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150948</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78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29693</xdr:rowOff>
    </xdr:from>
    <xdr:to>
      <xdr:col>72</xdr:col>
      <xdr:colOff>38100</xdr:colOff>
      <xdr:row>97</xdr:row>
      <xdr:rowOff>131293</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66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122420</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7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139557</xdr:rowOff>
    </xdr:from>
    <xdr:to>
      <xdr:col>67</xdr:col>
      <xdr:colOff>101600</xdr:colOff>
      <xdr:row>94</xdr:row>
      <xdr:rowOff>69707</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08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86234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585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総務費は、新庁舎整備工事等の影響により支出額が増加し、住民一人当たりで見ると１０８，８８２円となり、類似団体平均を上回っている。教育費は、学校施設整備費の増などの影響で支出額が増加し、住民一人当たりで見ると７４，０２１円となり、類似団体平均を上回っている。今後も小・中学校施設整備等を控えていることから、大きく変動することが想定される。衛生費は、横ばいであり、住民一人当たりで見ると３８，９６０円であったが、類似団体平均とほぼ同等となっている。土木費は、中野二丁目地区都市再生土地区画整理事業補助や基金積立金などの影響により支出額が増加し、住民一人当たりで見ると８２，７７８円となっており、類似団体平均を上回っている。公債費は、区債元金償還金が増加したことにより支出額が増加し、住民一人当たりで見ると３０，３１８円となり、類似団体平均を大きく上回っている。今後も、起債の活用にあたっては、一般財源に占める実質的な公債費の割合（公債費負担比率（中野区方式））を上限１０％程度とする方針を遵守し、公債費の抑制を図っていく。</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令和５年度の決算は、実質収支が前年度比</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億円減の</a:t>
          </a:r>
          <a:r>
            <a:rPr kumimoji="1" lang="en-US" altLang="ja-JP" sz="1400">
              <a:latin typeface="ＭＳ ゴシック" pitchFamily="49" charset="-128"/>
              <a:ea typeface="ＭＳ ゴシック" pitchFamily="49" charset="-128"/>
            </a:rPr>
            <a:t>35</a:t>
          </a:r>
          <a:r>
            <a:rPr kumimoji="1" lang="ja-JP" altLang="en-US" sz="1400">
              <a:latin typeface="ＭＳ ゴシック" pitchFamily="49" charset="-128"/>
              <a:ea typeface="ＭＳ ゴシック" pitchFamily="49" charset="-128"/>
            </a:rPr>
            <a:t>億円となり、実質収支比率は</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％となった。また、単年度収支は△</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億円、実質単年度収支は△</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億円となった。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基金の取り崩しを抑制したほか、分母となる標準財政規模が増となったこと等から、前年度比</a:t>
          </a:r>
          <a:r>
            <a:rPr kumimoji="1" lang="en-US" altLang="ja-JP" sz="1400">
              <a:latin typeface="ＭＳ ゴシック" pitchFamily="49" charset="-128"/>
              <a:ea typeface="ＭＳ ゴシック" pitchFamily="49" charset="-128"/>
            </a:rPr>
            <a:t>3.6</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東京都中野区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標準財政規模に占める実質収支額の割合は、令和５年度も全ての会計において黒字となっており、実質赤字額及び資金不足額は発生していないため、財政状況は健全であると言える。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203907609</v>
      </c>
      <c r="BO4" s="384"/>
      <c r="BP4" s="384"/>
      <c r="BQ4" s="384"/>
      <c r="BR4" s="384"/>
      <c r="BS4" s="384"/>
      <c r="BT4" s="384"/>
      <c r="BU4" s="385"/>
      <c r="BV4" s="383">
        <v>169442333</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3.8</v>
      </c>
      <c r="CU4" s="390"/>
      <c r="CV4" s="390"/>
      <c r="CW4" s="390"/>
      <c r="CX4" s="390"/>
      <c r="CY4" s="390"/>
      <c r="CZ4" s="390"/>
      <c r="DA4" s="391"/>
      <c r="DB4" s="389">
        <v>7.4</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198577292</v>
      </c>
      <c r="BO5" s="421"/>
      <c r="BP5" s="421"/>
      <c r="BQ5" s="421"/>
      <c r="BR5" s="421"/>
      <c r="BS5" s="421"/>
      <c r="BT5" s="421"/>
      <c r="BU5" s="422"/>
      <c r="BV5" s="420">
        <v>162275994</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71.2</v>
      </c>
      <c r="CU5" s="418"/>
      <c r="CV5" s="418"/>
      <c r="CW5" s="418"/>
      <c r="CX5" s="418"/>
      <c r="CY5" s="418"/>
      <c r="CZ5" s="418"/>
      <c r="DA5" s="419"/>
      <c r="DB5" s="417">
        <v>70.400000000000006</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5330317</v>
      </c>
      <c r="BO6" s="421"/>
      <c r="BP6" s="421"/>
      <c r="BQ6" s="421"/>
      <c r="BR6" s="421"/>
      <c r="BS6" s="421"/>
      <c r="BT6" s="421"/>
      <c r="BU6" s="422"/>
      <c r="BV6" s="420">
        <v>7166339</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71.2</v>
      </c>
      <c r="CU6" s="458"/>
      <c r="CV6" s="458"/>
      <c r="CW6" s="458"/>
      <c r="CX6" s="458"/>
      <c r="CY6" s="458"/>
      <c r="CZ6" s="458"/>
      <c r="DA6" s="459"/>
      <c r="DB6" s="457">
        <v>70.400000000000006</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1846933</v>
      </c>
      <c r="BO7" s="421"/>
      <c r="BP7" s="421"/>
      <c r="BQ7" s="421"/>
      <c r="BR7" s="421"/>
      <c r="BS7" s="421"/>
      <c r="BT7" s="421"/>
      <c r="BU7" s="422"/>
      <c r="BV7" s="420">
        <v>736810</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92007378</v>
      </c>
      <c r="CU7" s="421"/>
      <c r="CV7" s="421"/>
      <c r="CW7" s="421"/>
      <c r="CX7" s="421"/>
      <c r="CY7" s="421"/>
      <c r="CZ7" s="421"/>
      <c r="DA7" s="422"/>
      <c r="DB7" s="420">
        <v>86709830</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3483384</v>
      </c>
      <c r="BO8" s="421"/>
      <c r="BP8" s="421"/>
      <c r="BQ8" s="421"/>
      <c r="BR8" s="421"/>
      <c r="BS8" s="421"/>
      <c r="BT8" s="421"/>
      <c r="BU8" s="422"/>
      <c r="BV8" s="420">
        <v>6429529</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0.49</v>
      </c>
      <c r="CU8" s="461"/>
      <c r="CV8" s="461"/>
      <c r="CW8" s="461"/>
      <c r="CX8" s="461"/>
      <c r="CY8" s="461"/>
      <c r="CZ8" s="461"/>
      <c r="DA8" s="462"/>
      <c r="DB8" s="460">
        <v>0.5</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344880</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-2946145</v>
      </c>
      <c r="BO9" s="421"/>
      <c r="BP9" s="421"/>
      <c r="BQ9" s="421"/>
      <c r="BR9" s="421"/>
      <c r="BS9" s="421"/>
      <c r="BT9" s="421"/>
      <c r="BU9" s="422"/>
      <c r="BV9" s="420">
        <v>332709</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8.1</v>
      </c>
      <c r="CU9" s="418"/>
      <c r="CV9" s="418"/>
      <c r="CW9" s="418"/>
      <c r="CX9" s="418"/>
      <c r="CY9" s="418"/>
      <c r="CZ9" s="418"/>
      <c r="DA9" s="419"/>
      <c r="DB9" s="417">
        <v>1.4</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328215</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7967499</v>
      </c>
      <c r="BO10" s="421"/>
      <c r="BP10" s="421"/>
      <c r="BQ10" s="421"/>
      <c r="BR10" s="421"/>
      <c r="BS10" s="421"/>
      <c r="BT10" s="421"/>
      <c r="BU10" s="422"/>
      <c r="BV10" s="420">
        <v>14369490</v>
      </c>
      <c r="BW10" s="421"/>
      <c r="BX10" s="421"/>
      <c r="BY10" s="421"/>
      <c r="BZ10" s="421"/>
      <c r="CA10" s="421"/>
      <c r="CB10" s="421"/>
      <c r="CC10" s="422"/>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337377</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6814000</v>
      </c>
      <c r="BO12" s="421"/>
      <c r="BP12" s="421"/>
      <c r="BQ12" s="421"/>
      <c r="BR12" s="421"/>
      <c r="BS12" s="421"/>
      <c r="BT12" s="421"/>
      <c r="BU12" s="422"/>
      <c r="BV12" s="420">
        <v>9583400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130</v>
      </c>
      <c r="N13" s="512"/>
      <c r="O13" s="512"/>
      <c r="P13" s="512"/>
      <c r="Q13" s="513"/>
      <c r="R13" s="504">
        <v>316164</v>
      </c>
      <c r="S13" s="505"/>
      <c r="T13" s="505"/>
      <c r="U13" s="505"/>
      <c r="V13" s="506"/>
      <c r="W13" s="436" t="s">
        <v>131</v>
      </c>
      <c r="X13" s="437"/>
      <c r="Y13" s="437"/>
      <c r="Z13" s="437"/>
      <c r="AA13" s="437"/>
      <c r="AB13" s="427"/>
      <c r="AC13" s="471">
        <v>153</v>
      </c>
      <c r="AD13" s="472"/>
      <c r="AE13" s="472"/>
      <c r="AF13" s="472"/>
      <c r="AG13" s="514"/>
      <c r="AH13" s="471">
        <v>162</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-1792646</v>
      </c>
      <c r="BO13" s="421"/>
      <c r="BP13" s="421"/>
      <c r="BQ13" s="421"/>
      <c r="BR13" s="421"/>
      <c r="BS13" s="421"/>
      <c r="BT13" s="421"/>
      <c r="BU13" s="422"/>
      <c r="BV13" s="420">
        <v>5118799</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-3.5</v>
      </c>
      <c r="CU13" s="418"/>
      <c r="CV13" s="418"/>
      <c r="CW13" s="418"/>
      <c r="CX13" s="418"/>
      <c r="CY13" s="418"/>
      <c r="CZ13" s="418"/>
      <c r="DA13" s="419"/>
      <c r="DB13" s="417">
        <v>-4.0999999999999996</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333593</v>
      </c>
      <c r="S14" s="505"/>
      <c r="T14" s="505"/>
      <c r="U14" s="505"/>
      <c r="V14" s="506"/>
      <c r="W14" s="410"/>
      <c r="X14" s="411"/>
      <c r="Y14" s="411"/>
      <c r="Z14" s="411"/>
      <c r="AA14" s="411"/>
      <c r="AB14" s="400"/>
      <c r="AC14" s="507">
        <v>0.1</v>
      </c>
      <c r="AD14" s="508"/>
      <c r="AE14" s="508"/>
      <c r="AF14" s="508"/>
      <c r="AG14" s="509"/>
      <c r="AH14" s="507">
        <v>0.1</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130</v>
      </c>
      <c r="N15" s="512"/>
      <c r="O15" s="512"/>
      <c r="P15" s="512"/>
      <c r="Q15" s="513"/>
      <c r="R15" s="504">
        <v>315321</v>
      </c>
      <c r="S15" s="505"/>
      <c r="T15" s="505"/>
      <c r="U15" s="505"/>
      <c r="V15" s="506"/>
      <c r="W15" s="436" t="s">
        <v>137</v>
      </c>
      <c r="X15" s="437"/>
      <c r="Y15" s="437"/>
      <c r="Z15" s="437"/>
      <c r="AA15" s="437"/>
      <c r="AB15" s="427"/>
      <c r="AC15" s="471">
        <v>15043</v>
      </c>
      <c r="AD15" s="472"/>
      <c r="AE15" s="472"/>
      <c r="AF15" s="472"/>
      <c r="AG15" s="514"/>
      <c r="AH15" s="471">
        <v>15458</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41957432</v>
      </c>
      <c r="BO15" s="384"/>
      <c r="BP15" s="384"/>
      <c r="BQ15" s="384"/>
      <c r="BR15" s="384"/>
      <c r="BS15" s="384"/>
      <c r="BT15" s="384"/>
      <c r="BU15" s="385"/>
      <c r="BV15" s="383">
        <v>38875892</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11.1</v>
      </c>
      <c r="AD16" s="508"/>
      <c r="AE16" s="508"/>
      <c r="AF16" s="508"/>
      <c r="AG16" s="509"/>
      <c r="AH16" s="507">
        <v>12.8</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85760879</v>
      </c>
      <c r="BO16" s="421"/>
      <c r="BP16" s="421"/>
      <c r="BQ16" s="421"/>
      <c r="BR16" s="421"/>
      <c r="BS16" s="421"/>
      <c r="BT16" s="421"/>
      <c r="BU16" s="422"/>
      <c r="BV16" s="420">
        <v>80881894</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143</v>
      </c>
      <c r="N17" s="532"/>
      <c r="O17" s="532"/>
      <c r="P17" s="532"/>
      <c r="Q17" s="533"/>
      <c r="R17" s="526" t="s">
        <v>144</v>
      </c>
      <c r="S17" s="527"/>
      <c r="T17" s="527"/>
      <c r="U17" s="527"/>
      <c r="V17" s="528"/>
      <c r="W17" s="436" t="s">
        <v>145</v>
      </c>
      <c r="X17" s="437"/>
      <c r="Y17" s="437"/>
      <c r="Z17" s="437"/>
      <c r="AA17" s="437"/>
      <c r="AB17" s="427"/>
      <c r="AC17" s="471">
        <v>120531</v>
      </c>
      <c r="AD17" s="472"/>
      <c r="AE17" s="472"/>
      <c r="AF17" s="472"/>
      <c r="AG17" s="514"/>
      <c r="AH17" s="471">
        <v>104971</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92007378</v>
      </c>
      <c r="BO17" s="421"/>
      <c r="BP17" s="421"/>
      <c r="BQ17" s="421"/>
      <c r="BR17" s="421"/>
      <c r="BS17" s="421"/>
      <c r="BT17" s="421"/>
      <c r="BU17" s="422"/>
      <c r="BV17" s="420">
        <v>86709830</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15.59</v>
      </c>
      <c r="M18" s="544"/>
      <c r="N18" s="544"/>
      <c r="O18" s="544"/>
      <c r="P18" s="544"/>
      <c r="Q18" s="544"/>
      <c r="R18" s="545"/>
      <c r="S18" s="545"/>
      <c r="T18" s="545"/>
      <c r="U18" s="545"/>
      <c r="V18" s="546"/>
      <c r="W18" s="438"/>
      <c r="X18" s="439"/>
      <c r="Y18" s="439"/>
      <c r="Z18" s="439"/>
      <c r="AA18" s="439"/>
      <c r="AB18" s="430"/>
      <c r="AC18" s="547">
        <v>88.8</v>
      </c>
      <c r="AD18" s="548"/>
      <c r="AE18" s="548"/>
      <c r="AF18" s="548"/>
      <c r="AG18" s="549"/>
      <c r="AH18" s="547">
        <v>87</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67009305</v>
      </c>
      <c r="BO18" s="421"/>
      <c r="BP18" s="421"/>
      <c r="BQ18" s="421"/>
      <c r="BR18" s="421"/>
      <c r="BS18" s="421"/>
      <c r="BT18" s="421"/>
      <c r="BU18" s="422"/>
      <c r="BV18" s="420">
        <v>64481190</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22122</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126744888</v>
      </c>
      <c r="BO19" s="421"/>
      <c r="BP19" s="421"/>
      <c r="BQ19" s="421"/>
      <c r="BR19" s="421"/>
      <c r="BS19" s="421"/>
      <c r="BT19" s="421"/>
      <c r="BU19" s="422"/>
      <c r="BV19" s="420">
        <v>114380900</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208093</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36042530</v>
      </c>
      <c r="BO22" s="384"/>
      <c r="BP22" s="384"/>
      <c r="BQ22" s="384"/>
      <c r="BR22" s="384"/>
      <c r="BS22" s="384"/>
      <c r="BT22" s="384"/>
      <c r="BU22" s="385"/>
      <c r="BV22" s="383">
        <v>23887239</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16718523</v>
      </c>
      <c r="BO23" s="421"/>
      <c r="BP23" s="421"/>
      <c r="BQ23" s="421"/>
      <c r="BR23" s="421"/>
      <c r="BS23" s="421"/>
      <c r="BT23" s="421"/>
      <c r="BU23" s="422"/>
      <c r="BV23" s="420">
        <v>7145143</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12424</v>
      </c>
      <c r="R24" s="472"/>
      <c r="S24" s="472"/>
      <c r="T24" s="472"/>
      <c r="U24" s="472"/>
      <c r="V24" s="514"/>
      <c r="W24" s="566"/>
      <c r="X24" s="567"/>
      <c r="Y24" s="568"/>
      <c r="Z24" s="470" t="s">
        <v>162</v>
      </c>
      <c r="AA24" s="450"/>
      <c r="AB24" s="450"/>
      <c r="AC24" s="450"/>
      <c r="AD24" s="450"/>
      <c r="AE24" s="450"/>
      <c r="AF24" s="450"/>
      <c r="AG24" s="451"/>
      <c r="AH24" s="471">
        <v>2052</v>
      </c>
      <c r="AI24" s="472"/>
      <c r="AJ24" s="472"/>
      <c r="AK24" s="472"/>
      <c r="AL24" s="514"/>
      <c r="AM24" s="471">
        <v>6059556</v>
      </c>
      <c r="AN24" s="472"/>
      <c r="AO24" s="472"/>
      <c r="AP24" s="472"/>
      <c r="AQ24" s="472"/>
      <c r="AR24" s="514"/>
      <c r="AS24" s="471">
        <v>2953</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36042530</v>
      </c>
      <c r="BO24" s="421"/>
      <c r="BP24" s="421"/>
      <c r="BQ24" s="421"/>
      <c r="BR24" s="421"/>
      <c r="BS24" s="421"/>
      <c r="BT24" s="421"/>
      <c r="BU24" s="422"/>
      <c r="BV24" s="420">
        <v>23887239</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9973</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40997434</v>
      </c>
      <c r="BO25" s="384"/>
      <c r="BP25" s="384"/>
      <c r="BQ25" s="384"/>
      <c r="BR25" s="384"/>
      <c r="BS25" s="384"/>
      <c r="BT25" s="384"/>
      <c r="BU25" s="385"/>
      <c r="BV25" s="383">
        <v>56566525</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8742</v>
      </c>
      <c r="R26" s="472"/>
      <c r="S26" s="472"/>
      <c r="T26" s="472"/>
      <c r="U26" s="472"/>
      <c r="V26" s="514"/>
      <c r="W26" s="566"/>
      <c r="X26" s="567"/>
      <c r="Y26" s="568"/>
      <c r="Z26" s="470" t="s">
        <v>168</v>
      </c>
      <c r="AA26" s="572"/>
      <c r="AB26" s="572"/>
      <c r="AC26" s="572"/>
      <c r="AD26" s="572"/>
      <c r="AE26" s="572"/>
      <c r="AF26" s="572"/>
      <c r="AG26" s="573"/>
      <c r="AH26" s="471">
        <v>162</v>
      </c>
      <c r="AI26" s="472"/>
      <c r="AJ26" s="472"/>
      <c r="AK26" s="472"/>
      <c r="AL26" s="514"/>
      <c r="AM26" s="471">
        <v>481464</v>
      </c>
      <c r="AN26" s="472"/>
      <c r="AO26" s="472"/>
      <c r="AP26" s="472"/>
      <c r="AQ26" s="472"/>
      <c r="AR26" s="514"/>
      <c r="AS26" s="471">
        <v>2972</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600000</v>
      </c>
      <c r="BO26" s="421"/>
      <c r="BP26" s="421"/>
      <c r="BQ26" s="421"/>
      <c r="BR26" s="421"/>
      <c r="BS26" s="421"/>
      <c r="BT26" s="421"/>
      <c r="BU26" s="422"/>
      <c r="BV26" s="420">
        <v>500000</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8924</v>
      </c>
      <c r="R27" s="472"/>
      <c r="S27" s="472"/>
      <c r="T27" s="472"/>
      <c r="U27" s="472"/>
      <c r="V27" s="514"/>
      <c r="W27" s="566"/>
      <c r="X27" s="567"/>
      <c r="Y27" s="568"/>
      <c r="Z27" s="470" t="s">
        <v>171</v>
      </c>
      <c r="AA27" s="450"/>
      <c r="AB27" s="450"/>
      <c r="AC27" s="450"/>
      <c r="AD27" s="450"/>
      <c r="AE27" s="450"/>
      <c r="AF27" s="450"/>
      <c r="AG27" s="451"/>
      <c r="AH27" s="471">
        <v>15</v>
      </c>
      <c r="AI27" s="472"/>
      <c r="AJ27" s="472"/>
      <c r="AK27" s="472"/>
      <c r="AL27" s="514"/>
      <c r="AM27" s="471">
        <v>54420</v>
      </c>
      <c r="AN27" s="472"/>
      <c r="AO27" s="472"/>
      <c r="AP27" s="472"/>
      <c r="AQ27" s="472"/>
      <c r="AR27" s="514"/>
      <c r="AS27" s="471">
        <v>3628</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7561</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35938478</v>
      </c>
      <c r="BO28" s="384"/>
      <c r="BP28" s="384"/>
      <c r="BQ28" s="384"/>
      <c r="BR28" s="384"/>
      <c r="BS28" s="384"/>
      <c r="BT28" s="384"/>
      <c r="BU28" s="385"/>
      <c r="BV28" s="383">
        <v>34784980</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40</v>
      </c>
      <c r="M29" s="472"/>
      <c r="N29" s="472"/>
      <c r="O29" s="472"/>
      <c r="P29" s="514"/>
      <c r="Q29" s="471">
        <v>5890</v>
      </c>
      <c r="R29" s="472"/>
      <c r="S29" s="472"/>
      <c r="T29" s="472"/>
      <c r="U29" s="472"/>
      <c r="V29" s="514"/>
      <c r="W29" s="569"/>
      <c r="X29" s="570"/>
      <c r="Y29" s="571"/>
      <c r="Z29" s="470" t="s">
        <v>177</v>
      </c>
      <c r="AA29" s="450"/>
      <c r="AB29" s="450"/>
      <c r="AC29" s="450"/>
      <c r="AD29" s="450"/>
      <c r="AE29" s="450"/>
      <c r="AF29" s="450"/>
      <c r="AG29" s="451"/>
      <c r="AH29" s="471">
        <v>2067</v>
      </c>
      <c r="AI29" s="472"/>
      <c r="AJ29" s="472"/>
      <c r="AK29" s="472"/>
      <c r="AL29" s="514"/>
      <c r="AM29" s="471">
        <v>6113976</v>
      </c>
      <c r="AN29" s="472"/>
      <c r="AO29" s="472"/>
      <c r="AP29" s="472"/>
      <c r="AQ29" s="472"/>
      <c r="AR29" s="514"/>
      <c r="AS29" s="471">
        <v>2958</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1907597</v>
      </c>
      <c r="BO29" s="421"/>
      <c r="BP29" s="421"/>
      <c r="BQ29" s="421"/>
      <c r="BR29" s="421"/>
      <c r="BS29" s="421"/>
      <c r="BT29" s="421"/>
      <c r="BU29" s="422"/>
      <c r="BV29" s="420">
        <v>736349</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98.8</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42099779</v>
      </c>
      <c r="BO30" s="540"/>
      <c r="BP30" s="540"/>
      <c r="BQ30" s="540"/>
      <c r="BR30" s="540"/>
      <c r="BS30" s="540"/>
      <c r="BT30" s="540"/>
      <c r="BU30" s="541"/>
      <c r="BV30" s="539">
        <v>41343494</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186</v>
      </c>
      <c r="D33" s="444"/>
      <c r="E33" s="409" t="s">
        <v>187</v>
      </c>
      <c r="F33" s="409"/>
      <c r="G33" s="409"/>
      <c r="H33" s="409"/>
      <c r="I33" s="409"/>
      <c r="J33" s="409"/>
      <c r="K33" s="409"/>
      <c r="L33" s="409"/>
      <c r="M33" s="409"/>
      <c r="N33" s="409"/>
      <c r="O33" s="409"/>
      <c r="P33" s="409"/>
      <c r="Q33" s="409"/>
      <c r="R33" s="409"/>
      <c r="S33" s="409"/>
      <c r="T33" s="179"/>
      <c r="U33" s="444" t="s">
        <v>186</v>
      </c>
      <c r="V33" s="444"/>
      <c r="W33" s="409" t="s">
        <v>187</v>
      </c>
      <c r="X33" s="409"/>
      <c r="Y33" s="409"/>
      <c r="Z33" s="409"/>
      <c r="AA33" s="409"/>
      <c r="AB33" s="409"/>
      <c r="AC33" s="409"/>
      <c r="AD33" s="409"/>
      <c r="AE33" s="409"/>
      <c r="AF33" s="409"/>
      <c r="AG33" s="409"/>
      <c r="AH33" s="409"/>
      <c r="AI33" s="409"/>
      <c r="AJ33" s="409"/>
      <c r="AK33" s="409"/>
      <c r="AL33" s="179"/>
      <c r="AM33" s="444" t="s">
        <v>186</v>
      </c>
      <c r="AN33" s="444"/>
      <c r="AO33" s="409" t="s">
        <v>187</v>
      </c>
      <c r="AP33" s="409"/>
      <c r="AQ33" s="409"/>
      <c r="AR33" s="409"/>
      <c r="AS33" s="409"/>
      <c r="AT33" s="409"/>
      <c r="AU33" s="409"/>
      <c r="AV33" s="409"/>
      <c r="AW33" s="409"/>
      <c r="AX33" s="409"/>
      <c r="AY33" s="409"/>
      <c r="AZ33" s="409"/>
      <c r="BA33" s="409"/>
      <c r="BB33" s="409"/>
      <c r="BC33" s="409"/>
      <c r="BD33" s="185"/>
      <c r="BE33" s="409" t="s">
        <v>188</v>
      </c>
      <c r="BF33" s="409"/>
      <c r="BG33" s="409" t="s">
        <v>189</v>
      </c>
      <c r="BH33" s="409"/>
      <c r="BI33" s="409"/>
      <c r="BJ33" s="409"/>
      <c r="BK33" s="409"/>
      <c r="BL33" s="409"/>
      <c r="BM33" s="409"/>
      <c r="BN33" s="409"/>
      <c r="BO33" s="409"/>
      <c r="BP33" s="409"/>
      <c r="BQ33" s="409"/>
      <c r="BR33" s="409"/>
      <c r="BS33" s="409"/>
      <c r="BT33" s="409"/>
      <c r="BU33" s="409"/>
      <c r="BV33" s="185"/>
      <c r="BW33" s="444" t="s">
        <v>188</v>
      </c>
      <c r="BX33" s="444"/>
      <c r="BY33" s="409" t="s">
        <v>190</v>
      </c>
      <c r="BZ33" s="409"/>
      <c r="CA33" s="409"/>
      <c r="CB33" s="409"/>
      <c r="CC33" s="409"/>
      <c r="CD33" s="409"/>
      <c r="CE33" s="409"/>
      <c r="CF33" s="409"/>
      <c r="CG33" s="409"/>
      <c r="CH33" s="409"/>
      <c r="CI33" s="409"/>
      <c r="CJ33" s="409"/>
      <c r="CK33" s="409"/>
      <c r="CL33" s="409"/>
      <c r="CM33" s="409"/>
      <c r="CN33" s="179"/>
      <c r="CO33" s="444" t="s">
        <v>186</v>
      </c>
      <c r="CP33" s="444"/>
      <c r="CQ33" s="409" t="s">
        <v>191</v>
      </c>
      <c r="CR33" s="409"/>
      <c r="CS33" s="409"/>
      <c r="CT33" s="409"/>
      <c r="CU33" s="409"/>
      <c r="CV33" s="409"/>
      <c r="CW33" s="409"/>
      <c r="CX33" s="409"/>
      <c r="CY33" s="409"/>
      <c r="CZ33" s="409"/>
      <c r="DA33" s="409"/>
      <c r="DB33" s="409"/>
      <c r="DC33" s="409"/>
      <c r="DD33" s="409"/>
      <c r="DE33" s="409"/>
      <c r="DF33" s="179"/>
      <c r="DG33" s="609" t="s">
        <v>192</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特別区人事・厚生事務組合</v>
      </c>
      <c r="BZ34" s="611"/>
      <c r="CA34" s="611"/>
      <c r="CB34" s="611"/>
      <c r="CC34" s="611"/>
      <c r="CD34" s="611"/>
      <c r="CE34" s="611"/>
      <c r="CF34" s="611"/>
      <c r="CG34" s="611"/>
      <c r="CH34" s="611"/>
      <c r="CI34" s="611"/>
      <c r="CJ34" s="611"/>
      <c r="CK34" s="611"/>
      <c r="CL34" s="611"/>
      <c r="CM34" s="611"/>
      <c r="CN34" s="175"/>
      <c r="CO34" s="610">
        <f>IF(CQ34="","",MAX(C34:D43,U34:V43,AM34:AN43,BE34:BF43,BW34:BX43)+1)</f>
        <v>11</v>
      </c>
      <c r="CP34" s="610"/>
      <c r="CQ34" s="611" t="str">
        <f>IF('各会計、関係団体の財政状況及び健全化判断比率'!BS7="","",'各会計、関係団体の財政状況及び健全化判断比率'!BS7)</f>
        <v>中野区土地開発公社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v>
      </c>
      <c r="DH34" s="612"/>
      <c r="DI34" s="180"/>
    </row>
    <row r="35" spans="1:113" ht="32.25" customHeight="1" x14ac:dyDescent="0.2">
      <c r="A35" s="175"/>
      <c r="B35" s="202"/>
      <c r="C35" s="610">
        <f>IF(E35="","",C34+1)</f>
        <v>2</v>
      </c>
      <c r="D35" s="610"/>
      <c r="E35" s="611" t="str">
        <f>IF('各会計、関係団体の財政状況及び健全化判断比率'!B8="","",'各会計、関係団体の財政状況及び健全化判断比率'!B8)</f>
        <v>用地特別会計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特別区競馬組合</v>
      </c>
      <c r="BZ35" s="611"/>
      <c r="CA35" s="611"/>
      <c r="CB35" s="611"/>
      <c r="CC35" s="611"/>
      <c r="CD35" s="611"/>
      <c r="CE35" s="611"/>
      <c r="CF35" s="611"/>
      <c r="CG35" s="611"/>
      <c r="CH35" s="611"/>
      <c r="CI35" s="611"/>
      <c r="CJ35" s="611"/>
      <c r="CK35" s="611"/>
      <c r="CL35" s="611"/>
      <c r="CM35" s="611"/>
      <c r="CN35" s="175"/>
      <c r="CO35" s="610">
        <f t="shared" ref="CO35:CO43" si="3">IF(CQ35="","",CO34+1)</f>
        <v>12</v>
      </c>
      <c r="CP35" s="610"/>
      <c r="CQ35" s="611" t="str">
        <f>IF('各会計、関係団体の財政状況及び健全化判断比率'!BS8="","",'各会計、関係団体の財政状況及び健全化判断比率'!BS8)</f>
        <v>まちづくり中野２１</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東京二十三区清掃一部事務組合</v>
      </c>
      <c r="BZ36" s="611"/>
      <c r="CA36" s="611"/>
      <c r="CB36" s="611"/>
      <c r="CC36" s="611"/>
      <c r="CD36" s="611"/>
      <c r="CE36" s="611"/>
      <c r="CF36" s="611"/>
      <c r="CG36" s="611"/>
      <c r="CH36" s="611"/>
      <c r="CI36" s="611"/>
      <c r="CJ36" s="611"/>
      <c r="CK36" s="611"/>
      <c r="CL36" s="611"/>
      <c r="CM36" s="611"/>
      <c r="CN36" s="175"/>
      <c r="CO36" s="610">
        <f t="shared" si="3"/>
        <v>13</v>
      </c>
      <c r="CP36" s="610"/>
      <c r="CQ36" s="611" t="str">
        <f>IF('各会計、関係団体の財政状況及び健全化判断比率'!BS9="","",'各会計、関係団体の財政状況及び健全化判断比率'!BS9)</f>
        <v>野方駅整備</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東京都後期高齢者医療広域連合（一般会計）</v>
      </c>
      <c r="BZ37" s="611"/>
      <c r="CA37" s="611"/>
      <c r="CB37" s="611"/>
      <c r="CC37" s="611"/>
      <c r="CD37" s="611"/>
      <c r="CE37" s="611"/>
      <c r="CF37" s="611"/>
      <c r="CG37" s="611"/>
      <c r="CH37" s="611"/>
      <c r="CI37" s="611"/>
      <c r="CJ37" s="611"/>
      <c r="CK37" s="611"/>
      <c r="CL37" s="611"/>
      <c r="CM37" s="611"/>
      <c r="CN37" s="175"/>
      <c r="CO37" s="610">
        <f t="shared" si="3"/>
        <v>14</v>
      </c>
      <c r="CP37" s="610"/>
      <c r="CQ37" s="611" t="str">
        <f>IF('各会計、関係団体の財政状況及び健全化判断比率'!BS10="","",'各会計、関係団体の財政状況及び健全化判断比率'!BS10)</f>
        <v>南東北福祉事業団</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東京都後期高齢者医療広域連合（後期高齢者医療特別会計）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4Il2KJRkTXfEl5Kv9KnjKNIajtJKyCoHserrP4uRVZSW3hn0V1UzJpX6hFtQriMoOMeayHxdJP/6Ogf9FCnVjg==" saltValue="qbEPQgbjI5WPzmlsk6U/Q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66" t="s">
        <v>529</v>
      </c>
      <c r="D34" s="1166"/>
      <c r="E34" s="1167"/>
      <c r="F34" s="32">
        <v>2.9</v>
      </c>
      <c r="G34" s="33">
        <v>4.25</v>
      </c>
      <c r="H34" s="33">
        <v>5.03</v>
      </c>
      <c r="I34" s="33">
        <v>7.41</v>
      </c>
      <c r="J34" s="34">
        <v>3.78</v>
      </c>
      <c r="K34" s="22"/>
      <c r="L34" s="22"/>
      <c r="M34" s="22"/>
      <c r="N34" s="22"/>
      <c r="O34" s="22"/>
      <c r="P34" s="22"/>
    </row>
    <row r="35" spans="1:16" ht="39" customHeight="1" x14ac:dyDescent="0.2">
      <c r="A35" s="22"/>
      <c r="B35" s="35"/>
      <c r="C35" s="1162" t="s">
        <v>530</v>
      </c>
      <c r="D35" s="1162"/>
      <c r="E35" s="1163"/>
      <c r="F35" s="36">
        <v>0.42</v>
      </c>
      <c r="G35" s="37">
        <v>0.65</v>
      </c>
      <c r="H35" s="37">
        <v>0.66</v>
      </c>
      <c r="I35" s="37">
        <v>0.61</v>
      </c>
      <c r="J35" s="38">
        <v>0.44</v>
      </c>
      <c r="K35" s="22"/>
      <c r="L35" s="22"/>
      <c r="M35" s="22"/>
      <c r="N35" s="22"/>
      <c r="O35" s="22"/>
      <c r="P35" s="22"/>
    </row>
    <row r="36" spans="1:16" ht="39" customHeight="1" x14ac:dyDescent="0.2">
      <c r="A36" s="22"/>
      <c r="B36" s="35"/>
      <c r="C36" s="1162" t="s">
        <v>531</v>
      </c>
      <c r="D36" s="1162"/>
      <c r="E36" s="1163"/>
      <c r="F36" s="36">
        <v>0.22</v>
      </c>
      <c r="G36" s="37">
        <v>0.43</v>
      </c>
      <c r="H36" s="37">
        <v>0.46</v>
      </c>
      <c r="I36" s="37">
        <v>0.35</v>
      </c>
      <c r="J36" s="38">
        <v>0.35</v>
      </c>
      <c r="K36" s="22"/>
      <c r="L36" s="22"/>
      <c r="M36" s="22"/>
      <c r="N36" s="22"/>
      <c r="O36" s="22"/>
      <c r="P36" s="22"/>
    </row>
    <row r="37" spans="1:16" ht="39" customHeight="1" x14ac:dyDescent="0.2">
      <c r="A37" s="22"/>
      <c r="B37" s="35"/>
      <c r="C37" s="1162" t="s">
        <v>532</v>
      </c>
      <c r="D37" s="1162"/>
      <c r="E37" s="1163"/>
      <c r="F37" s="36">
        <v>7.0000000000000007E-2</v>
      </c>
      <c r="G37" s="37">
        <v>0.08</v>
      </c>
      <c r="H37" s="37">
        <v>0.09</v>
      </c>
      <c r="I37" s="37">
        <v>7.0000000000000007E-2</v>
      </c>
      <c r="J37" s="38">
        <v>0.11</v>
      </c>
      <c r="K37" s="22"/>
      <c r="L37" s="22"/>
      <c r="M37" s="22"/>
      <c r="N37" s="22"/>
      <c r="O37" s="22"/>
      <c r="P37" s="22"/>
    </row>
    <row r="38" spans="1:16" ht="39" customHeight="1" x14ac:dyDescent="0.2">
      <c r="A38" s="22"/>
      <c r="B38" s="35"/>
      <c r="C38" s="1162" t="s">
        <v>533</v>
      </c>
      <c r="D38" s="1162"/>
      <c r="E38" s="1163"/>
      <c r="F38" s="36">
        <v>0</v>
      </c>
      <c r="G38" s="37">
        <v>0</v>
      </c>
      <c r="H38" s="37">
        <v>0</v>
      </c>
      <c r="I38" s="37">
        <v>0</v>
      </c>
      <c r="J38" s="38">
        <v>0</v>
      </c>
      <c r="K38" s="22"/>
      <c r="L38" s="22"/>
      <c r="M38" s="22"/>
      <c r="N38" s="22"/>
      <c r="O38" s="22"/>
      <c r="P38" s="22"/>
    </row>
    <row r="39" spans="1:16" ht="39" customHeight="1" x14ac:dyDescent="0.2">
      <c r="A39" s="22"/>
      <c r="B39" s="35"/>
      <c r="C39" s="1162"/>
      <c r="D39" s="1162"/>
      <c r="E39" s="1163"/>
      <c r="F39" s="36"/>
      <c r="G39" s="37"/>
      <c r="H39" s="37"/>
      <c r="I39" s="37"/>
      <c r="J39" s="38"/>
      <c r="K39" s="22"/>
      <c r="L39" s="22"/>
      <c r="M39" s="22"/>
      <c r="N39" s="22"/>
      <c r="O39" s="22"/>
      <c r="P39" s="22"/>
    </row>
    <row r="40" spans="1:16" ht="39" customHeight="1" x14ac:dyDescent="0.2">
      <c r="A40" s="22"/>
      <c r="B40" s="35"/>
      <c r="C40" s="1162"/>
      <c r="D40" s="1162"/>
      <c r="E40" s="1163"/>
      <c r="F40" s="36"/>
      <c r="G40" s="37"/>
      <c r="H40" s="37"/>
      <c r="I40" s="37"/>
      <c r="J40" s="38"/>
      <c r="K40" s="22"/>
      <c r="L40" s="22"/>
      <c r="M40" s="22"/>
      <c r="N40" s="22"/>
      <c r="O40" s="22"/>
      <c r="P40" s="22"/>
    </row>
    <row r="41" spans="1:16" ht="39" customHeight="1" x14ac:dyDescent="0.2">
      <c r="A41" s="22"/>
      <c r="B41" s="35"/>
      <c r="C41" s="1162"/>
      <c r="D41" s="1162"/>
      <c r="E41" s="1163"/>
      <c r="F41" s="36"/>
      <c r="G41" s="37"/>
      <c r="H41" s="37"/>
      <c r="I41" s="37"/>
      <c r="J41" s="38"/>
      <c r="K41" s="22"/>
      <c r="L41" s="22"/>
      <c r="M41" s="22"/>
      <c r="N41" s="22"/>
      <c r="O41" s="22"/>
      <c r="P41" s="22"/>
    </row>
    <row r="42" spans="1:16" ht="39" customHeight="1" x14ac:dyDescent="0.2">
      <c r="A42" s="22"/>
      <c r="B42" s="39"/>
      <c r="C42" s="1162" t="s">
        <v>534</v>
      </c>
      <c r="D42" s="1162"/>
      <c r="E42" s="1163"/>
      <c r="F42" s="36" t="s">
        <v>483</v>
      </c>
      <c r="G42" s="37" t="s">
        <v>483</v>
      </c>
      <c r="H42" s="37" t="s">
        <v>483</v>
      </c>
      <c r="I42" s="37" t="s">
        <v>483</v>
      </c>
      <c r="J42" s="38" t="s">
        <v>483</v>
      </c>
      <c r="K42" s="22"/>
      <c r="L42" s="22"/>
      <c r="M42" s="22"/>
      <c r="N42" s="22"/>
      <c r="O42" s="22"/>
      <c r="P42" s="22"/>
    </row>
    <row r="43" spans="1:16" ht="39" customHeight="1" thickBot="1" x14ac:dyDescent="0.25">
      <c r="A43" s="22"/>
      <c r="B43" s="40"/>
      <c r="C43" s="1164" t="s">
        <v>535</v>
      </c>
      <c r="D43" s="1164"/>
      <c r="E43" s="1165"/>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lJ+CudK91Kvr2dirfmFfGxUyBgUC6r+MPOfk+WKVpgJAJb2qzLFrHXUp9UzSoFSLEX9zaP09gk6tOmtOW0kNw==" saltValue="jlVudACw8ccqAZiAVx5c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68" t="s">
        <v>9</v>
      </c>
      <c r="C45" s="1169"/>
      <c r="D45" s="56"/>
      <c r="E45" s="1174" t="s">
        <v>10</v>
      </c>
      <c r="F45" s="1174"/>
      <c r="G45" s="1174"/>
      <c r="H45" s="1174"/>
      <c r="I45" s="1174"/>
      <c r="J45" s="1175"/>
      <c r="K45" s="57">
        <v>3204</v>
      </c>
      <c r="L45" s="58">
        <v>1667</v>
      </c>
      <c r="M45" s="58">
        <v>1468</v>
      </c>
      <c r="N45" s="58">
        <v>1593</v>
      </c>
      <c r="O45" s="59">
        <v>1517</v>
      </c>
      <c r="P45" s="46"/>
      <c r="Q45" s="46"/>
      <c r="R45" s="46"/>
      <c r="S45" s="46"/>
      <c r="T45" s="46"/>
      <c r="U45" s="46"/>
    </row>
    <row r="46" spans="1:21" ht="30.75" customHeight="1" x14ac:dyDescent="0.2">
      <c r="A46" s="46"/>
      <c r="B46" s="1170"/>
      <c r="C46" s="1171"/>
      <c r="D46" s="60"/>
      <c r="E46" s="1176" t="s">
        <v>11</v>
      </c>
      <c r="F46" s="1176"/>
      <c r="G46" s="1176"/>
      <c r="H46" s="1176"/>
      <c r="I46" s="1176"/>
      <c r="J46" s="1177"/>
      <c r="K46" s="61" t="s">
        <v>483</v>
      </c>
      <c r="L46" s="62" t="s">
        <v>483</v>
      </c>
      <c r="M46" s="62" t="s">
        <v>483</v>
      </c>
      <c r="N46" s="62" t="s">
        <v>483</v>
      </c>
      <c r="O46" s="63" t="s">
        <v>483</v>
      </c>
      <c r="P46" s="46"/>
      <c r="Q46" s="46"/>
      <c r="R46" s="46"/>
      <c r="S46" s="46"/>
      <c r="T46" s="46"/>
      <c r="U46" s="46"/>
    </row>
    <row r="47" spans="1:21" ht="30.75" customHeight="1" x14ac:dyDescent="0.2">
      <c r="A47" s="46"/>
      <c r="B47" s="1170"/>
      <c r="C47" s="1171"/>
      <c r="D47" s="60"/>
      <c r="E47" s="1176" t="s">
        <v>12</v>
      </c>
      <c r="F47" s="1176"/>
      <c r="G47" s="1176"/>
      <c r="H47" s="1176"/>
      <c r="I47" s="1176"/>
      <c r="J47" s="1177"/>
      <c r="K47" s="61">
        <v>14</v>
      </c>
      <c r="L47" s="62">
        <v>14</v>
      </c>
      <c r="M47" s="62" t="s">
        <v>483</v>
      </c>
      <c r="N47" s="62" t="s">
        <v>483</v>
      </c>
      <c r="O47" s="63" t="s">
        <v>483</v>
      </c>
      <c r="P47" s="46"/>
      <c r="Q47" s="46"/>
      <c r="R47" s="46"/>
      <c r="S47" s="46"/>
      <c r="T47" s="46"/>
      <c r="U47" s="46"/>
    </row>
    <row r="48" spans="1:21" ht="30.75" customHeight="1" x14ac:dyDescent="0.2">
      <c r="A48" s="46"/>
      <c r="B48" s="1170"/>
      <c r="C48" s="1171"/>
      <c r="D48" s="60"/>
      <c r="E48" s="1176" t="s">
        <v>13</v>
      </c>
      <c r="F48" s="1176"/>
      <c r="G48" s="1176"/>
      <c r="H48" s="1176"/>
      <c r="I48" s="1176"/>
      <c r="J48" s="1177"/>
      <c r="K48" s="61" t="s">
        <v>483</v>
      </c>
      <c r="L48" s="62" t="s">
        <v>483</v>
      </c>
      <c r="M48" s="62" t="s">
        <v>483</v>
      </c>
      <c r="N48" s="62" t="s">
        <v>483</v>
      </c>
      <c r="O48" s="63" t="s">
        <v>483</v>
      </c>
      <c r="P48" s="46"/>
      <c r="Q48" s="46"/>
      <c r="R48" s="46"/>
      <c r="S48" s="46"/>
      <c r="T48" s="46"/>
      <c r="U48" s="46"/>
    </row>
    <row r="49" spans="1:21" ht="30.75" customHeight="1" x14ac:dyDescent="0.2">
      <c r="A49" s="46"/>
      <c r="B49" s="1170"/>
      <c r="C49" s="1171"/>
      <c r="D49" s="60"/>
      <c r="E49" s="1176" t="s">
        <v>14</v>
      </c>
      <c r="F49" s="1176"/>
      <c r="G49" s="1176"/>
      <c r="H49" s="1176"/>
      <c r="I49" s="1176"/>
      <c r="J49" s="1177"/>
      <c r="K49" s="61">
        <v>92</v>
      </c>
      <c r="L49" s="62">
        <v>100</v>
      </c>
      <c r="M49" s="62">
        <v>93</v>
      </c>
      <c r="N49" s="62">
        <v>95</v>
      </c>
      <c r="O49" s="63">
        <v>118</v>
      </c>
      <c r="P49" s="46"/>
      <c r="Q49" s="46"/>
      <c r="R49" s="46"/>
      <c r="S49" s="46"/>
      <c r="T49" s="46"/>
      <c r="U49" s="46"/>
    </row>
    <row r="50" spans="1:21" ht="30.75" customHeight="1" x14ac:dyDescent="0.2">
      <c r="A50" s="46"/>
      <c r="B50" s="1170"/>
      <c r="C50" s="1171"/>
      <c r="D50" s="60"/>
      <c r="E50" s="1176" t="s">
        <v>15</v>
      </c>
      <c r="F50" s="1176"/>
      <c r="G50" s="1176"/>
      <c r="H50" s="1176"/>
      <c r="I50" s="1176"/>
      <c r="J50" s="1177"/>
      <c r="K50" s="61">
        <v>148</v>
      </c>
      <c r="L50" s="62">
        <v>263</v>
      </c>
      <c r="M50" s="62">
        <v>294</v>
      </c>
      <c r="N50" s="62">
        <v>284</v>
      </c>
      <c r="O50" s="63">
        <v>225</v>
      </c>
      <c r="P50" s="46"/>
      <c r="Q50" s="46"/>
      <c r="R50" s="46"/>
      <c r="S50" s="46"/>
      <c r="T50" s="46"/>
      <c r="U50" s="46"/>
    </row>
    <row r="51" spans="1:21" ht="30.75" customHeight="1" x14ac:dyDescent="0.2">
      <c r="A51" s="46"/>
      <c r="B51" s="1172"/>
      <c r="C51" s="1173"/>
      <c r="D51" s="64"/>
      <c r="E51" s="1176" t="s">
        <v>16</v>
      </c>
      <c r="F51" s="1176"/>
      <c r="G51" s="1176"/>
      <c r="H51" s="1176"/>
      <c r="I51" s="1176"/>
      <c r="J51" s="1177"/>
      <c r="K51" s="61">
        <v>0</v>
      </c>
      <c r="L51" s="62" t="s">
        <v>483</v>
      </c>
      <c r="M51" s="62" t="s">
        <v>483</v>
      </c>
      <c r="N51" s="62" t="s">
        <v>483</v>
      </c>
      <c r="O51" s="63" t="s">
        <v>483</v>
      </c>
      <c r="P51" s="46"/>
      <c r="Q51" s="46"/>
      <c r="R51" s="46"/>
      <c r="S51" s="46"/>
      <c r="T51" s="46"/>
      <c r="U51" s="46"/>
    </row>
    <row r="52" spans="1:21" ht="30.75" customHeight="1" x14ac:dyDescent="0.2">
      <c r="A52" s="46"/>
      <c r="B52" s="1178" t="s">
        <v>17</v>
      </c>
      <c r="C52" s="1179"/>
      <c r="D52" s="64"/>
      <c r="E52" s="1176" t="s">
        <v>18</v>
      </c>
      <c r="F52" s="1176"/>
      <c r="G52" s="1176"/>
      <c r="H52" s="1176"/>
      <c r="I52" s="1176"/>
      <c r="J52" s="1177"/>
      <c r="K52" s="61">
        <v>5848</v>
      </c>
      <c r="L52" s="62">
        <v>5439</v>
      </c>
      <c r="M52" s="62">
        <v>5209</v>
      </c>
      <c r="N52" s="62">
        <v>4802</v>
      </c>
      <c r="O52" s="63">
        <v>4382</v>
      </c>
      <c r="P52" s="46"/>
      <c r="Q52" s="46"/>
      <c r="R52" s="46"/>
      <c r="S52" s="46"/>
      <c r="T52" s="46"/>
      <c r="U52" s="46"/>
    </row>
    <row r="53" spans="1:21" ht="30.75" customHeight="1" thickBot="1" x14ac:dyDescent="0.25">
      <c r="A53" s="46"/>
      <c r="B53" s="1180" t="s">
        <v>19</v>
      </c>
      <c r="C53" s="1181"/>
      <c r="D53" s="65"/>
      <c r="E53" s="1182" t="s">
        <v>20</v>
      </c>
      <c r="F53" s="1182"/>
      <c r="G53" s="1182"/>
      <c r="H53" s="1182"/>
      <c r="I53" s="1182"/>
      <c r="J53" s="1183"/>
      <c r="K53" s="66">
        <v>-2390</v>
      </c>
      <c r="L53" s="67">
        <v>-3395</v>
      </c>
      <c r="M53" s="67">
        <v>-3354</v>
      </c>
      <c r="N53" s="67">
        <v>-2830</v>
      </c>
      <c r="O53" s="68">
        <v>-2522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84" t="s">
        <v>24</v>
      </c>
      <c r="C58" s="1185"/>
      <c r="D58" s="1190" t="s">
        <v>25</v>
      </c>
      <c r="E58" s="1191"/>
      <c r="F58" s="1191"/>
      <c r="G58" s="1191"/>
      <c r="H58" s="1191"/>
      <c r="I58" s="1191"/>
      <c r="J58" s="1192"/>
      <c r="K58" s="81" t="s">
        <v>483</v>
      </c>
      <c r="L58" s="82">
        <v>158</v>
      </c>
      <c r="M58" s="82" t="s">
        <v>483</v>
      </c>
      <c r="N58" s="82" t="s">
        <v>483</v>
      </c>
      <c r="O58" s="83" t="s">
        <v>483</v>
      </c>
    </row>
    <row r="59" spans="1:21" ht="31.5" customHeight="1" x14ac:dyDescent="0.2">
      <c r="B59" s="1186"/>
      <c r="C59" s="1187"/>
      <c r="D59" s="1193" t="s">
        <v>26</v>
      </c>
      <c r="E59" s="1194"/>
      <c r="F59" s="1194"/>
      <c r="G59" s="1194"/>
      <c r="H59" s="1194"/>
      <c r="I59" s="1194"/>
      <c r="J59" s="1195"/>
      <c r="K59" s="84">
        <v>368</v>
      </c>
      <c r="L59" s="85">
        <v>411</v>
      </c>
      <c r="M59" s="85" t="s">
        <v>483</v>
      </c>
      <c r="N59" s="85" t="s">
        <v>483</v>
      </c>
      <c r="O59" s="86" t="s">
        <v>483</v>
      </c>
    </row>
    <row r="60" spans="1:21" ht="31.5" customHeight="1" thickBot="1" x14ac:dyDescent="0.25">
      <c r="B60" s="1188"/>
      <c r="C60" s="1189"/>
      <c r="D60" s="1196" t="s">
        <v>27</v>
      </c>
      <c r="E60" s="1197"/>
      <c r="F60" s="1197"/>
      <c r="G60" s="1197"/>
      <c r="H60" s="1197"/>
      <c r="I60" s="1197"/>
      <c r="J60" s="1198"/>
      <c r="K60" s="87">
        <v>130</v>
      </c>
      <c r="L60" s="88">
        <v>144</v>
      </c>
      <c r="M60" s="88" t="s">
        <v>483</v>
      </c>
      <c r="N60" s="88" t="s">
        <v>483</v>
      </c>
      <c r="O60" s="89" t="s">
        <v>483</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RFmS2fGcCbKjLNRoNBvA31JKIbnZnd9HT2R6Xz0OgdFbvAkc2ushBEms2wfUwgZwQW0v0xXOOF+Bm1TB44dO3A==" saltValue="EkVd0woTn7ceipis8etlS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522</v>
      </c>
      <c r="J40" s="101" t="s">
        <v>523</v>
      </c>
      <c r="K40" s="101" t="s">
        <v>524</v>
      </c>
      <c r="L40" s="101" t="s">
        <v>525</v>
      </c>
      <c r="M40" s="102" t="s">
        <v>526</v>
      </c>
    </row>
    <row r="41" spans="2:13" ht="27.75" customHeight="1" x14ac:dyDescent="0.2">
      <c r="B41" s="1199" t="s">
        <v>30</v>
      </c>
      <c r="C41" s="1200"/>
      <c r="D41" s="103"/>
      <c r="E41" s="1205" t="s">
        <v>31</v>
      </c>
      <c r="F41" s="1205"/>
      <c r="G41" s="1205"/>
      <c r="H41" s="1206"/>
      <c r="I41" s="342">
        <v>9365</v>
      </c>
      <c r="J41" s="343">
        <v>24022</v>
      </c>
      <c r="K41" s="343">
        <v>23800</v>
      </c>
      <c r="L41" s="343">
        <v>23887</v>
      </c>
      <c r="M41" s="344">
        <v>36043</v>
      </c>
    </row>
    <row r="42" spans="2:13" ht="27.75" customHeight="1" x14ac:dyDescent="0.2">
      <c r="B42" s="1201"/>
      <c r="C42" s="1202"/>
      <c r="D42" s="104"/>
      <c r="E42" s="1207" t="s">
        <v>32</v>
      </c>
      <c r="F42" s="1207"/>
      <c r="G42" s="1207"/>
      <c r="H42" s="1208"/>
      <c r="I42" s="345">
        <v>5327</v>
      </c>
      <c r="J42" s="346">
        <v>4797</v>
      </c>
      <c r="K42" s="346">
        <v>5649</v>
      </c>
      <c r="L42" s="346">
        <v>6145</v>
      </c>
      <c r="M42" s="347">
        <v>6946</v>
      </c>
    </row>
    <row r="43" spans="2:13" ht="27.75" customHeight="1" x14ac:dyDescent="0.2">
      <c r="B43" s="1201"/>
      <c r="C43" s="1202"/>
      <c r="D43" s="104"/>
      <c r="E43" s="1207" t="s">
        <v>33</v>
      </c>
      <c r="F43" s="1207"/>
      <c r="G43" s="1207"/>
      <c r="H43" s="1208"/>
      <c r="I43" s="345" t="s">
        <v>483</v>
      </c>
      <c r="J43" s="346" t="s">
        <v>483</v>
      </c>
      <c r="K43" s="346" t="s">
        <v>483</v>
      </c>
      <c r="L43" s="346" t="s">
        <v>483</v>
      </c>
      <c r="M43" s="347" t="s">
        <v>483</v>
      </c>
    </row>
    <row r="44" spans="2:13" ht="27.75" customHeight="1" x14ac:dyDescent="0.2">
      <c r="B44" s="1201"/>
      <c r="C44" s="1202"/>
      <c r="D44" s="104"/>
      <c r="E44" s="1207" t="s">
        <v>34</v>
      </c>
      <c r="F44" s="1207"/>
      <c r="G44" s="1207"/>
      <c r="H44" s="1208"/>
      <c r="I44" s="345">
        <v>1155</v>
      </c>
      <c r="J44" s="346">
        <v>1344</v>
      </c>
      <c r="K44" s="346">
        <v>1441</v>
      </c>
      <c r="L44" s="346">
        <v>1701</v>
      </c>
      <c r="M44" s="347">
        <v>1788</v>
      </c>
    </row>
    <row r="45" spans="2:13" ht="27.75" customHeight="1" x14ac:dyDescent="0.2">
      <c r="B45" s="1201"/>
      <c r="C45" s="1202"/>
      <c r="D45" s="104"/>
      <c r="E45" s="1207" t="s">
        <v>35</v>
      </c>
      <c r="F45" s="1207"/>
      <c r="G45" s="1207"/>
      <c r="H45" s="1208"/>
      <c r="I45" s="345">
        <v>16457</v>
      </c>
      <c r="J45" s="346">
        <v>14932</v>
      </c>
      <c r="K45" s="346">
        <v>14718</v>
      </c>
      <c r="L45" s="346">
        <v>13992</v>
      </c>
      <c r="M45" s="347">
        <v>13489</v>
      </c>
    </row>
    <row r="46" spans="2:13" ht="27.75" customHeight="1" x14ac:dyDescent="0.2">
      <c r="B46" s="1201"/>
      <c r="C46" s="1202"/>
      <c r="D46" s="105"/>
      <c r="E46" s="1207" t="s">
        <v>36</v>
      </c>
      <c r="F46" s="1207"/>
      <c r="G46" s="1207"/>
      <c r="H46" s="1208"/>
      <c r="I46" s="345">
        <v>32</v>
      </c>
      <c r="J46" s="346">
        <v>27</v>
      </c>
      <c r="K46" s="346">
        <v>23</v>
      </c>
      <c r="L46" s="346">
        <v>18</v>
      </c>
      <c r="M46" s="347">
        <v>14</v>
      </c>
    </row>
    <row r="47" spans="2:13" ht="27.75" customHeight="1" x14ac:dyDescent="0.2">
      <c r="B47" s="1201"/>
      <c r="C47" s="1202"/>
      <c r="D47" s="106"/>
      <c r="E47" s="1209" t="s">
        <v>37</v>
      </c>
      <c r="F47" s="1210"/>
      <c r="G47" s="1210"/>
      <c r="H47" s="1211"/>
      <c r="I47" s="345" t="s">
        <v>483</v>
      </c>
      <c r="J47" s="346" t="s">
        <v>483</v>
      </c>
      <c r="K47" s="346" t="s">
        <v>483</v>
      </c>
      <c r="L47" s="346" t="s">
        <v>483</v>
      </c>
      <c r="M47" s="347" t="s">
        <v>483</v>
      </c>
    </row>
    <row r="48" spans="2:13" ht="27.75" customHeight="1" x14ac:dyDescent="0.2">
      <c r="B48" s="1201"/>
      <c r="C48" s="1202"/>
      <c r="D48" s="104"/>
      <c r="E48" s="1207" t="s">
        <v>38</v>
      </c>
      <c r="F48" s="1207"/>
      <c r="G48" s="1207"/>
      <c r="H48" s="1208"/>
      <c r="I48" s="345" t="s">
        <v>483</v>
      </c>
      <c r="J48" s="346" t="s">
        <v>483</v>
      </c>
      <c r="K48" s="346" t="s">
        <v>483</v>
      </c>
      <c r="L48" s="346" t="s">
        <v>483</v>
      </c>
      <c r="M48" s="347" t="s">
        <v>483</v>
      </c>
    </row>
    <row r="49" spans="2:13" ht="27.75" customHeight="1" x14ac:dyDescent="0.2">
      <c r="B49" s="1203"/>
      <c r="C49" s="1204"/>
      <c r="D49" s="104"/>
      <c r="E49" s="1207" t="s">
        <v>39</v>
      </c>
      <c r="F49" s="1207"/>
      <c r="G49" s="1207"/>
      <c r="H49" s="1208"/>
      <c r="I49" s="345" t="s">
        <v>483</v>
      </c>
      <c r="J49" s="346" t="s">
        <v>483</v>
      </c>
      <c r="K49" s="346" t="s">
        <v>483</v>
      </c>
      <c r="L49" s="346" t="s">
        <v>483</v>
      </c>
      <c r="M49" s="347" t="s">
        <v>483</v>
      </c>
    </row>
    <row r="50" spans="2:13" ht="27.75" customHeight="1" x14ac:dyDescent="0.2">
      <c r="B50" s="1212" t="s">
        <v>40</v>
      </c>
      <c r="C50" s="1213"/>
      <c r="D50" s="107"/>
      <c r="E50" s="1207" t="s">
        <v>41</v>
      </c>
      <c r="F50" s="1207"/>
      <c r="G50" s="1207"/>
      <c r="H50" s="1208"/>
      <c r="I50" s="345">
        <v>64561</v>
      </c>
      <c r="J50" s="346">
        <v>66610</v>
      </c>
      <c r="K50" s="346">
        <v>69111</v>
      </c>
      <c r="L50" s="346">
        <v>79503</v>
      </c>
      <c r="M50" s="347">
        <v>82421</v>
      </c>
    </row>
    <row r="51" spans="2:13" ht="27.75" customHeight="1" x14ac:dyDescent="0.2">
      <c r="B51" s="1201"/>
      <c r="C51" s="1202"/>
      <c r="D51" s="104"/>
      <c r="E51" s="1207" t="s">
        <v>42</v>
      </c>
      <c r="F51" s="1207"/>
      <c r="G51" s="1207"/>
      <c r="H51" s="1208"/>
      <c r="I51" s="345" t="s">
        <v>483</v>
      </c>
      <c r="J51" s="346" t="s">
        <v>483</v>
      </c>
      <c r="K51" s="346" t="s">
        <v>483</v>
      </c>
      <c r="L51" s="346" t="s">
        <v>483</v>
      </c>
      <c r="M51" s="347" t="s">
        <v>483</v>
      </c>
    </row>
    <row r="52" spans="2:13" ht="27.75" customHeight="1" x14ac:dyDescent="0.2">
      <c r="B52" s="1203"/>
      <c r="C52" s="1204"/>
      <c r="D52" s="104"/>
      <c r="E52" s="1207" t="s">
        <v>43</v>
      </c>
      <c r="F52" s="1207"/>
      <c r="G52" s="1207"/>
      <c r="H52" s="1208"/>
      <c r="I52" s="345">
        <v>44437</v>
      </c>
      <c r="J52" s="346">
        <v>43775</v>
      </c>
      <c r="K52" s="346">
        <v>46160</v>
      </c>
      <c r="L52" s="346">
        <v>44147</v>
      </c>
      <c r="M52" s="347">
        <v>48142</v>
      </c>
    </row>
    <row r="53" spans="2:13" ht="27.75" customHeight="1" thickBot="1" x14ac:dyDescent="0.25">
      <c r="B53" s="1214" t="s">
        <v>19</v>
      </c>
      <c r="C53" s="1215"/>
      <c r="D53" s="108"/>
      <c r="E53" s="1216" t="s">
        <v>44</v>
      </c>
      <c r="F53" s="1216"/>
      <c r="G53" s="1216"/>
      <c r="H53" s="1217"/>
      <c r="I53" s="348">
        <v>-76662</v>
      </c>
      <c r="J53" s="349">
        <v>-65262</v>
      </c>
      <c r="K53" s="349">
        <v>-69641</v>
      </c>
      <c r="L53" s="349">
        <v>-77907</v>
      </c>
      <c r="M53" s="350">
        <v>-72285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ncHMMz6oiTK3piCnm260IOGaNoo0Bdz9SP/r9pwqfH5E+LjxwAnWCYWOGR0VSZCX6mrbGil8Gn6+k2q7cBlJEg==" saltValue="l8S898pE6p8EC1wxB8LjA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524</v>
      </c>
      <c r="G54" s="117" t="s">
        <v>525</v>
      </c>
      <c r="H54" s="118" t="s">
        <v>526</v>
      </c>
    </row>
    <row r="55" spans="2:8" ht="52.5" customHeight="1" x14ac:dyDescent="0.2">
      <c r="B55" s="119"/>
      <c r="C55" s="1226" t="s">
        <v>46</v>
      </c>
      <c r="D55" s="1226"/>
      <c r="E55" s="1227"/>
      <c r="F55" s="120">
        <v>29999</v>
      </c>
      <c r="G55" s="120">
        <v>34785</v>
      </c>
      <c r="H55" s="121">
        <v>35938</v>
      </c>
    </row>
    <row r="56" spans="2:8" ht="52.5" customHeight="1" x14ac:dyDescent="0.2">
      <c r="B56" s="122"/>
      <c r="C56" s="1228" t="s">
        <v>47</v>
      </c>
      <c r="D56" s="1228"/>
      <c r="E56" s="1229"/>
      <c r="F56" s="123">
        <v>578</v>
      </c>
      <c r="G56" s="123">
        <v>736</v>
      </c>
      <c r="H56" s="124">
        <v>1908</v>
      </c>
    </row>
    <row r="57" spans="2:8" ht="53.25" customHeight="1" x14ac:dyDescent="0.2">
      <c r="B57" s="122"/>
      <c r="C57" s="1230" t="s">
        <v>48</v>
      </c>
      <c r="D57" s="1230"/>
      <c r="E57" s="1231"/>
      <c r="F57" s="125">
        <v>35979</v>
      </c>
      <c r="G57" s="125">
        <v>41343</v>
      </c>
      <c r="H57" s="126">
        <v>42100</v>
      </c>
    </row>
    <row r="58" spans="2:8" ht="45.75" customHeight="1" x14ac:dyDescent="0.2">
      <c r="B58" s="127"/>
      <c r="C58" s="1218" t="s">
        <v>553</v>
      </c>
      <c r="D58" s="1219"/>
      <c r="E58" s="1220"/>
      <c r="F58" s="128">
        <v>7389</v>
      </c>
      <c r="G58" s="128">
        <v>11052</v>
      </c>
      <c r="H58" s="129">
        <v>12702</v>
      </c>
    </row>
    <row r="59" spans="2:8" ht="45.75" customHeight="1" x14ac:dyDescent="0.2">
      <c r="B59" s="127"/>
      <c r="C59" s="1218" t="s">
        <v>552</v>
      </c>
      <c r="D59" s="1219"/>
      <c r="E59" s="1220"/>
      <c r="F59" s="128">
        <v>20249</v>
      </c>
      <c r="G59" s="128">
        <v>20657</v>
      </c>
      <c r="H59" s="129">
        <v>19575</v>
      </c>
    </row>
    <row r="60" spans="2:8" ht="45.75" customHeight="1" x14ac:dyDescent="0.2">
      <c r="B60" s="127"/>
      <c r="C60" s="1218" t="s">
        <v>555</v>
      </c>
      <c r="D60" s="1219"/>
      <c r="E60" s="1220"/>
      <c r="F60" s="128">
        <v>3049</v>
      </c>
      <c r="G60" s="128">
        <v>3844</v>
      </c>
      <c r="H60" s="129">
        <v>4277</v>
      </c>
    </row>
    <row r="61" spans="2:8" ht="45.75" customHeight="1" x14ac:dyDescent="0.2">
      <c r="B61" s="127"/>
      <c r="C61" s="1218" t="s">
        <v>554</v>
      </c>
      <c r="D61" s="1219"/>
      <c r="E61" s="1220"/>
      <c r="F61" s="128">
        <v>3571</v>
      </c>
      <c r="G61" s="128">
        <v>4177</v>
      </c>
      <c r="H61" s="129">
        <v>3976</v>
      </c>
    </row>
    <row r="62" spans="2:8" ht="45.75" customHeight="1" thickBot="1" x14ac:dyDescent="0.25">
      <c r="B62" s="130"/>
      <c r="C62" s="1221" t="s">
        <v>556</v>
      </c>
      <c r="D62" s="1222"/>
      <c r="E62" s="1223"/>
      <c r="F62" s="131">
        <v>1128</v>
      </c>
      <c r="G62" s="131">
        <v>1132</v>
      </c>
      <c r="H62" s="132">
        <v>1141</v>
      </c>
    </row>
    <row r="63" spans="2:8" ht="52.5" customHeight="1" thickBot="1" x14ac:dyDescent="0.25">
      <c r="B63" s="133"/>
      <c r="C63" s="1224" t="s">
        <v>49</v>
      </c>
      <c r="D63" s="1224"/>
      <c r="E63" s="1225"/>
      <c r="F63" s="134">
        <v>66556</v>
      </c>
      <c r="G63" s="134">
        <v>76865</v>
      </c>
      <c r="H63" s="135">
        <v>79946</v>
      </c>
    </row>
    <row r="64" spans="2:8" ht="13.2" x14ac:dyDescent="0.2"/>
  </sheetData>
  <sheetProtection algorithmName="SHA-512" hashValue="1w8n1+wh30XeJORBYg6p6Wc20Y6m4K+mhb1ViTOuJAZ5p8qOtDSP9Jr7kikGG6Zcod5AkB3e6yts0qtdwMPg9A==" saltValue="53o4Mguy3LX7n2yifz/x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0CCA2-F6E5-443F-AE8A-544AE541E5A9}">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4" t="s">
        <v>559</v>
      </c>
      <c r="AO43" s="1245"/>
      <c r="AP43" s="1245"/>
      <c r="AQ43" s="1245"/>
      <c r="AR43" s="1245"/>
      <c r="AS43" s="1245"/>
      <c r="AT43" s="1245"/>
      <c r="AU43" s="1245"/>
      <c r="AV43" s="1245"/>
      <c r="AW43" s="1245"/>
      <c r="AX43" s="1245"/>
      <c r="AY43" s="1245"/>
      <c r="AZ43" s="1245"/>
      <c r="BA43" s="1245"/>
      <c r="BB43" s="1245"/>
      <c r="BC43" s="1245"/>
      <c r="BD43" s="1245"/>
      <c r="BE43" s="1245"/>
      <c r="BF43" s="1245"/>
      <c r="BG43" s="1245"/>
      <c r="BH43" s="1245"/>
      <c r="BI43" s="1245"/>
      <c r="BJ43" s="1245"/>
      <c r="BK43" s="1245"/>
      <c r="BL43" s="1245"/>
      <c r="BM43" s="1245"/>
      <c r="BN43" s="1245"/>
      <c r="BO43" s="1245"/>
      <c r="BP43" s="1245"/>
      <c r="BQ43" s="1245"/>
      <c r="BR43" s="1245"/>
      <c r="BS43" s="1245"/>
      <c r="BT43" s="1245"/>
      <c r="BU43" s="1245"/>
      <c r="BV43" s="1245"/>
      <c r="BW43" s="1245"/>
      <c r="BX43" s="1245"/>
      <c r="BY43" s="1245"/>
      <c r="BZ43" s="1245"/>
      <c r="CA43" s="1245"/>
      <c r="CB43" s="1245"/>
      <c r="CC43" s="1245"/>
      <c r="CD43" s="1245"/>
      <c r="CE43" s="1245"/>
      <c r="CF43" s="1245"/>
      <c r="CG43" s="1245"/>
      <c r="CH43" s="1245"/>
      <c r="CI43" s="1245"/>
      <c r="CJ43" s="1245"/>
      <c r="CK43" s="1245"/>
      <c r="CL43" s="1245"/>
      <c r="CM43" s="1245"/>
      <c r="CN43" s="1245"/>
      <c r="CO43" s="1245"/>
      <c r="CP43" s="1245"/>
      <c r="CQ43" s="1245"/>
      <c r="CR43" s="1245"/>
      <c r="CS43" s="1245"/>
      <c r="CT43" s="1245"/>
      <c r="CU43" s="1245"/>
      <c r="CV43" s="1245"/>
      <c r="CW43" s="1245"/>
      <c r="CX43" s="1245"/>
      <c r="CY43" s="1245"/>
      <c r="CZ43" s="1245"/>
      <c r="DA43" s="1245"/>
      <c r="DB43" s="1245"/>
      <c r="DC43" s="1246"/>
    </row>
    <row r="44" spans="2:109" ht="13.2" x14ac:dyDescent="0.2">
      <c r="B44" s="259"/>
      <c r="AN44" s="1247"/>
      <c r="AO44" s="1248"/>
      <c r="AP44" s="1248"/>
      <c r="AQ44" s="1248"/>
      <c r="AR44" s="1248"/>
      <c r="AS44" s="1248"/>
      <c r="AT44" s="1248"/>
      <c r="AU44" s="1248"/>
      <c r="AV44" s="1248"/>
      <c r="AW44" s="1248"/>
      <c r="AX44" s="1248"/>
      <c r="AY44" s="1248"/>
      <c r="AZ44" s="1248"/>
      <c r="BA44" s="1248"/>
      <c r="BB44" s="1248"/>
      <c r="BC44" s="1248"/>
      <c r="BD44" s="1248"/>
      <c r="BE44" s="1248"/>
      <c r="BF44" s="1248"/>
      <c r="BG44" s="1248"/>
      <c r="BH44" s="1248"/>
      <c r="BI44" s="1248"/>
      <c r="BJ44" s="1248"/>
      <c r="BK44" s="1248"/>
      <c r="BL44" s="1248"/>
      <c r="BM44" s="1248"/>
      <c r="BN44" s="1248"/>
      <c r="BO44" s="1248"/>
      <c r="BP44" s="1248"/>
      <c r="BQ44" s="1248"/>
      <c r="BR44" s="1248"/>
      <c r="BS44" s="1248"/>
      <c r="BT44" s="1248"/>
      <c r="BU44" s="1248"/>
      <c r="BV44" s="1248"/>
      <c r="BW44" s="1248"/>
      <c r="BX44" s="1248"/>
      <c r="BY44" s="1248"/>
      <c r="BZ44" s="1248"/>
      <c r="CA44" s="1248"/>
      <c r="CB44" s="1248"/>
      <c r="CC44" s="1248"/>
      <c r="CD44" s="1248"/>
      <c r="CE44" s="1248"/>
      <c r="CF44" s="1248"/>
      <c r="CG44" s="1248"/>
      <c r="CH44" s="1248"/>
      <c r="CI44" s="1248"/>
      <c r="CJ44" s="1248"/>
      <c r="CK44" s="1248"/>
      <c r="CL44" s="1248"/>
      <c r="CM44" s="1248"/>
      <c r="CN44" s="1248"/>
      <c r="CO44" s="1248"/>
      <c r="CP44" s="1248"/>
      <c r="CQ44" s="1248"/>
      <c r="CR44" s="1248"/>
      <c r="CS44" s="1248"/>
      <c r="CT44" s="1248"/>
      <c r="CU44" s="1248"/>
      <c r="CV44" s="1248"/>
      <c r="CW44" s="1248"/>
      <c r="CX44" s="1248"/>
      <c r="CY44" s="1248"/>
      <c r="CZ44" s="1248"/>
      <c r="DA44" s="1248"/>
      <c r="DB44" s="1248"/>
      <c r="DC44" s="1249"/>
    </row>
    <row r="45" spans="2:109" ht="13.2" x14ac:dyDescent="0.2">
      <c r="B45" s="259"/>
      <c r="AN45" s="1247"/>
      <c r="AO45" s="1248"/>
      <c r="AP45" s="1248"/>
      <c r="AQ45" s="1248"/>
      <c r="AR45" s="1248"/>
      <c r="AS45" s="1248"/>
      <c r="AT45" s="1248"/>
      <c r="AU45" s="1248"/>
      <c r="AV45" s="1248"/>
      <c r="AW45" s="1248"/>
      <c r="AX45" s="1248"/>
      <c r="AY45" s="1248"/>
      <c r="AZ45" s="1248"/>
      <c r="BA45" s="1248"/>
      <c r="BB45" s="1248"/>
      <c r="BC45" s="1248"/>
      <c r="BD45" s="1248"/>
      <c r="BE45" s="1248"/>
      <c r="BF45" s="1248"/>
      <c r="BG45" s="1248"/>
      <c r="BH45" s="1248"/>
      <c r="BI45" s="1248"/>
      <c r="BJ45" s="1248"/>
      <c r="BK45" s="1248"/>
      <c r="BL45" s="1248"/>
      <c r="BM45" s="1248"/>
      <c r="BN45" s="1248"/>
      <c r="BO45" s="1248"/>
      <c r="BP45" s="1248"/>
      <c r="BQ45" s="1248"/>
      <c r="BR45" s="1248"/>
      <c r="BS45" s="1248"/>
      <c r="BT45" s="1248"/>
      <c r="BU45" s="1248"/>
      <c r="BV45" s="1248"/>
      <c r="BW45" s="1248"/>
      <c r="BX45" s="1248"/>
      <c r="BY45" s="1248"/>
      <c r="BZ45" s="1248"/>
      <c r="CA45" s="1248"/>
      <c r="CB45" s="1248"/>
      <c r="CC45" s="1248"/>
      <c r="CD45" s="1248"/>
      <c r="CE45" s="1248"/>
      <c r="CF45" s="1248"/>
      <c r="CG45" s="1248"/>
      <c r="CH45" s="1248"/>
      <c r="CI45" s="1248"/>
      <c r="CJ45" s="1248"/>
      <c r="CK45" s="1248"/>
      <c r="CL45" s="1248"/>
      <c r="CM45" s="1248"/>
      <c r="CN45" s="1248"/>
      <c r="CO45" s="1248"/>
      <c r="CP45" s="1248"/>
      <c r="CQ45" s="1248"/>
      <c r="CR45" s="1248"/>
      <c r="CS45" s="1248"/>
      <c r="CT45" s="1248"/>
      <c r="CU45" s="1248"/>
      <c r="CV45" s="1248"/>
      <c r="CW45" s="1248"/>
      <c r="CX45" s="1248"/>
      <c r="CY45" s="1248"/>
      <c r="CZ45" s="1248"/>
      <c r="DA45" s="1248"/>
      <c r="DB45" s="1248"/>
      <c r="DC45" s="1249"/>
    </row>
    <row r="46" spans="2:109" ht="13.2" x14ac:dyDescent="0.2">
      <c r="B46" s="259"/>
      <c r="AN46" s="1247"/>
      <c r="AO46" s="1248"/>
      <c r="AP46" s="1248"/>
      <c r="AQ46" s="1248"/>
      <c r="AR46" s="1248"/>
      <c r="AS46" s="1248"/>
      <c r="AT46" s="1248"/>
      <c r="AU46" s="1248"/>
      <c r="AV46" s="1248"/>
      <c r="AW46" s="1248"/>
      <c r="AX46" s="1248"/>
      <c r="AY46" s="1248"/>
      <c r="AZ46" s="1248"/>
      <c r="BA46" s="1248"/>
      <c r="BB46" s="1248"/>
      <c r="BC46" s="1248"/>
      <c r="BD46" s="1248"/>
      <c r="BE46" s="1248"/>
      <c r="BF46" s="1248"/>
      <c r="BG46" s="1248"/>
      <c r="BH46" s="1248"/>
      <c r="BI46" s="1248"/>
      <c r="BJ46" s="1248"/>
      <c r="BK46" s="1248"/>
      <c r="BL46" s="1248"/>
      <c r="BM46" s="1248"/>
      <c r="BN46" s="1248"/>
      <c r="BO46" s="1248"/>
      <c r="BP46" s="1248"/>
      <c r="BQ46" s="1248"/>
      <c r="BR46" s="1248"/>
      <c r="BS46" s="1248"/>
      <c r="BT46" s="1248"/>
      <c r="BU46" s="1248"/>
      <c r="BV46" s="1248"/>
      <c r="BW46" s="1248"/>
      <c r="BX46" s="1248"/>
      <c r="BY46" s="1248"/>
      <c r="BZ46" s="1248"/>
      <c r="CA46" s="1248"/>
      <c r="CB46" s="1248"/>
      <c r="CC46" s="1248"/>
      <c r="CD46" s="1248"/>
      <c r="CE46" s="1248"/>
      <c r="CF46" s="1248"/>
      <c r="CG46" s="1248"/>
      <c r="CH46" s="1248"/>
      <c r="CI46" s="1248"/>
      <c r="CJ46" s="1248"/>
      <c r="CK46" s="1248"/>
      <c r="CL46" s="1248"/>
      <c r="CM46" s="1248"/>
      <c r="CN46" s="1248"/>
      <c r="CO46" s="1248"/>
      <c r="CP46" s="1248"/>
      <c r="CQ46" s="1248"/>
      <c r="CR46" s="1248"/>
      <c r="CS46" s="1248"/>
      <c r="CT46" s="1248"/>
      <c r="CU46" s="1248"/>
      <c r="CV46" s="1248"/>
      <c r="CW46" s="1248"/>
      <c r="CX46" s="1248"/>
      <c r="CY46" s="1248"/>
      <c r="CZ46" s="1248"/>
      <c r="DA46" s="1248"/>
      <c r="DB46" s="1248"/>
      <c r="DC46" s="1249"/>
    </row>
    <row r="47" spans="2:109" ht="13.2" x14ac:dyDescent="0.2">
      <c r="B47" s="259"/>
      <c r="AN47" s="1250"/>
      <c r="AO47" s="1251"/>
      <c r="AP47" s="1251"/>
      <c r="AQ47" s="1251"/>
      <c r="AR47" s="1251"/>
      <c r="AS47" s="1251"/>
      <c r="AT47" s="1251"/>
      <c r="AU47" s="1251"/>
      <c r="AV47" s="1251"/>
      <c r="AW47" s="1251"/>
      <c r="AX47" s="1251"/>
      <c r="AY47" s="1251"/>
      <c r="AZ47" s="1251"/>
      <c r="BA47" s="1251"/>
      <c r="BB47" s="1251"/>
      <c r="BC47" s="1251"/>
      <c r="BD47" s="1251"/>
      <c r="BE47" s="1251"/>
      <c r="BF47" s="1251"/>
      <c r="BG47" s="1251"/>
      <c r="BH47" s="1251"/>
      <c r="BI47" s="1251"/>
      <c r="BJ47" s="1251"/>
      <c r="BK47" s="1251"/>
      <c r="BL47" s="1251"/>
      <c r="BM47" s="1251"/>
      <c r="BN47" s="1251"/>
      <c r="BO47" s="1251"/>
      <c r="BP47" s="1251"/>
      <c r="BQ47" s="1251"/>
      <c r="BR47" s="1251"/>
      <c r="BS47" s="1251"/>
      <c r="BT47" s="1251"/>
      <c r="BU47" s="1251"/>
      <c r="BV47" s="1251"/>
      <c r="BW47" s="1251"/>
      <c r="BX47" s="1251"/>
      <c r="BY47" s="1251"/>
      <c r="BZ47" s="1251"/>
      <c r="CA47" s="1251"/>
      <c r="CB47" s="1251"/>
      <c r="CC47" s="1251"/>
      <c r="CD47" s="1251"/>
      <c r="CE47" s="1251"/>
      <c r="CF47" s="1251"/>
      <c r="CG47" s="1251"/>
      <c r="CH47" s="1251"/>
      <c r="CI47" s="1251"/>
      <c r="CJ47" s="1251"/>
      <c r="CK47" s="1251"/>
      <c r="CL47" s="1251"/>
      <c r="CM47" s="1251"/>
      <c r="CN47" s="1251"/>
      <c r="CO47" s="1251"/>
      <c r="CP47" s="1251"/>
      <c r="CQ47" s="1251"/>
      <c r="CR47" s="1251"/>
      <c r="CS47" s="1251"/>
      <c r="CT47" s="1251"/>
      <c r="CU47" s="1251"/>
      <c r="CV47" s="1251"/>
      <c r="CW47" s="1251"/>
      <c r="CX47" s="1251"/>
      <c r="CY47" s="1251"/>
      <c r="CZ47" s="1251"/>
      <c r="DA47" s="1251"/>
      <c r="DB47" s="1251"/>
      <c r="DC47" s="1252"/>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560</v>
      </c>
    </row>
    <row r="50" spans="1:109" ht="13.2" x14ac:dyDescent="0.2">
      <c r="B50" s="259"/>
      <c r="G50" s="1238"/>
      <c r="H50" s="1238"/>
      <c r="I50" s="1238"/>
      <c r="J50" s="1238"/>
      <c r="K50" s="360"/>
      <c r="L50" s="360"/>
      <c r="M50" s="361"/>
      <c r="N50" s="361"/>
      <c r="AN50" s="1241"/>
      <c r="AO50" s="1242"/>
      <c r="AP50" s="1242"/>
      <c r="AQ50" s="1242"/>
      <c r="AR50" s="1242"/>
      <c r="AS50" s="1242"/>
      <c r="AT50" s="1242"/>
      <c r="AU50" s="1242"/>
      <c r="AV50" s="1242"/>
      <c r="AW50" s="1242"/>
      <c r="AX50" s="1242"/>
      <c r="AY50" s="1242"/>
      <c r="AZ50" s="1242"/>
      <c r="BA50" s="1242"/>
      <c r="BB50" s="1242"/>
      <c r="BC50" s="1242"/>
      <c r="BD50" s="1242"/>
      <c r="BE50" s="1242"/>
      <c r="BF50" s="1242"/>
      <c r="BG50" s="1242"/>
      <c r="BH50" s="1242"/>
      <c r="BI50" s="1242"/>
      <c r="BJ50" s="1242"/>
      <c r="BK50" s="1242"/>
      <c r="BL50" s="1242"/>
      <c r="BM50" s="1242"/>
      <c r="BN50" s="1242"/>
      <c r="BO50" s="1243"/>
      <c r="BP50" s="1237" t="s">
        <v>522</v>
      </c>
      <c r="BQ50" s="1237"/>
      <c r="BR50" s="1237"/>
      <c r="BS50" s="1237"/>
      <c r="BT50" s="1237"/>
      <c r="BU50" s="1237"/>
      <c r="BV50" s="1237"/>
      <c r="BW50" s="1237"/>
      <c r="BX50" s="1237" t="s">
        <v>523</v>
      </c>
      <c r="BY50" s="1237"/>
      <c r="BZ50" s="1237"/>
      <c r="CA50" s="1237"/>
      <c r="CB50" s="1237"/>
      <c r="CC50" s="1237"/>
      <c r="CD50" s="1237"/>
      <c r="CE50" s="1237"/>
      <c r="CF50" s="1237" t="s">
        <v>524</v>
      </c>
      <c r="CG50" s="1237"/>
      <c r="CH50" s="1237"/>
      <c r="CI50" s="1237"/>
      <c r="CJ50" s="1237"/>
      <c r="CK50" s="1237"/>
      <c r="CL50" s="1237"/>
      <c r="CM50" s="1237"/>
      <c r="CN50" s="1237" t="s">
        <v>525</v>
      </c>
      <c r="CO50" s="1237"/>
      <c r="CP50" s="1237"/>
      <c r="CQ50" s="1237"/>
      <c r="CR50" s="1237"/>
      <c r="CS50" s="1237"/>
      <c r="CT50" s="1237"/>
      <c r="CU50" s="1237"/>
      <c r="CV50" s="1237" t="s">
        <v>526</v>
      </c>
      <c r="CW50" s="1237"/>
      <c r="CX50" s="1237"/>
      <c r="CY50" s="1237"/>
      <c r="CZ50" s="1237"/>
      <c r="DA50" s="1237"/>
      <c r="DB50" s="1237"/>
      <c r="DC50" s="1237"/>
    </row>
    <row r="51" spans="1:109" ht="13.5" customHeight="1" x14ac:dyDescent="0.2">
      <c r="B51" s="259"/>
      <c r="G51" s="1240"/>
      <c r="H51" s="1240"/>
      <c r="I51" s="1253"/>
      <c r="J51" s="1253"/>
      <c r="K51" s="1239"/>
      <c r="L51" s="1239"/>
      <c r="M51" s="1239"/>
      <c r="N51" s="1239"/>
      <c r="AM51" s="359"/>
      <c r="AN51" s="1235" t="s">
        <v>561</v>
      </c>
      <c r="AO51" s="1235"/>
      <c r="AP51" s="1235"/>
      <c r="AQ51" s="1235"/>
      <c r="AR51" s="1235"/>
      <c r="AS51" s="1235"/>
      <c r="AT51" s="1235"/>
      <c r="AU51" s="1235"/>
      <c r="AV51" s="1235"/>
      <c r="AW51" s="1235"/>
      <c r="AX51" s="1235"/>
      <c r="AY51" s="1235"/>
      <c r="AZ51" s="1235"/>
      <c r="BA51" s="1235"/>
      <c r="BB51" s="1235" t="s">
        <v>562</v>
      </c>
      <c r="BC51" s="1235"/>
      <c r="BD51" s="1235"/>
      <c r="BE51" s="1235"/>
      <c r="BF51" s="1235"/>
      <c r="BG51" s="1235"/>
      <c r="BH51" s="1235"/>
      <c r="BI51" s="1235"/>
      <c r="BJ51" s="1235"/>
      <c r="BK51" s="1235"/>
      <c r="BL51" s="1235"/>
      <c r="BM51" s="1235"/>
      <c r="BN51" s="1235"/>
      <c r="BO51" s="1235"/>
      <c r="BP51" s="1232"/>
      <c r="BQ51" s="1232"/>
      <c r="BR51" s="1232"/>
      <c r="BS51" s="1232"/>
      <c r="BT51" s="1232"/>
      <c r="BU51" s="1232"/>
      <c r="BV51" s="1232"/>
      <c r="BW51" s="1232"/>
      <c r="BX51" s="1232"/>
      <c r="BY51" s="1232"/>
      <c r="BZ51" s="1232"/>
      <c r="CA51" s="1232"/>
      <c r="CB51" s="1232"/>
      <c r="CC51" s="1232"/>
      <c r="CD51" s="1232"/>
      <c r="CE51" s="1232"/>
      <c r="CF51" s="1232"/>
      <c r="CG51" s="1232"/>
      <c r="CH51" s="1232"/>
      <c r="CI51" s="1232"/>
      <c r="CJ51" s="1232"/>
      <c r="CK51" s="1232"/>
      <c r="CL51" s="1232"/>
      <c r="CM51" s="1232"/>
      <c r="CN51" s="1232"/>
      <c r="CO51" s="1232"/>
      <c r="CP51" s="1232"/>
      <c r="CQ51" s="1232"/>
      <c r="CR51" s="1232"/>
      <c r="CS51" s="1232"/>
      <c r="CT51" s="1232"/>
      <c r="CU51" s="1232"/>
      <c r="CV51" s="1232"/>
      <c r="CW51" s="1232"/>
      <c r="CX51" s="1232"/>
      <c r="CY51" s="1232"/>
      <c r="CZ51" s="1232"/>
      <c r="DA51" s="1232"/>
      <c r="DB51" s="1232"/>
      <c r="DC51" s="1232"/>
    </row>
    <row r="52" spans="1:109" ht="13.2" x14ac:dyDescent="0.2">
      <c r="B52" s="259"/>
      <c r="G52" s="1240"/>
      <c r="H52" s="1240"/>
      <c r="I52" s="1253"/>
      <c r="J52" s="1253"/>
      <c r="K52" s="1239"/>
      <c r="L52" s="1239"/>
      <c r="M52" s="1239"/>
      <c r="N52" s="1239"/>
      <c r="AM52" s="359"/>
      <c r="AN52" s="1235"/>
      <c r="AO52" s="1235"/>
      <c r="AP52" s="1235"/>
      <c r="AQ52" s="1235"/>
      <c r="AR52" s="1235"/>
      <c r="AS52" s="1235"/>
      <c r="AT52" s="1235"/>
      <c r="AU52" s="1235"/>
      <c r="AV52" s="1235"/>
      <c r="AW52" s="1235"/>
      <c r="AX52" s="1235"/>
      <c r="AY52" s="1235"/>
      <c r="AZ52" s="1235"/>
      <c r="BA52" s="1235"/>
      <c r="BB52" s="1235"/>
      <c r="BC52" s="1235"/>
      <c r="BD52" s="1235"/>
      <c r="BE52" s="1235"/>
      <c r="BF52" s="1235"/>
      <c r="BG52" s="1235"/>
      <c r="BH52" s="1235"/>
      <c r="BI52" s="1235"/>
      <c r="BJ52" s="1235"/>
      <c r="BK52" s="1235"/>
      <c r="BL52" s="1235"/>
      <c r="BM52" s="1235"/>
      <c r="BN52" s="1235"/>
      <c r="BO52" s="1235"/>
      <c r="BP52" s="1232"/>
      <c r="BQ52" s="1232"/>
      <c r="BR52" s="1232"/>
      <c r="BS52" s="1232"/>
      <c r="BT52" s="1232"/>
      <c r="BU52" s="1232"/>
      <c r="BV52" s="1232"/>
      <c r="BW52" s="1232"/>
      <c r="BX52" s="1232"/>
      <c r="BY52" s="1232"/>
      <c r="BZ52" s="1232"/>
      <c r="CA52" s="1232"/>
      <c r="CB52" s="1232"/>
      <c r="CC52" s="1232"/>
      <c r="CD52" s="1232"/>
      <c r="CE52" s="1232"/>
      <c r="CF52" s="1232"/>
      <c r="CG52" s="1232"/>
      <c r="CH52" s="1232"/>
      <c r="CI52" s="1232"/>
      <c r="CJ52" s="1232"/>
      <c r="CK52" s="1232"/>
      <c r="CL52" s="1232"/>
      <c r="CM52" s="1232"/>
      <c r="CN52" s="1232"/>
      <c r="CO52" s="1232"/>
      <c r="CP52" s="1232"/>
      <c r="CQ52" s="1232"/>
      <c r="CR52" s="1232"/>
      <c r="CS52" s="1232"/>
      <c r="CT52" s="1232"/>
      <c r="CU52" s="1232"/>
      <c r="CV52" s="1232"/>
      <c r="CW52" s="1232"/>
      <c r="CX52" s="1232"/>
      <c r="CY52" s="1232"/>
      <c r="CZ52" s="1232"/>
      <c r="DA52" s="1232"/>
      <c r="DB52" s="1232"/>
      <c r="DC52" s="1232"/>
    </row>
    <row r="53" spans="1:109" ht="13.2" x14ac:dyDescent="0.2">
      <c r="A53" s="358"/>
      <c r="B53" s="259"/>
      <c r="G53" s="1240"/>
      <c r="H53" s="1240"/>
      <c r="I53" s="1238"/>
      <c r="J53" s="1238"/>
      <c r="K53" s="1239"/>
      <c r="L53" s="1239"/>
      <c r="M53" s="1239"/>
      <c r="N53" s="1239"/>
      <c r="AM53" s="359"/>
      <c r="AN53" s="1235"/>
      <c r="AO53" s="1235"/>
      <c r="AP53" s="1235"/>
      <c r="AQ53" s="1235"/>
      <c r="AR53" s="1235"/>
      <c r="AS53" s="1235"/>
      <c r="AT53" s="1235"/>
      <c r="AU53" s="1235"/>
      <c r="AV53" s="1235"/>
      <c r="AW53" s="1235"/>
      <c r="AX53" s="1235"/>
      <c r="AY53" s="1235"/>
      <c r="AZ53" s="1235"/>
      <c r="BA53" s="1235"/>
      <c r="BB53" s="1235" t="s">
        <v>563</v>
      </c>
      <c r="BC53" s="1235"/>
      <c r="BD53" s="1235"/>
      <c r="BE53" s="1235"/>
      <c r="BF53" s="1235"/>
      <c r="BG53" s="1235"/>
      <c r="BH53" s="1235"/>
      <c r="BI53" s="1235"/>
      <c r="BJ53" s="1235"/>
      <c r="BK53" s="1235"/>
      <c r="BL53" s="1235"/>
      <c r="BM53" s="1235"/>
      <c r="BN53" s="1235"/>
      <c r="BO53" s="1235"/>
      <c r="BP53" s="1232">
        <v>66.5</v>
      </c>
      <c r="BQ53" s="1232"/>
      <c r="BR53" s="1232"/>
      <c r="BS53" s="1232"/>
      <c r="BT53" s="1232"/>
      <c r="BU53" s="1232"/>
      <c r="BV53" s="1232"/>
      <c r="BW53" s="1232"/>
      <c r="BX53" s="1232">
        <v>61.5</v>
      </c>
      <c r="BY53" s="1232"/>
      <c r="BZ53" s="1232"/>
      <c r="CA53" s="1232"/>
      <c r="CB53" s="1232"/>
      <c r="CC53" s="1232"/>
      <c r="CD53" s="1232"/>
      <c r="CE53" s="1232"/>
      <c r="CF53" s="1232">
        <v>58.9</v>
      </c>
      <c r="CG53" s="1232"/>
      <c r="CH53" s="1232"/>
      <c r="CI53" s="1232"/>
      <c r="CJ53" s="1232"/>
      <c r="CK53" s="1232"/>
      <c r="CL53" s="1232"/>
      <c r="CM53" s="1232"/>
      <c r="CN53" s="1232">
        <v>59.3</v>
      </c>
      <c r="CO53" s="1232"/>
      <c r="CP53" s="1232"/>
      <c r="CQ53" s="1232"/>
      <c r="CR53" s="1232"/>
      <c r="CS53" s="1232"/>
      <c r="CT53" s="1232"/>
      <c r="CU53" s="1232"/>
      <c r="CV53" s="1232">
        <v>58.1</v>
      </c>
      <c r="CW53" s="1232"/>
      <c r="CX53" s="1232"/>
      <c r="CY53" s="1232"/>
      <c r="CZ53" s="1232"/>
      <c r="DA53" s="1232"/>
      <c r="DB53" s="1232"/>
      <c r="DC53" s="1232"/>
    </row>
    <row r="54" spans="1:109" ht="13.2" x14ac:dyDescent="0.2">
      <c r="A54" s="358"/>
      <c r="B54" s="259"/>
      <c r="G54" s="1240"/>
      <c r="H54" s="1240"/>
      <c r="I54" s="1238"/>
      <c r="J54" s="1238"/>
      <c r="K54" s="1239"/>
      <c r="L54" s="1239"/>
      <c r="M54" s="1239"/>
      <c r="N54" s="1239"/>
      <c r="AM54" s="359"/>
      <c r="AN54" s="1235"/>
      <c r="AO54" s="1235"/>
      <c r="AP54" s="1235"/>
      <c r="AQ54" s="1235"/>
      <c r="AR54" s="1235"/>
      <c r="AS54" s="1235"/>
      <c r="AT54" s="1235"/>
      <c r="AU54" s="1235"/>
      <c r="AV54" s="1235"/>
      <c r="AW54" s="1235"/>
      <c r="AX54" s="1235"/>
      <c r="AY54" s="1235"/>
      <c r="AZ54" s="1235"/>
      <c r="BA54" s="1235"/>
      <c r="BB54" s="1235"/>
      <c r="BC54" s="1235"/>
      <c r="BD54" s="1235"/>
      <c r="BE54" s="1235"/>
      <c r="BF54" s="1235"/>
      <c r="BG54" s="1235"/>
      <c r="BH54" s="1235"/>
      <c r="BI54" s="1235"/>
      <c r="BJ54" s="1235"/>
      <c r="BK54" s="1235"/>
      <c r="BL54" s="1235"/>
      <c r="BM54" s="1235"/>
      <c r="BN54" s="1235"/>
      <c r="BO54" s="1235"/>
      <c r="BP54" s="1232"/>
      <c r="BQ54" s="1232"/>
      <c r="BR54" s="1232"/>
      <c r="BS54" s="1232"/>
      <c r="BT54" s="1232"/>
      <c r="BU54" s="1232"/>
      <c r="BV54" s="1232"/>
      <c r="BW54" s="1232"/>
      <c r="BX54" s="1232"/>
      <c r="BY54" s="1232"/>
      <c r="BZ54" s="1232"/>
      <c r="CA54" s="1232"/>
      <c r="CB54" s="1232"/>
      <c r="CC54" s="1232"/>
      <c r="CD54" s="1232"/>
      <c r="CE54" s="1232"/>
      <c r="CF54" s="1232"/>
      <c r="CG54" s="1232"/>
      <c r="CH54" s="1232"/>
      <c r="CI54" s="1232"/>
      <c r="CJ54" s="1232"/>
      <c r="CK54" s="1232"/>
      <c r="CL54" s="1232"/>
      <c r="CM54" s="1232"/>
      <c r="CN54" s="1232"/>
      <c r="CO54" s="1232"/>
      <c r="CP54" s="1232"/>
      <c r="CQ54" s="1232"/>
      <c r="CR54" s="1232"/>
      <c r="CS54" s="1232"/>
      <c r="CT54" s="1232"/>
      <c r="CU54" s="1232"/>
      <c r="CV54" s="1232"/>
      <c r="CW54" s="1232"/>
      <c r="CX54" s="1232"/>
      <c r="CY54" s="1232"/>
      <c r="CZ54" s="1232"/>
      <c r="DA54" s="1232"/>
      <c r="DB54" s="1232"/>
      <c r="DC54" s="1232"/>
    </row>
    <row r="55" spans="1:109" ht="13.2" x14ac:dyDescent="0.2">
      <c r="A55" s="358"/>
      <c r="B55" s="259"/>
      <c r="G55" s="1238"/>
      <c r="H55" s="1238"/>
      <c r="I55" s="1238"/>
      <c r="J55" s="1238"/>
      <c r="K55" s="1239"/>
      <c r="L55" s="1239"/>
      <c r="M55" s="1239"/>
      <c r="N55" s="1239"/>
      <c r="AN55" s="1237" t="s">
        <v>564</v>
      </c>
      <c r="AO55" s="1237"/>
      <c r="AP55" s="1237"/>
      <c r="AQ55" s="1237"/>
      <c r="AR55" s="1237"/>
      <c r="AS55" s="1237"/>
      <c r="AT55" s="1237"/>
      <c r="AU55" s="1237"/>
      <c r="AV55" s="1237"/>
      <c r="AW55" s="1237"/>
      <c r="AX55" s="1237"/>
      <c r="AY55" s="1237"/>
      <c r="AZ55" s="1237"/>
      <c r="BA55" s="1237"/>
      <c r="BB55" s="1235" t="s">
        <v>562</v>
      </c>
      <c r="BC55" s="1235"/>
      <c r="BD55" s="1235"/>
      <c r="BE55" s="1235"/>
      <c r="BF55" s="1235"/>
      <c r="BG55" s="1235"/>
      <c r="BH55" s="1235"/>
      <c r="BI55" s="1235"/>
      <c r="BJ55" s="1235"/>
      <c r="BK55" s="1235"/>
      <c r="BL55" s="1235"/>
      <c r="BM55" s="1235"/>
      <c r="BN55" s="1235"/>
      <c r="BO55" s="1235"/>
      <c r="BP55" s="1232">
        <v>0</v>
      </c>
      <c r="BQ55" s="1232"/>
      <c r="BR55" s="1232"/>
      <c r="BS55" s="1232"/>
      <c r="BT55" s="1232"/>
      <c r="BU55" s="1232"/>
      <c r="BV55" s="1232"/>
      <c r="BW55" s="1232"/>
      <c r="BX55" s="1232">
        <v>0</v>
      </c>
      <c r="BY55" s="1232"/>
      <c r="BZ55" s="1232"/>
      <c r="CA55" s="1232"/>
      <c r="CB55" s="1232"/>
      <c r="CC55" s="1232"/>
      <c r="CD55" s="1232"/>
      <c r="CE55" s="1232"/>
      <c r="CF55" s="1232">
        <v>0</v>
      </c>
      <c r="CG55" s="1232"/>
      <c r="CH55" s="1232"/>
      <c r="CI55" s="1232"/>
      <c r="CJ55" s="1232"/>
      <c r="CK55" s="1232"/>
      <c r="CL55" s="1232"/>
      <c r="CM55" s="1232"/>
      <c r="CN55" s="1232">
        <v>0</v>
      </c>
      <c r="CO55" s="1232"/>
      <c r="CP55" s="1232"/>
      <c r="CQ55" s="1232"/>
      <c r="CR55" s="1232"/>
      <c r="CS55" s="1232"/>
      <c r="CT55" s="1232"/>
      <c r="CU55" s="1232"/>
      <c r="CV55" s="1232">
        <v>0</v>
      </c>
      <c r="CW55" s="1232"/>
      <c r="CX55" s="1232"/>
      <c r="CY55" s="1232"/>
      <c r="CZ55" s="1232"/>
      <c r="DA55" s="1232"/>
      <c r="DB55" s="1232"/>
      <c r="DC55" s="1232"/>
    </row>
    <row r="56" spans="1:109" ht="13.2" x14ac:dyDescent="0.2">
      <c r="A56" s="358"/>
      <c r="B56" s="259"/>
      <c r="G56" s="1238"/>
      <c r="H56" s="1238"/>
      <c r="I56" s="1238"/>
      <c r="J56" s="1238"/>
      <c r="K56" s="1239"/>
      <c r="L56" s="1239"/>
      <c r="M56" s="1239"/>
      <c r="N56" s="1239"/>
      <c r="AN56" s="1237"/>
      <c r="AO56" s="1237"/>
      <c r="AP56" s="1237"/>
      <c r="AQ56" s="1237"/>
      <c r="AR56" s="1237"/>
      <c r="AS56" s="1237"/>
      <c r="AT56" s="1237"/>
      <c r="AU56" s="1237"/>
      <c r="AV56" s="1237"/>
      <c r="AW56" s="1237"/>
      <c r="AX56" s="1237"/>
      <c r="AY56" s="1237"/>
      <c r="AZ56" s="1237"/>
      <c r="BA56" s="1237"/>
      <c r="BB56" s="1235"/>
      <c r="BC56" s="1235"/>
      <c r="BD56" s="1235"/>
      <c r="BE56" s="1235"/>
      <c r="BF56" s="1235"/>
      <c r="BG56" s="1235"/>
      <c r="BH56" s="1235"/>
      <c r="BI56" s="1235"/>
      <c r="BJ56" s="1235"/>
      <c r="BK56" s="1235"/>
      <c r="BL56" s="1235"/>
      <c r="BM56" s="1235"/>
      <c r="BN56" s="1235"/>
      <c r="BO56" s="1235"/>
      <c r="BP56" s="1232"/>
      <c r="BQ56" s="1232"/>
      <c r="BR56" s="1232"/>
      <c r="BS56" s="1232"/>
      <c r="BT56" s="1232"/>
      <c r="BU56" s="1232"/>
      <c r="BV56" s="1232"/>
      <c r="BW56" s="1232"/>
      <c r="BX56" s="1232"/>
      <c r="BY56" s="1232"/>
      <c r="BZ56" s="1232"/>
      <c r="CA56" s="1232"/>
      <c r="CB56" s="1232"/>
      <c r="CC56" s="1232"/>
      <c r="CD56" s="1232"/>
      <c r="CE56" s="1232"/>
      <c r="CF56" s="1232"/>
      <c r="CG56" s="1232"/>
      <c r="CH56" s="1232"/>
      <c r="CI56" s="1232"/>
      <c r="CJ56" s="1232"/>
      <c r="CK56" s="1232"/>
      <c r="CL56" s="1232"/>
      <c r="CM56" s="1232"/>
      <c r="CN56" s="1232"/>
      <c r="CO56" s="1232"/>
      <c r="CP56" s="1232"/>
      <c r="CQ56" s="1232"/>
      <c r="CR56" s="1232"/>
      <c r="CS56" s="1232"/>
      <c r="CT56" s="1232"/>
      <c r="CU56" s="1232"/>
      <c r="CV56" s="1232"/>
      <c r="CW56" s="1232"/>
      <c r="CX56" s="1232"/>
      <c r="CY56" s="1232"/>
      <c r="CZ56" s="1232"/>
      <c r="DA56" s="1232"/>
      <c r="DB56" s="1232"/>
      <c r="DC56" s="1232"/>
    </row>
    <row r="57" spans="1:109" s="358" customFormat="1" ht="13.2" x14ac:dyDescent="0.2">
      <c r="B57" s="362"/>
      <c r="G57" s="1238"/>
      <c r="H57" s="1238"/>
      <c r="I57" s="1233"/>
      <c r="J57" s="1233"/>
      <c r="K57" s="1239"/>
      <c r="L57" s="1239"/>
      <c r="M57" s="1239"/>
      <c r="N57" s="1239"/>
      <c r="AM57" s="255"/>
      <c r="AN57" s="1237"/>
      <c r="AO57" s="1237"/>
      <c r="AP57" s="1237"/>
      <c r="AQ57" s="1237"/>
      <c r="AR57" s="1237"/>
      <c r="AS57" s="1237"/>
      <c r="AT57" s="1237"/>
      <c r="AU57" s="1237"/>
      <c r="AV57" s="1237"/>
      <c r="AW57" s="1237"/>
      <c r="AX57" s="1237"/>
      <c r="AY57" s="1237"/>
      <c r="AZ57" s="1237"/>
      <c r="BA57" s="1237"/>
      <c r="BB57" s="1235" t="s">
        <v>563</v>
      </c>
      <c r="BC57" s="1235"/>
      <c r="BD57" s="1235"/>
      <c r="BE57" s="1235"/>
      <c r="BF57" s="1235"/>
      <c r="BG57" s="1235"/>
      <c r="BH57" s="1235"/>
      <c r="BI57" s="1235"/>
      <c r="BJ57" s="1235"/>
      <c r="BK57" s="1235"/>
      <c r="BL57" s="1235"/>
      <c r="BM57" s="1235"/>
      <c r="BN57" s="1235"/>
      <c r="BO57" s="1235"/>
      <c r="BP57" s="1232">
        <v>56.3</v>
      </c>
      <c r="BQ57" s="1232"/>
      <c r="BR57" s="1232"/>
      <c r="BS57" s="1232"/>
      <c r="BT57" s="1232"/>
      <c r="BU57" s="1232"/>
      <c r="BV57" s="1232"/>
      <c r="BW57" s="1232"/>
      <c r="BX57" s="1232">
        <v>56.4</v>
      </c>
      <c r="BY57" s="1232"/>
      <c r="BZ57" s="1232"/>
      <c r="CA57" s="1232"/>
      <c r="CB57" s="1232"/>
      <c r="CC57" s="1232"/>
      <c r="CD57" s="1232"/>
      <c r="CE57" s="1232"/>
      <c r="CF57" s="1232">
        <v>56</v>
      </c>
      <c r="CG57" s="1232"/>
      <c r="CH57" s="1232"/>
      <c r="CI57" s="1232"/>
      <c r="CJ57" s="1232"/>
      <c r="CK57" s="1232"/>
      <c r="CL57" s="1232"/>
      <c r="CM57" s="1232"/>
      <c r="CN57" s="1232">
        <v>56.6</v>
      </c>
      <c r="CO57" s="1232"/>
      <c r="CP57" s="1232"/>
      <c r="CQ57" s="1232"/>
      <c r="CR57" s="1232"/>
      <c r="CS57" s="1232"/>
      <c r="CT57" s="1232"/>
      <c r="CU57" s="1232"/>
      <c r="CV57" s="1232">
        <v>56.7</v>
      </c>
      <c r="CW57" s="1232"/>
      <c r="CX57" s="1232"/>
      <c r="CY57" s="1232"/>
      <c r="CZ57" s="1232"/>
      <c r="DA57" s="1232"/>
      <c r="DB57" s="1232"/>
      <c r="DC57" s="1232"/>
      <c r="DD57" s="363"/>
      <c r="DE57" s="362"/>
    </row>
    <row r="58" spans="1:109" s="358" customFormat="1" ht="13.2" x14ac:dyDescent="0.2">
      <c r="A58" s="255"/>
      <c r="B58" s="362"/>
      <c r="G58" s="1238"/>
      <c r="H58" s="1238"/>
      <c r="I58" s="1233"/>
      <c r="J58" s="1233"/>
      <c r="K58" s="1239"/>
      <c r="L58" s="1239"/>
      <c r="M58" s="1239"/>
      <c r="N58" s="1239"/>
      <c r="AM58" s="255"/>
      <c r="AN58" s="1237"/>
      <c r="AO58" s="1237"/>
      <c r="AP58" s="1237"/>
      <c r="AQ58" s="1237"/>
      <c r="AR58" s="1237"/>
      <c r="AS58" s="1237"/>
      <c r="AT58" s="1237"/>
      <c r="AU58" s="1237"/>
      <c r="AV58" s="1237"/>
      <c r="AW58" s="1237"/>
      <c r="AX58" s="1237"/>
      <c r="AY58" s="1237"/>
      <c r="AZ58" s="1237"/>
      <c r="BA58" s="1237"/>
      <c r="BB58" s="1235"/>
      <c r="BC58" s="1235"/>
      <c r="BD58" s="1235"/>
      <c r="BE58" s="1235"/>
      <c r="BF58" s="1235"/>
      <c r="BG58" s="1235"/>
      <c r="BH58" s="1235"/>
      <c r="BI58" s="1235"/>
      <c r="BJ58" s="1235"/>
      <c r="BK58" s="1235"/>
      <c r="BL58" s="1235"/>
      <c r="BM58" s="1235"/>
      <c r="BN58" s="1235"/>
      <c r="BO58" s="1235"/>
      <c r="BP58" s="1232"/>
      <c r="BQ58" s="1232"/>
      <c r="BR58" s="1232"/>
      <c r="BS58" s="1232"/>
      <c r="BT58" s="1232"/>
      <c r="BU58" s="1232"/>
      <c r="BV58" s="1232"/>
      <c r="BW58" s="1232"/>
      <c r="BX58" s="1232"/>
      <c r="BY58" s="1232"/>
      <c r="BZ58" s="1232"/>
      <c r="CA58" s="1232"/>
      <c r="CB58" s="1232"/>
      <c r="CC58" s="1232"/>
      <c r="CD58" s="1232"/>
      <c r="CE58" s="1232"/>
      <c r="CF58" s="1232"/>
      <c r="CG58" s="1232"/>
      <c r="CH58" s="1232"/>
      <c r="CI58" s="1232"/>
      <c r="CJ58" s="1232"/>
      <c r="CK58" s="1232"/>
      <c r="CL58" s="1232"/>
      <c r="CM58" s="1232"/>
      <c r="CN58" s="1232"/>
      <c r="CO58" s="1232"/>
      <c r="CP58" s="1232"/>
      <c r="CQ58" s="1232"/>
      <c r="CR58" s="1232"/>
      <c r="CS58" s="1232"/>
      <c r="CT58" s="1232"/>
      <c r="CU58" s="1232"/>
      <c r="CV58" s="1232"/>
      <c r="CW58" s="1232"/>
      <c r="CX58" s="1232"/>
      <c r="CY58" s="1232"/>
      <c r="CZ58" s="1232"/>
      <c r="DA58" s="1232"/>
      <c r="DB58" s="1232"/>
      <c r="DC58" s="123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565</v>
      </c>
    </row>
    <row r="64" spans="1:109" ht="13.2" x14ac:dyDescent="0.2">
      <c r="B64" s="259"/>
      <c r="G64" s="357"/>
      <c r="I64" s="369"/>
      <c r="J64" s="369"/>
      <c r="K64" s="369"/>
      <c r="L64" s="369"/>
      <c r="M64" s="369"/>
      <c r="N64" s="370"/>
      <c r="AM64" s="357"/>
      <c r="AN64" s="357" t="s">
        <v>558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4" t="s">
        <v>566</v>
      </c>
      <c r="AO65" s="1245"/>
      <c r="AP65" s="1245"/>
      <c r="AQ65" s="1245"/>
      <c r="AR65" s="1245"/>
      <c r="AS65" s="1245"/>
      <c r="AT65" s="1245"/>
      <c r="AU65" s="1245"/>
      <c r="AV65" s="1245"/>
      <c r="AW65" s="1245"/>
      <c r="AX65" s="1245"/>
      <c r="AY65" s="1245"/>
      <c r="AZ65" s="1245"/>
      <c r="BA65" s="1245"/>
      <c r="BB65" s="1245"/>
      <c r="BC65" s="1245"/>
      <c r="BD65" s="1245"/>
      <c r="BE65" s="1245"/>
      <c r="BF65" s="1245"/>
      <c r="BG65" s="1245"/>
      <c r="BH65" s="1245"/>
      <c r="BI65" s="1245"/>
      <c r="BJ65" s="1245"/>
      <c r="BK65" s="1245"/>
      <c r="BL65" s="1245"/>
      <c r="BM65" s="1245"/>
      <c r="BN65" s="1245"/>
      <c r="BO65" s="1245"/>
      <c r="BP65" s="1245"/>
      <c r="BQ65" s="1245"/>
      <c r="BR65" s="1245"/>
      <c r="BS65" s="1245"/>
      <c r="BT65" s="1245"/>
      <c r="BU65" s="1245"/>
      <c r="BV65" s="1245"/>
      <c r="BW65" s="1245"/>
      <c r="BX65" s="1245"/>
      <c r="BY65" s="1245"/>
      <c r="BZ65" s="1245"/>
      <c r="CA65" s="1245"/>
      <c r="CB65" s="1245"/>
      <c r="CC65" s="1245"/>
      <c r="CD65" s="1245"/>
      <c r="CE65" s="1245"/>
      <c r="CF65" s="1245"/>
      <c r="CG65" s="1245"/>
      <c r="CH65" s="1245"/>
      <c r="CI65" s="1245"/>
      <c r="CJ65" s="1245"/>
      <c r="CK65" s="1245"/>
      <c r="CL65" s="1245"/>
      <c r="CM65" s="1245"/>
      <c r="CN65" s="1245"/>
      <c r="CO65" s="1245"/>
      <c r="CP65" s="1245"/>
      <c r="CQ65" s="1245"/>
      <c r="CR65" s="1245"/>
      <c r="CS65" s="1245"/>
      <c r="CT65" s="1245"/>
      <c r="CU65" s="1245"/>
      <c r="CV65" s="1245"/>
      <c r="CW65" s="1245"/>
      <c r="CX65" s="1245"/>
      <c r="CY65" s="1245"/>
      <c r="CZ65" s="1245"/>
      <c r="DA65" s="1245"/>
      <c r="DB65" s="1245"/>
      <c r="DC65" s="1246"/>
    </row>
    <row r="66" spans="2:107" ht="13.2" x14ac:dyDescent="0.2">
      <c r="B66" s="259"/>
      <c r="AN66" s="1247"/>
      <c r="AO66" s="1248"/>
      <c r="AP66" s="1248"/>
      <c r="AQ66" s="1248"/>
      <c r="AR66" s="1248"/>
      <c r="AS66" s="1248"/>
      <c r="AT66" s="1248"/>
      <c r="AU66" s="1248"/>
      <c r="AV66" s="1248"/>
      <c r="AW66" s="1248"/>
      <c r="AX66" s="1248"/>
      <c r="AY66" s="1248"/>
      <c r="AZ66" s="1248"/>
      <c r="BA66" s="1248"/>
      <c r="BB66" s="1248"/>
      <c r="BC66" s="1248"/>
      <c r="BD66" s="1248"/>
      <c r="BE66" s="1248"/>
      <c r="BF66" s="1248"/>
      <c r="BG66" s="1248"/>
      <c r="BH66" s="1248"/>
      <c r="BI66" s="1248"/>
      <c r="BJ66" s="1248"/>
      <c r="BK66" s="1248"/>
      <c r="BL66" s="1248"/>
      <c r="BM66" s="1248"/>
      <c r="BN66" s="1248"/>
      <c r="BO66" s="1248"/>
      <c r="BP66" s="1248"/>
      <c r="BQ66" s="1248"/>
      <c r="BR66" s="1248"/>
      <c r="BS66" s="1248"/>
      <c r="BT66" s="1248"/>
      <c r="BU66" s="1248"/>
      <c r="BV66" s="1248"/>
      <c r="BW66" s="1248"/>
      <c r="BX66" s="1248"/>
      <c r="BY66" s="1248"/>
      <c r="BZ66" s="1248"/>
      <c r="CA66" s="1248"/>
      <c r="CB66" s="1248"/>
      <c r="CC66" s="1248"/>
      <c r="CD66" s="1248"/>
      <c r="CE66" s="1248"/>
      <c r="CF66" s="1248"/>
      <c r="CG66" s="1248"/>
      <c r="CH66" s="1248"/>
      <c r="CI66" s="1248"/>
      <c r="CJ66" s="1248"/>
      <c r="CK66" s="1248"/>
      <c r="CL66" s="1248"/>
      <c r="CM66" s="1248"/>
      <c r="CN66" s="1248"/>
      <c r="CO66" s="1248"/>
      <c r="CP66" s="1248"/>
      <c r="CQ66" s="1248"/>
      <c r="CR66" s="1248"/>
      <c r="CS66" s="1248"/>
      <c r="CT66" s="1248"/>
      <c r="CU66" s="1248"/>
      <c r="CV66" s="1248"/>
      <c r="CW66" s="1248"/>
      <c r="CX66" s="1248"/>
      <c r="CY66" s="1248"/>
      <c r="CZ66" s="1248"/>
      <c r="DA66" s="1248"/>
      <c r="DB66" s="1248"/>
      <c r="DC66" s="1249"/>
    </row>
    <row r="67" spans="2:107" ht="13.2" x14ac:dyDescent="0.2">
      <c r="B67" s="259"/>
      <c r="AN67" s="1247"/>
      <c r="AO67" s="1248"/>
      <c r="AP67" s="1248"/>
      <c r="AQ67" s="1248"/>
      <c r="AR67" s="1248"/>
      <c r="AS67" s="1248"/>
      <c r="AT67" s="1248"/>
      <c r="AU67" s="1248"/>
      <c r="AV67" s="1248"/>
      <c r="AW67" s="1248"/>
      <c r="AX67" s="1248"/>
      <c r="AY67" s="1248"/>
      <c r="AZ67" s="1248"/>
      <c r="BA67" s="1248"/>
      <c r="BB67" s="1248"/>
      <c r="BC67" s="1248"/>
      <c r="BD67" s="1248"/>
      <c r="BE67" s="1248"/>
      <c r="BF67" s="1248"/>
      <c r="BG67" s="1248"/>
      <c r="BH67" s="1248"/>
      <c r="BI67" s="1248"/>
      <c r="BJ67" s="1248"/>
      <c r="BK67" s="1248"/>
      <c r="BL67" s="1248"/>
      <c r="BM67" s="1248"/>
      <c r="BN67" s="1248"/>
      <c r="BO67" s="1248"/>
      <c r="BP67" s="1248"/>
      <c r="BQ67" s="1248"/>
      <c r="BR67" s="1248"/>
      <c r="BS67" s="1248"/>
      <c r="BT67" s="1248"/>
      <c r="BU67" s="1248"/>
      <c r="BV67" s="1248"/>
      <c r="BW67" s="1248"/>
      <c r="BX67" s="1248"/>
      <c r="BY67" s="1248"/>
      <c r="BZ67" s="1248"/>
      <c r="CA67" s="1248"/>
      <c r="CB67" s="1248"/>
      <c r="CC67" s="1248"/>
      <c r="CD67" s="1248"/>
      <c r="CE67" s="1248"/>
      <c r="CF67" s="1248"/>
      <c r="CG67" s="1248"/>
      <c r="CH67" s="1248"/>
      <c r="CI67" s="1248"/>
      <c r="CJ67" s="1248"/>
      <c r="CK67" s="1248"/>
      <c r="CL67" s="1248"/>
      <c r="CM67" s="1248"/>
      <c r="CN67" s="1248"/>
      <c r="CO67" s="1248"/>
      <c r="CP67" s="1248"/>
      <c r="CQ67" s="1248"/>
      <c r="CR67" s="1248"/>
      <c r="CS67" s="1248"/>
      <c r="CT67" s="1248"/>
      <c r="CU67" s="1248"/>
      <c r="CV67" s="1248"/>
      <c r="CW67" s="1248"/>
      <c r="CX67" s="1248"/>
      <c r="CY67" s="1248"/>
      <c r="CZ67" s="1248"/>
      <c r="DA67" s="1248"/>
      <c r="DB67" s="1248"/>
      <c r="DC67" s="1249"/>
    </row>
    <row r="68" spans="2:107" ht="13.2" x14ac:dyDescent="0.2">
      <c r="B68" s="259"/>
      <c r="AN68" s="1247"/>
      <c r="AO68" s="1248"/>
      <c r="AP68" s="1248"/>
      <c r="AQ68" s="1248"/>
      <c r="AR68" s="1248"/>
      <c r="AS68" s="1248"/>
      <c r="AT68" s="1248"/>
      <c r="AU68" s="1248"/>
      <c r="AV68" s="1248"/>
      <c r="AW68" s="1248"/>
      <c r="AX68" s="1248"/>
      <c r="AY68" s="1248"/>
      <c r="AZ68" s="1248"/>
      <c r="BA68" s="1248"/>
      <c r="BB68" s="1248"/>
      <c r="BC68" s="1248"/>
      <c r="BD68" s="1248"/>
      <c r="BE68" s="1248"/>
      <c r="BF68" s="1248"/>
      <c r="BG68" s="1248"/>
      <c r="BH68" s="1248"/>
      <c r="BI68" s="1248"/>
      <c r="BJ68" s="1248"/>
      <c r="BK68" s="1248"/>
      <c r="BL68" s="1248"/>
      <c r="BM68" s="1248"/>
      <c r="BN68" s="1248"/>
      <c r="BO68" s="1248"/>
      <c r="BP68" s="1248"/>
      <c r="BQ68" s="1248"/>
      <c r="BR68" s="1248"/>
      <c r="BS68" s="1248"/>
      <c r="BT68" s="1248"/>
      <c r="BU68" s="1248"/>
      <c r="BV68" s="1248"/>
      <c r="BW68" s="1248"/>
      <c r="BX68" s="1248"/>
      <c r="BY68" s="1248"/>
      <c r="BZ68" s="1248"/>
      <c r="CA68" s="1248"/>
      <c r="CB68" s="1248"/>
      <c r="CC68" s="1248"/>
      <c r="CD68" s="1248"/>
      <c r="CE68" s="1248"/>
      <c r="CF68" s="1248"/>
      <c r="CG68" s="1248"/>
      <c r="CH68" s="1248"/>
      <c r="CI68" s="1248"/>
      <c r="CJ68" s="1248"/>
      <c r="CK68" s="1248"/>
      <c r="CL68" s="1248"/>
      <c r="CM68" s="1248"/>
      <c r="CN68" s="1248"/>
      <c r="CO68" s="1248"/>
      <c r="CP68" s="1248"/>
      <c r="CQ68" s="1248"/>
      <c r="CR68" s="1248"/>
      <c r="CS68" s="1248"/>
      <c r="CT68" s="1248"/>
      <c r="CU68" s="1248"/>
      <c r="CV68" s="1248"/>
      <c r="CW68" s="1248"/>
      <c r="CX68" s="1248"/>
      <c r="CY68" s="1248"/>
      <c r="CZ68" s="1248"/>
      <c r="DA68" s="1248"/>
      <c r="DB68" s="1248"/>
      <c r="DC68" s="1249"/>
    </row>
    <row r="69" spans="2:107" ht="13.2" x14ac:dyDescent="0.2">
      <c r="B69" s="259"/>
      <c r="AN69" s="1250"/>
      <c r="AO69" s="1251"/>
      <c r="AP69" s="1251"/>
      <c r="AQ69" s="1251"/>
      <c r="AR69" s="1251"/>
      <c r="AS69" s="1251"/>
      <c r="AT69" s="1251"/>
      <c r="AU69" s="1251"/>
      <c r="AV69" s="1251"/>
      <c r="AW69" s="1251"/>
      <c r="AX69" s="1251"/>
      <c r="AY69" s="1251"/>
      <c r="AZ69" s="1251"/>
      <c r="BA69" s="1251"/>
      <c r="BB69" s="1251"/>
      <c r="BC69" s="1251"/>
      <c r="BD69" s="1251"/>
      <c r="BE69" s="1251"/>
      <c r="BF69" s="1251"/>
      <c r="BG69" s="1251"/>
      <c r="BH69" s="1251"/>
      <c r="BI69" s="1251"/>
      <c r="BJ69" s="1251"/>
      <c r="BK69" s="1251"/>
      <c r="BL69" s="1251"/>
      <c r="BM69" s="1251"/>
      <c r="BN69" s="1251"/>
      <c r="BO69" s="1251"/>
      <c r="BP69" s="1251"/>
      <c r="BQ69" s="1251"/>
      <c r="BR69" s="1251"/>
      <c r="BS69" s="1251"/>
      <c r="BT69" s="1251"/>
      <c r="BU69" s="1251"/>
      <c r="BV69" s="1251"/>
      <c r="BW69" s="1251"/>
      <c r="BX69" s="1251"/>
      <c r="BY69" s="1251"/>
      <c r="BZ69" s="1251"/>
      <c r="CA69" s="1251"/>
      <c r="CB69" s="1251"/>
      <c r="CC69" s="1251"/>
      <c r="CD69" s="1251"/>
      <c r="CE69" s="1251"/>
      <c r="CF69" s="1251"/>
      <c r="CG69" s="1251"/>
      <c r="CH69" s="1251"/>
      <c r="CI69" s="1251"/>
      <c r="CJ69" s="1251"/>
      <c r="CK69" s="1251"/>
      <c r="CL69" s="1251"/>
      <c r="CM69" s="1251"/>
      <c r="CN69" s="1251"/>
      <c r="CO69" s="1251"/>
      <c r="CP69" s="1251"/>
      <c r="CQ69" s="1251"/>
      <c r="CR69" s="1251"/>
      <c r="CS69" s="1251"/>
      <c r="CT69" s="1251"/>
      <c r="CU69" s="1251"/>
      <c r="CV69" s="1251"/>
      <c r="CW69" s="1251"/>
      <c r="CX69" s="1251"/>
      <c r="CY69" s="1251"/>
      <c r="CZ69" s="1251"/>
      <c r="DA69" s="1251"/>
      <c r="DB69" s="1251"/>
      <c r="DC69" s="1252"/>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560</v>
      </c>
    </row>
    <row r="72" spans="2:107" ht="13.2" x14ac:dyDescent="0.2">
      <c r="B72" s="259"/>
      <c r="G72" s="1238"/>
      <c r="H72" s="1238"/>
      <c r="I72" s="1238"/>
      <c r="J72" s="1238"/>
      <c r="K72" s="360"/>
      <c r="L72" s="360"/>
      <c r="M72" s="361"/>
      <c r="N72" s="361"/>
      <c r="AN72" s="1241"/>
      <c r="AO72" s="1242"/>
      <c r="AP72" s="1242"/>
      <c r="AQ72" s="1242"/>
      <c r="AR72" s="1242"/>
      <c r="AS72" s="1242"/>
      <c r="AT72" s="1242"/>
      <c r="AU72" s="1242"/>
      <c r="AV72" s="1242"/>
      <c r="AW72" s="1242"/>
      <c r="AX72" s="1242"/>
      <c r="AY72" s="1242"/>
      <c r="AZ72" s="1242"/>
      <c r="BA72" s="1242"/>
      <c r="BB72" s="1242"/>
      <c r="BC72" s="1242"/>
      <c r="BD72" s="1242"/>
      <c r="BE72" s="1242"/>
      <c r="BF72" s="1242"/>
      <c r="BG72" s="1242"/>
      <c r="BH72" s="1242"/>
      <c r="BI72" s="1242"/>
      <c r="BJ72" s="1242"/>
      <c r="BK72" s="1242"/>
      <c r="BL72" s="1242"/>
      <c r="BM72" s="1242"/>
      <c r="BN72" s="1242"/>
      <c r="BO72" s="1243"/>
      <c r="BP72" s="1237" t="s">
        <v>522</v>
      </c>
      <c r="BQ72" s="1237"/>
      <c r="BR72" s="1237"/>
      <c r="BS72" s="1237"/>
      <c r="BT72" s="1237"/>
      <c r="BU72" s="1237"/>
      <c r="BV72" s="1237"/>
      <c r="BW72" s="1237"/>
      <c r="BX72" s="1237" t="s">
        <v>523</v>
      </c>
      <c r="BY72" s="1237"/>
      <c r="BZ72" s="1237"/>
      <c r="CA72" s="1237"/>
      <c r="CB72" s="1237"/>
      <c r="CC72" s="1237"/>
      <c r="CD72" s="1237"/>
      <c r="CE72" s="1237"/>
      <c r="CF72" s="1237" t="s">
        <v>524</v>
      </c>
      <c r="CG72" s="1237"/>
      <c r="CH72" s="1237"/>
      <c r="CI72" s="1237"/>
      <c r="CJ72" s="1237"/>
      <c r="CK72" s="1237"/>
      <c r="CL72" s="1237"/>
      <c r="CM72" s="1237"/>
      <c r="CN72" s="1237" t="s">
        <v>525</v>
      </c>
      <c r="CO72" s="1237"/>
      <c r="CP72" s="1237"/>
      <c r="CQ72" s="1237"/>
      <c r="CR72" s="1237"/>
      <c r="CS72" s="1237"/>
      <c r="CT72" s="1237"/>
      <c r="CU72" s="1237"/>
      <c r="CV72" s="1237" t="s">
        <v>526</v>
      </c>
      <c r="CW72" s="1237"/>
      <c r="CX72" s="1237"/>
      <c r="CY72" s="1237"/>
      <c r="CZ72" s="1237"/>
      <c r="DA72" s="1237"/>
      <c r="DB72" s="1237"/>
      <c r="DC72" s="1237"/>
    </row>
    <row r="73" spans="2:107" ht="13.2" x14ac:dyDescent="0.2">
      <c r="B73" s="259"/>
      <c r="G73" s="1240"/>
      <c r="H73" s="1240"/>
      <c r="I73" s="1240"/>
      <c r="J73" s="1240"/>
      <c r="K73" s="1236"/>
      <c r="L73" s="1236"/>
      <c r="M73" s="1236"/>
      <c r="N73" s="1236"/>
      <c r="AM73" s="359"/>
      <c r="AN73" s="1235" t="s">
        <v>561</v>
      </c>
      <c r="AO73" s="1235"/>
      <c r="AP73" s="1235"/>
      <c r="AQ73" s="1235"/>
      <c r="AR73" s="1235"/>
      <c r="AS73" s="1235"/>
      <c r="AT73" s="1235"/>
      <c r="AU73" s="1235"/>
      <c r="AV73" s="1235"/>
      <c r="AW73" s="1235"/>
      <c r="AX73" s="1235"/>
      <c r="AY73" s="1235"/>
      <c r="AZ73" s="1235"/>
      <c r="BA73" s="1235"/>
      <c r="BB73" s="1235" t="s">
        <v>562</v>
      </c>
      <c r="BC73" s="1235"/>
      <c r="BD73" s="1235"/>
      <c r="BE73" s="1235"/>
      <c r="BF73" s="1235"/>
      <c r="BG73" s="1235"/>
      <c r="BH73" s="1235"/>
      <c r="BI73" s="1235"/>
      <c r="BJ73" s="1235"/>
      <c r="BK73" s="1235"/>
      <c r="BL73" s="1235"/>
      <c r="BM73" s="1235"/>
      <c r="BN73" s="1235"/>
      <c r="BO73" s="1235"/>
      <c r="BP73" s="1232"/>
      <c r="BQ73" s="1232"/>
      <c r="BR73" s="1232"/>
      <c r="BS73" s="1232"/>
      <c r="BT73" s="1232"/>
      <c r="BU73" s="1232"/>
      <c r="BV73" s="1232"/>
      <c r="BW73" s="1232"/>
      <c r="BX73" s="1232"/>
      <c r="BY73" s="1232"/>
      <c r="BZ73" s="1232"/>
      <c r="CA73" s="1232"/>
      <c r="CB73" s="1232"/>
      <c r="CC73" s="1232"/>
      <c r="CD73" s="1232"/>
      <c r="CE73" s="1232"/>
      <c r="CF73" s="1232"/>
      <c r="CG73" s="1232"/>
      <c r="CH73" s="1232"/>
      <c r="CI73" s="1232"/>
      <c r="CJ73" s="1232"/>
      <c r="CK73" s="1232"/>
      <c r="CL73" s="1232"/>
      <c r="CM73" s="1232"/>
      <c r="CN73" s="1232"/>
      <c r="CO73" s="1232"/>
      <c r="CP73" s="1232"/>
      <c r="CQ73" s="1232"/>
      <c r="CR73" s="1232"/>
      <c r="CS73" s="1232"/>
      <c r="CT73" s="1232"/>
      <c r="CU73" s="1232"/>
      <c r="CV73" s="1232"/>
      <c r="CW73" s="1232"/>
      <c r="CX73" s="1232"/>
      <c r="CY73" s="1232"/>
      <c r="CZ73" s="1232"/>
      <c r="DA73" s="1232"/>
      <c r="DB73" s="1232"/>
      <c r="DC73" s="1232"/>
    </row>
    <row r="74" spans="2:107" ht="13.2" x14ac:dyDescent="0.2">
      <c r="B74" s="259"/>
      <c r="G74" s="1240"/>
      <c r="H74" s="1240"/>
      <c r="I74" s="1240"/>
      <c r="J74" s="1240"/>
      <c r="K74" s="1236"/>
      <c r="L74" s="1236"/>
      <c r="M74" s="1236"/>
      <c r="N74" s="1236"/>
      <c r="AM74" s="359"/>
      <c r="AN74" s="1235"/>
      <c r="AO74" s="1235"/>
      <c r="AP74" s="1235"/>
      <c r="AQ74" s="1235"/>
      <c r="AR74" s="1235"/>
      <c r="AS74" s="1235"/>
      <c r="AT74" s="1235"/>
      <c r="AU74" s="1235"/>
      <c r="AV74" s="1235"/>
      <c r="AW74" s="1235"/>
      <c r="AX74" s="1235"/>
      <c r="AY74" s="1235"/>
      <c r="AZ74" s="1235"/>
      <c r="BA74" s="1235"/>
      <c r="BB74" s="1235"/>
      <c r="BC74" s="1235"/>
      <c r="BD74" s="1235"/>
      <c r="BE74" s="1235"/>
      <c r="BF74" s="1235"/>
      <c r="BG74" s="1235"/>
      <c r="BH74" s="1235"/>
      <c r="BI74" s="1235"/>
      <c r="BJ74" s="1235"/>
      <c r="BK74" s="1235"/>
      <c r="BL74" s="1235"/>
      <c r="BM74" s="1235"/>
      <c r="BN74" s="1235"/>
      <c r="BO74" s="1235"/>
      <c r="BP74" s="1232"/>
      <c r="BQ74" s="1232"/>
      <c r="BR74" s="1232"/>
      <c r="BS74" s="1232"/>
      <c r="BT74" s="1232"/>
      <c r="BU74" s="1232"/>
      <c r="BV74" s="1232"/>
      <c r="BW74" s="1232"/>
      <c r="BX74" s="1232"/>
      <c r="BY74" s="1232"/>
      <c r="BZ74" s="1232"/>
      <c r="CA74" s="1232"/>
      <c r="CB74" s="1232"/>
      <c r="CC74" s="1232"/>
      <c r="CD74" s="1232"/>
      <c r="CE74" s="1232"/>
      <c r="CF74" s="1232"/>
      <c r="CG74" s="1232"/>
      <c r="CH74" s="1232"/>
      <c r="CI74" s="1232"/>
      <c r="CJ74" s="1232"/>
      <c r="CK74" s="1232"/>
      <c r="CL74" s="1232"/>
      <c r="CM74" s="1232"/>
      <c r="CN74" s="1232"/>
      <c r="CO74" s="1232"/>
      <c r="CP74" s="1232"/>
      <c r="CQ74" s="1232"/>
      <c r="CR74" s="1232"/>
      <c r="CS74" s="1232"/>
      <c r="CT74" s="1232"/>
      <c r="CU74" s="1232"/>
      <c r="CV74" s="1232"/>
      <c r="CW74" s="1232"/>
      <c r="CX74" s="1232"/>
      <c r="CY74" s="1232"/>
      <c r="CZ74" s="1232"/>
      <c r="DA74" s="1232"/>
      <c r="DB74" s="1232"/>
      <c r="DC74" s="1232"/>
    </row>
    <row r="75" spans="2:107" ht="13.2" x14ac:dyDescent="0.2">
      <c r="B75" s="259"/>
      <c r="G75" s="1240"/>
      <c r="H75" s="1240"/>
      <c r="I75" s="1238"/>
      <c r="J75" s="1238"/>
      <c r="K75" s="1239"/>
      <c r="L75" s="1239"/>
      <c r="M75" s="1239"/>
      <c r="N75" s="1239"/>
      <c r="AM75" s="359"/>
      <c r="AN75" s="1235"/>
      <c r="AO75" s="1235"/>
      <c r="AP75" s="1235"/>
      <c r="AQ75" s="1235"/>
      <c r="AR75" s="1235"/>
      <c r="AS75" s="1235"/>
      <c r="AT75" s="1235"/>
      <c r="AU75" s="1235"/>
      <c r="AV75" s="1235"/>
      <c r="AW75" s="1235"/>
      <c r="AX75" s="1235"/>
      <c r="AY75" s="1235"/>
      <c r="AZ75" s="1235"/>
      <c r="BA75" s="1235"/>
      <c r="BB75" s="1235" t="s">
        <v>567</v>
      </c>
      <c r="BC75" s="1235"/>
      <c r="BD75" s="1235"/>
      <c r="BE75" s="1235"/>
      <c r="BF75" s="1235"/>
      <c r="BG75" s="1235"/>
      <c r="BH75" s="1235"/>
      <c r="BI75" s="1235"/>
      <c r="BJ75" s="1235"/>
      <c r="BK75" s="1235"/>
      <c r="BL75" s="1235"/>
      <c r="BM75" s="1235"/>
      <c r="BN75" s="1235"/>
      <c r="BO75" s="1235"/>
      <c r="BP75" s="1232">
        <v>-2.8</v>
      </c>
      <c r="BQ75" s="1232"/>
      <c r="BR75" s="1232"/>
      <c r="BS75" s="1232"/>
      <c r="BT75" s="1232"/>
      <c r="BU75" s="1232"/>
      <c r="BV75" s="1232"/>
      <c r="BW75" s="1232"/>
      <c r="BX75" s="1232">
        <v>-3.5</v>
      </c>
      <c r="BY75" s="1232"/>
      <c r="BZ75" s="1232"/>
      <c r="CA75" s="1232"/>
      <c r="CB75" s="1232"/>
      <c r="CC75" s="1232"/>
      <c r="CD75" s="1232"/>
      <c r="CE75" s="1232"/>
      <c r="CF75" s="1232">
        <v>-4</v>
      </c>
      <c r="CG75" s="1232"/>
      <c r="CH75" s="1232"/>
      <c r="CI75" s="1232"/>
      <c r="CJ75" s="1232"/>
      <c r="CK75" s="1232"/>
      <c r="CL75" s="1232"/>
      <c r="CM75" s="1232"/>
      <c r="CN75" s="1232">
        <v>-4.0999999999999996</v>
      </c>
      <c r="CO75" s="1232"/>
      <c r="CP75" s="1232"/>
      <c r="CQ75" s="1232"/>
      <c r="CR75" s="1232"/>
      <c r="CS75" s="1232"/>
      <c r="CT75" s="1232"/>
      <c r="CU75" s="1232"/>
      <c r="CV75" s="1232">
        <v>-3.5</v>
      </c>
      <c r="CW75" s="1232"/>
      <c r="CX75" s="1232"/>
      <c r="CY75" s="1232"/>
      <c r="CZ75" s="1232"/>
      <c r="DA75" s="1232"/>
      <c r="DB75" s="1232"/>
      <c r="DC75" s="1232"/>
    </row>
    <row r="76" spans="2:107" ht="13.2" x14ac:dyDescent="0.2">
      <c r="B76" s="259"/>
      <c r="G76" s="1240"/>
      <c r="H76" s="1240"/>
      <c r="I76" s="1238"/>
      <c r="J76" s="1238"/>
      <c r="K76" s="1239"/>
      <c r="L76" s="1239"/>
      <c r="M76" s="1239"/>
      <c r="N76" s="1239"/>
      <c r="AM76" s="359"/>
      <c r="AN76" s="1235"/>
      <c r="AO76" s="1235"/>
      <c r="AP76" s="1235"/>
      <c r="AQ76" s="1235"/>
      <c r="AR76" s="1235"/>
      <c r="AS76" s="1235"/>
      <c r="AT76" s="1235"/>
      <c r="AU76" s="1235"/>
      <c r="AV76" s="1235"/>
      <c r="AW76" s="1235"/>
      <c r="AX76" s="1235"/>
      <c r="AY76" s="1235"/>
      <c r="AZ76" s="1235"/>
      <c r="BA76" s="1235"/>
      <c r="BB76" s="1235"/>
      <c r="BC76" s="1235"/>
      <c r="BD76" s="1235"/>
      <c r="BE76" s="1235"/>
      <c r="BF76" s="1235"/>
      <c r="BG76" s="1235"/>
      <c r="BH76" s="1235"/>
      <c r="BI76" s="1235"/>
      <c r="BJ76" s="1235"/>
      <c r="BK76" s="1235"/>
      <c r="BL76" s="1235"/>
      <c r="BM76" s="1235"/>
      <c r="BN76" s="1235"/>
      <c r="BO76" s="1235"/>
      <c r="BP76" s="1232"/>
      <c r="BQ76" s="1232"/>
      <c r="BR76" s="1232"/>
      <c r="BS76" s="1232"/>
      <c r="BT76" s="1232"/>
      <c r="BU76" s="1232"/>
      <c r="BV76" s="1232"/>
      <c r="BW76" s="1232"/>
      <c r="BX76" s="1232"/>
      <c r="BY76" s="1232"/>
      <c r="BZ76" s="1232"/>
      <c r="CA76" s="1232"/>
      <c r="CB76" s="1232"/>
      <c r="CC76" s="1232"/>
      <c r="CD76" s="1232"/>
      <c r="CE76" s="1232"/>
      <c r="CF76" s="1232"/>
      <c r="CG76" s="1232"/>
      <c r="CH76" s="1232"/>
      <c r="CI76" s="1232"/>
      <c r="CJ76" s="1232"/>
      <c r="CK76" s="1232"/>
      <c r="CL76" s="1232"/>
      <c r="CM76" s="1232"/>
      <c r="CN76" s="1232"/>
      <c r="CO76" s="1232"/>
      <c r="CP76" s="1232"/>
      <c r="CQ76" s="1232"/>
      <c r="CR76" s="1232"/>
      <c r="CS76" s="1232"/>
      <c r="CT76" s="1232"/>
      <c r="CU76" s="1232"/>
      <c r="CV76" s="1232"/>
      <c r="CW76" s="1232"/>
      <c r="CX76" s="1232"/>
      <c r="CY76" s="1232"/>
      <c r="CZ76" s="1232"/>
      <c r="DA76" s="1232"/>
      <c r="DB76" s="1232"/>
      <c r="DC76" s="1232"/>
    </row>
    <row r="77" spans="2:107" ht="13.2" x14ac:dyDescent="0.2">
      <c r="B77" s="259"/>
      <c r="G77" s="1238"/>
      <c r="H77" s="1238"/>
      <c r="I77" s="1238"/>
      <c r="J77" s="1238"/>
      <c r="K77" s="1236"/>
      <c r="L77" s="1236"/>
      <c r="M77" s="1236"/>
      <c r="N77" s="1236"/>
      <c r="AN77" s="1237" t="s">
        <v>564</v>
      </c>
      <c r="AO77" s="1237"/>
      <c r="AP77" s="1237"/>
      <c r="AQ77" s="1237"/>
      <c r="AR77" s="1237"/>
      <c r="AS77" s="1237"/>
      <c r="AT77" s="1237"/>
      <c r="AU77" s="1237"/>
      <c r="AV77" s="1237"/>
      <c r="AW77" s="1237"/>
      <c r="AX77" s="1237"/>
      <c r="AY77" s="1237"/>
      <c r="AZ77" s="1237"/>
      <c r="BA77" s="1237"/>
      <c r="BB77" s="1235" t="s">
        <v>562</v>
      </c>
      <c r="BC77" s="1235"/>
      <c r="BD77" s="1235"/>
      <c r="BE77" s="1235"/>
      <c r="BF77" s="1235"/>
      <c r="BG77" s="1235"/>
      <c r="BH77" s="1235"/>
      <c r="BI77" s="1235"/>
      <c r="BJ77" s="1235"/>
      <c r="BK77" s="1235"/>
      <c r="BL77" s="1235"/>
      <c r="BM77" s="1235"/>
      <c r="BN77" s="1235"/>
      <c r="BO77" s="1235"/>
      <c r="BP77" s="1232">
        <v>0</v>
      </c>
      <c r="BQ77" s="1232"/>
      <c r="BR77" s="1232"/>
      <c r="BS77" s="1232"/>
      <c r="BT77" s="1232"/>
      <c r="BU77" s="1232"/>
      <c r="BV77" s="1232"/>
      <c r="BW77" s="1232"/>
      <c r="BX77" s="1232">
        <v>0</v>
      </c>
      <c r="BY77" s="1232"/>
      <c r="BZ77" s="1232"/>
      <c r="CA77" s="1232"/>
      <c r="CB77" s="1232"/>
      <c r="CC77" s="1232"/>
      <c r="CD77" s="1232"/>
      <c r="CE77" s="1232"/>
      <c r="CF77" s="1232">
        <v>0</v>
      </c>
      <c r="CG77" s="1232"/>
      <c r="CH77" s="1232"/>
      <c r="CI77" s="1232"/>
      <c r="CJ77" s="1232"/>
      <c r="CK77" s="1232"/>
      <c r="CL77" s="1232"/>
      <c r="CM77" s="1232"/>
      <c r="CN77" s="1232">
        <v>0</v>
      </c>
      <c r="CO77" s="1232"/>
      <c r="CP77" s="1232"/>
      <c r="CQ77" s="1232"/>
      <c r="CR77" s="1232"/>
      <c r="CS77" s="1232"/>
      <c r="CT77" s="1232"/>
      <c r="CU77" s="1232"/>
      <c r="CV77" s="1232">
        <v>0</v>
      </c>
      <c r="CW77" s="1232"/>
      <c r="CX77" s="1232"/>
      <c r="CY77" s="1232"/>
      <c r="CZ77" s="1232"/>
      <c r="DA77" s="1232"/>
      <c r="DB77" s="1232"/>
      <c r="DC77" s="1232"/>
    </row>
    <row r="78" spans="2:107" ht="13.2" x14ac:dyDescent="0.2">
      <c r="B78" s="259"/>
      <c r="G78" s="1238"/>
      <c r="H78" s="1238"/>
      <c r="I78" s="1238"/>
      <c r="J78" s="1238"/>
      <c r="K78" s="1236"/>
      <c r="L78" s="1236"/>
      <c r="M78" s="1236"/>
      <c r="N78" s="1236"/>
      <c r="AN78" s="1237"/>
      <c r="AO78" s="1237"/>
      <c r="AP78" s="1237"/>
      <c r="AQ78" s="1237"/>
      <c r="AR78" s="1237"/>
      <c r="AS78" s="1237"/>
      <c r="AT78" s="1237"/>
      <c r="AU78" s="1237"/>
      <c r="AV78" s="1237"/>
      <c r="AW78" s="1237"/>
      <c r="AX78" s="1237"/>
      <c r="AY78" s="1237"/>
      <c r="AZ78" s="1237"/>
      <c r="BA78" s="1237"/>
      <c r="BB78" s="1235"/>
      <c r="BC78" s="1235"/>
      <c r="BD78" s="1235"/>
      <c r="BE78" s="1235"/>
      <c r="BF78" s="1235"/>
      <c r="BG78" s="1235"/>
      <c r="BH78" s="1235"/>
      <c r="BI78" s="1235"/>
      <c r="BJ78" s="1235"/>
      <c r="BK78" s="1235"/>
      <c r="BL78" s="1235"/>
      <c r="BM78" s="1235"/>
      <c r="BN78" s="1235"/>
      <c r="BO78" s="1235"/>
      <c r="BP78" s="1232"/>
      <c r="BQ78" s="1232"/>
      <c r="BR78" s="1232"/>
      <c r="BS78" s="1232"/>
      <c r="BT78" s="1232"/>
      <c r="BU78" s="1232"/>
      <c r="BV78" s="1232"/>
      <c r="BW78" s="1232"/>
      <c r="BX78" s="1232"/>
      <c r="BY78" s="1232"/>
      <c r="BZ78" s="1232"/>
      <c r="CA78" s="1232"/>
      <c r="CB78" s="1232"/>
      <c r="CC78" s="1232"/>
      <c r="CD78" s="1232"/>
      <c r="CE78" s="1232"/>
      <c r="CF78" s="1232"/>
      <c r="CG78" s="1232"/>
      <c r="CH78" s="1232"/>
      <c r="CI78" s="1232"/>
      <c r="CJ78" s="1232"/>
      <c r="CK78" s="1232"/>
      <c r="CL78" s="1232"/>
      <c r="CM78" s="1232"/>
      <c r="CN78" s="1232"/>
      <c r="CO78" s="1232"/>
      <c r="CP78" s="1232"/>
      <c r="CQ78" s="1232"/>
      <c r="CR78" s="1232"/>
      <c r="CS78" s="1232"/>
      <c r="CT78" s="1232"/>
      <c r="CU78" s="1232"/>
      <c r="CV78" s="1232"/>
      <c r="CW78" s="1232"/>
      <c r="CX78" s="1232"/>
      <c r="CY78" s="1232"/>
      <c r="CZ78" s="1232"/>
      <c r="DA78" s="1232"/>
      <c r="DB78" s="1232"/>
      <c r="DC78" s="1232"/>
    </row>
    <row r="79" spans="2:107" ht="13.2" x14ac:dyDescent="0.2">
      <c r="B79" s="259"/>
      <c r="G79" s="1238"/>
      <c r="H79" s="1238"/>
      <c r="I79" s="1233"/>
      <c r="J79" s="1233"/>
      <c r="K79" s="1234"/>
      <c r="L79" s="1234"/>
      <c r="M79" s="1234"/>
      <c r="N79" s="1234"/>
      <c r="AN79" s="1237"/>
      <c r="AO79" s="1237"/>
      <c r="AP79" s="1237"/>
      <c r="AQ79" s="1237"/>
      <c r="AR79" s="1237"/>
      <c r="AS79" s="1237"/>
      <c r="AT79" s="1237"/>
      <c r="AU79" s="1237"/>
      <c r="AV79" s="1237"/>
      <c r="AW79" s="1237"/>
      <c r="AX79" s="1237"/>
      <c r="AY79" s="1237"/>
      <c r="AZ79" s="1237"/>
      <c r="BA79" s="1237"/>
      <c r="BB79" s="1235" t="s">
        <v>567</v>
      </c>
      <c r="BC79" s="1235"/>
      <c r="BD79" s="1235"/>
      <c r="BE79" s="1235"/>
      <c r="BF79" s="1235"/>
      <c r="BG79" s="1235"/>
      <c r="BH79" s="1235"/>
      <c r="BI79" s="1235"/>
      <c r="BJ79" s="1235"/>
      <c r="BK79" s="1235"/>
      <c r="BL79" s="1235"/>
      <c r="BM79" s="1235"/>
      <c r="BN79" s="1235"/>
      <c r="BO79" s="1235"/>
      <c r="BP79" s="1232">
        <v>-3.5</v>
      </c>
      <c r="BQ79" s="1232"/>
      <c r="BR79" s="1232"/>
      <c r="BS79" s="1232"/>
      <c r="BT79" s="1232"/>
      <c r="BU79" s="1232"/>
      <c r="BV79" s="1232"/>
      <c r="BW79" s="1232"/>
      <c r="BX79" s="1232">
        <v>-3.4</v>
      </c>
      <c r="BY79" s="1232"/>
      <c r="BZ79" s="1232"/>
      <c r="CA79" s="1232"/>
      <c r="CB79" s="1232"/>
      <c r="CC79" s="1232"/>
      <c r="CD79" s="1232"/>
      <c r="CE79" s="1232"/>
      <c r="CF79" s="1232">
        <v>-3.2</v>
      </c>
      <c r="CG79" s="1232"/>
      <c r="CH79" s="1232"/>
      <c r="CI79" s="1232"/>
      <c r="CJ79" s="1232"/>
      <c r="CK79" s="1232"/>
      <c r="CL79" s="1232"/>
      <c r="CM79" s="1232"/>
      <c r="CN79" s="1232">
        <v>-3.1</v>
      </c>
      <c r="CO79" s="1232"/>
      <c r="CP79" s="1232"/>
      <c r="CQ79" s="1232"/>
      <c r="CR79" s="1232"/>
      <c r="CS79" s="1232"/>
      <c r="CT79" s="1232"/>
      <c r="CU79" s="1232"/>
      <c r="CV79" s="1232">
        <v>-2.6</v>
      </c>
      <c r="CW79" s="1232"/>
      <c r="CX79" s="1232"/>
      <c r="CY79" s="1232"/>
      <c r="CZ79" s="1232"/>
      <c r="DA79" s="1232"/>
      <c r="DB79" s="1232"/>
      <c r="DC79" s="1232"/>
    </row>
    <row r="80" spans="2:107" ht="13.2" x14ac:dyDescent="0.2">
      <c r="B80" s="259"/>
      <c r="G80" s="1238"/>
      <c r="H80" s="1238"/>
      <c r="I80" s="1233"/>
      <c r="J80" s="1233"/>
      <c r="K80" s="1234"/>
      <c r="L80" s="1234"/>
      <c r="M80" s="1234"/>
      <c r="N80" s="1234"/>
      <c r="AN80" s="1237"/>
      <c r="AO80" s="1237"/>
      <c r="AP80" s="1237"/>
      <c r="AQ80" s="1237"/>
      <c r="AR80" s="1237"/>
      <c r="AS80" s="1237"/>
      <c r="AT80" s="1237"/>
      <c r="AU80" s="1237"/>
      <c r="AV80" s="1237"/>
      <c r="AW80" s="1237"/>
      <c r="AX80" s="1237"/>
      <c r="AY80" s="1237"/>
      <c r="AZ80" s="1237"/>
      <c r="BA80" s="1237"/>
      <c r="BB80" s="1235"/>
      <c r="BC80" s="1235"/>
      <c r="BD80" s="1235"/>
      <c r="BE80" s="1235"/>
      <c r="BF80" s="1235"/>
      <c r="BG80" s="1235"/>
      <c r="BH80" s="1235"/>
      <c r="BI80" s="1235"/>
      <c r="BJ80" s="1235"/>
      <c r="BK80" s="1235"/>
      <c r="BL80" s="1235"/>
      <c r="BM80" s="1235"/>
      <c r="BN80" s="1235"/>
      <c r="BO80" s="1235"/>
      <c r="BP80" s="1232"/>
      <c r="BQ80" s="1232"/>
      <c r="BR80" s="1232"/>
      <c r="BS80" s="1232"/>
      <c r="BT80" s="1232"/>
      <c r="BU80" s="1232"/>
      <c r="BV80" s="1232"/>
      <c r="BW80" s="1232"/>
      <c r="BX80" s="1232"/>
      <c r="BY80" s="1232"/>
      <c r="BZ80" s="1232"/>
      <c r="CA80" s="1232"/>
      <c r="CB80" s="1232"/>
      <c r="CC80" s="1232"/>
      <c r="CD80" s="1232"/>
      <c r="CE80" s="1232"/>
      <c r="CF80" s="1232"/>
      <c r="CG80" s="1232"/>
      <c r="CH80" s="1232"/>
      <c r="CI80" s="1232"/>
      <c r="CJ80" s="1232"/>
      <c r="CK80" s="1232"/>
      <c r="CL80" s="1232"/>
      <c r="CM80" s="1232"/>
      <c r="CN80" s="1232"/>
      <c r="CO80" s="1232"/>
      <c r="CP80" s="1232"/>
      <c r="CQ80" s="1232"/>
      <c r="CR80" s="1232"/>
      <c r="CS80" s="1232"/>
      <c r="CT80" s="1232"/>
      <c r="CU80" s="1232"/>
      <c r="CV80" s="1232"/>
      <c r="CW80" s="1232"/>
      <c r="CX80" s="1232"/>
      <c r="CY80" s="1232"/>
      <c r="CZ80" s="1232"/>
      <c r="DA80" s="1232"/>
      <c r="DB80" s="1232"/>
      <c r="DC80" s="123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5x9VEMVVmdgYSgXiSt9KvsG7eSuNb1/vKgALfzYVfV7AtTt+RrlSVICARAySp9WuYSzZkIhpzZXRLx3C18+DzQ==" saltValue="q3FQvUlrAZNcxqvfOy+97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DE94-7E18-4408-80D6-41E8A2A3B8E0}">
  <sheetPr>
    <pageSetUpPr fitToPage="1"/>
  </sheetPr>
  <dimension ref="A1:DR125"/>
  <sheetViews>
    <sheetView showGridLines="0" topLeftCell="A15"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472</v>
      </c>
    </row>
  </sheetData>
  <sheetProtection algorithmName="SHA-512" hashValue="voMVmsZITSDFRbs0W+3ShlbZkSBuzfixtfGGmTYpPzox4U9mXtYPh9F7snC7a5gGsyPYtAPR4pkT85h74bKAwQ==" saltValue="BOXH/epmvZx5Eo+/ItlVO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AA28-4966-4E62-B0D6-C5DC68DD675C}">
  <sheetPr>
    <pageSetUpPr fitToPage="1"/>
  </sheetPr>
  <dimension ref="A1:DR125"/>
  <sheetViews>
    <sheetView showGridLines="0" topLeftCell="A1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472</v>
      </c>
    </row>
  </sheetData>
  <sheetProtection algorithmName="SHA-512" hashValue="ZWPmo+PJrllUUM4Skpvb8vqE/lD9rAe+NgBYv4XfKN1E9KCIwoX6z1DVSYB/LYtttms9VqFxwbWUCEznxXl/gw==" saltValue="TCHEsPCB6BjBcKZE2lQmo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521</v>
      </c>
      <c r="G2" s="149"/>
      <c r="H2" s="150"/>
    </row>
    <row r="3" spans="1:8" x14ac:dyDescent="0.2">
      <c r="A3" s="146" t="s">
        <v>514</v>
      </c>
      <c r="B3" s="151"/>
      <c r="C3" s="152"/>
      <c r="D3" s="153">
        <v>70531</v>
      </c>
      <c r="E3" s="154"/>
      <c r="F3" s="155">
        <v>51681</v>
      </c>
      <c r="G3" s="156"/>
      <c r="H3" s="157"/>
    </row>
    <row r="4" spans="1:8" x14ac:dyDescent="0.2">
      <c r="A4" s="158"/>
      <c r="B4" s="159"/>
      <c r="C4" s="160"/>
      <c r="D4" s="161">
        <v>44905</v>
      </c>
      <c r="E4" s="162"/>
      <c r="F4" s="163">
        <v>37226</v>
      </c>
      <c r="G4" s="164"/>
      <c r="H4" s="165"/>
    </row>
    <row r="5" spans="1:8" x14ac:dyDescent="0.2">
      <c r="A5" s="146" t="s">
        <v>516</v>
      </c>
      <c r="B5" s="151"/>
      <c r="C5" s="152"/>
      <c r="D5" s="153">
        <v>126427</v>
      </c>
      <c r="E5" s="154"/>
      <c r="F5" s="155">
        <v>50465</v>
      </c>
      <c r="G5" s="156"/>
      <c r="H5" s="157"/>
    </row>
    <row r="6" spans="1:8" x14ac:dyDescent="0.2">
      <c r="A6" s="158"/>
      <c r="B6" s="159"/>
      <c r="C6" s="160"/>
      <c r="D6" s="161">
        <v>82786</v>
      </c>
      <c r="E6" s="162"/>
      <c r="F6" s="163">
        <v>34193</v>
      </c>
      <c r="G6" s="164"/>
      <c r="H6" s="165"/>
    </row>
    <row r="7" spans="1:8" x14ac:dyDescent="0.2">
      <c r="A7" s="146" t="s">
        <v>517</v>
      </c>
      <c r="B7" s="151"/>
      <c r="C7" s="152"/>
      <c r="D7" s="153">
        <v>90312</v>
      </c>
      <c r="E7" s="154"/>
      <c r="F7" s="155">
        <v>51679</v>
      </c>
      <c r="G7" s="156"/>
      <c r="H7" s="157"/>
    </row>
    <row r="8" spans="1:8" x14ac:dyDescent="0.2">
      <c r="A8" s="158"/>
      <c r="B8" s="159"/>
      <c r="C8" s="160"/>
      <c r="D8" s="161">
        <v>58731</v>
      </c>
      <c r="E8" s="162"/>
      <c r="F8" s="163">
        <v>35132</v>
      </c>
      <c r="G8" s="164"/>
      <c r="H8" s="165"/>
    </row>
    <row r="9" spans="1:8" x14ac:dyDescent="0.2">
      <c r="A9" s="146" t="s">
        <v>518</v>
      </c>
      <c r="B9" s="151"/>
      <c r="C9" s="152"/>
      <c r="D9" s="153">
        <v>69492</v>
      </c>
      <c r="E9" s="154"/>
      <c r="F9" s="155">
        <v>49665</v>
      </c>
      <c r="G9" s="156"/>
      <c r="H9" s="157"/>
    </row>
    <row r="10" spans="1:8" x14ac:dyDescent="0.2">
      <c r="A10" s="158"/>
      <c r="B10" s="159"/>
      <c r="C10" s="160"/>
      <c r="D10" s="161">
        <v>29467</v>
      </c>
      <c r="E10" s="162"/>
      <c r="F10" s="163">
        <v>34678</v>
      </c>
      <c r="G10" s="164"/>
      <c r="H10" s="165"/>
    </row>
    <row r="11" spans="1:8" x14ac:dyDescent="0.2">
      <c r="A11" s="146" t="s">
        <v>519</v>
      </c>
      <c r="B11" s="151"/>
      <c r="C11" s="152"/>
      <c r="D11" s="153">
        <v>145203</v>
      </c>
      <c r="E11" s="154"/>
      <c r="F11" s="155">
        <v>63439</v>
      </c>
      <c r="G11" s="156"/>
      <c r="H11" s="157"/>
    </row>
    <row r="12" spans="1:8" x14ac:dyDescent="0.2">
      <c r="A12" s="158"/>
      <c r="B12" s="159"/>
      <c r="C12" s="166"/>
      <c r="D12" s="161">
        <v>101684</v>
      </c>
      <c r="E12" s="162"/>
      <c r="F12" s="163">
        <v>46463</v>
      </c>
      <c r="G12" s="164"/>
      <c r="H12" s="165"/>
    </row>
    <row r="13" spans="1:8" x14ac:dyDescent="0.2">
      <c r="A13" s="146"/>
      <c r="B13" s="151"/>
      <c r="C13" s="152"/>
      <c r="D13" s="153">
        <v>100393</v>
      </c>
      <c r="E13" s="154"/>
      <c r="F13" s="155">
        <v>53386</v>
      </c>
      <c r="G13" s="167"/>
      <c r="H13" s="157"/>
    </row>
    <row r="14" spans="1:8" x14ac:dyDescent="0.2">
      <c r="A14" s="158"/>
      <c r="B14" s="159"/>
      <c r="C14" s="160"/>
      <c r="D14" s="161">
        <v>63515</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2.9</v>
      </c>
      <c r="C19" s="168">
        <f>ROUND(VALUE(SUBSTITUTE(実質収支比率等に係る経年分析!G$48,"▲","-")),2)</f>
        <v>5.52</v>
      </c>
      <c r="D19" s="168">
        <f>ROUND(VALUE(SUBSTITUTE(実質収支比率等に係る経年分析!H$48,"▲","-")),2)</f>
        <v>7.44</v>
      </c>
      <c r="E19" s="168">
        <f>ROUND(VALUE(SUBSTITUTE(実質収支比率等に係る経年分析!I$48,"▲","-")),2)</f>
        <v>7.41</v>
      </c>
      <c r="F19" s="168">
        <f>ROUND(VALUE(SUBSTITUTE(実質収支比率等に係る経年分析!J$48,"▲","-")),2)</f>
        <v>3.79</v>
      </c>
    </row>
    <row r="20" spans="1:11" x14ac:dyDescent="0.2">
      <c r="A20" s="168" t="s">
        <v>53</v>
      </c>
      <c r="B20" s="168">
        <f>ROUND(VALUE(SUBSTITUTE(実質収支比率等に係る経年分析!F$47,"▲","-")),2)</f>
        <v>35.6</v>
      </c>
      <c r="C20" s="168">
        <f>ROUND(VALUE(SUBSTITUTE(実質収支比率等に係る経年分析!G$47,"▲","-")),2)</f>
        <v>36.22</v>
      </c>
      <c r="D20" s="168">
        <f>ROUND(VALUE(SUBSTITUTE(実質収支比率等に係る経年分析!H$47,"▲","-")),2)</f>
        <v>36.630000000000003</v>
      </c>
      <c r="E20" s="168">
        <f>ROUND(VALUE(SUBSTITUTE(実質収支比率等に係る経年分析!I$47,"▲","-")),2)</f>
        <v>40.119999999999997</v>
      </c>
      <c r="F20" s="168">
        <f>ROUND(VALUE(SUBSTITUTE(実質収支比率等に係る経年分析!J$47,"▲","-")),2)</f>
        <v>39.06</v>
      </c>
    </row>
    <row r="21" spans="1:11" x14ac:dyDescent="0.2">
      <c r="A21" s="168" t="s">
        <v>54</v>
      </c>
      <c r="B21" s="168">
        <f>IF(ISNUMBER(VALUE(SUBSTITUTE(実質収支比率等に係る経年分析!F$49,"▲","-"))),ROUND(VALUE(SUBSTITUTE(実質収支比率等に係る経年分析!F$49,"▲","-")),2),NA())</f>
        <v>-3.18</v>
      </c>
      <c r="C21" s="168">
        <f>IF(ISNUMBER(VALUE(SUBSTITUTE(実質収支比率等に係る経年分析!G$49,"▲","-"))),ROUND(VALUE(SUBSTITUTE(実質収支比率等に係る経年分析!G$49,"▲","-")),2),NA())</f>
        <v>3.57</v>
      </c>
      <c r="D21" s="168">
        <f>IF(ISNUMBER(VALUE(SUBSTITUTE(実質収支比率等に係る経年分析!H$49,"▲","-"))),ROUND(VALUE(SUBSTITUTE(実質収支比率等に係る経年分析!H$49,"▲","-")),2),NA())</f>
        <v>3.71</v>
      </c>
      <c r="E21" s="168">
        <f>IF(ISNUMBER(VALUE(SUBSTITUTE(実質収支比率等に係る経年分析!I$49,"▲","-"))),ROUND(VALUE(SUBSTITUTE(実質収支比率等に係る経年分析!I$49,"▲","-")),2),NA())</f>
        <v>5.9</v>
      </c>
      <c r="F21" s="168">
        <f>IF(ISNUMBER(VALUE(SUBSTITUTE(実質収支比率等に係る経年分析!J$49,"▲","-"))),ROUND(VALUE(SUBSTITUTE(実質収支比率等に係る経年分析!J$49,"▲","-")),2),NA())</f>
        <v>-1.95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用地特別会計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7.0000000000000007E-2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7.0000000000000007E-2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0.11</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0.43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0.46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0.35</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0.42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0.65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0.66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0.61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0.44</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4.25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5.03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7.41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3.78</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5848</v>
      </c>
      <c r="E42" s="170"/>
      <c r="F42" s="170"/>
      <c r="G42" s="170">
        <f>'実質公債費比率（分子）の構造'!L$52</f>
        <v>5439</v>
      </c>
      <c r="H42" s="170"/>
      <c r="I42" s="170"/>
      <c r="J42" s="170">
        <f>'実質公債費比率（分子）の構造'!M$52</f>
        <v>5209</v>
      </c>
      <c r="K42" s="170"/>
      <c r="L42" s="170"/>
      <c r="M42" s="170">
        <f>'実質公債費比率（分子）の構造'!N$52</f>
        <v>4802</v>
      </c>
      <c r="N42" s="170"/>
      <c r="O42" s="170"/>
      <c r="P42" s="170">
        <f>'実質公債費比率（分子）の構造'!O$52</f>
        <v>4382</v>
      </c>
    </row>
    <row r="43" spans="1:16" x14ac:dyDescent="0.2">
      <c r="A43" s="170" t="s">
        <v>16</v>
      </c>
      <c r="B43" s="170">
        <f>'実質公債費比率（分子）の構造'!K$51</f>
        <v>0</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148</v>
      </c>
      <c r="C44" s="170"/>
      <c r="D44" s="170"/>
      <c r="E44" s="170">
        <f>'実質公債費比率（分子）の構造'!L$50</f>
        <v>263</v>
      </c>
      <c r="F44" s="170"/>
      <c r="G44" s="170"/>
      <c r="H44" s="170">
        <f>'実質公債費比率（分子）の構造'!M$50</f>
        <v>294</v>
      </c>
      <c r="I44" s="170"/>
      <c r="J44" s="170"/>
      <c r="K44" s="170">
        <f>'実質公債費比率（分子）の構造'!N$50</f>
        <v>284</v>
      </c>
      <c r="L44" s="170"/>
      <c r="M44" s="170"/>
      <c r="N44" s="170">
        <f>'実質公債費比率（分子）の構造'!O$50</f>
        <v>225</v>
      </c>
      <c r="O44" s="170"/>
      <c r="P44" s="170"/>
    </row>
    <row r="45" spans="1:16" x14ac:dyDescent="0.2">
      <c r="A45" s="170" t="s">
        <v>63</v>
      </c>
      <c r="B45" s="170">
        <f>'実質公債費比率（分子）の構造'!K$49</f>
        <v>92</v>
      </c>
      <c r="C45" s="170"/>
      <c r="D45" s="170"/>
      <c r="E45" s="170">
        <f>'実質公債費比率（分子）の構造'!L$49</f>
        <v>100</v>
      </c>
      <c r="F45" s="170"/>
      <c r="G45" s="170"/>
      <c r="H45" s="170">
        <f>'実質公債費比率（分子）の構造'!M$49</f>
        <v>93</v>
      </c>
      <c r="I45" s="170"/>
      <c r="J45" s="170"/>
      <c r="K45" s="170">
        <f>'実質公債費比率（分子）の構造'!N$49</f>
        <v>95</v>
      </c>
      <c r="L45" s="170"/>
      <c r="M45" s="170"/>
      <c r="N45" s="170">
        <f>'実質公債費比率（分子）の構造'!O$49</f>
        <v>118</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14</v>
      </c>
      <c r="C47" s="170"/>
      <c r="D47" s="170"/>
      <c r="E47" s="170">
        <f>'実質公債費比率（分子）の構造'!L$47</f>
        <v>14</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3204</v>
      </c>
      <c r="C49" s="170"/>
      <c r="D49" s="170"/>
      <c r="E49" s="170">
        <f>'実質公債費比率（分子）の構造'!L$45</f>
        <v>1667</v>
      </c>
      <c r="F49" s="170"/>
      <c r="G49" s="170"/>
      <c r="H49" s="170">
        <f>'実質公債費比率（分子）の構造'!M$45</f>
        <v>1468</v>
      </c>
      <c r="I49" s="170"/>
      <c r="J49" s="170"/>
      <c r="K49" s="170">
        <f>'実質公債費比率（分子）の構造'!N$45</f>
        <v>1593</v>
      </c>
      <c r="L49" s="170"/>
      <c r="M49" s="170"/>
      <c r="N49" s="170">
        <f>'実質公債費比率（分子）の構造'!O$45</f>
        <v>1517</v>
      </c>
      <c r="O49" s="170"/>
      <c r="P49" s="170"/>
    </row>
    <row r="50" spans="1:16" x14ac:dyDescent="0.2">
      <c r="A50" s="170" t="s">
        <v>67</v>
      </c>
      <c r="B50" s="170" t="e">
        <f>NA()</f>
        <v>#N/A</v>
      </c>
      <c r="C50" s="170">
        <f>IF(ISNUMBER('実質公債費比率（分子）の構造'!K$53),'実質公債費比率（分子）の構造'!K$53,NA())</f>
        <v>-2390</v>
      </c>
      <c r="D50" s="170" t="e">
        <f>NA()</f>
        <v>#N/A</v>
      </c>
      <c r="E50" s="170" t="e">
        <f>NA()</f>
        <v>#N/A</v>
      </c>
      <c r="F50" s="170">
        <f>IF(ISNUMBER('実質公債費比率（分子）の構造'!L$53),'実質公債費比率（分子）の構造'!L$53,NA())</f>
        <v>-3395</v>
      </c>
      <c r="G50" s="170" t="e">
        <f>NA()</f>
        <v>#N/A</v>
      </c>
      <c r="H50" s="170" t="e">
        <f>NA()</f>
        <v>#N/A</v>
      </c>
      <c r="I50" s="170">
        <f>IF(ISNUMBER('実質公債費比率（分子）の構造'!M$53),'実質公債費比率（分子）の構造'!M$53,NA())</f>
        <v>-3354</v>
      </c>
      <c r="J50" s="170" t="e">
        <f>NA()</f>
        <v>#N/A</v>
      </c>
      <c r="K50" s="170" t="e">
        <f>NA()</f>
        <v>#N/A</v>
      </c>
      <c r="L50" s="170">
        <f>IF(ISNUMBER('実質公債費比率（分子）の構造'!N$53),'実質公債費比率（分子）の構造'!N$53,NA())</f>
        <v>-2830</v>
      </c>
      <c r="M50" s="170" t="e">
        <f>NA()</f>
        <v>#N/A</v>
      </c>
      <c r="N50" s="170" t="e">
        <f>NA()</f>
        <v>#N/A</v>
      </c>
      <c r="O50" s="170">
        <f>IF(ISNUMBER('実質公債費比率（分子）の構造'!O$53),'実質公債費比率（分子）の構造'!O$53,NA())</f>
        <v>-2522</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44437</v>
      </c>
      <c r="E56" s="169"/>
      <c r="F56" s="169"/>
      <c r="G56" s="169">
        <f>'将来負担比率（分子）の構造'!J$52</f>
        <v>43775</v>
      </c>
      <c r="H56" s="169"/>
      <c r="I56" s="169"/>
      <c r="J56" s="169">
        <f>'将来負担比率（分子）の構造'!K$52</f>
        <v>46160</v>
      </c>
      <c r="K56" s="169"/>
      <c r="L56" s="169"/>
      <c r="M56" s="169">
        <f>'将来負担比率（分子）の構造'!L$52</f>
        <v>44147</v>
      </c>
      <c r="N56" s="169"/>
      <c r="O56" s="169"/>
      <c r="P56" s="169">
        <f>'将来負担比率（分子）の構造'!M$52</f>
        <v>48142</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64561</v>
      </c>
      <c r="E58" s="169"/>
      <c r="F58" s="169"/>
      <c r="G58" s="169">
        <f>'将来負担比率（分子）の構造'!J$50</f>
        <v>66610</v>
      </c>
      <c r="H58" s="169"/>
      <c r="I58" s="169"/>
      <c r="J58" s="169">
        <f>'将来負担比率（分子）の構造'!K$50</f>
        <v>69111</v>
      </c>
      <c r="K58" s="169"/>
      <c r="L58" s="169"/>
      <c r="M58" s="169">
        <f>'将来負担比率（分子）の構造'!L$50</f>
        <v>79503</v>
      </c>
      <c r="N58" s="169"/>
      <c r="O58" s="169"/>
      <c r="P58" s="169">
        <f>'将来負担比率（分子）の構造'!M$50</f>
        <v>82421</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32</v>
      </c>
      <c r="C61" s="169"/>
      <c r="D61" s="169"/>
      <c r="E61" s="169">
        <f>'将来負担比率（分子）の構造'!J$46</f>
        <v>27</v>
      </c>
      <c r="F61" s="169"/>
      <c r="G61" s="169"/>
      <c r="H61" s="169">
        <f>'将来負担比率（分子）の構造'!K$46</f>
        <v>23</v>
      </c>
      <c r="I61" s="169"/>
      <c r="J61" s="169"/>
      <c r="K61" s="169">
        <f>'将来負担比率（分子）の構造'!L$46</f>
        <v>18</v>
      </c>
      <c r="L61" s="169"/>
      <c r="M61" s="169"/>
      <c r="N61" s="169">
        <f>'将来負担比率（分子）の構造'!M$46</f>
        <v>14</v>
      </c>
      <c r="O61" s="169"/>
      <c r="P61" s="169"/>
    </row>
    <row r="62" spans="1:16" x14ac:dyDescent="0.2">
      <c r="A62" s="169" t="s">
        <v>35</v>
      </c>
      <c r="B62" s="169">
        <f>'将来負担比率（分子）の構造'!I$45</f>
        <v>16457</v>
      </c>
      <c r="C62" s="169"/>
      <c r="D62" s="169"/>
      <c r="E62" s="169">
        <f>'将来負担比率（分子）の構造'!J$45</f>
        <v>14932</v>
      </c>
      <c r="F62" s="169"/>
      <c r="G62" s="169"/>
      <c r="H62" s="169">
        <f>'将来負担比率（分子）の構造'!K$45</f>
        <v>14718</v>
      </c>
      <c r="I62" s="169"/>
      <c r="J62" s="169"/>
      <c r="K62" s="169">
        <f>'将来負担比率（分子）の構造'!L$45</f>
        <v>13992</v>
      </c>
      <c r="L62" s="169"/>
      <c r="M62" s="169"/>
      <c r="N62" s="169">
        <f>'将来負担比率（分子）の構造'!M$45</f>
        <v>13489</v>
      </c>
      <c r="O62" s="169"/>
      <c r="P62" s="169"/>
    </row>
    <row r="63" spans="1:16" x14ac:dyDescent="0.2">
      <c r="A63" s="169" t="s">
        <v>34</v>
      </c>
      <c r="B63" s="169">
        <f>'将来負担比率（分子）の構造'!I$44</f>
        <v>1155</v>
      </c>
      <c r="C63" s="169"/>
      <c r="D63" s="169"/>
      <c r="E63" s="169">
        <f>'将来負担比率（分子）の構造'!J$44</f>
        <v>1344</v>
      </c>
      <c r="F63" s="169"/>
      <c r="G63" s="169"/>
      <c r="H63" s="169">
        <f>'将来負担比率（分子）の構造'!K$44</f>
        <v>1441</v>
      </c>
      <c r="I63" s="169"/>
      <c r="J63" s="169"/>
      <c r="K63" s="169">
        <f>'将来負担比率（分子）の構造'!L$44</f>
        <v>1701</v>
      </c>
      <c r="L63" s="169"/>
      <c r="M63" s="169"/>
      <c r="N63" s="169">
        <f>'将来負担比率（分子）の構造'!M$44</f>
        <v>1788</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5327</v>
      </c>
      <c r="C65" s="169"/>
      <c r="D65" s="169"/>
      <c r="E65" s="169">
        <f>'将来負担比率（分子）の構造'!J$42</f>
        <v>4797</v>
      </c>
      <c r="F65" s="169"/>
      <c r="G65" s="169"/>
      <c r="H65" s="169">
        <f>'将来負担比率（分子）の構造'!K$42</f>
        <v>5649</v>
      </c>
      <c r="I65" s="169"/>
      <c r="J65" s="169"/>
      <c r="K65" s="169">
        <f>'将来負担比率（分子）の構造'!L$42</f>
        <v>6145</v>
      </c>
      <c r="L65" s="169"/>
      <c r="M65" s="169"/>
      <c r="N65" s="169">
        <f>'将来負担比率（分子）の構造'!M$42</f>
        <v>6946</v>
      </c>
      <c r="O65" s="169"/>
      <c r="P65" s="169"/>
    </row>
    <row r="66" spans="1:16" x14ac:dyDescent="0.2">
      <c r="A66" s="169" t="s">
        <v>31</v>
      </c>
      <c r="B66" s="169">
        <f>'将来負担比率（分子）の構造'!I$41</f>
        <v>9365</v>
      </c>
      <c r="C66" s="169"/>
      <c r="D66" s="169"/>
      <c r="E66" s="169">
        <f>'将来負担比率（分子）の構造'!J$41</f>
        <v>24022</v>
      </c>
      <c r="F66" s="169"/>
      <c r="G66" s="169"/>
      <c r="H66" s="169">
        <f>'将来負担比率（分子）の構造'!K$41</f>
        <v>23800</v>
      </c>
      <c r="I66" s="169"/>
      <c r="J66" s="169"/>
      <c r="K66" s="169">
        <f>'将来負担比率（分子）の構造'!L$41</f>
        <v>23887</v>
      </c>
      <c r="L66" s="169"/>
      <c r="M66" s="169"/>
      <c r="N66" s="169">
        <f>'将来負担比率（分子）の構造'!M$41</f>
        <v>36043</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29999</v>
      </c>
      <c r="C72" s="173">
        <f>基金残高に係る経年分析!G55</f>
        <v>34785</v>
      </c>
      <c r="D72" s="173">
        <f>基金残高に係る経年分析!H55</f>
        <v>35938</v>
      </c>
    </row>
    <row r="73" spans="1:16" x14ac:dyDescent="0.2">
      <c r="A73" s="172" t="s">
        <v>74</v>
      </c>
      <c r="B73" s="173">
        <f>基金残高に係る経年分析!F56</f>
        <v>578</v>
      </c>
      <c r="C73" s="173">
        <f>基金残高に係る経年分析!G56</f>
        <v>736</v>
      </c>
      <c r="D73" s="173">
        <f>基金残高に係る経年分析!H56</f>
        <v>1908</v>
      </c>
    </row>
    <row r="74" spans="1:16" x14ac:dyDescent="0.2">
      <c r="A74" s="172" t="s">
        <v>75</v>
      </c>
      <c r="B74" s="173">
        <f>基金残高に係る経年分析!F57</f>
        <v>35979</v>
      </c>
      <c r="C74" s="173">
        <f>基金残高に係る経年分析!G57</f>
        <v>41343</v>
      </c>
      <c r="D74" s="173">
        <f>基金残高に係る経年分析!H57</f>
        <v>42100</v>
      </c>
    </row>
  </sheetData>
  <sheetProtection algorithmName="SHA-512" hashValue="es29RlXexTOSkwuB0HprOgHIChInxElJnalpZZF8N2RFMqYkRzOtYkAYN+0MzQ6l1WkWt6XQwmmVe4q9wWretw==" saltValue="GQSj5o7Wh7MZ6MCw3+5RZ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38446556</v>
      </c>
      <c r="S5" s="626"/>
      <c r="T5" s="626"/>
      <c r="U5" s="626"/>
      <c r="V5" s="626"/>
      <c r="W5" s="626"/>
      <c r="X5" s="626"/>
      <c r="Y5" s="627"/>
      <c r="Z5" s="628">
        <v>18.899999999999999</v>
      </c>
      <c r="AA5" s="628"/>
      <c r="AB5" s="628"/>
      <c r="AC5" s="628"/>
      <c r="AD5" s="629">
        <v>38446556</v>
      </c>
      <c r="AE5" s="629"/>
      <c r="AF5" s="629"/>
      <c r="AG5" s="629"/>
      <c r="AH5" s="629"/>
      <c r="AI5" s="629"/>
      <c r="AJ5" s="629"/>
      <c r="AK5" s="629"/>
      <c r="AL5" s="630">
        <v>40.799999999999997</v>
      </c>
      <c r="AM5" s="631"/>
      <c r="AN5" s="631"/>
      <c r="AO5" s="632"/>
      <c r="AP5" s="622" t="s">
        <v>216</v>
      </c>
      <c r="AQ5" s="623"/>
      <c r="AR5" s="623"/>
      <c r="AS5" s="623"/>
      <c r="AT5" s="623"/>
      <c r="AU5" s="623"/>
      <c r="AV5" s="623"/>
      <c r="AW5" s="623"/>
      <c r="AX5" s="623"/>
      <c r="AY5" s="623"/>
      <c r="AZ5" s="623"/>
      <c r="BA5" s="623"/>
      <c r="BB5" s="623"/>
      <c r="BC5" s="623"/>
      <c r="BD5" s="623"/>
      <c r="BE5" s="623"/>
      <c r="BF5" s="624"/>
      <c r="BG5" s="636">
        <v>38446556</v>
      </c>
      <c r="BH5" s="637"/>
      <c r="BI5" s="637"/>
      <c r="BJ5" s="637"/>
      <c r="BK5" s="637"/>
      <c r="BL5" s="637"/>
      <c r="BM5" s="637"/>
      <c r="BN5" s="638"/>
      <c r="BO5" s="639">
        <v>100</v>
      </c>
      <c r="BP5" s="639"/>
      <c r="BQ5" s="639"/>
      <c r="BR5" s="639"/>
      <c r="BS5" s="640" t="s">
        <v>122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459634</v>
      </c>
      <c r="S6" s="637"/>
      <c r="T6" s="637"/>
      <c r="U6" s="637"/>
      <c r="V6" s="637"/>
      <c r="W6" s="637"/>
      <c r="X6" s="637"/>
      <c r="Y6" s="638"/>
      <c r="Z6" s="639">
        <v>0.2</v>
      </c>
      <c r="AA6" s="639"/>
      <c r="AB6" s="639"/>
      <c r="AC6" s="639"/>
      <c r="AD6" s="640">
        <v>459634</v>
      </c>
      <c r="AE6" s="640"/>
      <c r="AF6" s="640"/>
      <c r="AG6" s="640"/>
      <c r="AH6" s="640"/>
      <c r="AI6" s="640"/>
      <c r="AJ6" s="640"/>
      <c r="AK6" s="640"/>
      <c r="AL6" s="641">
        <v>0.5</v>
      </c>
      <c r="AM6" s="642"/>
      <c r="AN6" s="642"/>
      <c r="AO6" s="643"/>
      <c r="AP6" s="633" t="s">
        <v>221</v>
      </c>
      <c r="AQ6" s="634"/>
      <c r="AR6" s="634"/>
      <c r="AS6" s="634"/>
      <c r="AT6" s="634"/>
      <c r="AU6" s="634"/>
      <c r="AV6" s="634"/>
      <c r="AW6" s="634"/>
      <c r="AX6" s="634"/>
      <c r="AY6" s="634"/>
      <c r="AZ6" s="634"/>
      <c r="BA6" s="634"/>
      <c r="BB6" s="634"/>
      <c r="BC6" s="634"/>
      <c r="BD6" s="634"/>
      <c r="BE6" s="634"/>
      <c r="BF6" s="635"/>
      <c r="BG6" s="636">
        <v>38446556</v>
      </c>
      <c r="BH6" s="637"/>
      <c r="BI6" s="637"/>
      <c r="BJ6" s="637"/>
      <c r="BK6" s="637"/>
      <c r="BL6" s="637"/>
      <c r="BM6" s="637"/>
      <c r="BN6" s="638"/>
      <c r="BO6" s="639">
        <v>100</v>
      </c>
      <c r="BP6" s="639"/>
      <c r="BQ6" s="639"/>
      <c r="BR6" s="639"/>
      <c r="BS6" s="640" t="s">
        <v>122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1022528</v>
      </c>
      <c r="CS6" s="637"/>
      <c r="CT6" s="637"/>
      <c r="CU6" s="637"/>
      <c r="CV6" s="637"/>
      <c r="CW6" s="637"/>
      <c r="CX6" s="637"/>
      <c r="CY6" s="638"/>
      <c r="CZ6" s="630">
        <v>0.5</v>
      </c>
      <c r="DA6" s="631"/>
      <c r="DB6" s="631"/>
      <c r="DC6" s="647"/>
      <c r="DD6" s="645">
        <v>181488</v>
      </c>
      <c r="DE6" s="637"/>
      <c r="DF6" s="637"/>
      <c r="DG6" s="637"/>
      <c r="DH6" s="637"/>
      <c r="DI6" s="637"/>
      <c r="DJ6" s="637"/>
      <c r="DK6" s="637"/>
      <c r="DL6" s="637"/>
      <c r="DM6" s="637"/>
      <c r="DN6" s="637"/>
      <c r="DO6" s="637"/>
      <c r="DP6" s="638"/>
      <c r="DQ6" s="645">
        <v>1022528</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146652</v>
      </c>
      <c r="S7" s="637"/>
      <c r="T7" s="637"/>
      <c r="U7" s="637"/>
      <c r="V7" s="637"/>
      <c r="W7" s="637"/>
      <c r="X7" s="637"/>
      <c r="Y7" s="638"/>
      <c r="Z7" s="639">
        <v>0.1</v>
      </c>
      <c r="AA7" s="639"/>
      <c r="AB7" s="639"/>
      <c r="AC7" s="639"/>
      <c r="AD7" s="640">
        <v>146652</v>
      </c>
      <c r="AE7" s="640"/>
      <c r="AF7" s="640"/>
      <c r="AG7" s="640"/>
      <c r="AH7" s="640"/>
      <c r="AI7" s="640"/>
      <c r="AJ7" s="640"/>
      <c r="AK7" s="640"/>
      <c r="AL7" s="641">
        <v>0.2</v>
      </c>
      <c r="AM7" s="642"/>
      <c r="AN7" s="642"/>
      <c r="AO7" s="643"/>
      <c r="AP7" s="633" t="s">
        <v>224</v>
      </c>
      <c r="AQ7" s="634"/>
      <c r="AR7" s="634"/>
      <c r="AS7" s="634"/>
      <c r="AT7" s="634"/>
      <c r="AU7" s="634"/>
      <c r="AV7" s="634"/>
      <c r="AW7" s="634"/>
      <c r="AX7" s="634"/>
      <c r="AY7" s="634"/>
      <c r="AZ7" s="634"/>
      <c r="BA7" s="634"/>
      <c r="BB7" s="634"/>
      <c r="BC7" s="634"/>
      <c r="BD7" s="634"/>
      <c r="BE7" s="634"/>
      <c r="BF7" s="635"/>
      <c r="BG7" s="636">
        <v>36194283</v>
      </c>
      <c r="BH7" s="637"/>
      <c r="BI7" s="637"/>
      <c r="BJ7" s="637"/>
      <c r="BK7" s="637"/>
      <c r="BL7" s="637"/>
      <c r="BM7" s="637"/>
      <c r="BN7" s="638"/>
      <c r="BO7" s="639">
        <v>94.1</v>
      </c>
      <c r="BP7" s="639"/>
      <c r="BQ7" s="639"/>
      <c r="BR7" s="639"/>
      <c r="BS7" s="640" t="s">
        <v>122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36734303</v>
      </c>
      <c r="CS7" s="637"/>
      <c r="CT7" s="637"/>
      <c r="CU7" s="637"/>
      <c r="CV7" s="637"/>
      <c r="CW7" s="637"/>
      <c r="CX7" s="637"/>
      <c r="CY7" s="638"/>
      <c r="CZ7" s="639">
        <v>18.5</v>
      </c>
      <c r="DA7" s="639"/>
      <c r="DB7" s="639"/>
      <c r="DC7" s="639"/>
      <c r="DD7" s="645">
        <v>18333630</v>
      </c>
      <c r="DE7" s="637"/>
      <c r="DF7" s="637"/>
      <c r="DG7" s="637"/>
      <c r="DH7" s="637"/>
      <c r="DI7" s="637"/>
      <c r="DJ7" s="637"/>
      <c r="DK7" s="637"/>
      <c r="DL7" s="637"/>
      <c r="DM7" s="637"/>
      <c r="DN7" s="637"/>
      <c r="DO7" s="637"/>
      <c r="DP7" s="638"/>
      <c r="DQ7" s="645">
        <v>22004287</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781392</v>
      </c>
      <c r="S8" s="637"/>
      <c r="T8" s="637"/>
      <c r="U8" s="637"/>
      <c r="V8" s="637"/>
      <c r="W8" s="637"/>
      <c r="X8" s="637"/>
      <c r="Y8" s="638"/>
      <c r="Z8" s="639">
        <v>0.4</v>
      </c>
      <c r="AA8" s="639"/>
      <c r="AB8" s="639"/>
      <c r="AC8" s="639"/>
      <c r="AD8" s="640">
        <v>781392</v>
      </c>
      <c r="AE8" s="640"/>
      <c r="AF8" s="640"/>
      <c r="AG8" s="640"/>
      <c r="AH8" s="640"/>
      <c r="AI8" s="640"/>
      <c r="AJ8" s="640"/>
      <c r="AK8" s="640"/>
      <c r="AL8" s="641">
        <v>0.8</v>
      </c>
      <c r="AM8" s="642"/>
      <c r="AN8" s="642"/>
      <c r="AO8" s="643"/>
      <c r="AP8" s="633" t="s">
        <v>227</v>
      </c>
      <c r="AQ8" s="634"/>
      <c r="AR8" s="634"/>
      <c r="AS8" s="634"/>
      <c r="AT8" s="634"/>
      <c r="AU8" s="634"/>
      <c r="AV8" s="634"/>
      <c r="AW8" s="634"/>
      <c r="AX8" s="634"/>
      <c r="AY8" s="634"/>
      <c r="AZ8" s="634"/>
      <c r="BA8" s="634"/>
      <c r="BB8" s="634"/>
      <c r="BC8" s="634"/>
      <c r="BD8" s="634"/>
      <c r="BE8" s="634"/>
      <c r="BF8" s="635"/>
      <c r="BG8" s="636">
        <v>712626</v>
      </c>
      <c r="BH8" s="637"/>
      <c r="BI8" s="637"/>
      <c r="BJ8" s="637"/>
      <c r="BK8" s="637"/>
      <c r="BL8" s="637"/>
      <c r="BM8" s="637"/>
      <c r="BN8" s="638"/>
      <c r="BO8" s="639">
        <v>1.9</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81394830</v>
      </c>
      <c r="CS8" s="637"/>
      <c r="CT8" s="637"/>
      <c r="CU8" s="637"/>
      <c r="CV8" s="637"/>
      <c r="CW8" s="637"/>
      <c r="CX8" s="637"/>
      <c r="CY8" s="638"/>
      <c r="CZ8" s="639">
        <v>41</v>
      </c>
      <c r="DA8" s="639"/>
      <c r="DB8" s="639"/>
      <c r="DC8" s="639"/>
      <c r="DD8" s="645">
        <v>1647334</v>
      </c>
      <c r="DE8" s="637"/>
      <c r="DF8" s="637"/>
      <c r="DG8" s="637"/>
      <c r="DH8" s="637"/>
      <c r="DI8" s="637"/>
      <c r="DJ8" s="637"/>
      <c r="DK8" s="637"/>
      <c r="DL8" s="637"/>
      <c r="DM8" s="637"/>
      <c r="DN8" s="637"/>
      <c r="DO8" s="637"/>
      <c r="DP8" s="638"/>
      <c r="DQ8" s="645">
        <v>45989219</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842180</v>
      </c>
      <c r="S9" s="637"/>
      <c r="T9" s="637"/>
      <c r="U9" s="637"/>
      <c r="V9" s="637"/>
      <c r="W9" s="637"/>
      <c r="X9" s="637"/>
      <c r="Y9" s="638"/>
      <c r="Z9" s="639">
        <v>0.4</v>
      </c>
      <c r="AA9" s="639"/>
      <c r="AB9" s="639"/>
      <c r="AC9" s="639"/>
      <c r="AD9" s="640">
        <v>842180</v>
      </c>
      <c r="AE9" s="640"/>
      <c r="AF9" s="640"/>
      <c r="AG9" s="640"/>
      <c r="AH9" s="640"/>
      <c r="AI9" s="640"/>
      <c r="AJ9" s="640"/>
      <c r="AK9" s="640"/>
      <c r="AL9" s="641">
        <v>0.9</v>
      </c>
      <c r="AM9" s="642"/>
      <c r="AN9" s="642"/>
      <c r="AO9" s="643"/>
      <c r="AP9" s="633" t="s">
        <v>230</v>
      </c>
      <c r="AQ9" s="634"/>
      <c r="AR9" s="634"/>
      <c r="AS9" s="634"/>
      <c r="AT9" s="634"/>
      <c r="AU9" s="634"/>
      <c r="AV9" s="634"/>
      <c r="AW9" s="634"/>
      <c r="AX9" s="634"/>
      <c r="AY9" s="634"/>
      <c r="AZ9" s="634"/>
      <c r="BA9" s="634"/>
      <c r="BB9" s="634"/>
      <c r="BC9" s="634"/>
      <c r="BD9" s="634"/>
      <c r="BE9" s="634"/>
      <c r="BF9" s="635"/>
      <c r="BG9" s="636">
        <v>35481657</v>
      </c>
      <c r="BH9" s="637"/>
      <c r="BI9" s="637"/>
      <c r="BJ9" s="637"/>
      <c r="BK9" s="637"/>
      <c r="BL9" s="637"/>
      <c r="BM9" s="637"/>
      <c r="BN9" s="638"/>
      <c r="BO9" s="639">
        <v>92.3</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13144113</v>
      </c>
      <c r="CS9" s="637"/>
      <c r="CT9" s="637"/>
      <c r="CU9" s="637"/>
      <c r="CV9" s="637"/>
      <c r="CW9" s="637"/>
      <c r="CX9" s="637"/>
      <c r="CY9" s="638"/>
      <c r="CZ9" s="639">
        <v>6.6</v>
      </c>
      <c r="DA9" s="639"/>
      <c r="DB9" s="639"/>
      <c r="DC9" s="639"/>
      <c r="DD9" s="645">
        <v>764226</v>
      </c>
      <c r="DE9" s="637"/>
      <c r="DF9" s="637"/>
      <c r="DG9" s="637"/>
      <c r="DH9" s="637"/>
      <c r="DI9" s="637"/>
      <c r="DJ9" s="637"/>
      <c r="DK9" s="637"/>
      <c r="DL9" s="637"/>
      <c r="DM9" s="637"/>
      <c r="DN9" s="637"/>
      <c r="DO9" s="637"/>
      <c r="DP9" s="638"/>
      <c r="DQ9" s="645">
        <v>10216379</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t="s">
        <v>122</v>
      </c>
      <c r="BH10" s="637"/>
      <c r="BI10" s="637"/>
      <c r="BJ10" s="637"/>
      <c r="BK10" s="637"/>
      <c r="BL10" s="637"/>
      <c r="BM10" s="637"/>
      <c r="BN10" s="638"/>
      <c r="BO10" s="639" t="s">
        <v>122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99970</v>
      </c>
      <c r="CS10" s="637"/>
      <c r="CT10" s="637"/>
      <c r="CU10" s="637"/>
      <c r="CV10" s="637"/>
      <c r="CW10" s="637"/>
      <c r="CX10" s="637"/>
      <c r="CY10" s="638"/>
      <c r="CZ10" s="639">
        <v>0.1</v>
      </c>
      <c r="DA10" s="639"/>
      <c r="DB10" s="639"/>
      <c r="DC10" s="639"/>
      <c r="DD10" s="645">
        <v>27981</v>
      </c>
      <c r="DE10" s="637"/>
      <c r="DF10" s="637"/>
      <c r="DG10" s="637"/>
      <c r="DH10" s="637"/>
      <c r="DI10" s="637"/>
      <c r="DJ10" s="637"/>
      <c r="DK10" s="637"/>
      <c r="DL10" s="637"/>
      <c r="DM10" s="637"/>
      <c r="DN10" s="637"/>
      <c r="DO10" s="637"/>
      <c r="DP10" s="638"/>
      <c r="DQ10" s="645">
        <v>87475</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8146775</v>
      </c>
      <c r="S11" s="637"/>
      <c r="T11" s="637"/>
      <c r="U11" s="637"/>
      <c r="V11" s="637"/>
      <c r="W11" s="637"/>
      <c r="X11" s="637"/>
      <c r="Y11" s="638"/>
      <c r="Z11" s="641">
        <v>4</v>
      </c>
      <c r="AA11" s="642"/>
      <c r="AB11" s="642"/>
      <c r="AC11" s="648"/>
      <c r="AD11" s="645">
        <v>8146775</v>
      </c>
      <c r="AE11" s="637"/>
      <c r="AF11" s="637"/>
      <c r="AG11" s="637"/>
      <c r="AH11" s="637"/>
      <c r="AI11" s="637"/>
      <c r="AJ11" s="637"/>
      <c r="AK11" s="638"/>
      <c r="AL11" s="641">
        <v>8.6999999999999993</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t="s">
        <v>122</v>
      </c>
      <c r="BH11" s="637"/>
      <c r="BI11" s="637"/>
      <c r="BJ11" s="637"/>
      <c r="BK11" s="637"/>
      <c r="BL11" s="637"/>
      <c r="BM11" s="637"/>
      <c r="BN11" s="638"/>
      <c r="BO11" s="639" t="s">
        <v>122</v>
      </c>
      <c r="BP11" s="639"/>
      <c r="BQ11" s="639"/>
      <c r="BR11" s="639"/>
      <c r="BS11" s="640" t="s">
        <v>122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1443</v>
      </c>
      <c r="CS11" s="637"/>
      <c r="CT11" s="637"/>
      <c r="CU11" s="637"/>
      <c r="CV11" s="637"/>
      <c r="CW11" s="637"/>
      <c r="CX11" s="637"/>
      <c r="CY11" s="638"/>
      <c r="CZ11" s="639">
        <v>0</v>
      </c>
      <c r="DA11" s="639"/>
      <c r="DB11" s="639"/>
      <c r="DC11" s="639"/>
      <c r="DD11" s="645" t="s">
        <v>122</v>
      </c>
      <c r="DE11" s="637"/>
      <c r="DF11" s="637"/>
      <c r="DG11" s="637"/>
      <c r="DH11" s="637"/>
      <c r="DI11" s="637"/>
      <c r="DJ11" s="637"/>
      <c r="DK11" s="637"/>
      <c r="DL11" s="637"/>
      <c r="DM11" s="637"/>
      <c r="DN11" s="637"/>
      <c r="DO11" s="637"/>
      <c r="DP11" s="638"/>
      <c r="DQ11" s="645">
        <v>1375</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t="s">
        <v>122</v>
      </c>
      <c r="BH12" s="637"/>
      <c r="BI12" s="637"/>
      <c r="BJ12" s="637"/>
      <c r="BK12" s="637"/>
      <c r="BL12" s="637"/>
      <c r="BM12" s="637"/>
      <c r="BN12" s="638"/>
      <c r="BO12" s="639" t="s">
        <v>122</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1181557</v>
      </c>
      <c r="CS12" s="637"/>
      <c r="CT12" s="637"/>
      <c r="CU12" s="637"/>
      <c r="CV12" s="637"/>
      <c r="CW12" s="637"/>
      <c r="CX12" s="637"/>
      <c r="CY12" s="638"/>
      <c r="CZ12" s="639">
        <v>0.6</v>
      </c>
      <c r="DA12" s="639"/>
      <c r="DB12" s="639"/>
      <c r="DC12" s="639"/>
      <c r="DD12" s="645">
        <v>41560</v>
      </c>
      <c r="DE12" s="637"/>
      <c r="DF12" s="637"/>
      <c r="DG12" s="637"/>
      <c r="DH12" s="637"/>
      <c r="DI12" s="637"/>
      <c r="DJ12" s="637"/>
      <c r="DK12" s="637"/>
      <c r="DL12" s="637"/>
      <c r="DM12" s="637"/>
      <c r="DN12" s="637"/>
      <c r="DO12" s="637"/>
      <c r="DP12" s="638"/>
      <c r="DQ12" s="645">
        <v>906714</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t="s">
        <v>122</v>
      </c>
      <c r="BH13" s="637"/>
      <c r="BI13" s="637"/>
      <c r="BJ13" s="637"/>
      <c r="BK13" s="637"/>
      <c r="BL13" s="637"/>
      <c r="BM13" s="637"/>
      <c r="BN13" s="638"/>
      <c r="BO13" s="639" t="s">
        <v>122</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27927373</v>
      </c>
      <c r="CS13" s="637"/>
      <c r="CT13" s="637"/>
      <c r="CU13" s="637"/>
      <c r="CV13" s="637"/>
      <c r="CW13" s="637"/>
      <c r="CX13" s="637"/>
      <c r="CY13" s="638"/>
      <c r="CZ13" s="639">
        <v>14.1</v>
      </c>
      <c r="DA13" s="639"/>
      <c r="DB13" s="639"/>
      <c r="DC13" s="639"/>
      <c r="DD13" s="645">
        <v>15771666</v>
      </c>
      <c r="DE13" s="637"/>
      <c r="DF13" s="637"/>
      <c r="DG13" s="637"/>
      <c r="DH13" s="637"/>
      <c r="DI13" s="637"/>
      <c r="DJ13" s="637"/>
      <c r="DK13" s="637"/>
      <c r="DL13" s="637"/>
      <c r="DM13" s="637"/>
      <c r="DN13" s="637"/>
      <c r="DO13" s="637"/>
      <c r="DP13" s="638"/>
      <c r="DQ13" s="645">
        <v>13649194</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3346</v>
      </c>
      <c r="S14" s="637"/>
      <c r="T14" s="637"/>
      <c r="U14" s="637"/>
      <c r="V14" s="637"/>
      <c r="W14" s="637"/>
      <c r="X14" s="637"/>
      <c r="Y14" s="638"/>
      <c r="Z14" s="639">
        <v>0</v>
      </c>
      <c r="AA14" s="639"/>
      <c r="AB14" s="639"/>
      <c r="AC14" s="639"/>
      <c r="AD14" s="640">
        <v>3346</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130078</v>
      </c>
      <c r="BH14" s="637"/>
      <c r="BI14" s="637"/>
      <c r="BJ14" s="637"/>
      <c r="BK14" s="637"/>
      <c r="BL14" s="637"/>
      <c r="BM14" s="637"/>
      <c r="BN14" s="638"/>
      <c r="BO14" s="639">
        <v>0.3</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1869488</v>
      </c>
      <c r="CS14" s="637"/>
      <c r="CT14" s="637"/>
      <c r="CU14" s="637"/>
      <c r="CV14" s="637"/>
      <c r="CW14" s="637"/>
      <c r="CX14" s="637"/>
      <c r="CY14" s="638"/>
      <c r="CZ14" s="639">
        <v>0.9</v>
      </c>
      <c r="DA14" s="639"/>
      <c r="DB14" s="639"/>
      <c r="DC14" s="639"/>
      <c r="DD14" s="645">
        <v>1314190</v>
      </c>
      <c r="DE14" s="637"/>
      <c r="DF14" s="637"/>
      <c r="DG14" s="637"/>
      <c r="DH14" s="637"/>
      <c r="DI14" s="637"/>
      <c r="DJ14" s="637"/>
      <c r="DK14" s="637"/>
      <c r="DL14" s="637"/>
      <c r="DM14" s="637"/>
      <c r="DN14" s="637"/>
      <c r="DO14" s="637"/>
      <c r="DP14" s="638"/>
      <c r="DQ14" s="645">
        <v>977387</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2122195</v>
      </c>
      <c r="BH15" s="637"/>
      <c r="BI15" s="637"/>
      <c r="BJ15" s="637"/>
      <c r="BK15" s="637"/>
      <c r="BL15" s="637"/>
      <c r="BM15" s="637"/>
      <c r="BN15" s="638"/>
      <c r="BO15" s="639">
        <v>5.5</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24972985</v>
      </c>
      <c r="CS15" s="637"/>
      <c r="CT15" s="637"/>
      <c r="CU15" s="637"/>
      <c r="CV15" s="637"/>
      <c r="CW15" s="637"/>
      <c r="CX15" s="637"/>
      <c r="CY15" s="638"/>
      <c r="CZ15" s="639">
        <v>12.6</v>
      </c>
      <c r="DA15" s="639"/>
      <c r="DB15" s="639"/>
      <c r="DC15" s="639"/>
      <c r="DD15" s="645">
        <v>10906235</v>
      </c>
      <c r="DE15" s="637"/>
      <c r="DF15" s="637"/>
      <c r="DG15" s="637"/>
      <c r="DH15" s="637"/>
      <c r="DI15" s="637"/>
      <c r="DJ15" s="637"/>
      <c r="DK15" s="637"/>
      <c r="DL15" s="637"/>
      <c r="DM15" s="637"/>
      <c r="DN15" s="637"/>
      <c r="DO15" s="637"/>
      <c r="DP15" s="638"/>
      <c r="DQ15" s="645">
        <v>16331311</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125188</v>
      </c>
      <c r="S16" s="637"/>
      <c r="T16" s="637"/>
      <c r="U16" s="637"/>
      <c r="V16" s="637"/>
      <c r="W16" s="637"/>
      <c r="X16" s="637"/>
      <c r="Y16" s="638"/>
      <c r="Z16" s="639">
        <v>0.1</v>
      </c>
      <c r="AA16" s="639"/>
      <c r="AB16" s="639"/>
      <c r="AC16" s="639"/>
      <c r="AD16" s="640">
        <v>125188</v>
      </c>
      <c r="AE16" s="640"/>
      <c r="AF16" s="640"/>
      <c r="AG16" s="640"/>
      <c r="AH16" s="640"/>
      <c r="AI16" s="640"/>
      <c r="AJ16" s="640"/>
      <c r="AK16" s="640"/>
      <c r="AL16" s="641">
        <v>0.1</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t="s">
        <v>122</v>
      </c>
      <c r="S17" s="637"/>
      <c r="T17" s="637"/>
      <c r="U17" s="637"/>
      <c r="V17" s="637"/>
      <c r="W17" s="637"/>
      <c r="X17" s="637"/>
      <c r="Y17" s="638"/>
      <c r="Z17" s="639" t="s">
        <v>122</v>
      </c>
      <c r="AA17" s="639"/>
      <c r="AB17" s="639"/>
      <c r="AC17" s="639"/>
      <c r="AD17" s="640" t="s">
        <v>122</v>
      </c>
      <c r="AE17" s="640"/>
      <c r="AF17" s="640"/>
      <c r="AG17" s="640"/>
      <c r="AH17" s="640"/>
      <c r="AI17" s="640"/>
      <c r="AJ17" s="640"/>
      <c r="AK17" s="640"/>
      <c r="AL17" s="641" t="s">
        <v>122</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10228702</v>
      </c>
      <c r="CS17" s="637"/>
      <c r="CT17" s="637"/>
      <c r="CU17" s="637"/>
      <c r="CV17" s="637"/>
      <c r="CW17" s="637"/>
      <c r="CX17" s="637"/>
      <c r="CY17" s="638"/>
      <c r="CZ17" s="639">
        <v>5.2</v>
      </c>
      <c r="DA17" s="639"/>
      <c r="DB17" s="639"/>
      <c r="DC17" s="639"/>
      <c r="DD17" s="645" t="s">
        <v>122</v>
      </c>
      <c r="DE17" s="637"/>
      <c r="DF17" s="637"/>
      <c r="DG17" s="637"/>
      <c r="DH17" s="637"/>
      <c r="DI17" s="637"/>
      <c r="DJ17" s="637"/>
      <c r="DK17" s="637"/>
      <c r="DL17" s="637"/>
      <c r="DM17" s="637"/>
      <c r="DN17" s="637"/>
      <c r="DO17" s="637"/>
      <c r="DP17" s="638"/>
      <c r="DQ17" s="645">
        <v>10228702</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162055</v>
      </c>
      <c r="S18" s="637"/>
      <c r="T18" s="637"/>
      <c r="U18" s="637"/>
      <c r="V18" s="637"/>
      <c r="W18" s="637"/>
      <c r="X18" s="637"/>
      <c r="Y18" s="638"/>
      <c r="Z18" s="639">
        <v>0.1</v>
      </c>
      <c r="AA18" s="639"/>
      <c r="AB18" s="639"/>
      <c r="AC18" s="639"/>
      <c r="AD18" s="640">
        <v>162055</v>
      </c>
      <c r="AE18" s="640"/>
      <c r="AF18" s="640"/>
      <c r="AG18" s="640"/>
      <c r="AH18" s="640"/>
      <c r="AI18" s="640"/>
      <c r="AJ18" s="640"/>
      <c r="AK18" s="640"/>
      <c r="AL18" s="641">
        <v>0.2</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162055</v>
      </c>
      <c r="S19" s="637"/>
      <c r="T19" s="637"/>
      <c r="U19" s="637"/>
      <c r="V19" s="637"/>
      <c r="W19" s="637"/>
      <c r="X19" s="637"/>
      <c r="Y19" s="638"/>
      <c r="Z19" s="639">
        <v>0.1</v>
      </c>
      <c r="AA19" s="639"/>
      <c r="AB19" s="639"/>
      <c r="AC19" s="639"/>
      <c r="AD19" s="640">
        <v>162055</v>
      </c>
      <c r="AE19" s="640"/>
      <c r="AF19" s="640"/>
      <c r="AG19" s="640"/>
      <c r="AH19" s="640"/>
      <c r="AI19" s="640"/>
      <c r="AJ19" s="640"/>
      <c r="AK19" s="640"/>
      <c r="AL19" s="641">
        <v>0.2</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t="s">
        <v>122</v>
      </c>
      <c r="BH19" s="637"/>
      <c r="BI19" s="637"/>
      <c r="BJ19" s="637"/>
      <c r="BK19" s="637"/>
      <c r="BL19" s="637"/>
      <c r="BM19" s="637"/>
      <c r="BN19" s="638"/>
      <c r="BO19" s="639" t="s">
        <v>122</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t="s">
        <v>122</v>
      </c>
      <c r="BH20" s="637"/>
      <c r="BI20" s="637"/>
      <c r="BJ20" s="637"/>
      <c r="BK20" s="637"/>
      <c r="BL20" s="637"/>
      <c r="BM20" s="637"/>
      <c r="BN20" s="638"/>
      <c r="BO20" s="639" t="s">
        <v>122</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198577292</v>
      </c>
      <c r="CS20" s="637"/>
      <c r="CT20" s="637"/>
      <c r="CU20" s="637"/>
      <c r="CV20" s="637"/>
      <c r="CW20" s="637"/>
      <c r="CX20" s="637"/>
      <c r="CY20" s="638"/>
      <c r="CZ20" s="639">
        <v>100</v>
      </c>
      <c r="DA20" s="639"/>
      <c r="DB20" s="639"/>
      <c r="DC20" s="639"/>
      <c r="DD20" s="645">
        <v>48988310</v>
      </c>
      <c r="DE20" s="637"/>
      <c r="DF20" s="637"/>
      <c r="DG20" s="637"/>
      <c r="DH20" s="637"/>
      <c r="DI20" s="637"/>
      <c r="DJ20" s="637"/>
      <c r="DK20" s="637"/>
      <c r="DL20" s="637"/>
      <c r="DM20" s="637"/>
      <c r="DN20" s="637"/>
      <c r="DO20" s="637"/>
      <c r="DP20" s="638"/>
      <c r="DQ20" s="645">
        <v>121414571</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t="s">
        <v>122</v>
      </c>
      <c r="S21" s="637"/>
      <c r="T21" s="637"/>
      <c r="U21" s="637"/>
      <c r="V21" s="637"/>
      <c r="W21" s="637"/>
      <c r="X21" s="637"/>
      <c r="Y21" s="638"/>
      <c r="Z21" s="639" t="s">
        <v>122</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9"/>
      <c r="CE21" s="660"/>
      <c r="CF21" s="660"/>
      <c r="CG21" s="660"/>
      <c r="CH21" s="660"/>
      <c r="CI21" s="660"/>
      <c r="CJ21" s="660"/>
      <c r="CK21" s="660"/>
      <c r="CL21" s="660"/>
      <c r="CM21" s="660"/>
      <c r="CN21" s="660"/>
      <c r="CO21" s="660"/>
      <c r="CP21" s="660"/>
      <c r="CQ21" s="661"/>
      <c r="CR21" s="662"/>
      <c r="CS21" s="655"/>
      <c r="CT21" s="655"/>
      <c r="CU21" s="655"/>
      <c r="CV21" s="655"/>
      <c r="CW21" s="655"/>
      <c r="CX21" s="655"/>
      <c r="CY21" s="663"/>
      <c r="CZ21" s="664"/>
      <c r="DA21" s="664"/>
      <c r="DB21" s="664"/>
      <c r="DC21" s="664"/>
      <c r="DD21" s="654"/>
      <c r="DE21" s="655"/>
      <c r="DF21" s="655"/>
      <c r="DG21" s="655"/>
      <c r="DH21" s="655"/>
      <c r="DI21" s="655"/>
      <c r="DJ21" s="655"/>
      <c r="DK21" s="655"/>
      <c r="DL21" s="655"/>
      <c r="DM21" s="655"/>
      <c r="DN21" s="655"/>
      <c r="DO21" s="655"/>
      <c r="DP21" s="663"/>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t="s">
        <v>122</v>
      </c>
      <c r="S23" s="637"/>
      <c r="T23" s="637"/>
      <c r="U23" s="637"/>
      <c r="V23" s="637"/>
      <c r="W23" s="637"/>
      <c r="X23" s="637"/>
      <c r="Y23" s="638"/>
      <c r="Z23" s="639" t="s">
        <v>122</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5" t="s">
        <v>275</v>
      </c>
      <c r="DM23" s="666"/>
      <c r="DN23" s="666"/>
      <c r="DO23" s="666"/>
      <c r="DP23" s="666"/>
      <c r="DQ23" s="666"/>
      <c r="DR23" s="666"/>
      <c r="DS23" s="666"/>
      <c r="DT23" s="666"/>
      <c r="DU23" s="666"/>
      <c r="DV23" s="667"/>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81957652</v>
      </c>
      <c r="CS24" s="626"/>
      <c r="CT24" s="626"/>
      <c r="CU24" s="626"/>
      <c r="CV24" s="626"/>
      <c r="CW24" s="626"/>
      <c r="CX24" s="626"/>
      <c r="CY24" s="627"/>
      <c r="CZ24" s="630">
        <v>41.3</v>
      </c>
      <c r="DA24" s="631"/>
      <c r="DB24" s="631"/>
      <c r="DC24" s="647"/>
      <c r="DD24" s="668">
        <v>50736160</v>
      </c>
      <c r="DE24" s="626"/>
      <c r="DF24" s="626"/>
      <c r="DG24" s="626"/>
      <c r="DH24" s="626"/>
      <c r="DI24" s="626"/>
      <c r="DJ24" s="626"/>
      <c r="DK24" s="627"/>
      <c r="DL24" s="668">
        <v>36621728</v>
      </c>
      <c r="DM24" s="626"/>
      <c r="DN24" s="626"/>
      <c r="DO24" s="626"/>
      <c r="DP24" s="626"/>
      <c r="DQ24" s="626"/>
      <c r="DR24" s="626"/>
      <c r="DS24" s="626"/>
      <c r="DT24" s="626"/>
      <c r="DU24" s="626"/>
      <c r="DV24" s="627"/>
      <c r="DW24" s="630">
        <v>38.9</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49113778</v>
      </c>
      <c r="S25" s="637"/>
      <c r="T25" s="637"/>
      <c r="U25" s="637"/>
      <c r="V25" s="637"/>
      <c r="W25" s="637"/>
      <c r="X25" s="637"/>
      <c r="Y25" s="638"/>
      <c r="Z25" s="639">
        <v>24.1</v>
      </c>
      <c r="AA25" s="639"/>
      <c r="AB25" s="639"/>
      <c r="AC25" s="639"/>
      <c r="AD25" s="640">
        <v>49113778</v>
      </c>
      <c r="AE25" s="640"/>
      <c r="AF25" s="640"/>
      <c r="AG25" s="640"/>
      <c r="AH25" s="640"/>
      <c r="AI25" s="640"/>
      <c r="AJ25" s="640"/>
      <c r="AK25" s="640"/>
      <c r="AL25" s="641">
        <v>52.2</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19158352</v>
      </c>
      <c r="CS25" s="657"/>
      <c r="CT25" s="657"/>
      <c r="CU25" s="657"/>
      <c r="CV25" s="657"/>
      <c r="CW25" s="657"/>
      <c r="CX25" s="657"/>
      <c r="CY25" s="658"/>
      <c r="CZ25" s="641">
        <v>9.6</v>
      </c>
      <c r="DA25" s="669"/>
      <c r="DB25" s="669"/>
      <c r="DC25" s="671"/>
      <c r="DD25" s="645">
        <v>17866094</v>
      </c>
      <c r="DE25" s="657"/>
      <c r="DF25" s="657"/>
      <c r="DG25" s="657"/>
      <c r="DH25" s="657"/>
      <c r="DI25" s="657"/>
      <c r="DJ25" s="657"/>
      <c r="DK25" s="658"/>
      <c r="DL25" s="645">
        <v>17568879</v>
      </c>
      <c r="DM25" s="657"/>
      <c r="DN25" s="657"/>
      <c r="DO25" s="657"/>
      <c r="DP25" s="657"/>
      <c r="DQ25" s="657"/>
      <c r="DR25" s="657"/>
      <c r="DS25" s="657"/>
      <c r="DT25" s="657"/>
      <c r="DU25" s="657"/>
      <c r="DV25" s="658"/>
      <c r="DW25" s="641">
        <v>18.7</v>
      </c>
      <c r="DX25" s="669"/>
      <c r="DY25" s="669"/>
      <c r="DZ25" s="669"/>
      <c r="EA25" s="669"/>
      <c r="EB25" s="669"/>
      <c r="EC25" s="670"/>
    </row>
    <row r="26" spans="2:133" ht="11.25" customHeight="1" x14ac:dyDescent="0.2">
      <c r="B26" s="633" t="s">
        <v>283</v>
      </c>
      <c r="C26" s="634"/>
      <c r="D26" s="634"/>
      <c r="E26" s="634"/>
      <c r="F26" s="634"/>
      <c r="G26" s="634"/>
      <c r="H26" s="634"/>
      <c r="I26" s="634"/>
      <c r="J26" s="634"/>
      <c r="K26" s="634"/>
      <c r="L26" s="634"/>
      <c r="M26" s="634"/>
      <c r="N26" s="634"/>
      <c r="O26" s="634"/>
      <c r="P26" s="634"/>
      <c r="Q26" s="635"/>
      <c r="R26" s="636">
        <v>24609</v>
      </c>
      <c r="S26" s="637"/>
      <c r="T26" s="637"/>
      <c r="U26" s="637"/>
      <c r="V26" s="637"/>
      <c r="W26" s="637"/>
      <c r="X26" s="637"/>
      <c r="Y26" s="638"/>
      <c r="Z26" s="639">
        <v>0</v>
      </c>
      <c r="AA26" s="639"/>
      <c r="AB26" s="639"/>
      <c r="AC26" s="639"/>
      <c r="AD26" s="640">
        <v>24609</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13749982</v>
      </c>
      <c r="CS26" s="637"/>
      <c r="CT26" s="637"/>
      <c r="CU26" s="637"/>
      <c r="CV26" s="637"/>
      <c r="CW26" s="637"/>
      <c r="CX26" s="637"/>
      <c r="CY26" s="638"/>
      <c r="CZ26" s="641">
        <v>6.9</v>
      </c>
      <c r="DA26" s="669"/>
      <c r="DB26" s="669"/>
      <c r="DC26" s="671"/>
      <c r="DD26" s="645">
        <v>12837352</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9"/>
      <c r="DY26" s="669"/>
      <c r="DZ26" s="669"/>
      <c r="EA26" s="669"/>
      <c r="EB26" s="669"/>
      <c r="EC26" s="670"/>
    </row>
    <row r="27" spans="2:133" ht="11.25" customHeight="1" x14ac:dyDescent="0.2">
      <c r="B27" s="633" t="s">
        <v>286</v>
      </c>
      <c r="C27" s="634"/>
      <c r="D27" s="634"/>
      <c r="E27" s="634"/>
      <c r="F27" s="634"/>
      <c r="G27" s="634"/>
      <c r="H27" s="634"/>
      <c r="I27" s="634"/>
      <c r="J27" s="634"/>
      <c r="K27" s="634"/>
      <c r="L27" s="634"/>
      <c r="M27" s="634"/>
      <c r="N27" s="634"/>
      <c r="O27" s="634"/>
      <c r="P27" s="634"/>
      <c r="Q27" s="635"/>
      <c r="R27" s="636">
        <v>959024</v>
      </c>
      <c r="S27" s="637"/>
      <c r="T27" s="637"/>
      <c r="U27" s="637"/>
      <c r="V27" s="637"/>
      <c r="W27" s="637"/>
      <c r="X27" s="637"/>
      <c r="Y27" s="638"/>
      <c r="Z27" s="639">
        <v>0.5</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38446556</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52570620</v>
      </c>
      <c r="CS27" s="657"/>
      <c r="CT27" s="657"/>
      <c r="CU27" s="657"/>
      <c r="CV27" s="657"/>
      <c r="CW27" s="657"/>
      <c r="CX27" s="657"/>
      <c r="CY27" s="658"/>
      <c r="CZ27" s="641">
        <v>26.5</v>
      </c>
      <c r="DA27" s="669"/>
      <c r="DB27" s="669"/>
      <c r="DC27" s="671"/>
      <c r="DD27" s="645">
        <v>22641386</v>
      </c>
      <c r="DE27" s="657"/>
      <c r="DF27" s="657"/>
      <c r="DG27" s="657"/>
      <c r="DH27" s="657"/>
      <c r="DI27" s="657"/>
      <c r="DJ27" s="657"/>
      <c r="DK27" s="658"/>
      <c r="DL27" s="645">
        <v>17535425</v>
      </c>
      <c r="DM27" s="657"/>
      <c r="DN27" s="657"/>
      <c r="DO27" s="657"/>
      <c r="DP27" s="657"/>
      <c r="DQ27" s="657"/>
      <c r="DR27" s="657"/>
      <c r="DS27" s="657"/>
      <c r="DT27" s="657"/>
      <c r="DU27" s="657"/>
      <c r="DV27" s="658"/>
      <c r="DW27" s="641">
        <v>18.600000000000001</v>
      </c>
      <c r="DX27" s="669"/>
      <c r="DY27" s="669"/>
      <c r="DZ27" s="669"/>
      <c r="EA27" s="669"/>
      <c r="EB27" s="669"/>
      <c r="EC27" s="670"/>
    </row>
    <row r="28" spans="2:133" ht="11.25" customHeight="1" x14ac:dyDescent="0.2">
      <c r="B28" s="633" t="s">
        <v>289</v>
      </c>
      <c r="C28" s="634"/>
      <c r="D28" s="634"/>
      <c r="E28" s="634"/>
      <c r="F28" s="634"/>
      <c r="G28" s="634"/>
      <c r="H28" s="634"/>
      <c r="I28" s="634"/>
      <c r="J28" s="634"/>
      <c r="K28" s="634"/>
      <c r="L28" s="634"/>
      <c r="M28" s="634"/>
      <c r="N28" s="634"/>
      <c r="O28" s="634"/>
      <c r="P28" s="634"/>
      <c r="Q28" s="635"/>
      <c r="R28" s="636">
        <v>1525570</v>
      </c>
      <c r="S28" s="637"/>
      <c r="T28" s="637"/>
      <c r="U28" s="637"/>
      <c r="V28" s="637"/>
      <c r="W28" s="637"/>
      <c r="X28" s="637"/>
      <c r="Y28" s="638"/>
      <c r="Z28" s="639">
        <v>0.7</v>
      </c>
      <c r="AA28" s="639"/>
      <c r="AB28" s="639"/>
      <c r="AC28" s="639"/>
      <c r="AD28" s="640">
        <v>957547</v>
      </c>
      <c r="AE28" s="640"/>
      <c r="AF28" s="640"/>
      <c r="AG28" s="640"/>
      <c r="AH28" s="640"/>
      <c r="AI28" s="640"/>
      <c r="AJ28" s="640"/>
      <c r="AK28" s="640"/>
      <c r="AL28" s="641">
        <v>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10228680</v>
      </c>
      <c r="CS28" s="637"/>
      <c r="CT28" s="637"/>
      <c r="CU28" s="637"/>
      <c r="CV28" s="637"/>
      <c r="CW28" s="637"/>
      <c r="CX28" s="637"/>
      <c r="CY28" s="638"/>
      <c r="CZ28" s="641">
        <v>5.2</v>
      </c>
      <c r="DA28" s="669"/>
      <c r="DB28" s="669"/>
      <c r="DC28" s="671"/>
      <c r="DD28" s="645">
        <v>10228680</v>
      </c>
      <c r="DE28" s="637"/>
      <c r="DF28" s="637"/>
      <c r="DG28" s="637"/>
      <c r="DH28" s="637"/>
      <c r="DI28" s="637"/>
      <c r="DJ28" s="637"/>
      <c r="DK28" s="638"/>
      <c r="DL28" s="645">
        <v>1517424</v>
      </c>
      <c r="DM28" s="637"/>
      <c r="DN28" s="637"/>
      <c r="DO28" s="637"/>
      <c r="DP28" s="637"/>
      <c r="DQ28" s="637"/>
      <c r="DR28" s="637"/>
      <c r="DS28" s="637"/>
      <c r="DT28" s="637"/>
      <c r="DU28" s="637"/>
      <c r="DV28" s="638"/>
      <c r="DW28" s="641">
        <v>1.6</v>
      </c>
      <c r="DX28" s="669"/>
      <c r="DY28" s="669"/>
      <c r="DZ28" s="669"/>
      <c r="EA28" s="669"/>
      <c r="EB28" s="669"/>
      <c r="EC28" s="670"/>
    </row>
    <row r="29" spans="2:133" ht="11.25" customHeight="1" x14ac:dyDescent="0.2">
      <c r="B29" s="633" t="s">
        <v>291</v>
      </c>
      <c r="C29" s="634"/>
      <c r="D29" s="634"/>
      <c r="E29" s="634"/>
      <c r="F29" s="634"/>
      <c r="G29" s="634"/>
      <c r="H29" s="634"/>
      <c r="I29" s="634"/>
      <c r="J29" s="634"/>
      <c r="K29" s="634"/>
      <c r="L29" s="634"/>
      <c r="M29" s="634"/>
      <c r="N29" s="634"/>
      <c r="O29" s="634"/>
      <c r="P29" s="634"/>
      <c r="Q29" s="635"/>
      <c r="R29" s="636">
        <v>575884</v>
      </c>
      <c r="S29" s="637"/>
      <c r="T29" s="637"/>
      <c r="U29" s="637"/>
      <c r="V29" s="637"/>
      <c r="W29" s="637"/>
      <c r="X29" s="637"/>
      <c r="Y29" s="638"/>
      <c r="Z29" s="639">
        <v>0.3</v>
      </c>
      <c r="AA29" s="639"/>
      <c r="AB29" s="639"/>
      <c r="AC29" s="639"/>
      <c r="AD29" s="640" t="s">
        <v>122</v>
      </c>
      <c r="AE29" s="640"/>
      <c r="AF29" s="640"/>
      <c r="AG29" s="640"/>
      <c r="AH29" s="640"/>
      <c r="AI29" s="640"/>
      <c r="AJ29" s="640"/>
      <c r="AK29" s="640"/>
      <c r="AL29" s="641" t="s">
        <v>122</v>
      </c>
      <c r="AM29" s="642"/>
      <c r="AN29" s="642"/>
      <c r="AO29" s="643"/>
      <c r="AP29" s="659"/>
      <c r="AQ29" s="660"/>
      <c r="AR29" s="660"/>
      <c r="AS29" s="660"/>
      <c r="AT29" s="660"/>
      <c r="AU29" s="660"/>
      <c r="AV29" s="660"/>
      <c r="AW29" s="660"/>
      <c r="AX29" s="660"/>
      <c r="AY29" s="660"/>
      <c r="AZ29" s="660"/>
      <c r="BA29" s="660"/>
      <c r="BB29" s="660"/>
      <c r="BC29" s="660"/>
      <c r="BD29" s="660"/>
      <c r="BE29" s="660"/>
      <c r="BF29" s="661"/>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292</v>
      </c>
      <c r="CE29" s="675"/>
      <c r="CF29" s="633" t="s">
        <v>66</v>
      </c>
      <c r="CG29" s="634"/>
      <c r="CH29" s="634"/>
      <c r="CI29" s="634"/>
      <c r="CJ29" s="634"/>
      <c r="CK29" s="634"/>
      <c r="CL29" s="634"/>
      <c r="CM29" s="634"/>
      <c r="CN29" s="634"/>
      <c r="CO29" s="634"/>
      <c r="CP29" s="634"/>
      <c r="CQ29" s="635"/>
      <c r="CR29" s="636">
        <v>10228680</v>
      </c>
      <c r="CS29" s="657"/>
      <c r="CT29" s="657"/>
      <c r="CU29" s="657"/>
      <c r="CV29" s="657"/>
      <c r="CW29" s="657"/>
      <c r="CX29" s="657"/>
      <c r="CY29" s="658"/>
      <c r="CZ29" s="641">
        <v>5.2</v>
      </c>
      <c r="DA29" s="669"/>
      <c r="DB29" s="669"/>
      <c r="DC29" s="671"/>
      <c r="DD29" s="645">
        <v>10228680</v>
      </c>
      <c r="DE29" s="657"/>
      <c r="DF29" s="657"/>
      <c r="DG29" s="657"/>
      <c r="DH29" s="657"/>
      <c r="DI29" s="657"/>
      <c r="DJ29" s="657"/>
      <c r="DK29" s="658"/>
      <c r="DL29" s="645">
        <v>1517424</v>
      </c>
      <c r="DM29" s="657"/>
      <c r="DN29" s="657"/>
      <c r="DO29" s="657"/>
      <c r="DP29" s="657"/>
      <c r="DQ29" s="657"/>
      <c r="DR29" s="657"/>
      <c r="DS29" s="657"/>
      <c r="DT29" s="657"/>
      <c r="DU29" s="657"/>
      <c r="DV29" s="658"/>
      <c r="DW29" s="641">
        <v>1.6</v>
      </c>
      <c r="DX29" s="669"/>
      <c r="DY29" s="669"/>
      <c r="DZ29" s="669"/>
      <c r="EA29" s="669"/>
      <c r="EB29" s="669"/>
      <c r="EC29" s="670"/>
    </row>
    <row r="30" spans="2:133" ht="11.25" customHeight="1" x14ac:dyDescent="0.2">
      <c r="B30" s="633" t="s">
        <v>293</v>
      </c>
      <c r="C30" s="634"/>
      <c r="D30" s="634"/>
      <c r="E30" s="634"/>
      <c r="F30" s="634"/>
      <c r="G30" s="634"/>
      <c r="H30" s="634"/>
      <c r="I30" s="634"/>
      <c r="J30" s="634"/>
      <c r="K30" s="634"/>
      <c r="L30" s="634"/>
      <c r="M30" s="634"/>
      <c r="N30" s="634"/>
      <c r="O30" s="634"/>
      <c r="P30" s="634"/>
      <c r="Q30" s="635"/>
      <c r="R30" s="636">
        <v>34053180</v>
      </c>
      <c r="S30" s="637"/>
      <c r="T30" s="637"/>
      <c r="U30" s="637"/>
      <c r="V30" s="637"/>
      <c r="W30" s="637"/>
      <c r="X30" s="637"/>
      <c r="Y30" s="638"/>
      <c r="Z30" s="639">
        <v>16.7</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2"/>
      <c r="BI30" s="672"/>
      <c r="BJ30" s="672"/>
      <c r="BK30" s="672"/>
      <c r="BL30" s="672"/>
      <c r="BM30" s="672"/>
      <c r="BN30" s="672"/>
      <c r="BO30" s="672"/>
      <c r="BP30" s="672"/>
      <c r="BQ30" s="673"/>
      <c r="BR30" s="618" t="s">
        <v>295</v>
      </c>
      <c r="BS30" s="672"/>
      <c r="BT30" s="672"/>
      <c r="BU30" s="672"/>
      <c r="BV30" s="672"/>
      <c r="BW30" s="672"/>
      <c r="BX30" s="672"/>
      <c r="BY30" s="672"/>
      <c r="BZ30" s="672"/>
      <c r="CA30" s="672"/>
      <c r="CB30" s="673"/>
      <c r="CD30" s="676"/>
      <c r="CE30" s="677"/>
      <c r="CF30" s="633" t="s">
        <v>296</v>
      </c>
      <c r="CG30" s="634"/>
      <c r="CH30" s="634"/>
      <c r="CI30" s="634"/>
      <c r="CJ30" s="634"/>
      <c r="CK30" s="634"/>
      <c r="CL30" s="634"/>
      <c r="CM30" s="634"/>
      <c r="CN30" s="634"/>
      <c r="CO30" s="634"/>
      <c r="CP30" s="634"/>
      <c r="CQ30" s="635"/>
      <c r="CR30" s="636">
        <v>10066710</v>
      </c>
      <c r="CS30" s="637"/>
      <c r="CT30" s="637"/>
      <c r="CU30" s="637"/>
      <c r="CV30" s="637"/>
      <c r="CW30" s="637"/>
      <c r="CX30" s="637"/>
      <c r="CY30" s="638"/>
      <c r="CZ30" s="641">
        <v>5.0999999999999996</v>
      </c>
      <c r="DA30" s="669"/>
      <c r="DB30" s="669"/>
      <c r="DC30" s="671"/>
      <c r="DD30" s="645">
        <v>10066710</v>
      </c>
      <c r="DE30" s="637"/>
      <c r="DF30" s="637"/>
      <c r="DG30" s="637"/>
      <c r="DH30" s="637"/>
      <c r="DI30" s="637"/>
      <c r="DJ30" s="637"/>
      <c r="DK30" s="638"/>
      <c r="DL30" s="645">
        <v>1355454</v>
      </c>
      <c r="DM30" s="637"/>
      <c r="DN30" s="637"/>
      <c r="DO30" s="637"/>
      <c r="DP30" s="637"/>
      <c r="DQ30" s="637"/>
      <c r="DR30" s="637"/>
      <c r="DS30" s="637"/>
      <c r="DT30" s="637"/>
      <c r="DU30" s="637"/>
      <c r="DV30" s="638"/>
      <c r="DW30" s="641">
        <v>1.4</v>
      </c>
      <c r="DX30" s="669"/>
      <c r="DY30" s="669"/>
      <c r="DZ30" s="669"/>
      <c r="EA30" s="669"/>
      <c r="EB30" s="669"/>
      <c r="EC30" s="670"/>
    </row>
    <row r="31" spans="2:133" ht="11.25" customHeight="1" x14ac:dyDescent="0.2">
      <c r="B31" s="649" t="s">
        <v>297</v>
      </c>
      <c r="C31" s="650"/>
      <c r="D31" s="650"/>
      <c r="E31" s="650"/>
      <c r="F31" s="650"/>
      <c r="G31" s="650"/>
      <c r="H31" s="650"/>
      <c r="I31" s="650"/>
      <c r="J31" s="650"/>
      <c r="K31" s="650"/>
      <c r="L31" s="650"/>
      <c r="M31" s="650"/>
      <c r="N31" s="650"/>
      <c r="O31" s="650"/>
      <c r="P31" s="650"/>
      <c r="Q31" s="651"/>
      <c r="R31" s="636">
        <v>47336159</v>
      </c>
      <c r="S31" s="637"/>
      <c r="T31" s="637"/>
      <c r="U31" s="637"/>
      <c r="V31" s="637"/>
      <c r="W31" s="637"/>
      <c r="X31" s="637"/>
      <c r="Y31" s="638"/>
      <c r="Z31" s="639">
        <v>23.2</v>
      </c>
      <c r="AA31" s="639"/>
      <c r="AB31" s="639"/>
      <c r="AC31" s="639"/>
      <c r="AD31" s="640">
        <v>43803447</v>
      </c>
      <c r="AE31" s="640"/>
      <c r="AF31" s="640"/>
      <c r="AG31" s="640"/>
      <c r="AH31" s="640"/>
      <c r="AI31" s="640"/>
      <c r="AJ31" s="640"/>
      <c r="AK31" s="640"/>
      <c r="AL31" s="641">
        <v>46.5</v>
      </c>
      <c r="AM31" s="642"/>
      <c r="AN31" s="642"/>
      <c r="AO31" s="643"/>
      <c r="AP31" s="684" t="s">
        <v>298</v>
      </c>
      <c r="AQ31" s="685"/>
      <c r="AR31" s="685"/>
      <c r="AS31" s="685"/>
      <c r="AT31" s="690" t="s">
        <v>299</v>
      </c>
      <c r="AU31" s="212"/>
      <c r="AV31" s="212"/>
      <c r="AW31" s="212"/>
      <c r="AX31" s="622" t="s">
        <v>177</v>
      </c>
      <c r="AY31" s="623"/>
      <c r="AZ31" s="623"/>
      <c r="BA31" s="623"/>
      <c r="BB31" s="623"/>
      <c r="BC31" s="623"/>
      <c r="BD31" s="623"/>
      <c r="BE31" s="623"/>
      <c r="BF31" s="624"/>
      <c r="BG31" s="683">
        <v>99.1</v>
      </c>
      <c r="BH31" s="680"/>
      <c r="BI31" s="680"/>
      <c r="BJ31" s="680"/>
      <c r="BK31" s="680"/>
      <c r="BL31" s="680"/>
      <c r="BM31" s="631">
        <v>97.8</v>
      </c>
      <c r="BN31" s="680"/>
      <c r="BO31" s="680"/>
      <c r="BP31" s="680"/>
      <c r="BQ31" s="681"/>
      <c r="BR31" s="683">
        <v>99</v>
      </c>
      <c r="BS31" s="680"/>
      <c r="BT31" s="680"/>
      <c r="BU31" s="680"/>
      <c r="BV31" s="680"/>
      <c r="BW31" s="680"/>
      <c r="BX31" s="631">
        <v>97.6</v>
      </c>
      <c r="BY31" s="680"/>
      <c r="BZ31" s="680"/>
      <c r="CA31" s="680"/>
      <c r="CB31" s="681"/>
      <c r="CD31" s="676"/>
      <c r="CE31" s="677"/>
      <c r="CF31" s="633" t="s">
        <v>300</v>
      </c>
      <c r="CG31" s="634"/>
      <c r="CH31" s="634"/>
      <c r="CI31" s="634"/>
      <c r="CJ31" s="634"/>
      <c r="CK31" s="634"/>
      <c r="CL31" s="634"/>
      <c r="CM31" s="634"/>
      <c r="CN31" s="634"/>
      <c r="CO31" s="634"/>
      <c r="CP31" s="634"/>
      <c r="CQ31" s="635"/>
      <c r="CR31" s="636">
        <v>161970</v>
      </c>
      <c r="CS31" s="657"/>
      <c r="CT31" s="657"/>
      <c r="CU31" s="657"/>
      <c r="CV31" s="657"/>
      <c r="CW31" s="657"/>
      <c r="CX31" s="657"/>
      <c r="CY31" s="658"/>
      <c r="CZ31" s="641">
        <v>0.1</v>
      </c>
      <c r="DA31" s="669"/>
      <c r="DB31" s="669"/>
      <c r="DC31" s="671"/>
      <c r="DD31" s="645">
        <v>161970</v>
      </c>
      <c r="DE31" s="657"/>
      <c r="DF31" s="657"/>
      <c r="DG31" s="657"/>
      <c r="DH31" s="657"/>
      <c r="DI31" s="657"/>
      <c r="DJ31" s="657"/>
      <c r="DK31" s="658"/>
      <c r="DL31" s="645">
        <v>161970</v>
      </c>
      <c r="DM31" s="657"/>
      <c r="DN31" s="657"/>
      <c r="DO31" s="657"/>
      <c r="DP31" s="657"/>
      <c r="DQ31" s="657"/>
      <c r="DR31" s="657"/>
      <c r="DS31" s="657"/>
      <c r="DT31" s="657"/>
      <c r="DU31" s="657"/>
      <c r="DV31" s="658"/>
      <c r="DW31" s="641">
        <v>0.2</v>
      </c>
      <c r="DX31" s="669"/>
      <c r="DY31" s="669"/>
      <c r="DZ31" s="669"/>
      <c r="EA31" s="669"/>
      <c r="EB31" s="669"/>
      <c r="EC31" s="670"/>
    </row>
    <row r="32" spans="2:133" ht="11.25" customHeight="1" x14ac:dyDescent="0.2">
      <c r="B32" s="633" t="s">
        <v>301</v>
      </c>
      <c r="C32" s="634"/>
      <c r="D32" s="634"/>
      <c r="E32" s="634"/>
      <c r="F32" s="634"/>
      <c r="G32" s="634"/>
      <c r="H32" s="634"/>
      <c r="I32" s="634"/>
      <c r="J32" s="634"/>
      <c r="K32" s="634"/>
      <c r="L32" s="634"/>
      <c r="M32" s="634"/>
      <c r="N32" s="634"/>
      <c r="O32" s="634"/>
      <c r="P32" s="634"/>
      <c r="Q32" s="635"/>
      <c r="R32" s="636">
        <v>20642129</v>
      </c>
      <c r="S32" s="637"/>
      <c r="T32" s="637"/>
      <c r="U32" s="637"/>
      <c r="V32" s="637"/>
      <c r="W32" s="637"/>
      <c r="X32" s="637"/>
      <c r="Y32" s="638"/>
      <c r="Z32" s="639">
        <v>10.1</v>
      </c>
      <c r="AA32" s="639"/>
      <c r="AB32" s="639"/>
      <c r="AC32" s="639"/>
      <c r="AD32" s="640" t="s">
        <v>122</v>
      </c>
      <c r="AE32" s="640"/>
      <c r="AF32" s="640"/>
      <c r="AG32" s="640"/>
      <c r="AH32" s="640"/>
      <c r="AI32" s="640"/>
      <c r="AJ32" s="640"/>
      <c r="AK32" s="640"/>
      <c r="AL32" s="641" t="s">
        <v>122</v>
      </c>
      <c r="AM32" s="642"/>
      <c r="AN32" s="642"/>
      <c r="AO32" s="643"/>
      <c r="AP32" s="686"/>
      <c r="AQ32" s="687"/>
      <c r="AR32" s="687"/>
      <c r="AS32" s="687"/>
      <c r="AT32" s="691"/>
      <c r="AU32" s="208" t="s">
        <v>302</v>
      </c>
      <c r="AX32" s="633" t="s">
        <v>303</v>
      </c>
      <c r="AY32" s="634"/>
      <c r="AZ32" s="634"/>
      <c r="BA32" s="634"/>
      <c r="BB32" s="634"/>
      <c r="BC32" s="634"/>
      <c r="BD32" s="634"/>
      <c r="BE32" s="634"/>
      <c r="BF32" s="635"/>
      <c r="BG32" s="693">
        <v>99.1</v>
      </c>
      <c r="BH32" s="657"/>
      <c r="BI32" s="657"/>
      <c r="BJ32" s="657"/>
      <c r="BK32" s="657"/>
      <c r="BL32" s="657"/>
      <c r="BM32" s="642">
        <v>97.7</v>
      </c>
      <c r="BN32" s="657"/>
      <c r="BO32" s="657"/>
      <c r="BP32" s="657"/>
      <c r="BQ32" s="682"/>
      <c r="BR32" s="693">
        <v>99</v>
      </c>
      <c r="BS32" s="657"/>
      <c r="BT32" s="657"/>
      <c r="BU32" s="657"/>
      <c r="BV32" s="657"/>
      <c r="BW32" s="657"/>
      <c r="BX32" s="642">
        <v>97.4</v>
      </c>
      <c r="BY32" s="657"/>
      <c r="BZ32" s="657"/>
      <c r="CA32" s="657"/>
      <c r="CB32" s="682"/>
      <c r="CD32" s="678"/>
      <c r="CE32" s="679"/>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9"/>
      <c r="DB32" s="669"/>
      <c r="DC32" s="671"/>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9"/>
      <c r="DY32" s="669"/>
      <c r="DZ32" s="669"/>
      <c r="EA32" s="669"/>
      <c r="EB32" s="669"/>
      <c r="EC32" s="670"/>
    </row>
    <row r="33" spans="2:133" ht="11.25" customHeight="1" x14ac:dyDescent="0.2">
      <c r="B33" s="633" t="s">
        <v>305</v>
      </c>
      <c r="C33" s="634"/>
      <c r="D33" s="634"/>
      <c r="E33" s="634"/>
      <c r="F33" s="634"/>
      <c r="G33" s="634"/>
      <c r="H33" s="634"/>
      <c r="I33" s="634"/>
      <c r="J33" s="634"/>
      <c r="K33" s="634"/>
      <c r="L33" s="634"/>
      <c r="M33" s="634"/>
      <c r="N33" s="634"/>
      <c r="O33" s="634"/>
      <c r="P33" s="634"/>
      <c r="Q33" s="635"/>
      <c r="R33" s="636">
        <v>335132</v>
      </c>
      <c r="S33" s="637"/>
      <c r="T33" s="637"/>
      <c r="U33" s="637"/>
      <c r="V33" s="637"/>
      <c r="W33" s="637"/>
      <c r="X33" s="637"/>
      <c r="Y33" s="638"/>
      <c r="Z33" s="639">
        <v>0.2</v>
      </c>
      <c r="AA33" s="639"/>
      <c r="AB33" s="639"/>
      <c r="AC33" s="639"/>
      <c r="AD33" s="640">
        <v>221549</v>
      </c>
      <c r="AE33" s="640"/>
      <c r="AF33" s="640"/>
      <c r="AG33" s="640"/>
      <c r="AH33" s="640"/>
      <c r="AI33" s="640"/>
      <c r="AJ33" s="640"/>
      <c r="AK33" s="640"/>
      <c r="AL33" s="641">
        <v>0.2</v>
      </c>
      <c r="AM33" s="642"/>
      <c r="AN33" s="642"/>
      <c r="AO33" s="643"/>
      <c r="AP33" s="688"/>
      <c r="AQ33" s="689"/>
      <c r="AR33" s="689"/>
      <c r="AS33" s="689"/>
      <c r="AT33" s="692"/>
      <c r="AU33" s="213"/>
      <c r="AV33" s="213"/>
      <c r="AW33" s="213"/>
      <c r="AX33" s="659" t="s">
        <v>306</v>
      </c>
      <c r="AY33" s="660"/>
      <c r="AZ33" s="660"/>
      <c r="BA33" s="660"/>
      <c r="BB33" s="660"/>
      <c r="BC33" s="660"/>
      <c r="BD33" s="660"/>
      <c r="BE33" s="660"/>
      <c r="BF33" s="661"/>
      <c r="BG33" s="694" t="s">
        <v>122</v>
      </c>
      <c r="BH33" s="695"/>
      <c r="BI33" s="695"/>
      <c r="BJ33" s="695"/>
      <c r="BK33" s="695"/>
      <c r="BL33" s="695"/>
      <c r="BM33" s="696" t="s">
        <v>122</v>
      </c>
      <c r="BN33" s="695"/>
      <c r="BO33" s="695"/>
      <c r="BP33" s="695"/>
      <c r="BQ33" s="697"/>
      <c r="BR33" s="694" t="s">
        <v>122</v>
      </c>
      <c r="BS33" s="695"/>
      <c r="BT33" s="695"/>
      <c r="BU33" s="695"/>
      <c r="BV33" s="695"/>
      <c r="BW33" s="695"/>
      <c r="BX33" s="696" t="s">
        <v>122</v>
      </c>
      <c r="BY33" s="695"/>
      <c r="BZ33" s="695"/>
      <c r="CA33" s="695"/>
      <c r="CB33" s="697"/>
      <c r="CD33" s="633" t="s">
        <v>307</v>
      </c>
      <c r="CE33" s="634"/>
      <c r="CF33" s="634"/>
      <c r="CG33" s="634"/>
      <c r="CH33" s="634"/>
      <c r="CI33" s="634"/>
      <c r="CJ33" s="634"/>
      <c r="CK33" s="634"/>
      <c r="CL33" s="634"/>
      <c r="CM33" s="634"/>
      <c r="CN33" s="634"/>
      <c r="CO33" s="634"/>
      <c r="CP33" s="634"/>
      <c r="CQ33" s="635"/>
      <c r="CR33" s="636">
        <v>67631330</v>
      </c>
      <c r="CS33" s="657"/>
      <c r="CT33" s="657"/>
      <c r="CU33" s="657"/>
      <c r="CV33" s="657"/>
      <c r="CW33" s="657"/>
      <c r="CX33" s="657"/>
      <c r="CY33" s="658"/>
      <c r="CZ33" s="641">
        <v>34.1</v>
      </c>
      <c r="DA33" s="669"/>
      <c r="DB33" s="669"/>
      <c r="DC33" s="671"/>
      <c r="DD33" s="645">
        <v>57244117</v>
      </c>
      <c r="DE33" s="657"/>
      <c r="DF33" s="657"/>
      <c r="DG33" s="657"/>
      <c r="DH33" s="657"/>
      <c r="DI33" s="657"/>
      <c r="DJ33" s="657"/>
      <c r="DK33" s="658"/>
      <c r="DL33" s="645">
        <v>30387577</v>
      </c>
      <c r="DM33" s="657"/>
      <c r="DN33" s="657"/>
      <c r="DO33" s="657"/>
      <c r="DP33" s="657"/>
      <c r="DQ33" s="657"/>
      <c r="DR33" s="657"/>
      <c r="DS33" s="657"/>
      <c r="DT33" s="657"/>
      <c r="DU33" s="657"/>
      <c r="DV33" s="658"/>
      <c r="DW33" s="641">
        <v>32.299999999999997</v>
      </c>
      <c r="DX33" s="669"/>
      <c r="DY33" s="669"/>
      <c r="DZ33" s="669"/>
      <c r="EA33" s="669"/>
      <c r="EB33" s="669"/>
      <c r="EC33" s="670"/>
    </row>
    <row r="34" spans="2:133" ht="11.25" customHeight="1" x14ac:dyDescent="0.2">
      <c r="B34" s="633" t="s">
        <v>308</v>
      </c>
      <c r="C34" s="634"/>
      <c r="D34" s="634"/>
      <c r="E34" s="634"/>
      <c r="F34" s="634"/>
      <c r="G34" s="634"/>
      <c r="H34" s="634"/>
      <c r="I34" s="634"/>
      <c r="J34" s="634"/>
      <c r="K34" s="634"/>
      <c r="L34" s="634"/>
      <c r="M34" s="634"/>
      <c r="N34" s="634"/>
      <c r="O34" s="634"/>
      <c r="P34" s="634"/>
      <c r="Q34" s="635"/>
      <c r="R34" s="636">
        <v>193141</v>
      </c>
      <c r="S34" s="637"/>
      <c r="T34" s="637"/>
      <c r="U34" s="637"/>
      <c r="V34" s="637"/>
      <c r="W34" s="637"/>
      <c r="X34" s="637"/>
      <c r="Y34" s="638"/>
      <c r="Z34" s="639">
        <v>0.1</v>
      </c>
      <c r="AA34" s="639"/>
      <c r="AB34" s="639"/>
      <c r="AC34" s="639"/>
      <c r="AD34" s="640" t="s">
        <v>122</v>
      </c>
      <c r="AE34" s="640"/>
      <c r="AF34" s="640"/>
      <c r="AG34" s="640"/>
      <c r="AH34" s="640"/>
      <c r="AI34" s="640"/>
      <c r="AJ34" s="640"/>
      <c r="AK34" s="640"/>
      <c r="AL34" s="641" t="s">
        <v>122</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309</v>
      </c>
      <c r="CE34" s="634"/>
      <c r="CF34" s="634"/>
      <c r="CG34" s="634"/>
      <c r="CH34" s="634"/>
      <c r="CI34" s="634"/>
      <c r="CJ34" s="634"/>
      <c r="CK34" s="634"/>
      <c r="CL34" s="634"/>
      <c r="CM34" s="634"/>
      <c r="CN34" s="634"/>
      <c r="CO34" s="634"/>
      <c r="CP34" s="634"/>
      <c r="CQ34" s="635"/>
      <c r="CR34" s="636">
        <v>24591886</v>
      </c>
      <c r="CS34" s="637"/>
      <c r="CT34" s="637"/>
      <c r="CU34" s="637"/>
      <c r="CV34" s="637"/>
      <c r="CW34" s="637"/>
      <c r="CX34" s="637"/>
      <c r="CY34" s="638"/>
      <c r="CZ34" s="641">
        <v>12.4</v>
      </c>
      <c r="DA34" s="669"/>
      <c r="DB34" s="669"/>
      <c r="DC34" s="671"/>
      <c r="DD34" s="645">
        <v>20012150</v>
      </c>
      <c r="DE34" s="637"/>
      <c r="DF34" s="637"/>
      <c r="DG34" s="637"/>
      <c r="DH34" s="637"/>
      <c r="DI34" s="637"/>
      <c r="DJ34" s="637"/>
      <c r="DK34" s="638"/>
      <c r="DL34" s="645">
        <v>17955830</v>
      </c>
      <c r="DM34" s="637"/>
      <c r="DN34" s="637"/>
      <c r="DO34" s="637"/>
      <c r="DP34" s="637"/>
      <c r="DQ34" s="637"/>
      <c r="DR34" s="637"/>
      <c r="DS34" s="637"/>
      <c r="DT34" s="637"/>
      <c r="DU34" s="637"/>
      <c r="DV34" s="638"/>
      <c r="DW34" s="641">
        <v>19.100000000000001</v>
      </c>
      <c r="DX34" s="669"/>
      <c r="DY34" s="669"/>
      <c r="DZ34" s="669"/>
      <c r="EA34" s="669"/>
      <c r="EB34" s="669"/>
      <c r="EC34" s="670"/>
    </row>
    <row r="35" spans="2:133" ht="11.25" customHeight="1" x14ac:dyDescent="0.2">
      <c r="B35" s="633" t="s">
        <v>310</v>
      </c>
      <c r="C35" s="634"/>
      <c r="D35" s="634"/>
      <c r="E35" s="634"/>
      <c r="F35" s="634"/>
      <c r="G35" s="634"/>
      <c r="H35" s="634"/>
      <c r="I35" s="634"/>
      <c r="J35" s="634"/>
      <c r="K35" s="634"/>
      <c r="L35" s="634"/>
      <c r="M35" s="634"/>
      <c r="N35" s="634"/>
      <c r="O35" s="634"/>
      <c r="P35" s="634"/>
      <c r="Q35" s="635"/>
      <c r="R35" s="636">
        <v>16955427</v>
      </c>
      <c r="S35" s="637"/>
      <c r="T35" s="637"/>
      <c r="U35" s="637"/>
      <c r="V35" s="637"/>
      <c r="W35" s="637"/>
      <c r="X35" s="637"/>
      <c r="Y35" s="638"/>
      <c r="Z35" s="639">
        <v>8.3000000000000007</v>
      </c>
      <c r="AA35" s="639"/>
      <c r="AB35" s="639"/>
      <c r="AC35" s="639"/>
      <c r="AD35" s="640" t="s">
        <v>122</v>
      </c>
      <c r="AE35" s="640"/>
      <c r="AF35" s="640"/>
      <c r="AG35" s="640"/>
      <c r="AH35" s="640"/>
      <c r="AI35" s="640"/>
      <c r="AJ35" s="640"/>
      <c r="AK35" s="640"/>
      <c r="AL35" s="641" t="s">
        <v>122</v>
      </c>
      <c r="AM35" s="642"/>
      <c r="AN35" s="642"/>
      <c r="AO35" s="643"/>
      <c r="AP35" s="218"/>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1607588</v>
      </c>
      <c r="CS35" s="657"/>
      <c r="CT35" s="657"/>
      <c r="CU35" s="657"/>
      <c r="CV35" s="657"/>
      <c r="CW35" s="657"/>
      <c r="CX35" s="657"/>
      <c r="CY35" s="658"/>
      <c r="CZ35" s="641">
        <v>0.8</v>
      </c>
      <c r="DA35" s="669"/>
      <c r="DB35" s="669"/>
      <c r="DC35" s="671"/>
      <c r="DD35" s="645">
        <v>1419111</v>
      </c>
      <c r="DE35" s="657"/>
      <c r="DF35" s="657"/>
      <c r="DG35" s="657"/>
      <c r="DH35" s="657"/>
      <c r="DI35" s="657"/>
      <c r="DJ35" s="657"/>
      <c r="DK35" s="658"/>
      <c r="DL35" s="645">
        <v>1418791</v>
      </c>
      <c r="DM35" s="657"/>
      <c r="DN35" s="657"/>
      <c r="DO35" s="657"/>
      <c r="DP35" s="657"/>
      <c r="DQ35" s="657"/>
      <c r="DR35" s="657"/>
      <c r="DS35" s="657"/>
      <c r="DT35" s="657"/>
      <c r="DU35" s="657"/>
      <c r="DV35" s="658"/>
      <c r="DW35" s="641">
        <v>1.5</v>
      </c>
      <c r="DX35" s="669"/>
      <c r="DY35" s="669"/>
      <c r="DZ35" s="669"/>
      <c r="EA35" s="669"/>
      <c r="EB35" s="669"/>
      <c r="EC35" s="670"/>
    </row>
    <row r="36" spans="2:133" ht="11.25" customHeight="1" x14ac:dyDescent="0.2">
      <c r="B36" s="633" t="s">
        <v>314</v>
      </c>
      <c r="C36" s="634"/>
      <c r="D36" s="634"/>
      <c r="E36" s="634"/>
      <c r="F36" s="634"/>
      <c r="G36" s="634"/>
      <c r="H36" s="634"/>
      <c r="I36" s="634"/>
      <c r="J36" s="634"/>
      <c r="K36" s="634"/>
      <c r="L36" s="634"/>
      <c r="M36" s="634"/>
      <c r="N36" s="634"/>
      <c r="O36" s="634"/>
      <c r="P36" s="634"/>
      <c r="Q36" s="635"/>
      <c r="R36" s="636">
        <v>7166339</v>
      </c>
      <c r="S36" s="637"/>
      <c r="T36" s="637"/>
      <c r="U36" s="637"/>
      <c r="V36" s="637"/>
      <c r="W36" s="637"/>
      <c r="X36" s="637"/>
      <c r="Y36" s="638"/>
      <c r="Z36" s="639">
        <v>3.5</v>
      </c>
      <c r="AA36" s="639"/>
      <c r="AB36" s="639"/>
      <c r="AC36" s="639"/>
      <c r="AD36" s="640" t="s">
        <v>122</v>
      </c>
      <c r="AE36" s="640"/>
      <c r="AF36" s="640"/>
      <c r="AG36" s="640"/>
      <c r="AH36" s="640"/>
      <c r="AI36" s="640"/>
      <c r="AJ36" s="640"/>
      <c r="AK36" s="640"/>
      <c r="AL36" s="641" t="s">
        <v>122</v>
      </c>
      <c r="AM36" s="642"/>
      <c r="AN36" s="642"/>
      <c r="AO36" s="643"/>
      <c r="AP36" s="218"/>
      <c r="AQ36" s="702" t="s">
        <v>315</v>
      </c>
      <c r="AR36" s="703"/>
      <c r="AS36" s="703"/>
      <c r="AT36" s="703"/>
      <c r="AU36" s="703"/>
      <c r="AV36" s="703"/>
      <c r="AW36" s="703"/>
      <c r="AX36" s="703"/>
      <c r="AY36" s="704"/>
      <c r="AZ36" s="625">
        <v>12537924</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325448</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8937751</v>
      </c>
      <c r="CS36" s="637"/>
      <c r="CT36" s="637"/>
      <c r="CU36" s="637"/>
      <c r="CV36" s="637"/>
      <c r="CW36" s="637"/>
      <c r="CX36" s="637"/>
      <c r="CY36" s="638"/>
      <c r="CZ36" s="641">
        <v>4.5</v>
      </c>
      <c r="DA36" s="669"/>
      <c r="DB36" s="669"/>
      <c r="DC36" s="671"/>
      <c r="DD36" s="645">
        <v>6519192</v>
      </c>
      <c r="DE36" s="637"/>
      <c r="DF36" s="637"/>
      <c r="DG36" s="637"/>
      <c r="DH36" s="637"/>
      <c r="DI36" s="637"/>
      <c r="DJ36" s="637"/>
      <c r="DK36" s="638"/>
      <c r="DL36" s="645">
        <v>3187791</v>
      </c>
      <c r="DM36" s="637"/>
      <c r="DN36" s="637"/>
      <c r="DO36" s="637"/>
      <c r="DP36" s="637"/>
      <c r="DQ36" s="637"/>
      <c r="DR36" s="637"/>
      <c r="DS36" s="637"/>
      <c r="DT36" s="637"/>
      <c r="DU36" s="637"/>
      <c r="DV36" s="638"/>
      <c r="DW36" s="641">
        <v>3.4</v>
      </c>
      <c r="DX36" s="669"/>
      <c r="DY36" s="669"/>
      <c r="DZ36" s="669"/>
      <c r="EA36" s="669"/>
      <c r="EB36" s="669"/>
      <c r="EC36" s="670"/>
    </row>
    <row r="37" spans="2:133" ht="11.25" customHeight="1" x14ac:dyDescent="0.2">
      <c r="B37" s="633" t="s">
        <v>318</v>
      </c>
      <c r="C37" s="634"/>
      <c r="D37" s="634"/>
      <c r="E37" s="634"/>
      <c r="F37" s="634"/>
      <c r="G37" s="634"/>
      <c r="H37" s="634"/>
      <c r="I37" s="634"/>
      <c r="J37" s="634"/>
      <c r="K37" s="634"/>
      <c r="L37" s="634"/>
      <c r="M37" s="634"/>
      <c r="N37" s="634"/>
      <c r="O37" s="634"/>
      <c r="P37" s="634"/>
      <c r="Q37" s="635"/>
      <c r="R37" s="636">
        <v>2805237</v>
      </c>
      <c r="S37" s="637"/>
      <c r="T37" s="637"/>
      <c r="U37" s="637"/>
      <c r="V37" s="637"/>
      <c r="W37" s="637"/>
      <c r="X37" s="637"/>
      <c r="Y37" s="638"/>
      <c r="Z37" s="639">
        <v>1.4</v>
      </c>
      <c r="AA37" s="639"/>
      <c r="AB37" s="639"/>
      <c r="AC37" s="639"/>
      <c r="AD37" s="640">
        <v>8965</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t="s">
        <v>122</v>
      </c>
      <c r="BA37" s="637"/>
      <c r="BB37" s="637"/>
      <c r="BC37" s="637"/>
      <c r="BD37" s="657"/>
      <c r="BE37" s="657"/>
      <c r="BF37" s="682"/>
      <c r="BG37" s="633" t="s">
        <v>320</v>
      </c>
      <c r="BH37" s="634"/>
      <c r="BI37" s="634"/>
      <c r="BJ37" s="634"/>
      <c r="BK37" s="634"/>
      <c r="BL37" s="634"/>
      <c r="BM37" s="634"/>
      <c r="BN37" s="634"/>
      <c r="BO37" s="634"/>
      <c r="BP37" s="634"/>
      <c r="BQ37" s="634"/>
      <c r="BR37" s="634"/>
      <c r="BS37" s="634"/>
      <c r="BT37" s="634"/>
      <c r="BU37" s="635"/>
      <c r="BV37" s="636">
        <v>325448</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1663284</v>
      </c>
      <c r="CS37" s="657"/>
      <c r="CT37" s="657"/>
      <c r="CU37" s="657"/>
      <c r="CV37" s="657"/>
      <c r="CW37" s="657"/>
      <c r="CX37" s="657"/>
      <c r="CY37" s="658"/>
      <c r="CZ37" s="641">
        <v>0.8</v>
      </c>
      <c r="DA37" s="669"/>
      <c r="DB37" s="669"/>
      <c r="DC37" s="671"/>
      <c r="DD37" s="645">
        <v>1662588</v>
      </c>
      <c r="DE37" s="657"/>
      <c r="DF37" s="657"/>
      <c r="DG37" s="657"/>
      <c r="DH37" s="657"/>
      <c r="DI37" s="657"/>
      <c r="DJ37" s="657"/>
      <c r="DK37" s="658"/>
      <c r="DL37" s="645">
        <v>1278070</v>
      </c>
      <c r="DM37" s="657"/>
      <c r="DN37" s="657"/>
      <c r="DO37" s="657"/>
      <c r="DP37" s="657"/>
      <c r="DQ37" s="657"/>
      <c r="DR37" s="657"/>
      <c r="DS37" s="657"/>
      <c r="DT37" s="657"/>
      <c r="DU37" s="657"/>
      <c r="DV37" s="658"/>
      <c r="DW37" s="641">
        <v>1.4</v>
      </c>
      <c r="DX37" s="669"/>
      <c r="DY37" s="669"/>
      <c r="DZ37" s="669"/>
      <c r="EA37" s="669"/>
      <c r="EB37" s="669"/>
      <c r="EC37" s="670"/>
    </row>
    <row r="38" spans="2:133" ht="11.25" customHeight="1" x14ac:dyDescent="0.2">
      <c r="B38" s="633" t="s">
        <v>322</v>
      </c>
      <c r="C38" s="634"/>
      <c r="D38" s="634"/>
      <c r="E38" s="634"/>
      <c r="F38" s="634"/>
      <c r="G38" s="634"/>
      <c r="H38" s="634"/>
      <c r="I38" s="634"/>
      <c r="J38" s="634"/>
      <c r="K38" s="634"/>
      <c r="L38" s="634"/>
      <c r="M38" s="634"/>
      <c r="N38" s="634"/>
      <c r="O38" s="634"/>
      <c r="P38" s="634"/>
      <c r="Q38" s="635"/>
      <c r="R38" s="636">
        <v>22222000</v>
      </c>
      <c r="S38" s="637"/>
      <c r="T38" s="637"/>
      <c r="U38" s="637"/>
      <c r="V38" s="637"/>
      <c r="W38" s="637"/>
      <c r="X38" s="637"/>
      <c r="Y38" s="638"/>
      <c r="Z38" s="639">
        <v>10.9</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t="s">
        <v>122</v>
      </c>
      <c r="BA38" s="637"/>
      <c r="BB38" s="637"/>
      <c r="BC38" s="637"/>
      <c r="BD38" s="657"/>
      <c r="BE38" s="657"/>
      <c r="BF38" s="682"/>
      <c r="BG38" s="633" t="s">
        <v>324</v>
      </c>
      <c r="BH38" s="634"/>
      <c r="BI38" s="634"/>
      <c r="BJ38" s="634"/>
      <c r="BK38" s="634"/>
      <c r="BL38" s="634"/>
      <c r="BM38" s="634"/>
      <c r="BN38" s="634"/>
      <c r="BO38" s="634"/>
      <c r="BP38" s="634"/>
      <c r="BQ38" s="634"/>
      <c r="BR38" s="634"/>
      <c r="BS38" s="634"/>
      <c r="BT38" s="634"/>
      <c r="BU38" s="635"/>
      <c r="BV38" s="636">
        <v>57540</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12537924</v>
      </c>
      <c r="CS38" s="637"/>
      <c r="CT38" s="637"/>
      <c r="CU38" s="637"/>
      <c r="CV38" s="637"/>
      <c r="CW38" s="637"/>
      <c r="CX38" s="637"/>
      <c r="CY38" s="638"/>
      <c r="CZ38" s="641">
        <v>6.3</v>
      </c>
      <c r="DA38" s="669"/>
      <c r="DB38" s="669"/>
      <c r="DC38" s="671"/>
      <c r="DD38" s="645">
        <v>10410096</v>
      </c>
      <c r="DE38" s="637"/>
      <c r="DF38" s="637"/>
      <c r="DG38" s="637"/>
      <c r="DH38" s="637"/>
      <c r="DI38" s="637"/>
      <c r="DJ38" s="637"/>
      <c r="DK38" s="638"/>
      <c r="DL38" s="645">
        <v>7823316</v>
      </c>
      <c r="DM38" s="637"/>
      <c r="DN38" s="637"/>
      <c r="DO38" s="637"/>
      <c r="DP38" s="637"/>
      <c r="DQ38" s="637"/>
      <c r="DR38" s="637"/>
      <c r="DS38" s="637"/>
      <c r="DT38" s="637"/>
      <c r="DU38" s="637"/>
      <c r="DV38" s="638"/>
      <c r="DW38" s="641">
        <v>8.3000000000000007</v>
      </c>
      <c r="DX38" s="669"/>
      <c r="DY38" s="669"/>
      <c r="DZ38" s="669"/>
      <c r="EA38" s="669"/>
      <c r="EB38" s="669"/>
      <c r="EC38" s="670"/>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57"/>
      <c r="BE39" s="657"/>
      <c r="BF39" s="682"/>
      <c r="BG39" s="633" t="s">
        <v>328</v>
      </c>
      <c r="BH39" s="634"/>
      <c r="BI39" s="634"/>
      <c r="BJ39" s="634"/>
      <c r="BK39" s="634"/>
      <c r="BL39" s="634"/>
      <c r="BM39" s="634"/>
      <c r="BN39" s="634"/>
      <c r="BO39" s="634"/>
      <c r="BP39" s="634"/>
      <c r="BQ39" s="634"/>
      <c r="BR39" s="634"/>
      <c r="BS39" s="634"/>
      <c r="BT39" s="634"/>
      <c r="BU39" s="635"/>
      <c r="BV39" s="636">
        <v>71108</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19936220</v>
      </c>
      <c r="CS39" s="657"/>
      <c r="CT39" s="657"/>
      <c r="CU39" s="657"/>
      <c r="CV39" s="657"/>
      <c r="CW39" s="657"/>
      <c r="CX39" s="657"/>
      <c r="CY39" s="658"/>
      <c r="CZ39" s="641">
        <v>10</v>
      </c>
      <c r="DA39" s="669"/>
      <c r="DB39" s="669"/>
      <c r="DC39" s="671"/>
      <c r="DD39" s="645">
        <v>18863607</v>
      </c>
      <c r="DE39" s="657"/>
      <c r="DF39" s="657"/>
      <c r="DG39" s="657"/>
      <c r="DH39" s="657"/>
      <c r="DI39" s="657"/>
      <c r="DJ39" s="657"/>
      <c r="DK39" s="658"/>
      <c r="DL39" s="645" t="s">
        <v>122</v>
      </c>
      <c r="DM39" s="657"/>
      <c r="DN39" s="657"/>
      <c r="DO39" s="657"/>
      <c r="DP39" s="657"/>
      <c r="DQ39" s="657"/>
      <c r="DR39" s="657"/>
      <c r="DS39" s="657"/>
      <c r="DT39" s="657"/>
      <c r="DU39" s="657"/>
      <c r="DV39" s="658"/>
      <c r="DW39" s="641" t="s">
        <v>122</v>
      </c>
      <c r="DX39" s="669"/>
      <c r="DY39" s="669"/>
      <c r="DZ39" s="669"/>
      <c r="EA39" s="669"/>
      <c r="EB39" s="669"/>
      <c r="EC39" s="670"/>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57"/>
      <c r="BE40" s="657"/>
      <c r="BF40" s="682"/>
      <c r="BG40" s="686" t="s">
        <v>332</v>
      </c>
      <c r="BH40" s="687"/>
      <c r="BI40" s="687"/>
      <c r="BJ40" s="687"/>
      <c r="BK40" s="687"/>
      <c r="BL40" s="214"/>
      <c r="BM40" s="634" t="s">
        <v>333</v>
      </c>
      <c r="BN40" s="634"/>
      <c r="BO40" s="634"/>
      <c r="BP40" s="634"/>
      <c r="BQ40" s="634"/>
      <c r="BR40" s="634"/>
      <c r="BS40" s="634"/>
      <c r="BT40" s="634"/>
      <c r="BU40" s="635"/>
      <c r="BV40" s="636">
        <v>123</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19961</v>
      </c>
      <c r="CS40" s="637"/>
      <c r="CT40" s="637"/>
      <c r="CU40" s="637"/>
      <c r="CV40" s="637"/>
      <c r="CW40" s="637"/>
      <c r="CX40" s="637"/>
      <c r="CY40" s="638"/>
      <c r="CZ40" s="641">
        <v>0</v>
      </c>
      <c r="DA40" s="669"/>
      <c r="DB40" s="669"/>
      <c r="DC40" s="671"/>
      <c r="DD40" s="645">
        <v>19961</v>
      </c>
      <c r="DE40" s="637"/>
      <c r="DF40" s="637"/>
      <c r="DG40" s="637"/>
      <c r="DH40" s="637"/>
      <c r="DI40" s="637"/>
      <c r="DJ40" s="637"/>
      <c r="DK40" s="638"/>
      <c r="DL40" s="645">
        <v>1849</v>
      </c>
      <c r="DM40" s="637"/>
      <c r="DN40" s="637"/>
      <c r="DO40" s="637"/>
      <c r="DP40" s="637"/>
      <c r="DQ40" s="637"/>
      <c r="DR40" s="637"/>
      <c r="DS40" s="637"/>
      <c r="DT40" s="637"/>
      <c r="DU40" s="637"/>
      <c r="DV40" s="638"/>
      <c r="DW40" s="641">
        <v>0</v>
      </c>
      <c r="DX40" s="669"/>
      <c r="DY40" s="669"/>
      <c r="DZ40" s="669"/>
      <c r="EA40" s="669"/>
      <c r="EB40" s="669"/>
      <c r="EC40" s="670"/>
    </row>
    <row r="41" spans="2:133" ht="11.25" customHeight="1" x14ac:dyDescent="0.2">
      <c r="B41" s="659" t="s">
        <v>335</v>
      </c>
      <c r="C41" s="660"/>
      <c r="D41" s="660"/>
      <c r="E41" s="660"/>
      <c r="F41" s="660"/>
      <c r="G41" s="660"/>
      <c r="H41" s="660"/>
      <c r="I41" s="660"/>
      <c r="J41" s="660"/>
      <c r="K41" s="660"/>
      <c r="L41" s="660"/>
      <c r="M41" s="660"/>
      <c r="N41" s="660"/>
      <c r="O41" s="660"/>
      <c r="P41" s="660"/>
      <c r="Q41" s="661"/>
      <c r="R41" s="708">
        <v>203907609</v>
      </c>
      <c r="S41" s="709"/>
      <c r="T41" s="709"/>
      <c r="U41" s="709"/>
      <c r="V41" s="709"/>
      <c r="W41" s="709"/>
      <c r="X41" s="709"/>
      <c r="Y41" s="713"/>
      <c r="Z41" s="714">
        <v>100</v>
      </c>
      <c r="AA41" s="714"/>
      <c r="AB41" s="714"/>
      <c r="AC41" s="714"/>
      <c r="AD41" s="715">
        <v>94129895</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5168548</v>
      </c>
      <c r="BA41" s="637"/>
      <c r="BB41" s="637"/>
      <c r="BC41" s="637"/>
      <c r="BD41" s="657"/>
      <c r="BE41" s="657"/>
      <c r="BF41" s="682"/>
      <c r="BG41" s="686"/>
      <c r="BH41" s="687"/>
      <c r="BI41" s="687"/>
      <c r="BJ41" s="687"/>
      <c r="BK41" s="687"/>
      <c r="BL41" s="214"/>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57"/>
      <c r="CT41" s="657"/>
      <c r="CU41" s="657"/>
      <c r="CV41" s="657"/>
      <c r="CW41" s="657"/>
      <c r="CX41" s="657"/>
      <c r="CY41" s="658"/>
      <c r="CZ41" s="641" t="s">
        <v>122</v>
      </c>
      <c r="DA41" s="669"/>
      <c r="DB41" s="669"/>
      <c r="DC41" s="671"/>
      <c r="DD41" s="645" t="s">
        <v>122</v>
      </c>
      <c r="DE41" s="657"/>
      <c r="DF41" s="657"/>
      <c r="DG41" s="657"/>
      <c r="DH41" s="657"/>
      <c r="DI41" s="657"/>
      <c r="DJ41" s="657"/>
      <c r="DK41" s="658"/>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7369376</v>
      </c>
      <c r="BA42" s="709"/>
      <c r="BB42" s="709"/>
      <c r="BC42" s="709"/>
      <c r="BD42" s="695"/>
      <c r="BE42" s="695"/>
      <c r="BF42" s="697"/>
      <c r="BG42" s="688"/>
      <c r="BH42" s="689"/>
      <c r="BI42" s="689"/>
      <c r="BJ42" s="689"/>
      <c r="BK42" s="689"/>
      <c r="BL42" s="215"/>
      <c r="BM42" s="660" t="s">
        <v>340</v>
      </c>
      <c r="BN42" s="660"/>
      <c r="BO42" s="660"/>
      <c r="BP42" s="660"/>
      <c r="BQ42" s="660"/>
      <c r="BR42" s="660"/>
      <c r="BS42" s="660"/>
      <c r="BT42" s="660"/>
      <c r="BU42" s="661"/>
      <c r="BV42" s="708">
        <v>272</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48988310</v>
      </c>
      <c r="CS42" s="657"/>
      <c r="CT42" s="657"/>
      <c r="CU42" s="657"/>
      <c r="CV42" s="657"/>
      <c r="CW42" s="657"/>
      <c r="CX42" s="657"/>
      <c r="CY42" s="658"/>
      <c r="CZ42" s="641">
        <v>24.7</v>
      </c>
      <c r="DA42" s="669"/>
      <c r="DB42" s="669"/>
      <c r="DC42" s="671"/>
      <c r="DD42" s="645">
        <v>13434294</v>
      </c>
      <c r="DE42" s="657"/>
      <c r="DF42" s="657"/>
      <c r="DG42" s="657"/>
      <c r="DH42" s="657"/>
      <c r="DI42" s="657"/>
      <c r="DJ42" s="657"/>
      <c r="DK42" s="658"/>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741345</v>
      </c>
      <c r="CS43" s="657"/>
      <c r="CT43" s="657"/>
      <c r="CU43" s="657"/>
      <c r="CV43" s="657"/>
      <c r="CW43" s="657"/>
      <c r="CX43" s="657"/>
      <c r="CY43" s="658"/>
      <c r="CZ43" s="641">
        <v>0.4</v>
      </c>
      <c r="DA43" s="669"/>
      <c r="DB43" s="669"/>
      <c r="DC43" s="671"/>
      <c r="DD43" s="645">
        <v>741345</v>
      </c>
      <c r="DE43" s="657"/>
      <c r="DF43" s="657"/>
      <c r="DG43" s="657"/>
      <c r="DH43" s="657"/>
      <c r="DI43" s="657"/>
      <c r="DJ43" s="657"/>
      <c r="DK43" s="658"/>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292</v>
      </c>
      <c r="CE44" s="675"/>
      <c r="CF44" s="633" t="s">
        <v>345</v>
      </c>
      <c r="CG44" s="634"/>
      <c r="CH44" s="634"/>
      <c r="CI44" s="634"/>
      <c r="CJ44" s="634"/>
      <c r="CK44" s="634"/>
      <c r="CL44" s="634"/>
      <c r="CM44" s="634"/>
      <c r="CN44" s="634"/>
      <c r="CO44" s="634"/>
      <c r="CP44" s="634"/>
      <c r="CQ44" s="635"/>
      <c r="CR44" s="636">
        <v>48988310</v>
      </c>
      <c r="CS44" s="637"/>
      <c r="CT44" s="637"/>
      <c r="CU44" s="637"/>
      <c r="CV44" s="637"/>
      <c r="CW44" s="637"/>
      <c r="CX44" s="637"/>
      <c r="CY44" s="638"/>
      <c r="CZ44" s="641">
        <v>24.7</v>
      </c>
      <c r="DA44" s="642"/>
      <c r="DB44" s="642"/>
      <c r="DC44" s="648"/>
      <c r="DD44" s="645">
        <v>13434294</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347</v>
      </c>
      <c r="CG45" s="634"/>
      <c r="CH45" s="634"/>
      <c r="CI45" s="634"/>
      <c r="CJ45" s="634"/>
      <c r="CK45" s="634"/>
      <c r="CL45" s="634"/>
      <c r="CM45" s="634"/>
      <c r="CN45" s="634"/>
      <c r="CO45" s="634"/>
      <c r="CP45" s="634"/>
      <c r="CQ45" s="635"/>
      <c r="CR45" s="636">
        <v>13485982</v>
      </c>
      <c r="CS45" s="657"/>
      <c r="CT45" s="657"/>
      <c r="CU45" s="657"/>
      <c r="CV45" s="657"/>
      <c r="CW45" s="657"/>
      <c r="CX45" s="657"/>
      <c r="CY45" s="658"/>
      <c r="CZ45" s="641">
        <v>6.8</v>
      </c>
      <c r="DA45" s="669"/>
      <c r="DB45" s="669"/>
      <c r="DC45" s="671"/>
      <c r="DD45" s="645">
        <v>2354592</v>
      </c>
      <c r="DE45" s="657"/>
      <c r="DF45" s="657"/>
      <c r="DG45" s="657"/>
      <c r="DH45" s="657"/>
      <c r="DI45" s="657"/>
      <c r="DJ45" s="657"/>
      <c r="DK45" s="658"/>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6"/>
      <c r="CE46" s="677"/>
      <c r="CF46" s="633" t="s">
        <v>348</v>
      </c>
      <c r="CG46" s="634"/>
      <c r="CH46" s="634"/>
      <c r="CI46" s="634"/>
      <c r="CJ46" s="634"/>
      <c r="CK46" s="634"/>
      <c r="CL46" s="634"/>
      <c r="CM46" s="634"/>
      <c r="CN46" s="634"/>
      <c r="CO46" s="634"/>
      <c r="CP46" s="634"/>
      <c r="CQ46" s="635"/>
      <c r="CR46" s="636">
        <v>34305758</v>
      </c>
      <c r="CS46" s="637"/>
      <c r="CT46" s="637"/>
      <c r="CU46" s="637"/>
      <c r="CV46" s="637"/>
      <c r="CW46" s="637"/>
      <c r="CX46" s="637"/>
      <c r="CY46" s="638"/>
      <c r="CZ46" s="641">
        <v>17.3</v>
      </c>
      <c r="DA46" s="642"/>
      <c r="DB46" s="642"/>
      <c r="DC46" s="648"/>
      <c r="DD46" s="645">
        <v>10455932</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6"/>
      <c r="CE47" s="677"/>
      <c r="CF47" s="633" t="s">
        <v>349</v>
      </c>
      <c r="CG47" s="634"/>
      <c r="CH47" s="634"/>
      <c r="CI47" s="634"/>
      <c r="CJ47" s="634"/>
      <c r="CK47" s="634"/>
      <c r="CL47" s="634"/>
      <c r="CM47" s="634"/>
      <c r="CN47" s="634"/>
      <c r="CO47" s="634"/>
      <c r="CP47" s="634"/>
      <c r="CQ47" s="635"/>
      <c r="CR47" s="636" t="s">
        <v>122</v>
      </c>
      <c r="CS47" s="657"/>
      <c r="CT47" s="657"/>
      <c r="CU47" s="657"/>
      <c r="CV47" s="657"/>
      <c r="CW47" s="657"/>
      <c r="CX47" s="657"/>
      <c r="CY47" s="658"/>
      <c r="CZ47" s="641" t="s">
        <v>122</v>
      </c>
      <c r="DA47" s="669"/>
      <c r="DB47" s="669"/>
      <c r="DC47" s="671"/>
      <c r="DD47" s="645" t="s">
        <v>122</v>
      </c>
      <c r="DE47" s="657"/>
      <c r="DF47" s="657"/>
      <c r="DG47" s="657"/>
      <c r="DH47" s="657"/>
      <c r="DI47" s="657"/>
      <c r="DJ47" s="657"/>
      <c r="DK47" s="658"/>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8"/>
      <c r="CE48" s="679"/>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9" t="s">
        <v>351</v>
      </c>
      <c r="CE49" s="660"/>
      <c r="CF49" s="660"/>
      <c r="CG49" s="660"/>
      <c r="CH49" s="660"/>
      <c r="CI49" s="660"/>
      <c r="CJ49" s="660"/>
      <c r="CK49" s="660"/>
      <c r="CL49" s="660"/>
      <c r="CM49" s="660"/>
      <c r="CN49" s="660"/>
      <c r="CO49" s="660"/>
      <c r="CP49" s="660"/>
      <c r="CQ49" s="661"/>
      <c r="CR49" s="708">
        <v>198577292</v>
      </c>
      <c r="CS49" s="695"/>
      <c r="CT49" s="695"/>
      <c r="CU49" s="695"/>
      <c r="CV49" s="695"/>
      <c r="CW49" s="695"/>
      <c r="CX49" s="695"/>
      <c r="CY49" s="724"/>
      <c r="CZ49" s="716">
        <v>100</v>
      </c>
      <c r="DA49" s="725"/>
      <c r="DB49" s="725"/>
      <c r="DC49" s="726"/>
      <c r="DD49" s="727">
        <v>121414571</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xzoPV7H+XhKOkaW/9hkQgtv7xk7aztVQ3u7m8DOdViZa4hlvZpFf8/iPYlKSOX9eMWfpfNm3lDhbA5jY+hKPyw==" saltValue="9ih+qD1U8+IvF9InX6b3J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92" t="s">
        <v>371</v>
      </c>
      <c r="DH5" s="793"/>
      <c r="DI5" s="793"/>
      <c r="DJ5" s="793"/>
      <c r="DK5" s="794"/>
      <c r="DL5" s="792" t="s">
        <v>372</v>
      </c>
      <c r="DM5" s="793"/>
      <c r="DN5" s="793"/>
      <c r="DO5" s="793"/>
      <c r="DP5" s="794"/>
      <c r="DQ5" s="746" t="s">
        <v>373</v>
      </c>
      <c r="DR5" s="747"/>
      <c r="DS5" s="747"/>
      <c r="DT5" s="747"/>
      <c r="DU5" s="748"/>
      <c r="DV5" s="746" t="s">
        <v>364</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95"/>
      <c r="DH6" s="796"/>
      <c r="DI6" s="796"/>
      <c r="DJ6" s="796"/>
      <c r="DK6" s="797"/>
      <c r="DL6" s="795"/>
      <c r="DM6" s="796"/>
      <c r="DN6" s="796"/>
      <c r="DO6" s="796"/>
      <c r="DP6" s="797"/>
      <c r="DQ6" s="749"/>
      <c r="DR6" s="750"/>
      <c r="DS6" s="750"/>
      <c r="DT6" s="750"/>
      <c r="DU6" s="751"/>
      <c r="DV6" s="749"/>
      <c r="DW6" s="750"/>
      <c r="DX6" s="750"/>
      <c r="DY6" s="750"/>
      <c r="DZ6" s="755"/>
      <c r="EA6" s="229"/>
    </row>
    <row r="7" spans="1:131" s="230" customFormat="1" ht="26.25" customHeight="1" thickTop="1" x14ac:dyDescent="0.2">
      <c r="A7" s="231">
        <v>1</v>
      </c>
      <c r="B7" s="778" t="s">
        <v>374</v>
      </c>
      <c r="C7" s="779"/>
      <c r="D7" s="779"/>
      <c r="E7" s="779"/>
      <c r="F7" s="779"/>
      <c r="G7" s="779"/>
      <c r="H7" s="779"/>
      <c r="I7" s="779"/>
      <c r="J7" s="779"/>
      <c r="K7" s="779"/>
      <c r="L7" s="779"/>
      <c r="M7" s="779"/>
      <c r="N7" s="779"/>
      <c r="O7" s="779"/>
      <c r="P7" s="780"/>
      <c r="Q7" s="781">
        <v>204003</v>
      </c>
      <c r="R7" s="782"/>
      <c r="S7" s="782"/>
      <c r="T7" s="782"/>
      <c r="U7" s="782"/>
      <c r="V7" s="782">
        <v>189884</v>
      </c>
      <c r="W7" s="782"/>
      <c r="X7" s="782"/>
      <c r="Y7" s="782"/>
      <c r="Z7" s="782"/>
      <c r="AA7" s="782">
        <v>14119</v>
      </c>
      <c r="AB7" s="782"/>
      <c r="AC7" s="782"/>
      <c r="AD7" s="782"/>
      <c r="AE7" s="783"/>
      <c r="AF7" s="784">
        <v>12276</v>
      </c>
      <c r="AG7" s="785"/>
      <c r="AH7" s="785"/>
      <c r="AI7" s="785"/>
      <c r="AJ7" s="786"/>
      <c r="AK7" s="787">
        <v>16955</v>
      </c>
      <c r="AL7" s="788"/>
      <c r="AM7" s="788"/>
      <c r="AN7" s="788"/>
      <c r="AO7" s="788"/>
      <c r="AP7" s="788">
        <v>32609</v>
      </c>
      <c r="AQ7" s="788"/>
      <c r="AR7" s="788"/>
      <c r="AS7" s="788"/>
      <c r="AT7" s="788"/>
      <c r="AU7" s="789"/>
      <c r="AV7" s="789"/>
      <c r="AW7" s="789"/>
      <c r="AX7" s="789"/>
      <c r="AY7" s="790"/>
      <c r="AZ7" s="226"/>
      <c r="BA7" s="226"/>
      <c r="BB7" s="226"/>
      <c r="BC7" s="226"/>
      <c r="BD7" s="226"/>
      <c r="BE7" s="227"/>
      <c r="BF7" s="227"/>
      <c r="BG7" s="227"/>
      <c r="BH7" s="227"/>
      <c r="BI7" s="227"/>
      <c r="BJ7" s="227"/>
      <c r="BK7" s="227"/>
      <c r="BL7" s="227"/>
      <c r="BM7" s="227"/>
      <c r="BN7" s="227"/>
      <c r="BO7" s="227"/>
      <c r="BP7" s="227"/>
      <c r="BQ7" s="231">
        <v>1</v>
      </c>
      <c r="BR7" s="232" t="s">
        <v>551</v>
      </c>
      <c r="BS7" s="766" t="s">
        <v>547</v>
      </c>
      <c r="BT7" s="767"/>
      <c r="BU7" s="767"/>
      <c r="BV7" s="767"/>
      <c r="BW7" s="767"/>
      <c r="BX7" s="767"/>
      <c r="BY7" s="767"/>
      <c r="BZ7" s="767"/>
      <c r="CA7" s="767"/>
      <c r="CB7" s="767"/>
      <c r="CC7" s="767"/>
      <c r="CD7" s="767"/>
      <c r="CE7" s="767"/>
      <c r="CF7" s="767"/>
      <c r="CG7" s="791"/>
      <c r="CH7" s="763">
        <v>0</v>
      </c>
      <c r="CI7" s="764"/>
      <c r="CJ7" s="764"/>
      <c r="CK7" s="764"/>
      <c r="CL7" s="765"/>
      <c r="CM7" s="763">
        <v>9</v>
      </c>
      <c r="CN7" s="764"/>
      <c r="CO7" s="764"/>
      <c r="CP7" s="764"/>
      <c r="CQ7" s="765"/>
      <c r="CR7" s="763">
        <v>5</v>
      </c>
      <c r="CS7" s="764"/>
      <c r="CT7" s="764"/>
      <c r="CU7" s="764"/>
      <c r="CV7" s="765"/>
      <c r="CW7" s="763">
        <v>18</v>
      </c>
      <c r="CX7" s="764"/>
      <c r="CY7" s="764"/>
      <c r="CZ7" s="764"/>
      <c r="DA7" s="765"/>
      <c r="DB7" s="763">
        <v>1729</v>
      </c>
      <c r="DC7" s="764"/>
      <c r="DD7" s="764"/>
      <c r="DE7" s="764"/>
      <c r="DF7" s="765"/>
      <c r="DG7" s="763">
        <v>4651</v>
      </c>
      <c r="DH7" s="764"/>
      <c r="DI7" s="764"/>
      <c r="DJ7" s="764"/>
      <c r="DK7" s="765"/>
      <c r="DL7" s="763" t="s">
        <v>483</v>
      </c>
      <c r="DM7" s="764"/>
      <c r="DN7" s="764"/>
      <c r="DO7" s="764"/>
      <c r="DP7" s="765"/>
      <c r="DQ7" s="763" t="s">
        <v>483</v>
      </c>
      <c r="DR7" s="764"/>
      <c r="DS7" s="764"/>
      <c r="DT7" s="764"/>
      <c r="DU7" s="765"/>
      <c r="DV7" s="766"/>
      <c r="DW7" s="767"/>
      <c r="DX7" s="767"/>
      <c r="DY7" s="767"/>
      <c r="DZ7" s="768"/>
      <c r="EA7" s="229"/>
    </row>
    <row r="8" spans="1:131" s="230" customFormat="1" ht="26.25" customHeight="1" x14ac:dyDescent="0.2">
      <c r="A8" s="233">
        <v>2</v>
      </c>
      <c r="B8" s="769" t="s">
        <v>375</v>
      </c>
      <c r="C8" s="770"/>
      <c r="D8" s="770"/>
      <c r="E8" s="770"/>
      <c r="F8" s="770"/>
      <c r="G8" s="770"/>
      <c r="H8" s="770"/>
      <c r="I8" s="770"/>
      <c r="J8" s="770"/>
      <c r="K8" s="770"/>
      <c r="L8" s="770"/>
      <c r="M8" s="770"/>
      <c r="N8" s="770"/>
      <c r="O8" s="770"/>
      <c r="P8" s="771"/>
      <c r="Q8" s="772">
        <v>0</v>
      </c>
      <c r="R8" s="773"/>
      <c r="S8" s="773"/>
      <c r="T8" s="773"/>
      <c r="U8" s="773"/>
      <c r="V8" s="773">
        <v>8789</v>
      </c>
      <c r="W8" s="773"/>
      <c r="X8" s="773"/>
      <c r="Y8" s="773"/>
      <c r="Z8" s="773"/>
      <c r="AA8" s="773">
        <v>-8789</v>
      </c>
      <c r="AB8" s="773"/>
      <c r="AC8" s="773"/>
      <c r="AD8" s="773"/>
      <c r="AE8" s="774"/>
      <c r="AF8" s="775">
        <v>-8789</v>
      </c>
      <c r="AG8" s="776"/>
      <c r="AH8" s="776"/>
      <c r="AI8" s="776"/>
      <c r="AJ8" s="777"/>
      <c r="AK8" s="798">
        <v>79</v>
      </c>
      <c r="AL8" s="799"/>
      <c r="AM8" s="799"/>
      <c r="AN8" s="799"/>
      <c r="AO8" s="799"/>
      <c r="AP8" s="799">
        <v>3434</v>
      </c>
      <c r="AQ8" s="799"/>
      <c r="AR8" s="799"/>
      <c r="AS8" s="799"/>
      <c r="AT8" s="799"/>
      <c r="AU8" s="800"/>
      <c r="AV8" s="800"/>
      <c r="AW8" s="800"/>
      <c r="AX8" s="800"/>
      <c r="AY8" s="801"/>
      <c r="AZ8" s="226"/>
      <c r="BA8" s="226"/>
      <c r="BB8" s="226"/>
      <c r="BC8" s="226"/>
      <c r="BD8" s="226"/>
      <c r="BE8" s="227"/>
      <c r="BF8" s="227"/>
      <c r="BG8" s="227"/>
      <c r="BH8" s="227"/>
      <c r="BI8" s="227"/>
      <c r="BJ8" s="227"/>
      <c r="BK8" s="227"/>
      <c r="BL8" s="227"/>
      <c r="BM8" s="227"/>
      <c r="BN8" s="227"/>
      <c r="BO8" s="227"/>
      <c r="BP8" s="227"/>
      <c r="BQ8" s="233">
        <v>2</v>
      </c>
      <c r="BR8" s="234"/>
      <c r="BS8" s="802" t="s">
        <v>548</v>
      </c>
      <c r="BT8" s="803"/>
      <c r="BU8" s="803"/>
      <c r="BV8" s="803"/>
      <c r="BW8" s="803"/>
      <c r="BX8" s="803"/>
      <c r="BY8" s="803"/>
      <c r="BZ8" s="803"/>
      <c r="CA8" s="803"/>
      <c r="CB8" s="803"/>
      <c r="CC8" s="803"/>
      <c r="CD8" s="803"/>
      <c r="CE8" s="803"/>
      <c r="CF8" s="803"/>
      <c r="CG8" s="804"/>
      <c r="CH8" s="805">
        <v>293</v>
      </c>
      <c r="CI8" s="806"/>
      <c r="CJ8" s="806"/>
      <c r="CK8" s="806"/>
      <c r="CL8" s="807"/>
      <c r="CM8" s="805">
        <v>1842</v>
      </c>
      <c r="CN8" s="806"/>
      <c r="CO8" s="806"/>
      <c r="CP8" s="806"/>
      <c r="CQ8" s="807"/>
      <c r="CR8" s="805">
        <v>1377</v>
      </c>
      <c r="CS8" s="806"/>
      <c r="CT8" s="806"/>
      <c r="CU8" s="806"/>
      <c r="CV8" s="807"/>
      <c r="CW8" s="805" t="s">
        <v>483</v>
      </c>
      <c r="CX8" s="806"/>
      <c r="CY8" s="806"/>
      <c r="CZ8" s="806"/>
      <c r="DA8" s="807"/>
      <c r="DB8" s="805" t="s">
        <v>483</v>
      </c>
      <c r="DC8" s="806"/>
      <c r="DD8" s="806"/>
      <c r="DE8" s="806"/>
      <c r="DF8" s="807"/>
      <c r="DG8" s="805" t="s">
        <v>483</v>
      </c>
      <c r="DH8" s="806"/>
      <c r="DI8" s="806"/>
      <c r="DJ8" s="806"/>
      <c r="DK8" s="807"/>
      <c r="DL8" s="805" t="s">
        <v>483</v>
      </c>
      <c r="DM8" s="806"/>
      <c r="DN8" s="806"/>
      <c r="DO8" s="806"/>
      <c r="DP8" s="807"/>
      <c r="DQ8" s="805" t="s">
        <v>483</v>
      </c>
      <c r="DR8" s="806"/>
      <c r="DS8" s="806"/>
      <c r="DT8" s="806"/>
      <c r="DU8" s="807"/>
      <c r="DV8" s="802"/>
      <c r="DW8" s="803"/>
      <c r="DX8" s="803"/>
      <c r="DY8" s="803"/>
      <c r="DZ8" s="808"/>
      <c r="EA8" s="229"/>
    </row>
    <row r="9" spans="1:131" s="230" customFormat="1" ht="26.25" customHeight="1" x14ac:dyDescent="0.2">
      <c r="A9" s="233">
        <v>3</v>
      </c>
      <c r="B9" s="769"/>
      <c r="C9" s="770"/>
      <c r="D9" s="770"/>
      <c r="E9" s="770"/>
      <c r="F9" s="770"/>
      <c r="G9" s="770"/>
      <c r="H9" s="770"/>
      <c r="I9" s="770"/>
      <c r="J9" s="770"/>
      <c r="K9" s="770"/>
      <c r="L9" s="770"/>
      <c r="M9" s="770"/>
      <c r="N9" s="770"/>
      <c r="O9" s="770"/>
      <c r="P9" s="771"/>
      <c r="Q9" s="772"/>
      <c r="R9" s="773"/>
      <c r="S9" s="773"/>
      <c r="T9" s="773"/>
      <c r="U9" s="773"/>
      <c r="V9" s="773"/>
      <c r="W9" s="773"/>
      <c r="X9" s="773"/>
      <c r="Y9" s="773"/>
      <c r="Z9" s="773"/>
      <c r="AA9" s="773"/>
      <c r="AB9" s="773"/>
      <c r="AC9" s="773"/>
      <c r="AD9" s="773"/>
      <c r="AE9" s="774"/>
      <c r="AF9" s="775"/>
      <c r="AG9" s="776"/>
      <c r="AH9" s="776"/>
      <c r="AI9" s="776"/>
      <c r="AJ9" s="777"/>
      <c r="AK9" s="798"/>
      <c r="AL9" s="799"/>
      <c r="AM9" s="799"/>
      <c r="AN9" s="799"/>
      <c r="AO9" s="799"/>
      <c r="AP9" s="799"/>
      <c r="AQ9" s="799"/>
      <c r="AR9" s="799"/>
      <c r="AS9" s="799"/>
      <c r="AT9" s="799"/>
      <c r="AU9" s="800"/>
      <c r="AV9" s="800"/>
      <c r="AW9" s="800"/>
      <c r="AX9" s="800"/>
      <c r="AY9" s="801"/>
      <c r="AZ9" s="226"/>
      <c r="BA9" s="226"/>
      <c r="BB9" s="226"/>
      <c r="BC9" s="226"/>
      <c r="BD9" s="226"/>
      <c r="BE9" s="227"/>
      <c r="BF9" s="227"/>
      <c r="BG9" s="227"/>
      <c r="BH9" s="227"/>
      <c r="BI9" s="227"/>
      <c r="BJ9" s="227"/>
      <c r="BK9" s="227"/>
      <c r="BL9" s="227"/>
      <c r="BM9" s="227"/>
      <c r="BN9" s="227"/>
      <c r="BO9" s="227"/>
      <c r="BP9" s="227"/>
      <c r="BQ9" s="233">
        <v>3</v>
      </c>
      <c r="BR9" s="234"/>
      <c r="BS9" s="802" t="s">
        <v>549</v>
      </c>
      <c r="BT9" s="803"/>
      <c r="BU9" s="803"/>
      <c r="BV9" s="803"/>
      <c r="BW9" s="803"/>
      <c r="BX9" s="803"/>
      <c r="BY9" s="803"/>
      <c r="BZ9" s="803"/>
      <c r="CA9" s="803"/>
      <c r="CB9" s="803"/>
      <c r="CC9" s="803"/>
      <c r="CD9" s="803"/>
      <c r="CE9" s="803"/>
      <c r="CF9" s="803"/>
      <c r="CG9" s="804"/>
      <c r="CH9" s="805">
        <v>0</v>
      </c>
      <c r="CI9" s="806"/>
      <c r="CJ9" s="806"/>
      <c r="CK9" s="806"/>
      <c r="CL9" s="807"/>
      <c r="CM9" s="805">
        <v>7</v>
      </c>
      <c r="CN9" s="806"/>
      <c r="CO9" s="806"/>
      <c r="CP9" s="806"/>
      <c r="CQ9" s="807"/>
      <c r="CR9" s="805">
        <v>3</v>
      </c>
      <c r="CS9" s="806"/>
      <c r="CT9" s="806"/>
      <c r="CU9" s="806"/>
      <c r="CV9" s="807"/>
      <c r="CW9" s="805" t="s">
        <v>483</v>
      </c>
      <c r="CX9" s="806"/>
      <c r="CY9" s="806"/>
      <c r="CZ9" s="806"/>
      <c r="DA9" s="807"/>
      <c r="DB9" s="805" t="s">
        <v>483</v>
      </c>
      <c r="DC9" s="806"/>
      <c r="DD9" s="806"/>
      <c r="DE9" s="806"/>
      <c r="DF9" s="807"/>
      <c r="DG9" s="805" t="s">
        <v>483</v>
      </c>
      <c r="DH9" s="806"/>
      <c r="DI9" s="806"/>
      <c r="DJ9" s="806"/>
      <c r="DK9" s="807"/>
      <c r="DL9" s="805" t="s">
        <v>483</v>
      </c>
      <c r="DM9" s="806"/>
      <c r="DN9" s="806"/>
      <c r="DO9" s="806"/>
      <c r="DP9" s="807"/>
      <c r="DQ9" s="805" t="s">
        <v>483</v>
      </c>
      <c r="DR9" s="806"/>
      <c r="DS9" s="806"/>
      <c r="DT9" s="806"/>
      <c r="DU9" s="807"/>
      <c r="DV9" s="802"/>
      <c r="DW9" s="803"/>
      <c r="DX9" s="803"/>
      <c r="DY9" s="803"/>
      <c r="DZ9" s="808"/>
      <c r="EA9" s="229"/>
    </row>
    <row r="10" spans="1:131" s="230" customFormat="1" ht="26.25" customHeight="1" x14ac:dyDescent="0.2">
      <c r="A10" s="233">
        <v>4</v>
      </c>
      <c r="B10" s="769"/>
      <c r="C10" s="770"/>
      <c r="D10" s="770"/>
      <c r="E10" s="770"/>
      <c r="F10" s="770"/>
      <c r="G10" s="770"/>
      <c r="H10" s="770"/>
      <c r="I10" s="770"/>
      <c r="J10" s="770"/>
      <c r="K10" s="770"/>
      <c r="L10" s="770"/>
      <c r="M10" s="770"/>
      <c r="N10" s="770"/>
      <c r="O10" s="770"/>
      <c r="P10" s="771"/>
      <c r="Q10" s="772"/>
      <c r="R10" s="773"/>
      <c r="S10" s="773"/>
      <c r="T10" s="773"/>
      <c r="U10" s="773"/>
      <c r="V10" s="773"/>
      <c r="W10" s="773"/>
      <c r="X10" s="773"/>
      <c r="Y10" s="773"/>
      <c r="Z10" s="773"/>
      <c r="AA10" s="773"/>
      <c r="AB10" s="773"/>
      <c r="AC10" s="773"/>
      <c r="AD10" s="773"/>
      <c r="AE10" s="774"/>
      <c r="AF10" s="775"/>
      <c r="AG10" s="776"/>
      <c r="AH10" s="776"/>
      <c r="AI10" s="776"/>
      <c r="AJ10" s="777"/>
      <c r="AK10" s="798"/>
      <c r="AL10" s="799"/>
      <c r="AM10" s="799"/>
      <c r="AN10" s="799"/>
      <c r="AO10" s="799"/>
      <c r="AP10" s="799"/>
      <c r="AQ10" s="799"/>
      <c r="AR10" s="799"/>
      <c r="AS10" s="799"/>
      <c r="AT10" s="799"/>
      <c r="AU10" s="800"/>
      <c r="AV10" s="800"/>
      <c r="AW10" s="800"/>
      <c r="AX10" s="800"/>
      <c r="AY10" s="801"/>
      <c r="AZ10" s="226"/>
      <c r="BA10" s="226"/>
      <c r="BB10" s="226"/>
      <c r="BC10" s="226"/>
      <c r="BD10" s="226"/>
      <c r="BE10" s="227"/>
      <c r="BF10" s="227"/>
      <c r="BG10" s="227"/>
      <c r="BH10" s="227"/>
      <c r="BI10" s="227"/>
      <c r="BJ10" s="227"/>
      <c r="BK10" s="227"/>
      <c r="BL10" s="227"/>
      <c r="BM10" s="227"/>
      <c r="BN10" s="227"/>
      <c r="BO10" s="227"/>
      <c r="BP10" s="227"/>
      <c r="BQ10" s="233">
        <v>4</v>
      </c>
      <c r="BR10" s="234" t="s">
        <v>551</v>
      </c>
      <c r="BS10" s="802" t="s">
        <v>550</v>
      </c>
      <c r="BT10" s="803"/>
      <c r="BU10" s="803"/>
      <c r="BV10" s="803"/>
      <c r="BW10" s="803"/>
      <c r="BX10" s="803"/>
      <c r="BY10" s="803"/>
      <c r="BZ10" s="803"/>
      <c r="CA10" s="803"/>
      <c r="CB10" s="803"/>
      <c r="CC10" s="803"/>
      <c r="CD10" s="803"/>
      <c r="CE10" s="803"/>
      <c r="CF10" s="803"/>
      <c r="CG10" s="804"/>
      <c r="CH10" s="805">
        <v>-25</v>
      </c>
      <c r="CI10" s="806"/>
      <c r="CJ10" s="806"/>
      <c r="CK10" s="806"/>
      <c r="CL10" s="807"/>
      <c r="CM10" s="805">
        <v>7733</v>
      </c>
      <c r="CN10" s="806"/>
      <c r="CO10" s="806"/>
      <c r="CP10" s="806"/>
      <c r="CQ10" s="807"/>
      <c r="CR10" s="805" t="s">
        <v>483</v>
      </c>
      <c r="CS10" s="806"/>
      <c r="CT10" s="806"/>
      <c r="CU10" s="806"/>
      <c r="CV10" s="807"/>
      <c r="CW10" s="805" t="s">
        <v>483</v>
      </c>
      <c r="CX10" s="806"/>
      <c r="CY10" s="806"/>
      <c r="CZ10" s="806"/>
      <c r="DA10" s="807"/>
      <c r="DB10" s="805" t="s">
        <v>483</v>
      </c>
      <c r="DC10" s="806"/>
      <c r="DD10" s="806"/>
      <c r="DE10" s="806"/>
      <c r="DF10" s="807"/>
      <c r="DG10" s="805" t="s">
        <v>483</v>
      </c>
      <c r="DH10" s="806"/>
      <c r="DI10" s="806"/>
      <c r="DJ10" s="806"/>
      <c r="DK10" s="807"/>
      <c r="DL10" s="805">
        <v>137</v>
      </c>
      <c r="DM10" s="806"/>
      <c r="DN10" s="806"/>
      <c r="DO10" s="806"/>
      <c r="DP10" s="807"/>
      <c r="DQ10" s="805">
        <v>14</v>
      </c>
      <c r="DR10" s="806"/>
      <c r="DS10" s="806"/>
      <c r="DT10" s="806"/>
      <c r="DU10" s="807"/>
      <c r="DV10" s="802"/>
      <c r="DW10" s="803"/>
      <c r="DX10" s="803"/>
      <c r="DY10" s="803"/>
      <c r="DZ10" s="808"/>
      <c r="EA10" s="229"/>
    </row>
    <row r="11" spans="1:131" s="230" customFormat="1" ht="26.25" customHeight="1" x14ac:dyDescent="0.2">
      <c r="A11" s="233">
        <v>5</v>
      </c>
      <c r="B11" s="769"/>
      <c r="C11" s="770"/>
      <c r="D11" s="770"/>
      <c r="E11" s="770"/>
      <c r="F11" s="770"/>
      <c r="G11" s="770"/>
      <c r="H11" s="770"/>
      <c r="I11" s="770"/>
      <c r="J11" s="770"/>
      <c r="K11" s="770"/>
      <c r="L11" s="770"/>
      <c r="M11" s="770"/>
      <c r="N11" s="770"/>
      <c r="O11" s="770"/>
      <c r="P11" s="771"/>
      <c r="Q11" s="772"/>
      <c r="R11" s="773"/>
      <c r="S11" s="773"/>
      <c r="T11" s="773"/>
      <c r="U11" s="773"/>
      <c r="V11" s="773"/>
      <c r="W11" s="773"/>
      <c r="X11" s="773"/>
      <c r="Y11" s="773"/>
      <c r="Z11" s="773"/>
      <c r="AA11" s="773"/>
      <c r="AB11" s="773"/>
      <c r="AC11" s="773"/>
      <c r="AD11" s="773"/>
      <c r="AE11" s="774"/>
      <c r="AF11" s="775"/>
      <c r="AG11" s="776"/>
      <c r="AH11" s="776"/>
      <c r="AI11" s="776"/>
      <c r="AJ11" s="777"/>
      <c r="AK11" s="798"/>
      <c r="AL11" s="799"/>
      <c r="AM11" s="799"/>
      <c r="AN11" s="799"/>
      <c r="AO11" s="799"/>
      <c r="AP11" s="799"/>
      <c r="AQ11" s="799"/>
      <c r="AR11" s="799"/>
      <c r="AS11" s="799"/>
      <c r="AT11" s="799"/>
      <c r="AU11" s="800"/>
      <c r="AV11" s="800"/>
      <c r="AW11" s="800"/>
      <c r="AX11" s="800"/>
      <c r="AY11" s="801"/>
      <c r="AZ11" s="226"/>
      <c r="BA11" s="226"/>
      <c r="BB11" s="226"/>
      <c r="BC11" s="226"/>
      <c r="BD11" s="226"/>
      <c r="BE11" s="227"/>
      <c r="BF11" s="227"/>
      <c r="BG11" s="227"/>
      <c r="BH11" s="227"/>
      <c r="BI11" s="227"/>
      <c r="BJ11" s="227"/>
      <c r="BK11" s="227"/>
      <c r="BL11" s="227"/>
      <c r="BM11" s="227"/>
      <c r="BN11" s="227"/>
      <c r="BO11" s="227"/>
      <c r="BP11" s="227"/>
      <c r="BQ11" s="233">
        <v>5</v>
      </c>
      <c r="BR11" s="234"/>
      <c r="BS11" s="802"/>
      <c r="BT11" s="803"/>
      <c r="BU11" s="803"/>
      <c r="BV11" s="803"/>
      <c r="BW11" s="803"/>
      <c r="BX11" s="803"/>
      <c r="BY11" s="803"/>
      <c r="BZ11" s="803"/>
      <c r="CA11" s="803"/>
      <c r="CB11" s="803"/>
      <c r="CC11" s="803"/>
      <c r="CD11" s="803"/>
      <c r="CE11" s="803"/>
      <c r="CF11" s="803"/>
      <c r="CG11" s="804"/>
      <c r="CH11" s="805"/>
      <c r="CI11" s="806"/>
      <c r="CJ11" s="806"/>
      <c r="CK11" s="806"/>
      <c r="CL11" s="807"/>
      <c r="CM11" s="805"/>
      <c r="CN11" s="806"/>
      <c r="CO11" s="806"/>
      <c r="CP11" s="806"/>
      <c r="CQ11" s="807"/>
      <c r="CR11" s="805"/>
      <c r="CS11" s="806"/>
      <c r="CT11" s="806"/>
      <c r="CU11" s="806"/>
      <c r="CV11" s="807"/>
      <c r="CW11" s="805"/>
      <c r="CX11" s="806"/>
      <c r="CY11" s="806"/>
      <c r="CZ11" s="806"/>
      <c r="DA11" s="807"/>
      <c r="DB11" s="805"/>
      <c r="DC11" s="806"/>
      <c r="DD11" s="806"/>
      <c r="DE11" s="806"/>
      <c r="DF11" s="807"/>
      <c r="DG11" s="805"/>
      <c r="DH11" s="806"/>
      <c r="DI11" s="806"/>
      <c r="DJ11" s="806"/>
      <c r="DK11" s="807"/>
      <c r="DL11" s="805"/>
      <c r="DM11" s="806"/>
      <c r="DN11" s="806"/>
      <c r="DO11" s="806"/>
      <c r="DP11" s="807"/>
      <c r="DQ11" s="805"/>
      <c r="DR11" s="806"/>
      <c r="DS11" s="806"/>
      <c r="DT11" s="806"/>
      <c r="DU11" s="807"/>
      <c r="DV11" s="802"/>
      <c r="DW11" s="803"/>
      <c r="DX11" s="803"/>
      <c r="DY11" s="803"/>
      <c r="DZ11" s="808"/>
      <c r="EA11" s="229"/>
    </row>
    <row r="12" spans="1:131" s="230" customFormat="1" ht="26.25" customHeight="1" x14ac:dyDescent="0.2">
      <c r="A12" s="233">
        <v>6</v>
      </c>
      <c r="B12" s="769"/>
      <c r="C12" s="770"/>
      <c r="D12" s="770"/>
      <c r="E12" s="770"/>
      <c r="F12" s="770"/>
      <c r="G12" s="770"/>
      <c r="H12" s="770"/>
      <c r="I12" s="770"/>
      <c r="J12" s="770"/>
      <c r="K12" s="770"/>
      <c r="L12" s="770"/>
      <c r="M12" s="770"/>
      <c r="N12" s="770"/>
      <c r="O12" s="770"/>
      <c r="P12" s="771"/>
      <c r="Q12" s="772"/>
      <c r="R12" s="773"/>
      <c r="S12" s="773"/>
      <c r="T12" s="773"/>
      <c r="U12" s="773"/>
      <c r="V12" s="773"/>
      <c r="W12" s="773"/>
      <c r="X12" s="773"/>
      <c r="Y12" s="773"/>
      <c r="Z12" s="773"/>
      <c r="AA12" s="773"/>
      <c r="AB12" s="773"/>
      <c r="AC12" s="773"/>
      <c r="AD12" s="773"/>
      <c r="AE12" s="774"/>
      <c r="AF12" s="775"/>
      <c r="AG12" s="776"/>
      <c r="AH12" s="776"/>
      <c r="AI12" s="776"/>
      <c r="AJ12" s="777"/>
      <c r="AK12" s="798"/>
      <c r="AL12" s="799"/>
      <c r="AM12" s="799"/>
      <c r="AN12" s="799"/>
      <c r="AO12" s="799"/>
      <c r="AP12" s="799"/>
      <c r="AQ12" s="799"/>
      <c r="AR12" s="799"/>
      <c r="AS12" s="799"/>
      <c r="AT12" s="799"/>
      <c r="AU12" s="800"/>
      <c r="AV12" s="800"/>
      <c r="AW12" s="800"/>
      <c r="AX12" s="800"/>
      <c r="AY12" s="801"/>
      <c r="AZ12" s="226"/>
      <c r="BA12" s="226"/>
      <c r="BB12" s="226"/>
      <c r="BC12" s="226"/>
      <c r="BD12" s="226"/>
      <c r="BE12" s="227"/>
      <c r="BF12" s="227"/>
      <c r="BG12" s="227"/>
      <c r="BH12" s="227"/>
      <c r="BI12" s="227"/>
      <c r="BJ12" s="227"/>
      <c r="BK12" s="227"/>
      <c r="BL12" s="227"/>
      <c r="BM12" s="227"/>
      <c r="BN12" s="227"/>
      <c r="BO12" s="227"/>
      <c r="BP12" s="227"/>
      <c r="BQ12" s="233">
        <v>6</v>
      </c>
      <c r="BR12" s="234"/>
      <c r="BS12" s="802"/>
      <c r="BT12" s="803"/>
      <c r="BU12" s="803"/>
      <c r="BV12" s="803"/>
      <c r="BW12" s="803"/>
      <c r="BX12" s="803"/>
      <c r="BY12" s="803"/>
      <c r="BZ12" s="803"/>
      <c r="CA12" s="803"/>
      <c r="CB12" s="803"/>
      <c r="CC12" s="803"/>
      <c r="CD12" s="803"/>
      <c r="CE12" s="803"/>
      <c r="CF12" s="803"/>
      <c r="CG12" s="804"/>
      <c r="CH12" s="805"/>
      <c r="CI12" s="806"/>
      <c r="CJ12" s="806"/>
      <c r="CK12" s="806"/>
      <c r="CL12" s="807"/>
      <c r="CM12" s="805"/>
      <c r="CN12" s="806"/>
      <c r="CO12" s="806"/>
      <c r="CP12" s="806"/>
      <c r="CQ12" s="807"/>
      <c r="CR12" s="805"/>
      <c r="CS12" s="806"/>
      <c r="CT12" s="806"/>
      <c r="CU12" s="806"/>
      <c r="CV12" s="807"/>
      <c r="CW12" s="805"/>
      <c r="CX12" s="806"/>
      <c r="CY12" s="806"/>
      <c r="CZ12" s="806"/>
      <c r="DA12" s="807"/>
      <c r="DB12" s="805"/>
      <c r="DC12" s="806"/>
      <c r="DD12" s="806"/>
      <c r="DE12" s="806"/>
      <c r="DF12" s="807"/>
      <c r="DG12" s="805"/>
      <c r="DH12" s="806"/>
      <c r="DI12" s="806"/>
      <c r="DJ12" s="806"/>
      <c r="DK12" s="807"/>
      <c r="DL12" s="805"/>
      <c r="DM12" s="806"/>
      <c r="DN12" s="806"/>
      <c r="DO12" s="806"/>
      <c r="DP12" s="807"/>
      <c r="DQ12" s="805"/>
      <c r="DR12" s="806"/>
      <c r="DS12" s="806"/>
      <c r="DT12" s="806"/>
      <c r="DU12" s="807"/>
      <c r="DV12" s="802"/>
      <c r="DW12" s="803"/>
      <c r="DX12" s="803"/>
      <c r="DY12" s="803"/>
      <c r="DZ12" s="808"/>
      <c r="EA12" s="229"/>
    </row>
    <row r="13" spans="1:131" s="230" customFormat="1" ht="26.25" customHeight="1" x14ac:dyDescent="0.2">
      <c r="A13" s="233">
        <v>7</v>
      </c>
      <c r="B13" s="769"/>
      <c r="C13" s="770"/>
      <c r="D13" s="770"/>
      <c r="E13" s="770"/>
      <c r="F13" s="770"/>
      <c r="G13" s="770"/>
      <c r="H13" s="770"/>
      <c r="I13" s="770"/>
      <c r="J13" s="770"/>
      <c r="K13" s="770"/>
      <c r="L13" s="770"/>
      <c r="M13" s="770"/>
      <c r="N13" s="770"/>
      <c r="O13" s="770"/>
      <c r="P13" s="771"/>
      <c r="Q13" s="772"/>
      <c r="R13" s="773"/>
      <c r="S13" s="773"/>
      <c r="T13" s="773"/>
      <c r="U13" s="773"/>
      <c r="V13" s="773"/>
      <c r="W13" s="773"/>
      <c r="X13" s="773"/>
      <c r="Y13" s="773"/>
      <c r="Z13" s="773"/>
      <c r="AA13" s="773"/>
      <c r="AB13" s="773"/>
      <c r="AC13" s="773"/>
      <c r="AD13" s="773"/>
      <c r="AE13" s="774"/>
      <c r="AF13" s="775"/>
      <c r="AG13" s="776"/>
      <c r="AH13" s="776"/>
      <c r="AI13" s="776"/>
      <c r="AJ13" s="777"/>
      <c r="AK13" s="798"/>
      <c r="AL13" s="799"/>
      <c r="AM13" s="799"/>
      <c r="AN13" s="799"/>
      <c r="AO13" s="799"/>
      <c r="AP13" s="799"/>
      <c r="AQ13" s="799"/>
      <c r="AR13" s="799"/>
      <c r="AS13" s="799"/>
      <c r="AT13" s="799"/>
      <c r="AU13" s="800"/>
      <c r="AV13" s="800"/>
      <c r="AW13" s="800"/>
      <c r="AX13" s="800"/>
      <c r="AY13" s="801"/>
      <c r="AZ13" s="226"/>
      <c r="BA13" s="226"/>
      <c r="BB13" s="226"/>
      <c r="BC13" s="226"/>
      <c r="BD13" s="226"/>
      <c r="BE13" s="227"/>
      <c r="BF13" s="227"/>
      <c r="BG13" s="227"/>
      <c r="BH13" s="227"/>
      <c r="BI13" s="227"/>
      <c r="BJ13" s="227"/>
      <c r="BK13" s="227"/>
      <c r="BL13" s="227"/>
      <c r="BM13" s="227"/>
      <c r="BN13" s="227"/>
      <c r="BO13" s="227"/>
      <c r="BP13" s="227"/>
      <c r="BQ13" s="233">
        <v>7</v>
      </c>
      <c r="BR13" s="234"/>
      <c r="BS13" s="802"/>
      <c r="BT13" s="803"/>
      <c r="BU13" s="803"/>
      <c r="BV13" s="803"/>
      <c r="BW13" s="803"/>
      <c r="BX13" s="803"/>
      <c r="BY13" s="803"/>
      <c r="BZ13" s="803"/>
      <c r="CA13" s="803"/>
      <c r="CB13" s="803"/>
      <c r="CC13" s="803"/>
      <c r="CD13" s="803"/>
      <c r="CE13" s="803"/>
      <c r="CF13" s="803"/>
      <c r="CG13" s="804"/>
      <c r="CH13" s="805"/>
      <c r="CI13" s="806"/>
      <c r="CJ13" s="806"/>
      <c r="CK13" s="806"/>
      <c r="CL13" s="807"/>
      <c r="CM13" s="805"/>
      <c r="CN13" s="806"/>
      <c r="CO13" s="806"/>
      <c r="CP13" s="806"/>
      <c r="CQ13" s="807"/>
      <c r="CR13" s="805"/>
      <c r="CS13" s="806"/>
      <c r="CT13" s="806"/>
      <c r="CU13" s="806"/>
      <c r="CV13" s="807"/>
      <c r="CW13" s="805"/>
      <c r="CX13" s="806"/>
      <c r="CY13" s="806"/>
      <c r="CZ13" s="806"/>
      <c r="DA13" s="807"/>
      <c r="DB13" s="805"/>
      <c r="DC13" s="806"/>
      <c r="DD13" s="806"/>
      <c r="DE13" s="806"/>
      <c r="DF13" s="807"/>
      <c r="DG13" s="805"/>
      <c r="DH13" s="806"/>
      <c r="DI13" s="806"/>
      <c r="DJ13" s="806"/>
      <c r="DK13" s="807"/>
      <c r="DL13" s="805"/>
      <c r="DM13" s="806"/>
      <c r="DN13" s="806"/>
      <c r="DO13" s="806"/>
      <c r="DP13" s="807"/>
      <c r="DQ13" s="805"/>
      <c r="DR13" s="806"/>
      <c r="DS13" s="806"/>
      <c r="DT13" s="806"/>
      <c r="DU13" s="807"/>
      <c r="DV13" s="802"/>
      <c r="DW13" s="803"/>
      <c r="DX13" s="803"/>
      <c r="DY13" s="803"/>
      <c r="DZ13" s="808"/>
      <c r="EA13" s="229"/>
    </row>
    <row r="14" spans="1:131" s="230" customFormat="1" ht="26.25" customHeight="1" x14ac:dyDescent="0.2">
      <c r="A14" s="233">
        <v>8</v>
      </c>
      <c r="B14" s="769"/>
      <c r="C14" s="770"/>
      <c r="D14" s="770"/>
      <c r="E14" s="770"/>
      <c r="F14" s="770"/>
      <c r="G14" s="770"/>
      <c r="H14" s="770"/>
      <c r="I14" s="770"/>
      <c r="J14" s="770"/>
      <c r="K14" s="770"/>
      <c r="L14" s="770"/>
      <c r="M14" s="770"/>
      <c r="N14" s="770"/>
      <c r="O14" s="770"/>
      <c r="P14" s="771"/>
      <c r="Q14" s="772"/>
      <c r="R14" s="773"/>
      <c r="S14" s="773"/>
      <c r="T14" s="773"/>
      <c r="U14" s="773"/>
      <c r="V14" s="773"/>
      <c r="W14" s="773"/>
      <c r="X14" s="773"/>
      <c r="Y14" s="773"/>
      <c r="Z14" s="773"/>
      <c r="AA14" s="773"/>
      <c r="AB14" s="773"/>
      <c r="AC14" s="773"/>
      <c r="AD14" s="773"/>
      <c r="AE14" s="774"/>
      <c r="AF14" s="775"/>
      <c r="AG14" s="776"/>
      <c r="AH14" s="776"/>
      <c r="AI14" s="776"/>
      <c r="AJ14" s="777"/>
      <c r="AK14" s="798"/>
      <c r="AL14" s="799"/>
      <c r="AM14" s="799"/>
      <c r="AN14" s="799"/>
      <c r="AO14" s="799"/>
      <c r="AP14" s="799"/>
      <c r="AQ14" s="799"/>
      <c r="AR14" s="799"/>
      <c r="AS14" s="799"/>
      <c r="AT14" s="799"/>
      <c r="AU14" s="800"/>
      <c r="AV14" s="800"/>
      <c r="AW14" s="800"/>
      <c r="AX14" s="800"/>
      <c r="AY14" s="801"/>
      <c r="AZ14" s="226"/>
      <c r="BA14" s="226"/>
      <c r="BB14" s="226"/>
      <c r="BC14" s="226"/>
      <c r="BD14" s="226"/>
      <c r="BE14" s="227"/>
      <c r="BF14" s="227"/>
      <c r="BG14" s="227"/>
      <c r="BH14" s="227"/>
      <c r="BI14" s="227"/>
      <c r="BJ14" s="227"/>
      <c r="BK14" s="227"/>
      <c r="BL14" s="227"/>
      <c r="BM14" s="227"/>
      <c r="BN14" s="227"/>
      <c r="BO14" s="227"/>
      <c r="BP14" s="227"/>
      <c r="BQ14" s="233">
        <v>8</v>
      </c>
      <c r="BR14" s="234"/>
      <c r="BS14" s="802"/>
      <c r="BT14" s="803"/>
      <c r="BU14" s="803"/>
      <c r="BV14" s="803"/>
      <c r="BW14" s="803"/>
      <c r="BX14" s="803"/>
      <c r="BY14" s="803"/>
      <c r="BZ14" s="803"/>
      <c r="CA14" s="803"/>
      <c r="CB14" s="803"/>
      <c r="CC14" s="803"/>
      <c r="CD14" s="803"/>
      <c r="CE14" s="803"/>
      <c r="CF14" s="803"/>
      <c r="CG14" s="804"/>
      <c r="CH14" s="805"/>
      <c r="CI14" s="806"/>
      <c r="CJ14" s="806"/>
      <c r="CK14" s="806"/>
      <c r="CL14" s="807"/>
      <c r="CM14" s="805"/>
      <c r="CN14" s="806"/>
      <c r="CO14" s="806"/>
      <c r="CP14" s="806"/>
      <c r="CQ14" s="807"/>
      <c r="CR14" s="805"/>
      <c r="CS14" s="806"/>
      <c r="CT14" s="806"/>
      <c r="CU14" s="806"/>
      <c r="CV14" s="807"/>
      <c r="CW14" s="805"/>
      <c r="CX14" s="806"/>
      <c r="CY14" s="806"/>
      <c r="CZ14" s="806"/>
      <c r="DA14" s="807"/>
      <c r="DB14" s="805"/>
      <c r="DC14" s="806"/>
      <c r="DD14" s="806"/>
      <c r="DE14" s="806"/>
      <c r="DF14" s="807"/>
      <c r="DG14" s="805"/>
      <c r="DH14" s="806"/>
      <c r="DI14" s="806"/>
      <c r="DJ14" s="806"/>
      <c r="DK14" s="807"/>
      <c r="DL14" s="805"/>
      <c r="DM14" s="806"/>
      <c r="DN14" s="806"/>
      <c r="DO14" s="806"/>
      <c r="DP14" s="807"/>
      <c r="DQ14" s="805"/>
      <c r="DR14" s="806"/>
      <c r="DS14" s="806"/>
      <c r="DT14" s="806"/>
      <c r="DU14" s="807"/>
      <c r="DV14" s="802"/>
      <c r="DW14" s="803"/>
      <c r="DX14" s="803"/>
      <c r="DY14" s="803"/>
      <c r="DZ14" s="808"/>
      <c r="EA14" s="229"/>
    </row>
    <row r="15" spans="1:131" s="230" customFormat="1" ht="26.25" customHeight="1" x14ac:dyDescent="0.2">
      <c r="A15" s="233">
        <v>9</v>
      </c>
      <c r="B15" s="769"/>
      <c r="C15" s="770"/>
      <c r="D15" s="770"/>
      <c r="E15" s="770"/>
      <c r="F15" s="770"/>
      <c r="G15" s="770"/>
      <c r="H15" s="770"/>
      <c r="I15" s="770"/>
      <c r="J15" s="770"/>
      <c r="K15" s="770"/>
      <c r="L15" s="770"/>
      <c r="M15" s="770"/>
      <c r="N15" s="770"/>
      <c r="O15" s="770"/>
      <c r="P15" s="771"/>
      <c r="Q15" s="772"/>
      <c r="R15" s="773"/>
      <c r="S15" s="773"/>
      <c r="T15" s="773"/>
      <c r="U15" s="773"/>
      <c r="V15" s="773"/>
      <c r="W15" s="773"/>
      <c r="X15" s="773"/>
      <c r="Y15" s="773"/>
      <c r="Z15" s="773"/>
      <c r="AA15" s="773"/>
      <c r="AB15" s="773"/>
      <c r="AC15" s="773"/>
      <c r="AD15" s="773"/>
      <c r="AE15" s="774"/>
      <c r="AF15" s="775"/>
      <c r="AG15" s="776"/>
      <c r="AH15" s="776"/>
      <c r="AI15" s="776"/>
      <c r="AJ15" s="777"/>
      <c r="AK15" s="798"/>
      <c r="AL15" s="799"/>
      <c r="AM15" s="799"/>
      <c r="AN15" s="799"/>
      <c r="AO15" s="799"/>
      <c r="AP15" s="799"/>
      <c r="AQ15" s="799"/>
      <c r="AR15" s="799"/>
      <c r="AS15" s="799"/>
      <c r="AT15" s="799"/>
      <c r="AU15" s="800"/>
      <c r="AV15" s="800"/>
      <c r="AW15" s="800"/>
      <c r="AX15" s="800"/>
      <c r="AY15" s="801"/>
      <c r="AZ15" s="226"/>
      <c r="BA15" s="226"/>
      <c r="BB15" s="226"/>
      <c r="BC15" s="226"/>
      <c r="BD15" s="226"/>
      <c r="BE15" s="227"/>
      <c r="BF15" s="227"/>
      <c r="BG15" s="227"/>
      <c r="BH15" s="227"/>
      <c r="BI15" s="227"/>
      <c r="BJ15" s="227"/>
      <c r="BK15" s="227"/>
      <c r="BL15" s="227"/>
      <c r="BM15" s="227"/>
      <c r="BN15" s="227"/>
      <c r="BO15" s="227"/>
      <c r="BP15" s="227"/>
      <c r="BQ15" s="233">
        <v>9</v>
      </c>
      <c r="BR15" s="234"/>
      <c r="BS15" s="802"/>
      <c r="BT15" s="803"/>
      <c r="BU15" s="803"/>
      <c r="BV15" s="803"/>
      <c r="BW15" s="803"/>
      <c r="BX15" s="803"/>
      <c r="BY15" s="803"/>
      <c r="BZ15" s="803"/>
      <c r="CA15" s="803"/>
      <c r="CB15" s="803"/>
      <c r="CC15" s="803"/>
      <c r="CD15" s="803"/>
      <c r="CE15" s="803"/>
      <c r="CF15" s="803"/>
      <c r="CG15" s="804"/>
      <c r="CH15" s="805"/>
      <c r="CI15" s="806"/>
      <c r="CJ15" s="806"/>
      <c r="CK15" s="806"/>
      <c r="CL15" s="807"/>
      <c r="CM15" s="805"/>
      <c r="CN15" s="806"/>
      <c r="CO15" s="806"/>
      <c r="CP15" s="806"/>
      <c r="CQ15" s="807"/>
      <c r="CR15" s="805"/>
      <c r="CS15" s="806"/>
      <c r="CT15" s="806"/>
      <c r="CU15" s="806"/>
      <c r="CV15" s="807"/>
      <c r="CW15" s="805"/>
      <c r="CX15" s="806"/>
      <c r="CY15" s="806"/>
      <c r="CZ15" s="806"/>
      <c r="DA15" s="807"/>
      <c r="DB15" s="805"/>
      <c r="DC15" s="806"/>
      <c r="DD15" s="806"/>
      <c r="DE15" s="806"/>
      <c r="DF15" s="807"/>
      <c r="DG15" s="805"/>
      <c r="DH15" s="806"/>
      <c r="DI15" s="806"/>
      <c r="DJ15" s="806"/>
      <c r="DK15" s="807"/>
      <c r="DL15" s="805"/>
      <c r="DM15" s="806"/>
      <c r="DN15" s="806"/>
      <c r="DO15" s="806"/>
      <c r="DP15" s="807"/>
      <c r="DQ15" s="805"/>
      <c r="DR15" s="806"/>
      <c r="DS15" s="806"/>
      <c r="DT15" s="806"/>
      <c r="DU15" s="807"/>
      <c r="DV15" s="802"/>
      <c r="DW15" s="803"/>
      <c r="DX15" s="803"/>
      <c r="DY15" s="803"/>
      <c r="DZ15" s="808"/>
      <c r="EA15" s="229"/>
    </row>
    <row r="16" spans="1:131" s="230" customFormat="1" ht="26.25" customHeight="1" x14ac:dyDescent="0.2">
      <c r="A16" s="233">
        <v>10</v>
      </c>
      <c r="B16" s="769"/>
      <c r="C16" s="770"/>
      <c r="D16" s="770"/>
      <c r="E16" s="770"/>
      <c r="F16" s="770"/>
      <c r="G16" s="770"/>
      <c r="H16" s="770"/>
      <c r="I16" s="770"/>
      <c r="J16" s="770"/>
      <c r="K16" s="770"/>
      <c r="L16" s="770"/>
      <c r="M16" s="770"/>
      <c r="N16" s="770"/>
      <c r="O16" s="770"/>
      <c r="P16" s="771"/>
      <c r="Q16" s="772"/>
      <c r="R16" s="773"/>
      <c r="S16" s="773"/>
      <c r="T16" s="773"/>
      <c r="U16" s="773"/>
      <c r="V16" s="773"/>
      <c r="W16" s="773"/>
      <c r="X16" s="773"/>
      <c r="Y16" s="773"/>
      <c r="Z16" s="773"/>
      <c r="AA16" s="773"/>
      <c r="AB16" s="773"/>
      <c r="AC16" s="773"/>
      <c r="AD16" s="773"/>
      <c r="AE16" s="774"/>
      <c r="AF16" s="775"/>
      <c r="AG16" s="776"/>
      <c r="AH16" s="776"/>
      <c r="AI16" s="776"/>
      <c r="AJ16" s="777"/>
      <c r="AK16" s="798"/>
      <c r="AL16" s="799"/>
      <c r="AM16" s="799"/>
      <c r="AN16" s="799"/>
      <c r="AO16" s="799"/>
      <c r="AP16" s="799"/>
      <c r="AQ16" s="799"/>
      <c r="AR16" s="799"/>
      <c r="AS16" s="799"/>
      <c r="AT16" s="799"/>
      <c r="AU16" s="800"/>
      <c r="AV16" s="800"/>
      <c r="AW16" s="800"/>
      <c r="AX16" s="800"/>
      <c r="AY16" s="801"/>
      <c r="AZ16" s="226"/>
      <c r="BA16" s="226"/>
      <c r="BB16" s="226"/>
      <c r="BC16" s="226"/>
      <c r="BD16" s="226"/>
      <c r="BE16" s="227"/>
      <c r="BF16" s="227"/>
      <c r="BG16" s="227"/>
      <c r="BH16" s="227"/>
      <c r="BI16" s="227"/>
      <c r="BJ16" s="227"/>
      <c r="BK16" s="227"/>
      <c r="BL16" s="227"/>
      <c r="BM16" s="227"/>
      <c r="BN16" s="227"/>
      <c r="BO16" s="227"/>
      <c r="BP16" s="227"/>
      <c r="BQ16" s="233">
        <v>10</v>
      </c>
      <c r="BR16" s="234"/>
      <c r="BS16" s="802"/>
      <c r="BT16" s="803"/>
      <c r="BU16" s="803"/>
      <c r="BV16" s="803"/>
      <c r="BW16" s="803"/>
      <c r="BX16" s="803"/>
      <c r="BY16" s="803"/>
      <c r="BZ16" s="803"/>
      <c r="CA16" s="803"/>
      <c r="CB16" s="803"/>
      <c r="CC16" s="803"/>
      <c r="CD16" s="803"/>
      <c r="CE16" s="803"/>
      <c r="CF16" s="803"/>
      <c r="CG16" s="804"/>
      <c r="CH16" s="805"/>
      <c r="CI16" s="806"/>
      <c r="CJ16" s="806"/>
      <c r="CK16" s="806"/>
      <c r="CL16" s="807"/>
      <c r="CM16" s="805"/>
      <c r="CN16" s="806"/>
      <c r="CO16" s="806"/>
      <c r="CP16" s="806"/>
      <c r="CQ16" s="807"/>
      <c r="CR16" s="805"/>
      <c r="CS16" s="806"/>
      <c r="CT16" s="806"/>
      <c r="CU16" s="806"/>
      <c r="CV16" s="807"/>
      <c r="CW16" s="805"/>
      <c r="CX16" s="806"/>
      <c r="CY16" s="806"/>
      <c r="CZ16" s="806"/>
      <c r="DA16" s="807"/>
      <c r="DB16" s="805"/>
      <c r="DC16" s="806"/>
      <c r="DD16" s="806"/>
      <c r="DE16" s="806"/>
      <c r="DF16" s="807"/>
      <c r="DG16" s="805"/>
      <c r="DH16" s="806"/>
      <c r="DI16" s="806"/>
      <c r="DJ16" s="806"/>
      <c r="DK16" s="807"/>
      <c r="DL16" s="805"/>
      <c r="DM16" s="806"/>
      <c r="DN16" s="806"/>
      <c r="DO16" s="806"/>
      <c r="DP16" s="807"/>
      <c r="DQ16" s="805"/>
      <c r="DR16" s="806"/>
      <c r="DS16" s="806"/>
      <c r="DT16" s="806"/>
      <c r="DU16" s="807"/>
      <c r="DV16" s="802"/>
      <c r="DW16" s="803"/>
      <c r="DX16" s="803"/>
      <c r="DY16" s="803"/>
      <c r="DZ16" s="808"/>
      <c r="EA16" s="229"/>
    </row>
    <row r="17" spans="1:131" s="230" customFormat="1" ht="26.25" customHeight="1" x14ac:dyDescent="0.2">
      <c r="A17" s="233">
        <v>11</v>
      </c>
      <c r="B17" s="769"/>
      <c r="C17" s="770"/>
      <c r="D17" s="770"/>
      <c r="E17" s="770"/>
      <c r="F17" s="770"/>
      <c r="G17" s="770"/>
      <c r="H17" s="770"/>
      <c r="I17" s="770"/>
      <c r="J17" s="770"/>
      <c r="K17" s="770"/>
      <c r="L17" s="770"/>
      <c r="M17" s="770"/>
      <c r="N17" s="770"/>
      <c r="O17" s="770"/>
      <c r="P17" s="771"/>
      <c r="Q17" s="772"/>
      <c r="R17" s="773"/>
      <c r="S17" s="773"/>
      <c r="T17" s="773"/>
      <c r="U17" s="773"/>
      <c r="V17" s="773"/>
      <c r="W17" s="773"/>
      <c r="X17" s="773"/>
      <c r="Y17" s="773"/>
      <c r="Z17" s="773"/>
      <c r="AA17" s="773"/>
      <c r="AB17" s="773"/>
      <c r="AC17" s="773"/>
      <c r="AD17" s="773"/>
      <c r="AE17" s="774"/>
      <c r="AF17" s="775"/>
      <c r="AG17" s="776"/>
      <c r="AH17" s="776"/>
      <c r="AI17" s="776"/>
      <c r="AJ17" s="777"/>
      <c r="AK17" s="798"/>
      <c r="AL17" s="799"/>
      <c r="AM17" s="799"/>
      <c r="AN17" s="799"/>
      <c r="AO17" s="799"/>
      <c r="AP17" s="799"/>
      <c r="AQ17" s="799"/>
      <c r="AR17" s="799"/>
      <c r="AS17" s="799"/>
      <c r="AT17" s="799"/>
      <c r="AU17" s="800"/>
      <c r="AV17" s="800"/>
      <c r="AW17" s="800"/>
      <c r="AX17" s="800"/>
      <c r="AY17" s="801"/>
      <c r="AZ17" s="226"/>
      <c r="BA17" s="226"/>
      <c r="BB17" s="226"/>
      <c r="BC17" s="226"/>
      <c r="BD17" s="226"/>
      <c r="BE17" s="227"/>
      <c r="BF17" s="227"/>
      <c r="BG17" s="227"/>
      <c r="BH17" s="227"/>
      <c r="BI17" s="227"/>
      <c r="BJ17" s="227"/>
      <c r="BK17" s="227"/>
      <c r="BL17" s="227"/>
      <c r="BM17" s="227"/>
      <c r="BN17" s="227"/>
      <c r="BO17" s="227"/>
      <c r="BP17" s="227"/>
      <c r="BQ17" s="233">
        <v>11</v>
      </c>
      <c r="BR17" s="234"/>
      <c r="BS17" s="802"/>
      <c r="BT17" s="803"/>
      <c r="BU17" s="803"/>
      <c r="BV17" s="803"/>
      <c r="BW17" s="803"/>
      <c r="BX17" s="803"/>
      <c r="BY17" s="803"/>
      <c r="BZ17" s="803"/>
      <c r="CA17" s="803"/>
      <c r="CB17" s="803"/>
      <c r="CC17" s="803"/>
      <c r="CD17" s="803"/>
      <c r="CE17" s="803"/>
      <c r="CF17" s="803"/>
      <c r="CG17" s="804"/>
      <c r="CH17" s="805"/>
      <c r="CI17" s="806"/>
      <c r="CJ17" s="806"/>
      <c r="CK17" s="806"/>
      <c r="CL17" s="807"/>
      <c r="CM17" s="805"/>
      <c r="CN17" s="806"/>
      <c r="CO17" s="806"/>
      <c r="CP17" s="806"/>
      <c r="CQ17" s="807"/>
      <c r="CR17" s="805"/>
      <c r="CS17" s="806"/>
      <c r="CT17" s="806"/>
      <c r="CU17" s="806"/>
      <c r="CV17" s="807"/>
      <c r="CW17" s="805"/>
      <c r="CX17" s="806"/>
      <c r="CY17" s="806"/>
      <c r="CZ17" s="806"/>
      <c r="DA17" s="807"/>
      <c r="DB17" s="805"/>
      <c r="DC17" s="806"/>
      <c r="DD17" s="806"/>
      <c r="DE17" s="806"/>
      <c r="DF17" s="807"/>
      <c r="DG17" s="805"/>
      <c r="DH17" s="806"/>
      <c r="DI17" s="806"/>
      <c r="DJ17" s="806"/>
      <c r="DK17" s="807"/>
      <c r="DL17" s="805"/>
      <c r="DM17" s="806"/>
      <c r="DN17" s="806"/>
      <c r="DO17" s="806"/>
      <c r="DP17" s="807"/>
      <c r="DQ17" s="805"/>
      <c r="DR17" s="806"/>
      <c r="DS17" s="806"/>
      <c r="DT17" s="806"/>
      <c r="DU17" s="807"/>
      <c r="DV17" s="802"/>
      <c r="DW17" s="803"/>
      <c r="DX17" s="803"/>
      <c r="DY17" s="803"/>
      <c r="DZ17" s="808"/>
      <c r="EA17" s="229"/>
    </row>
    <row r="18" spans="1:131" s="230" customFormat="1" ht="26.25" customHeight="1" x14ac:dyDescent="0.2">
      <c r="A18" s="233">
        <v>12</v>
      </c>
      <c r="B18" s="769"/>
      <c r="C18" s="770"/>
      <c r="D18" s="770"/>
      <c r="E18" s="770"/>
      <c r="F18" s="770"/>
      <c r="G18" s="770"/>
      <c r="H18" s="770"/>
      <c r="I18" s="770"/>
      <c r="J18" s="770"/>
      <c r="K18" s="770"/>
      <c r="L18" s="770"/>
      <c r="M18" s="770"/>
      <c r="N18" s="770"/>
      <c r="O18" s="770"/>
      <c r="P18" s="771"/>
      <c r="Q18" s="772"/>
      <c r="R18" s="773"/>
      <c r="S18" s="773"/>
      <c r="T18" s="773"/>
      <c r="U18" s="773"/>
      <c r="V18" s="773"/>
      <c r="W18" s="773"/>
      <c r="X18" s="773"/>
      <c r="Y18" s="773"/>
      <c r="Z18" s="773"/>
      <c r="AA18" s="773"/>
      <c r="AB18" s="773"/>
      <c r="AC18" s="773"/>
      <c r="AD18" s="773"/>
      <c r="AE18" s="774"/>
      <c r="AF18" s="775"/>
      <c r="AG18" s="776"/>
      <c r="AH18" s="776"/>
      <c r="AI18" s="776"/>
      <c r="AJ18" s="777"/>
      <c r="AK18" s="798"/>
      <c r="AL18" s="799"/>
      <c r="AM18" s="799"/>
      <c r="AN18" s="799"/>
      <c r="AO18" s="799"/>
      <c r="AP18" s="799"/>
      <c r="AQ18" s="799"/>
      <c r="AR18" s="799"/>
      <c r="AS18" s="799"/>
      <c r="AT18" s="799"/>
      <c r="AU18" s="800"/>
      <c r="AV18" s="800"/>
      <c r="AW18" s="800"/>
      <c r="AX18" s="800"/>
      <c r="AY18" s="801"/>
      <c r="AZ18" s="226"/>
      <c r="BA18" s="226"/>
      <c r="BB18" s="226"/>
      <c r="BC18" s="226"/>
      <c r="BD18" s="226"/>
      <c r="BE18" s="227"/>
      <c r="BF18" s="227"/>
      <c r="BG18" s="227"/>
      <c r="BH18" s="227"/>
      <c r="BI18" s="227"/>
      <c r="BJ18" s="227"/>
      <c r="BK18" s="227"/>
      <c r="BL18" s="227"/>
      <c r="BM18" s="227"/>
      <c r="BN18" s="227"/>
      <c r="BO18" s="227"/>
      <c r="BP18" s="227"/>
      <c r="BQ18" s="233">
        <v>12</v>
      </c>
      <c r="BR18" s="234"/>
      <c r="BS18" s="802"/>
      <c r="BT18" s="803"/>
      <c r="BU18" s="803"/>
      <c r="BV18" s="803"/>
      <c r="BW18" s="803"/>
      <c r="BX18" s="803"/>
      <c r="BY18" s="803"/>
      <c r="BZ18" s="803"/>
      <c r="CA18" s="803"/>
      <c r="CB18" s="803"/>
      <c r="CC18" s="803"/>
      <c r="CD18" s="803"/>
      <c r="CE18" s="803"/>
      <c r="CF18" s="803"/>
      <c r="CG18" s="804"/>
      <c r="CH18" s="805"/>
      <c r="CI18" s="806"/>
      <c r="CJ18" s="806"/>
      <c r="CK18" s="806"/>
      <c r="CL18" s="807"/>
      <c r="CM18" s="805"/>
      <c r="CN18" s="806"/>
      <c r="CO18" s="806"/>
      <c r="CP18" s="806"/>
      <c r="CQ18" s="807"/>
      <c r="CR18" s="805"/>
      <c r="CS18" s="806"/>
      <c r="CT18" s="806"/>
      <c r="CU18" s="806"/>
      <c r="CV18" s="807"/>
      <c r="CW18" s="805"/>
      <c r="CX18" s="806"/>
      <c r="CY18" s="806"/>
      <c r="CZ18" s="806"/>
      <c r="DA18" s="807"/>
      <c r="DB18" s="805"/>
      <c r="DC18" s="806"/>
      <c r="DD18" s="806"/>
      <c r="DE18" s="806"/>
      <c r="DF18" s="807"/>
      <c r="DG18" s="805"/>
      <c r="DH18" s="806"/>
      <c r="DI18" s="806"/>
      <c r="DJ18" s="806"/>
      <c r="DK18" s="807"/>
      <c r="DL18" s="805"/>
      <c r="DM18" s="806"/>
      <c r="DN18" s="806"/>
      <c r="DO18" s="806"/>
      <c r="DP18" s="807"/>
      <c r="DQ18" s="805"/>
      <c r="DR18" s="806"/>
      <c r="DS18" s="806"/>
      <c r="DT18" s="806"/>
      <c r="DU18" s="807"/>
      <c r="DV18" s="802"/>
      <c r="DW18" s="803"/>
      <c r="DX18" s="803"/>
      <c r="DY18" s="803"/>
      <c r="DZ18" s="808"/>
      <c r="EA18" s="229"/>
    </row>
    <row r="19" spans="1:131" s="230" customFormat="1" ht="26.25" customHeight="1" x14ac:dyDescent="0.2">
      <c r="A19" s="233">
        <v>13</v>
      </c>
      <c r="B19" s="769"/>
      <c r="C19" s="770"/>
      <c r="D19" s="770"/>
      <c r="E19" s="770"/>
      <c r="F19" s="770"/>
      <c r="G19" s="770"/>
      <c r="H19" s="770"/>
      <c r="I19" s="770"/>
      <c r="J19" s="770"/>
      <c r="K19" s="770"/>
      <c r="L19" s="770"/>
      <c r="M19" s="770"/>
      <c r="N19" s="770"/>
      <c r="O19" s="770"/>
      <c r="P19" s="771"/>
      <c r="Q19" s="772"/>
      <c r="R19" s="773"/>
      <c r="S19" s="773"/>
      <c r="T19" s="773"/>
      <c r="U19" s="773"/>
      <c r="V19" s="773"/>
      <c r="W19" s="773"/>
      <c r="X19" s="773"/>
      <c r="Y19" s="773"/>
      <c r="Z19" s="773"/>
      <c r="AA19" s="773"/>
      <c r="AB19" s="773"/>
      <c r="AC19" s="773"/>
      <c r="AD19" s="773"/>
      <c r="AE19" s="774"/>
      <c r="AF19" s="775"/>
      <c r="AG19" s="776"/>
      <c r="AH19" s="776"/>
      <c r="AI19" s="776"/>
      <c r="AJ19" s="777"/>
      <c r="AK19" s="798"/>
      <c r="AL19" s="799"/>
      <c r="AM19" s="799"/>
      <c r="AN19" s="799"/>
      <c r="AO19" s="799"/>
      <c r="AP19" s="799"/>
      <c r="AQ19" s="799"/>
      <c r="AR19" s="799"/>
      <c r="AS19" s="799"/>
      <c r="AT19" s="799"/>
      <c r="AU19" s="800"/>
      <c r="AV19" s="800"/>
      <c r="AW19" s="800"/>
      <c r="AX19" s="800"/>
      <c r="AY19" s="801"/>
      <c r="AZ19" s="226"/>
      <c r="BA19" s="226"/>
      <c r="BB19" s="226"/>
      <c r="BC19" s="226"/>
      <c r="BD19" s="226"/>
      <c r="BE19" s="227"/>
      <c r="BF19" s="227"/>
      <c r="BG19" s="227"/>
      <c r="BH19" s="227"/>
      <c r="BI19" s="227"/>
      <c r="BJ19" s="227"/>
      <c r="BK19" s="227"/>
      <c r="BL19" s="227"/>
      <c r="BM19" s="227"/>
      <c r="BN19" s="227"/>
      <c r="BO19" s="227"/>
      <c r="BP19" s="227"/>
      <c r="BQ19" s="233">
        <v>13</v>
      </c>
      <c r="BR19" s="234"/>
      <c r="BS19" s="802"/>
      <c r="BT19" s="803"/>
      <c r="BU19" s="803"/>
      <c r="BV19" s="803"/>
      <c r="BW19" s="803"/>
      <c r="BX19" s="803"/>
      <c r="BY19" s="803"/>
      <c r="BZ19" s="803"/>
      <c r="CA19" s="803"/>
      <c r="CB19" s="803"/>
      <c r="CC19" s="803"/>
      <c r="CD19" s="803"/>
      <c r="CE19" s="803"/>
      <c r="CF19" s="803"/>
      <c r="CG19" s="804"/>
      <c r="CH19" s="805"/>
      <c r="CI19" s="806"/>
      <c r="CJ19" s="806"/>
      <c r="CK19" s="806"/>
      <c r="CL19" s="807"/>
      <c r="CM19" s="805"/>
      <c r="CN19" s="806"/>
      <c r="CO19" s="806"/>
      <c r="CP19" s="806"/>
      <c r="CQ19" s="807"/>
      <c r="CR19" s="805"/>
      <c r="CS19" s="806"/>
      <c r="CT19" s="806"/>
      <c r="CU19" s="806"/>
      <c r="CV19" s="807"/>
      <c r="CW19" s="805"/>
      <c r="CX19" s="806"/>
      <c r="CY19" s="806"/>
      <c r="CZ19" s="806"/>
      <c r="DA19" s="807"/>
      <c r="DB19" s="805"/>
      <c r="DC19" s="806"/>
      <c r="DD19" s="806"/>
      <c r="DE19" s="806"/>
      <c r="DF19" s="807"/>
      <c r="DG19" s="805"/>
      <c r="DH19" s="806"/>
      <c r="DI19" s="806"/>
      <c r="DJ19" s="806"/>
      <c r="DK19" s="807"/>
      <c r="DL19" s="805"/>
      <c r="DM19" s="806"/>
      <c r="DN19" s="806"/>
      <c r="DO19" s="806"/>
      <c r="DP19" s="807"/>
      <c r="DQ19" s="805"/>
      <c r="DR19" s="806"/>
      <c r="DS19" s="806"/>
      <c r="DT19" s="806"/>
      <c r="DU19" s="807"/>
      <c r="DV19" s="802"/>
      <c r="DW19" s="803"/>
      <c r="DX19" s="803"/>
      <c r="DY19" s="803"/>
      <c r="DZ19" s="808"/>
      <c r="EA19" s="229"/>
    </row>
    <row r="20" spans="1:131" s="230" customFormat="1" ht="26.25" customHeight="1" x14ac:dyDescent="0.2">
      <c r="A20" s="233">
        <v>14</v>
      </c>
      <c r="B20" s="769"/>
      <c r="C20" s="770"/>
      <c r="D20" s="770"/>
      <c r="E20" s="770"/>
      <c r="F20" s="770"/>
      <c r="G20" s="770"/>
      <c r="H20" s="770"/>
      <c r="I20" s="770"/>
      <c r="J20" s="770"/>
      <c r="K20" s="770"/>
      <c r="L20" s="770"/>
      <c r="M20" s="770"/>
      <c r="N20" s="770"/>
      <c r="O20" s="770"/>
      <c r="P20" s="771"/>
      <c r="Q20" s="772"/>
      <c r="R20" s="773"/>
      <c r="S20" s="773"/>
      <c r="T20" s="773"/>
      <c r="U20" s="773"/>
      <c r="V20" s="773"/>
      <c r="W20" s="773"/>
      <c r="X20" s="773"/>
      <c r="Y20" s="773"/>
      <c r="Z20" s="773"/>
      <c r="AA20" s="773"/>
      <c r="AB20" s="773"/>
      <c r="AC20" s="773"/>
      <c r="AD20" s="773"/>
      <c r="AE20" s="774"/>
      <c r="AF20" s="775"/>
      <c r="AG20" s="776"/>
      <c r="AH20" s="776"/>
      <c r="AI20" s="776"/>
      <c r="AJ20" s="777"/>
      <c r="AK20" s="798"/>
      <c r="AL20" s="799"/>
      <c r="AM20" s="799"/>
      <c r="AN20" s="799"/>
      <c r="AO20" s="799"/>
      <c r="AP20" s="799"/>
      <c r="AQ20" s="799"/>
      <c r="AR20" s="799"/>
      <c r="AS20" s="799"/>
      <c r="AT20" s="799"/>
      <c r="AU20" s="800"/>
      <c r="AV20" s="800"/>
      <c r="AW20" s="800"/>
      <c r="AX20" s="800"/>
      <c r="AY20" s="801"/>
      <c r="AZ20" s="226"/>
      <c r="BA20" s="226"/>
      <c r="BB20" s="226"/>
      <c r="BC20" s="226"/>
      <c r="BD20" s="226"/>
      <c r="BE20" s="227"/>
      <c r="BF20" s="227"/>
      <c r="BG20" s="227"/>
      <c r="BH20" s="227"/>
      <c r="BI20" s="227"/>
      <c r="BJ20" s="227"/>
      <c r="BK20" s="227"/>
      <c r="BL20" s="227"/>
      <c r="BM20" s="227"/>
      <c r="BN20" s="227"/>
      <c r="BO20" s="227"/>
      <c r="BP20" s="227"/>
      <c r="BQ20" s="233">
        <v>14</v>
      </c>
      <c r="BR20" s="234"/>
      <c r="BS20" s="802"/>
      <c r="BT20" s="803"/>
      <c r="BU20" s="803"/>
      <c r="BV20" s="803"/>
      <c r="BW20" s="803"/>
      <c r="BX20" s="803"/>
      <c r="BY20" s="803"/>
      <c r="BZ20" s="803"/>
      <c r="CA20" s="803"/>
      <c r="CB20" s="803"/>
      <c r="CC20" s="803"/>
      <c r="CD20" s="803"/>
      <c r="CE20" s="803"/>
      <c r="CF20" s="803"/>
      <c r="CG20" s="804"/>
      <c r="CH20" s="805"/>
      <c r="CI20" s="806"/>
      <c r="CJ20" s="806"/>
      <c r="CK20" s="806"/>
      <c r="CL20" s="807"/>
      <c r="CM20" s="805"/>
      <c r="CN20" s="806"/>
      <c r="CO20" s="806"/>
      <c r="CP20" s="806"/>
      <c r="CQ20" s="807"/>
      <c r="CR20" s="805"/>
      <c r="CS20" s="806"/>
      <c r="CT20" s="806"/>
      <c r="CU20" s="806"/>
      <c r="CV20" s="807"/>
      <c r="CW20" s="805"/>
      <c r="CX20" s="806"/>
      <c r="CY20" s="806"/>
      <c r="CZ20" s="806"/>
      <c r="DA20" s="807"/>
      <c r="DB20" s="805"/>
      <c r="DC20" s="806"/>
      <c r="DD20" s="806"/>
      <c r="DE20" s="806"/>
      <c r="DF20" s="807"/>
      <c r="DG20" s="805"/>
      <c r="DH20" s="806"/>
      <c r="DI20" s="806"/>
      <c r="DJ20" s="806"/>
      <c r="DK20" s="807"/>
      <c r="DL20" s="805"/>
      <c r="DM20" s="806"/>
      <c r="DN20" s="806"/>
      <c r="DO20" s="806"/>
      <c r="DP20" s="807"/>
      <c r="DQ20" s="805"/>
      <c r="DR20" s="806"/>
      <c r="DS20" s="806"/>
      <c r="DT20" s="806"/>
      <c r="DU20" s="807"/>
      <c r="DV20" s="802"/>
      <c r="DW20" s="803"/>
      <c r="DX20" s="803"/>
      <c r="DY20" s="803"/>
      <c r="DZ20" s="808"/>
      <c r="EA20" s="229"/>
    </row>
    <row r="21" spans="1:131" s="230" customFormat="1" ht="26.25" customHeight="1" thickBot="1" x14ac:dyDescent="0.25">
      <c r="A21" s="233">
        <v>15</v>
      </c>
      <c r="B21" s="769"/>
      <c r="C21" s="770"/>
      <c r="D21" s="770"/>
      <c r="E21" s="770"/>
      <c r="F21" s="770"/>
      <c r="G21" s="770"/>
      <c r="H21" s="770"/>
      <c r="I21" s="770"/>
      <c r="J21" s="770"/>
      <c r="K21" s="770"/>
      <c r="L21" s="770"/>
      <c r="M21" s="770"/>
      <c r="N21" s="770"/>
      <c r="O21" s="770"/>
      <c r="P21" s="771"/>
      <c r="Q21" s="772"/>
      <c r="R21" s="773"/>
      <c r="S21" s="773"/>
      <c r="T21" s="773"/>
      <c r="U21" s="773"/>
      <c r="V21" s="773"/>
      <c r="W21" s="773"/>
      <c r="X21" s="773"/>
      <c r="Y21" s="773"/>
      <c r="Z21" s="773"/>
      <c r="AA21" s="773"/>
      <c r="AB21" s="773"/>
      <c r="AC21" s="773"/>
      <c r="AD21" s="773"/>
      <c r="AE21" s="774"/>
      <c r="AF21" s="775"/>
      <c r="AG21" s="776"/>
      <c r="AH21" s="776"/>
      <c r="AI21" s="776"/>
      <c r="AJ21" s="777"/>
      <c r="AK21" s="798"/>
      <c r="AL21" s="799"/>
      <c r="AM21" s="799"/>
      <c r="AN21" s="799"/>
      <c r="AO21" s="799"/>
      <c r="AP21" s="799"/>
      <c r="AQ21" s="799"/>
      <c r="AR21" s="799"/>
      <c r="AS21" s="799"/>
      <c r="AT21" s="799"/>
      <c r="AU21" s="800"/>
      <c r="AV21" s="800"/>
      <c r="AW21" s="800"/>
      <c r="AX21" s="800"/>
      <c r="AY21" s="801"/>
      <c r="AZ21" s="226"/>
      <c r="BA21" s="226"/>
      <c r="BB21" s="226"/>
      <c r="BC21" s="226"/>
      <c r="BD21" s="226"/>
      <c r="BE21" s="227"/>
      <c r="BF21" s="227"/>
      <c r="BG21" s="227"/>
      <c r="BH21" s="227"/>
      <c r="BI21" s="227"/>
      <c r="BJ21" s="227"/>
      <c r="BK21" s="227"/>
      <c r="BL21" s="227"/>
      <c r="BM21" s="227"/>
      <c r="BN21" s="227"/>
      <c r="BO21" s="227"/>
      <c r="BP21" s="227"/>
      <c r="BQ21" s="233">
        <v>15</v>
      </c>
      <c r="BR21" s="234"/>
      <c r="BS21" s="802"/>
      <c r="BT21" s="803"/>
      <c r="BU21" s="803"/>
      <c r="BV21" s="803"/>
      <c r="BW21" s="803"/>
      <c r="BX21" s="803"/>
      <c r="BY21" s="803"/>
      <c r="BZ21" s="803"/>
      <c r="CA21" s="803"/>
      <c r="CB21" s="803"/>
      <c r="CC21" s="803"/>
      <c r="CD21" s="803"/>
      <c r="CE21" s="803"/>
      <c r="CF21" s="803"/>
      <c r="CG21" s="804"/>
      <c r="CH21" s="805"/>
      <c r="CI21" s="806"/>
      <c r="CJ21" s="806"/>
      <c r="CK21" s="806"/>
      <c r="CL21" s="807"/>
      <c r="CM21" s="805"/>
      <c r="CN21" s="806"/>
      <c r="CO21" s="806"/>
      <c r="CP21" s="806"/>
      <c r="CQ21" s="807"/>
      <c r="CR21" s="805"/>
      <c r="CS21" s="806"/>
      <c r="CT21" s="806"/>
      <c r="CU21" s="806"/>
      <c r="CV21" s="807"/>
      <c r="CW21" s="805"/>
      <c r="CX21" s="806"/>
      <c r="CY21" s="806"/>
      <c r="CZ21" s="806"/>
      <c r="DA21" s="807"/>
      <c r="DB21" s="805"/>
      <c r="DC21" s="806"/>
      <c r="DD21" s="806"/>
      <c r="DE21" s="806"/>
      <c r="DF21" s="807"/>
      <c r="DG21" s="805"/>
      <c r="DH21" s="806"/>
      <c r="DI21" s="806"/>
      <c r="DJ21" s="806"/>
      <c r="DK21" s="807"/>
      <c r="DL21" s="805"/>
      <c r="DM21" s="806"/>
      <c r="DN21" s="806"/>
      <c r="DO21" s="806"/>
      <c r="DP21" s="807"/>
      <c r="DQ21" s="805"/>
      <c r="DR21" s="806"/>
      <c r="DS21" s="806"/>
      <c r="DT21" s="806"/>
      <c r="DU21" s="807"/>
      <c r="DV21" s="802"/>
      <c r="DW21" s="803"/>
      <c r="DX21" s="803"/>
      <c r="DY21" s="803"/>
      <c r="DZ21" s="808"/>
      <c r="EA21" s="229"/>
    </row>
    <row r="22" spans="1:131" s="230" customFormat="1" ht="26.25" customHeight="1" x14ac:dyDescent="0.2">
      <c r="A22" s="233">
        <v>16</v>
      </c>
      <c r="B22" s="769"/>
      <c r="C22" s="770"/>
      <c r="D22" s="770"/>
      <c r="E22" s="770"/>
      <c r="F22" s="770"/>
      <c r="G22" s="770"/>
      <c r="H22" s="770"/>
      <c r="I22" s="770"/>
      <c r="J22" s="770"/>
      <c r="K22" s="770"/>
      <c r="L22" s="770"/>
      <c r="M22" s="770"/>
      <c r="N22" s="770"/>
      <c r="O22" s="770"/>
      <c r="P22" s="771"/>
      <c r="Q22" s="819"/>
      <c r="R22" s="820"/>
      <c r="S22" s="820"/>
      <c r="T22" s="820"/>
      <c r="U22" s="820"/>
      <c r="V22" s="820"/>
      <c r="W22" s="820"/>
      <c r="X22" s="820"/>
      <c r="Y22" s="820"/>
      <c r="Z22" s="820"/>
      <c r="AA22" s="820"/>
      <c r="AB22" s="820"/>
      <c r="AC22" s="820"/>
      <c r="AD22" s="820"/>
      <c r="AE22" s="821"/>
      <c r="AF22" s="775"/>
      <c r="AG22" s="776"/>
      <c r="AH22" s="776"/>
      <c r="AI22" s="776"/>
      <c r="AJ22" s="777"/>
      <c r="AK22" s="822"/>
      <c r="AL22" s="823"/>
      <c r="AM22" s="823"/>
      <c r="AN22" s="823"/>
      <c r="AO22" s="823"/>
      <c r="AP22" s="823"/>
      <c r="AQ22" s="823"/>
      <c r="AR22" s="823"/>
      <c r="AS22" s="823"/>
      <c r="AT22" s="823"/>
      <c r="AU22" s="824"/>
      <c r="AV22" s="824"/>
      <c r="AW22" s="824"/>
      <c r="AX22" s="824"/>
      <c r="AY22" s="825"/>
      <c r="AZ22" s="826" t="s">
        <v>376</v>
      </c>
      <c r="BA22" s="826"/>
      <c r="BB22" s="826"/>
      <c r="BC22" s="826"/>
      <c r="BD22" s="827"/>
      <c r="BE22" s="227"/>
      <c r="BF22" s="227"/>
      <c r="BG22" s="227"/>
      <c r="BH22" s="227"/>
      <c r="BI22" s="227"/>
      <c r="BJ22" s="227"/>
      <c r="BK22" s="227"/>
      <c r="BL22" s="227"/>
      <c r="BM22" s="227"/>
      <c r="BN22" s="227"/>
      <c r="BO22" s="227"/>
      <c r="BP22" s="227"/>
      <c r="BQ22" s="233">
        <v>16</v>
      </c>
      <c r="BR22" s="234"/>
      <c r="BS22" s="802"/>
      <c r="BT22" s="803"/>
      <c r="BU22" s="803"/>
      <c r="BV22" s="803"/>
      <c r="BW22" s="803"/>
      <c r="BX22" s="803"/>
      <c r="BY22" s="803"/>
      <c r="BZ22" s="803"/>
      <c r="CA22" s="803"/>
      <c r="CB22" s="803"/>
      <c r="CC22" s="803"/>
      <c r="CD22" s="803"/>
      <c r="CE22" s="803"/>
      <c r="CF22" s="803"/>
      <c r="CG22" s="804"/>
      <c r="CH22" s="805"/>
      <c r="CI22" s="806"/>
      <c r="CJ22" s="806"/>
      <c r="CK22" s="806"/>
      <c r="CL22" s="807"/>
      <c r="CM22" s="805"/>
      <c r="CN22" s="806"/>
      <c r="CO22" s="806"/>
      <c r="CP22" s="806"/>
      <c r="CQ22" s="807"/>
      <c r="CR22" s="805"/>
      <c r="CS22" s="806"/>
      <c r="CT22" s="806"/>
      <c r="CU22" s="806"/>
      <c r="CV22" s="807"/>
      <c r="CW22" s="805"/>
      <c r="CX22" s="806"/>
      <c r="CY22" s="806"/>
      <c r="CZ22" s="806"/>
      <c r="DA22" s="807"/>
      <c r="DB22" s="805"/>
      <c r="DC22" s="806"/>
      <c r="DD22" s="806"/>
      <c r="DE22" s="806"/>
      <c r="DF22" s="807"/>
      <c r="DG22" s="805"/>
      <c r="DH22" s="806"/>
      <c r="DI22" s="806"/>
      <c r="DJ22" s="806"/>
      <c r="DK22" s="807"/>
      <c r="DL22" s="805"/>
      <c r="DM22" s="806"/>
      <c r="DN22" s="806"/>
      <c r="DO22" s="806"/>
      <c r="DP22" s="807"/>
      <c r="DQ22" s="805"/>
      <c r="DR22" s="806"/>
      <c r="DS22" s="806"/>
      <c r="DT22" s="806"/>
      <c r="DU22" s="807"/>
      <c r="DV22" s="802"/>
      <c r="DW22" s="803"/>
      <c r="DX22" s="803"/>
      <c r="DY22" s="803"/>
      <c r="DZ22" s="808"/>
      <c r="EA22" s="229"/>
    </row>
    <row r="23" spans="1:131" s="230" customFormat="1" ht="26.25" customHeight="1" thickBot="1" x14ac:dyDescent="0.25">
      <c r="A23" s="235" t="s">
        <v>377</v>
      </c>
      <c r="B23" s="809" t="s">
        <v>378</v>
      </c>
      <c r="C23" s="810"/>
      <c r="D23" s="810"/>
      <c r="E23" s="810"/>
      <c r="F23" s="810"/>
      <c r="G23" s="810"/>
      <c r="H23" s="810"/>
      <c r="I23" s="810"/>
      <c r="J23" s="810"/>
      <c r="K23" s="810"/>
      <c r="L23" s="810"/>
      <c r="M23" s="810"/>
      <c r="N23" s="810"/>
      <c r="O23" s="810"/>
      <c r="P23" s="811"/>
      <c r="Q23" s="812">
        <v>204003</v>
      </c>
      <c r="R23" s="813"/>
      <c r="S23" s="813"/>
      <c r="T23" s="813"/>
      <c r="U23" s="813"/>
      <c r="V23" s="813">
        <v>198673</v>
      </c>
      <c r="W23" s="813"/>
      <c r="X23" s="813"/>
      <c r="Y23" s="813"/>
      <c r="Z23" s="813"/>
      <c r="AA23" s="813">
        <v>5330</v>
      </c>
      <c r="AB23" s="813"/>
      <c r="AC23" s="813"/>
      <c r="AD23" s="813"/>
      <c r="AE23" s="814"/>
      <c r="AF23" s="815">
        <v>3487</v>
      </c>
      <c r="AG23" s="813"/>
      <c r="AH23" s="813"/>
      <c r="AI23" s="813"/>
      <c r="AJ23" s="816"/>
      <c r="AK23" s="817"/>
      <c r="AL23" s="818"/>
      <c r="AM23" s="818"/>
      <c r="AN23" s="818"/>
      <c r="AO23" s="818"/>
      <c r="AP23" s="813">
        <v>36043</v>
      </c>
      <c r="AQ23" s="813"/>
      <c r="AR23" s="813"/>
      <c r="AS23" s="813"/>
      <c r="AT23" s="813"/>
      <c r="AU23" s="829"/>
      <c r="AV23" s="829"/>
      <c r="AW23" s="829"/>
      <c r="AX23" s="829"/>
      <c r="AY23" s="830"/>
      <c r="AZ23" s="831" t="s">
        <v>122</v>
      </c>
      <c r="BA23" s="832"/>
      <c r="BB23" s="832"/>
      <c r="BC23" s="832"/>
      <c r="BD23" s="833"/>
      <c r="BE23" s="227"/>
      <c r="BF23" s="227"/>
      <c r="BG23" s="227"/>
      <c r="BH23" s="227"/>
      <c r="BI23" s="227"/>
      <c r="BJ23" s="227"/>
      <c r="BK23" s="227"/>
      <c r="BL23" s="227"/>
      <c r="BM23" s="227"/>
      <c r="BN23" s="227"/>
      <c r="BO23" s="227"/>
      <c r="BP23" s="227"/>
      <c r="BQ23" s="233">
        <v>17</v>
      </c>
      <c r="BR23" s="234"/>
      <c r="BS23" s="802"/>
      <c r="BT23" s="803"/>
      <c r="BU23" s="803"/>
      <c r="BV23" s="803"/>
      <c r="BW23" s="803"/>
      <c r="BX23" s="803"/>
      <c r="BY23" s="803"/>
      <c r="BZ23" s="803"/>
      <c r="CA23" s="803"/>
      <c r="CB23" s="803"/>
      <c r="CC23" s="803"/>
      <c r="CD23" s="803"/>
      <c r="CE23" s="803"/>
      <c r="CF23" s="803"/>
      <c r="CG23" s="804"/>
      <c r="CH23" s="805"/>
      <c r="CI23" s="806"/>
      <c r="CJ23" s="806"/>
      <c r="CK23" s="806"/>
      <c r="CL23" s="807"/>
      <c r="CM23" s="805"/>
      <c r="CN23" s="806"/>
      <c r="CO23" s="806"/>
      <c r="CP23" s="806"/>
      <c r="CQ23" s="807"/>
      <c r="CR23" s="805"/>
      <c r="CS23" s="806"/>
      <c r="CT23" s="806"/>
      <c r="CU23" s="806"/>
      <c r="CV23" s="807"/>
      <c r="CW23" s="805"/>
      <c r="CX23" s="806"/>
      <c r="CY23" s="806"/>
      <c r="CZ23" s="806"/>
      <c r="DA23" s="807"/>
      <c r="DB23" s="805"/>
      <c r="DC23" s="806"/>
      <c r="DD23" s="806"/>
      <c r="DE23" s="806"/>
      <c r="DF23" s="807"/>
      <c r="DG23" s="805"/>
      <c r="DH23" s="806"/>
      <c r="DI23" s="806"/>
      <c r="DJ23" s="806"/>
      <c r="DK23" s="807"/>
      <c r="DL23" s="805"/>
      <c r="DM23" s="806"/>
      <c r="DN23" s="806"/>
      <c r="DO23" s="806"/>
      <c r="DP23" s="807"/>
      <c r="DQ23" s="805"/>
      <c r="DR23" s="806"/>
      <c r="DS23" s="806"/>
      <c r="DT23" s="806"/>
      <c r="DU23" s="807"/>
      <c r="DV23" s="802"/>
      <c r="DW23" s="803"/>
      <c r="DX23" s="803"/>
      <c r="DY23" s="803"/>
      <c r="DZ23" s="808"/>
      <c r="EA23" s="229"/>
    </row>
    <row r="24" spans="1:131" s="230" customFormat="1" ht="26.25" customHeight="1" x14ac:dyDescent="0.2">
      <c r="A24" s="828" t="s">
        <v>379</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26"/>
      <c r="BA24" s="226"/>
      <c r="BB24" s="226"/>
      <c r="BC24" s="226"/>
      <c r="BD24" s="226"/>
      <c r="BE24" s="227"/>
      <c r="BF24" s="227"/>
      <c r="BG24" s="227"/>
      <c r="BH24" s="227"/>
      <c r="BI24" s="227"/>
      <c r="BJ24" s="227"/>
      <c r="BK24" s="227"/>
      <c r="BL24" s="227"/>
      <c r="BM24" s="227"/>
      <c r="BN24" s="227"/>
      <c r="BO24" s="227"/>
      <c r="BP24" s="227"/>
      <c r="BQ24" s="233">
        <v>18</v>
      </c>
      <c r="BR24" s="234"/>
      <c r="BS24" s="802"/>
      <c r="BT24" s="803"/>
      <c r="BU24" s="803"/>
      <c r="BV24" s="803"/>
      <c r="BW24" s="803"/>
      <c r="BX24" s="803"/>
      <c r="BY24" s="803"/>
      <c r="BZ24" s="803"/>
      <c r="CA24" s="803"/>
      <c r="CB24" s="803"/>
      <c r="CC24" s="803"/>
      <c r="CD24" s="803"/>
      <c r="CE24" s="803"/>
      <c r="CF24" s="803"/>
      <c r="CG24" s="804"/>
      <c r="CH24" s="805"/>
      <c r="CI24" s="806"/>
      <c r="CJ24" s="806"/>
      <c r="CK24" s="806"/>
      <c r="CL24" s="807"/>
      <c r="CM24" s="805"/>
      <c r="CN24" s="806"/>
      <c r="CO24" s="806"/>
      <c r="CP24" s="806"/>
      <c r="CQ24" s="807"/>
      <c r="CR24" s="805"/>
      <c r="CS24" s="806"/>
      <c r="CT24" s="806"/>
      <c r="CU24" s="806"/>
      <c r="CV24" s="807"/>
      <c r="CW24" s="805"/>
      <c r="CX24" s="806"/>
      <c r="CY24" s="806"/>
      <c r="CZ24" s="806"/>
      <c r="DA24" s="807"/>
      <c r="DB24" s="805"/>
      <c r="DC24" s="806"/>
      <c r="DD24" s="806"/>
      <c r="DE24" s="806"/>
      <c r="DF24" s="807"/>
      <c r="DG24" s="805"/>
      <c r="DH24" s="806"/>
      <c r="DI24" s="806"/>
      <c r="DJ24" s="806"/>
      <c r="DK24" s="807"/>
      <c r="DL24" s="805"/>
      <c r="DM24" s="806"/>
      <c r="DN24" s="806"/>
      <c r="DO24" s="806"/>
      <c r="DP24" s="807"/>
      <c r="DQ24" s="805"/>
      <c r="DR24" s="806"/>
      <c r="DS24" s="806"/>
      <c r="DT24" s="806"/>
      <c r="DU24" s="807"/>
      <c r="DV24" s="802"/>
      <c r="DW24" s="803"/>
      <c r="DX24" s="803"/>
      <c r="DY24" s="803"/>
      <c r="DZ24" s="808"/>
      <c r="EA24" s="229"/>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802"/>
      <c r="BT25" s="803"/>
      <c r="BU25" s="803"/>
      <c r="BV25" s="803"/>
      <c r="BW25" s="803"/>
      <c r="BX25" s="803"/>
      <c r="BY25" s="803"/>
      <c r="BZ25" s="803"/>
      <c r="CA25" s="803"/>
      <c r="CB25" s="803"/>
      <c r="CC25" s="803"/>
      <c r="CD25" s="803"/>
      <c r="CE25" s="803"/>
      <c r="CF25" s="803"/>
      <c r="CG25" s="804"/>
      <c r="CH25" s="805"/>
      <c r="CI25" s="806"/>
      <c r="CJ25" s="806"/>
      <c r="CK25" s="806"/>
      <c r="CL25" s="807"/>
      <c r="CM25" s="805"/>
      <c r="CN25" s="806"/>
      <c r="CO25" s="806"/>
      <c r="CP25" s="806"/>
      <c r="CQ25" s="807"/>
      <c r="CR25" s="805"/>
      <c r="CS25" s="806"/>
      <c r="CT25" s="806"/>
      <c r="CU25" s="806"/>
      <c r="CV25" s="807"/>
      <c r="CW25" s="805"/>
      <c r="CX25" s="806"/>
      <c r="CY25" s="806"/>
      <c r="CZ25" s="806"/>
      <c r="DA25" s="807"/>
      <c r="DB25" s="805"/>
      <c r="DC25" s="806"/>
      <c r="DD25" s="806"/>
      <c r="DE25" s="806"/>
      <c r="DF25" s="807"/>
      <c r="DG25" s="805"/>
      <c r="DH25" s="806"/>
      <c r="DI25" s="806"/>
      <c r="DJ25" s="806"/>
      <c r="DK25" s="807"/>
      <c r="DL25" s="805"/>
      <c r="DM25" s="806"/>
      <c r="DN25" s="806"/>
      <c r="DO25" s="806"/>
      <c r="DP25" s="807"/>
      <c r="DQ25" s="805"/>
      <c r="DR25" s="806"/>
      <c r="DS25" s="806"/>
      <c r="DT25" s="806"/>
      <c r="DU25" s="807"/>
      <c r="DV25" s="802"/>
      <c r="DW25" s="803"/>
      <c r="DX25" s="803"/>
      <c r="DY25" s="803"/>
      <c r="DZ25" s="808"/>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34" t="s">
        <v>384</v>
      </c>
      <c r="AG26" s="835"/>
      <c r="AH26" s="835"/>
      <c r="AI26" s="835"/>
      <c r="AJ26" s="836"/>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364</v>
      </c>
      <c r="BF26" s="747"/>
      <c r="BG26" s="747"/>
      <c r="BH26" s="747"/>
      <c r="BI26" s="753"/>
      <c r="BJ26" s="226"/>
      <c r="BK26" s="226"/>
      <c r="BL26" s="226"/>
      <c r="BM26" s="226"/>
      <c r="BN26" s="226"/>
      <c r="BO26" s="236"/>
      <c r="BP26" s="236"/>
      <c r="BQ26" s="233">
        <v>20</v>
      </c>
      <c r="BR26" s="234"/>
      <c r="BS26" s="802"/>
      <c r="BT26" s="803"/>
      <c r="BU26" s="803"/>
      <c r="BV26" s="803"/>
      <c r="BW26" s="803"/>
      <c r="BX26" s="803"/>
      <c r="BY26" s="803"/>
      <c r="BZ26" s="803"/>
      <c r="CA26" s="803"/>
      <c r="CB26" s="803"/>
      <c r="CC26" s="803"/>
      <c r="CD26" s="803"/>
      <c r="CE26" s="803"/>
      <c r="CF26" s="803"/>
      <c r="CG26" s="804"/>
      <c r="CH26" s="805"/>
      <c r="CI26" s="806"/>
      <c r="CJ26" s="806"/>
      <c r="CK26" s="806"/>
      <c r="CL26" s="807"/>
      <c r="CM26" s="805"/>
      <c r="CN26" s="806"/>
      <c r="CO26" s="806"/>
      <c r="CP26" s="806"/>
      <c r="CQ26" s="807"/>
      <c r="CR26" s="805"/>
      <c r="CS26" s="806"/>
      <c r="CT26" s="806"/>
      <c r="CU26" s="806"/>
      <c r="CV26" s="807"/>
      <c r="CW26" s="805"/>
      <c r="CX26" s="806"/>
      <c r="CY26" s="806"/>
      <c r="CZ26" s="806"/>
      <c r="DA26" s="807"/>
      <c r="DB26" s="805"/>
      <c r="DC26" s="806"/>
      <c r="DD26" s="806"/>
      <c r="DE26" s="806"/>
      <c r="DF26" s="807"/>
      <c r="DG26" s="805"/>
      <c r="DH26" s="806"/>
      <c r="DI26" s="806"/>
      <c r="DJ26" s="806"/>
      <c r="DK26" s="807"/>
      <c r="DL26" s="805"/>
      <c r="DM26" s="806"/>
      <c r="DN26" s="806"/>
      <c r="DO26" s="806"/>
      <c r="DP26" s="807"/>
      <c r="DQ26" s="805"/>
      <c r="DR26" s="806"/>
      <c r="DS26" s="806"/>
      <c r="DT26" s="806"/>
      <c r="DU26" s="807"/>
      <c r="DV26" s="802"/>
      <c r="DW26" s="803"/>
      <c r="DX26" s="803"/>
      <c r="DY26" s="803"/>
      <c r="DZ26" s="808"/>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7"/>
      <c r="AG27" s="838"/>
      <c r="AH27" s="838"/>
      <c r="AI27" s="838"/>
      <c r="AJ27" s="839"/>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802"/>
      <c r="BT27" s="803"/>
      <c r="BU27" s="803"/>
      <c r="BV27" s="803"/>
      <c r="BW27" s="803"/>
      <c r="BX27" s="803"/>
      <c r="BY27" s="803"/>
      <c r="BZ27" s="803"/>
      <c r="CA27" s="803"/>
      <c r="CB27" s="803"/>
      <c r="CC27" s="803"/>
      <c r="CD27" s="803"/>
      <c r="CE27" s="803"/>
      <c r="CF27" s="803"/>
      <c r="CG27" s="804"/>
      <c r="CH27" s="805"/>
      <c r="CI27" s="806"/>
      <c r="CJ27" s="806"/>
      <c r="CK27" s="806"/>
      <c r="CL27" s="807"/>
      <c r="CM27" s="805"/>
      <c r="CN27" s="806"/>
      <c r="CO27" s="806"/>
      <c r="CP27" s="806"/>
      <c r="CQ27" s="807"/>
      <c r="CR27" s="805"/>
      <c r="CS27" s="806"/>
      <c r="CT27" s="806"/>
      <c r="CU27" s="806"/>
      <c r="CV27" s="807"/>
      <c r="CW27" s="805"/>
      <c r="CX27" s="806"/>
      <c r="CY27" s="806"/>
      <c r="CZ27" s="806"/>
      <c r="DA27" s="807"/>
      <c r="DB27" s="805"/>
      <c r="DC27" s="806"/>
      <c r="DD27" s="806"/>
      <c r="DE27" s="806"/>
      <c r="DF27" s="807"/>
      <c r="DG27" s="805"/>
      <c r="DH27" s="806"/>
      <c r="DI27" s="806"/>
      <c r="DJ27" s="806"/>
      <c r="DK27" s="807"/>
      <c r="DL27" s="805"/>
      <c r="DM27" s="806"/>
      <c r="DN27" s="806"/>
      <c r="DO27" s="806"/>
      <c r="DP27" s="807"/>
      <c r="DQ27" s="805"/>
      <c r="DR27" s="806"/>
      <c r="DS27" s="806"/>
      <c r="DT27" s="806"/>
      <c r="DU27" s="807"/>
      <c r="DV27" s="802"/>
      <c r="DW27" s="803"/>
      <c r="DX27" s="803"/>
      <c r="DY27" s="803"/>
      <c r="DZ27" s="808"/>
      <c r="EA27" s="224"/>
    </row>
    <row r="28" spans="1:131" ht="26.25" customHeight="1" thickTop="1" x14ac:dyDescent="0.2">
      <c r="A28" s="237">
        <v>1</v>
      </c>
      <c r="B28" s="778" t="s">
        <v>389</v>
      </c>
      <c r="C28" s="779"/>
      <c r="D28" s="779"/>
      <c r="E28" s="779"/>
      <c r="F28" s="779"/>
      <c r="G28" s="779"/>
      <c r="H28" s="779"/>
      <c r="I28" s="779"/>
      <c r="J28" s="779"/>
      <c r="K28" s="779"/>
      <c r="L28" s="779"/>
      <c r="M28" s="779"/>
      <c r="N28" s="779"/>
      <c r="O28" s="779"/>
      <c r="P28" s="780"/>
      <c r="Q28" s="842">
        <v>33866</v>
      </c>
      <c r="R28" s="843"/>
      <c r="S28" s="843"/>
      <c r="T28" s="843"/>
      <c r="U28" s="843"/>
      <c r="V28" s="843">
        <v>33538</v>
      </c>
      <c r="W28" s="843"/>
      <c r="X28" s="843"/>
      <c r="Y28" s="843"/>
      <c r="Z28" s="843"/>
      <c r="AA28" s="843">
        <v>328</v>
      </c>
      <c r="AB28" s="843"/>
      <c r="AC28" s="843"/>
      <c r="AD28" s="843"/>
      <c r="AE28" s="844"/>
      <c r="AF28" s="845">
        <v>328</v>
      </c>
      <c r="AG28" s="843"/>
      <c r="AH28" s="843"/>
      <c r="AI28" s="843"/>
      <c r="AJ28" s="846"/>
      <c r="AK28" s="847">
        <v>5122</v>
      </c>
      <c r="AL28" s="848"/>
      <c r="AM28" s="848"/>
      <c r="AN28" s="848"/>
      <c r="AO28" s="848"/>
      <c r="AP28" s="848" t="s">
        <v>483</v>
      </c>
      <c r="AQ28" s="848"/>
      <c r="AR28" s="848"/>
      <c r="AS28" s="848"/>
      <c r="AT28" s="848"/>
      <c r="AU28" s="848" t="s">
        <v>483</v>
      </c>
      <c r="AV28" s="848"/>
      <c r="AW28" s="848"/>
      <c r="AX28" s="848"/>
      <c r="AY28" s="848"/>
      <c r="AZ28" s="849" t="s">
        <v>483</v>
      </c>
      <c r="BA28" s="849"/>
      <c r="BB28" s="849"/>
      <c r="BC28" s="849"/>
      <c r="BD28" s="849"/>
      <c r="BE28" s="840"/>
      <c r="BF28" s="840"/>
      <c r="BG28" s="840"/>
      <c r="BH28" s="840"/>
      <c r="BI28" s="841"/>
      <c r="BJ28" s="226"/>
      <c r="BK28" s="226"/>
      <c r="BL28" s="226"/>
      <c r="BM28" s="226"/>
      <c r="BN28" s="226"/>
      <c r="BO28" s="236"/>
      <c r="BP28" s="236"/>
      <c r="BQ28" s="233">
        <v>22</v>
      </c>
      <c r="BR28" s="234"/>
      <c r="BS28" s="802"/>
      <c r="BT28" s="803"/>
      <c r="BU28" s="803"/>
      <c r="BV28" s="803"/>
      <c r="BW28" s="803"/>
      <c r="BX28" s="803"/>
      <c r="BY28" s="803"/>
      <c r="BZ28" s="803"/>
      <c r="CA28" s="803"/>
      <c r="CB28" s="803"/>
      <c r="CC28" s="803"/>
      <c r="CD28" s="803"/>
      <c r="CE28" s="803"/>
      <c r="CF28" s="803"/>
      <c r="CG28" s="804"/>
      <c r="CH28" s="805"/>
      <c r="CI28" s="806"/>
      <c r="CJ28" s="806"/>
      <c r="CK28" s="806"/>
      <c r="CL28" s="807"/>
      <c r="CM28" s="805"/>
      <c r="CN28" s="806"/>
      <c r="CO28" s="806"/>
      <c r="CP28" s="806"/>
      <c r="CQ28" s="807"/>
      <c r="CR28" s="805"/>
      <c r="CS28" s="806"/>
      <c r="CT28" s="806"/>
      <c r="CU28" s="806"/>
      <c r="CV28" s="807"/>
      <c r="CW28" s="805"/>
      <c r="CX28" s="806"/>
      <c r="CY28" s="806"/>
      <c r="CZ28" s="806"/>
      <c r="DA28" s="807"/>
      <c r="DB28" s="805"/>
      <c r="DC28" s="806"/>
      <c r="DD28" s="806"/>
      <c r="DE28" s="806"/>
      <c r="DF28" s="807"/>
      <c r="DG28" s="805"/>
      <c r="DH28" s="806"/>
      <c r="DI28" s="806"/>
      <c r="DJ28" s="806"/>
      <c r="DK28" s="807"/>
      <c r="DL28" s="805"/>
      <c r="DM28" s="806"/>
      <c r="DN28" s="806"/>
      <c r="DO28" s="806"/>
      <c r="DP28" s="807"/>
      <c r="DQ28" s="805"/>
      <c r="DR28" s="806"/>
      <c r="DS28" s="806"/>
      <c r="DT28" s="806"/>
      <c r="DU28" s="807"/>
      <c r="DV28" s="802"/>
      <c r="DW28" s="803"/>
      <c r="DX28" s="803"/>
      <c r="DY28" s="803"/>
      <c r="DZ28" s="808"/>
      <c r="EA28" s="224"/>
    </row>
    <row r="29" spans="1:131" ht="26.25" customHeight="1" x14ac:dyDescent="0.2">
      <c r="A29" s="237">
        <v>2</v>
      </c>
      <c r="B29" s="769" t="s">
        <v>390</v>
      </c>
      <c r="C29" s="770"/>
      <c r="D29" s="770"/>
      <c r="E29" s="770"/>
      <c r="F29" s="770"/>
      <c r="G29" s="770"/>
      <c r="H29" s="770"/>
      <c r="I29" s="770"/>
      <c r="J29" s="770"/>
      <c r="K29" s="770"/>
      <c r="L29" s="770"/>
      <c r="M29" s="770"/>
      <c r="N29" s="770"/>
      <c r="O29" s="770"/>
      <c r="P29" s="771"/>
      <c r="Q29" s="772">
        <v>25042</v>
      </c>
      <c r="R29" s="773"/>
      <c r="S29" s="773"/>
      <c r="T29" s="773"/>
      <c r="U29" s="773"/>
      <c r="V29" s="773">
        <v>24628</v>
      </c>
      <c r="W29" s="773"/>
      <c r="X29" s="773"/>
      <c r="Y29" s="773"/>
      <c r="Z29" s="773"/>
      <c r="AA29" s="773">
        <v>414</v>
      </c>
      <c r="AB29" s="773"/>
      <c r="AC29" s="773"/>
      <c r="AD29" s="773"/>
      <c r="AE29" s="774"/>
      <c r="AF29" s="775">
        <v>414</v>
      </c>
      <c r="AG29" s="776"/>
      <c r="AH29" s="776"/>
      <c r="AI29" s="776"/>
      <c r="AJ29" s="777"/>
      <c r="AK29" s="854">
        <v>3162</v>
      </c>
      <c r="AL29" s="850"/>
      <c r="AM29" s="850"/>
      <c r="AN29" s="850"/>
      <c r="AO29" s="850"/>
      <c r="AP29" s="850" t="s">
        <v>483</v>
      </c>
      <c r="AQ29" s="850"/>
      <c r="AR29" s="850"/>
      <c r="AS29" s="850"/>
      <c r="AT29" s="850"/>
      <c r="AU29" s="850" t="s">
        <v>483</v>
      </c>
      <c r="AV29" s="850"/>
      <c r="AW29" s="850"/>
      <c r="AX29" s="850"/>
      <c r="AY29" s="850"/>
      <c r="AZ29" s="851" t="s">
        <v>483</v>
      </c>
      <c r="BA29" s="851"/>
      <c r="BB29" s="851"/>
      <c r="BC29" s="851"/>
      <c r="BD29" s="851"/>
      <c r="BE29" s="852"/>
      <c r="BF29" s="852"/>
      <c r="BG29" s="852"/>
      <c r="BH29" s="852"/>
      <c r="BI29" s="853"/>
      <c r="BJ29" s="226"/>
      <c r="BK29" s="226"/>
      <c r="BL29" s="226"/>
      <c r="BM29" s="226"/>
      <c r="BN29" s="226"/>
      <c r="BO29" s="236"/>
      <c r="BP29" s="236"/>
      <c r="BQ29" s="233">
        <v>23</v>
      </c>
      <c r="BR29" s="234"/>
      <c r="BS29" s="802"/>
      <c r="BT29" s="803"/>
      <c r="BU29" s="803"/>
      <c r="BV29" s="803"/>
      <c r="BW29" s="803"/>
      <c r="BX29" s="803"/>
      <c r="BY29" s="803"/>
      <c r="BZ29" s="803"/>
      <c r="CA29" s="803"/>
      <c r="CB29" s="803"/>
      <c r="CC29" s="803"/>
      <c r="CD29" s="803"/>
      <c r="CE29" s="803"/>
      <c r="CF29" s="803"/>
      <c r="CG29" s="804"/>
      <c r="CH29" s="805"/>
      <c r="CI29" s="806"/>
      <c r="CJ29" s="806"/>
      <c r="CK29" s="806"/>
      <c r="CL29" s="807"/>
      <c r="CM29" s="805"/>
      <c r="CN29" s="806"/>
      <c r="CO29" s="806"/>
      <c r="CP29" s="806"/>
      <c r="CQ29" s="807"/>
      <c r="CR29" s="805"/>
      <c r="CS29" s="806"/>
      <c r="CT29" s="806"/>
      <c r="CU29" s="806"/>
      <c r="CV29" s="807"/>
      <c r="CW29" s="805"/>
      <c r="CX29" s="806"/>
      <c r="CY29" s="806"/>
      <c r="CZ29" s="806"/>
      <c r="DA29" s="807"/>
      <c r="DB29" s="805"/>
      <c r="DC29" s="806"/>
      <c r="DD29" s="806"/>
      <c r="DE29" s="806"/>
      <c r="DF29" s="807"/>
      <c r="DG29" s="805"/>
      <c r="DH29" s="806"/>
      <c r="DI29" s="806"/>
      <c r="DJ29" s="806"/>
      <c r="DK29" s="807"/>
      <c r="DL29" s="805"/>
      <c r="DM29" s="806"/>
      <c r="DN29" s="806"/>
      <c r="DO29" s="806"/>
      <c r="DP29" s="807"/>
      <c r="DQ29" s="805"/>
      <c r="DR29" s="806"/>
      <c r="DS29" s="806"/>
      <c r="DT29" s="806"/>
      <c r="DU29" s="807"/>
      <c r="DV29" s="802"/>
      <c r="DW29" s="803"/>
      <c r="DX29" s="803"/>
      <c r="DY29" s="803"/>
      <c r="DZ29" s="808"/>
      <c r="EA29" s="224"/>
    </row>
    <row r="30" spans="1:131" ht="26.25" customHeight="1" x14ac:dyDescent="0.2">
      <c r="A30" s="237">
        <v>3</v>
      </c>
      <c r="B30" s="769" t="s">
        <v>391</v>
      </c>
      <c r="C30" s="770"/>
      <c r="D30" s="770"/>
      <c r="E30" s="770"/>
      <c r="F30" s="770"/>
      <c r="G30" s="770"/>
      <c r="H30" s="770"/>
      <c r="I30" s="770"/>
      <c r="J30" s="770"/>
      <c r="K30" s="770"/>
      <c r="L30" s="770"/>
      <c r="M30" s="770"/>
      <c r="N30" s="770"/>
      <c r="O30" s="770"/>
      <c r="P30" s="771"/>
      <c r="Q30" s="772">
        <v>7736</v>
      </c>
      <c r="R30" s="773"/>
      <c r="S30" s="773"/>
      <c r="T30" s="773"/>
      <c r="U30" s="773"/>
      <c r="V30" s="773">
        <v>7634</v>
      </c>
      <c r="W30" s="773"/>
      <c r="X30" s="773"/>
      <c r="Y30" s="773"/>
      <c r="Z30" s="773"/>
      <c r="AA30" s="773">
        <v>103</v>
      </c>
      <c r="AB30" s="773"/>
      <c r="AC30" s="773"/>
      <c r="AD30" s="773"/>
      <c r="AE30" s="774"/>
      <c r="AF30" s="775">
        <v>103</v>
      </c>
      <c r="AG30" s="776"/>
      <c r="AH30" s="776"/>
      <c r="AI30" s="776"/>
      <c r="AJ30" s="777"/>
      <c r="AK30" s="854">
        <v>4557</v>
      </c>
      <c r="AL30" s="850"/>
      <c r="AM30" s="850"/>
      <c r="AN30" s="850"/>
      <c r="AO30" s="850"/>
      <c r="AP30" s="850" t="s">
        <v>483</v>
      </c>
      <c r="AQ30" s="850"/>
      <c r="AR30" s="850"/>
      <c r="AS30" s="850"/>
      <c r="AT30" s="850"/>
      <c r="AU30" s="850" t="s">
        <v>483</v>
      </c>
      <c r="AV30" s="850"/>
      <c r="AW30" s="850"/>
      <c r="AX30" s="850"/>
      <c r="AY30" s="850"/>
      <c r="AZ30" s="851" t="s">
        <v>483</v>
      </c>
      <c r="BA30" s="851"/>
      <c r="BB30" s="851"/>
      <c r="BC30" s="851"/>
      <c r="BD30" s="851"/>
      <c r="BE30" s="852"/>
      <c r="BF30" s="852"/>
      <c r="BG30" s="852"/>
      <c r="BH30" s="852"/>
      <c r="BI30" s="853"/>
      <c r="BJ30" s="226"/>
      <c r="BK30" s="226"/>
      <c r="BL30" s="226"/>
      <c r="BM30" s="226"/>
      <c r="BN30" s="226"/>
      <c r="BO30" s="236"/>
      <c r="BP30" s="236"/>
      <c r="BQ30" s="233">
        <v>24</v>
      </c>
      <c r="BR30" s="234"/>
      <c r="BS30" s="802"/>
      <c r="BT30" s="803"/>
      <c r="BU30" s="803"/>
      <c r="BV30" s="803"/>
      <c r="BW30" s="803"/>
      <c r="BX30" s="803"/>
      <c r="BY30" s="803"/>
      <c r="BZ30" s="803"/>
      <c r="CA30" s="803"/>
      <c r="CB30" s="803"/>
      <c r="CC30" s="803"/>
      <c r="CD30" s="803"/>
      <c r="CE30" s="803"/>
      <c r="CF30" s="803"/>
      <c r="CG30" s="804"/>
      <c r="CH30" s="805"/>
      <c r="CI30" s="806"/>
      <c r="CJ30" s="806"/>
      <c r="CK30" s="806"/>
      <c r="CL30" s="807"/>
      <c r="CM30" s="805"/>
      <c r="CN30" s="806"/>
      <c r="CO30" s="806"/>
      <c r="CP30" s="806"/>
      <c r="CQ30" s="807"/>
      <c r="CR30" s="805"/>
      <c r="CS30" s="806"/>
      <c r="CT30" s="806"/>
      <c r="CU30" s="806"/>
      <c r="CV30" s="807"/>
      <c r="CW30" s="805"/>
      <c r="CX30" s="806"/>
      <c r="CY30" s="806"/>
      <c r="CZ30" s="806"/>
      <c r="DA30" s="807"/>
      <c r="DB30" s="805"/>
      <c r="DC30" s="806"/>
      <c r="DD30" s="806"/>
      <c r="DE30" s="806"/>
      <c r="DF30" s="807"/>
      <c r="DG30" s="805"/>
      <c r="DH30" s="806"/>
      <c r="DI30" s="806"/>
      <c r="DJ30" s="806"/>
      <c r="DK30" s="807"/>
      <c r="DL30" s="805"/>
      <c r="DM30" s="806"/>
      <c r="DN30" s="806"/>
      <c r="DO30" s="806"/>
      <c r="DP30" s="807"/>
      <c r="DQ30" s="805"/>
      <c r="DR30" s="806"/>
      <c r="DS30" s="806"/>
      <c r="DT30" s="806"/>
      <c r="DU30" s="807"/>
      <c r="DV30" s="802"/>
      <c r="DW30" s="803"/>
      <c r="DX30" s="803"/>
      <c r="DY30" s="803"/>
      <c r="DZ30" s="808"/>
      <c r="EA30" s="224"/>
    </row>
    <row r="31" spans="1:131" ht="26.25" customHeight="1" x14ac:dyDescent="0.2">
      <c r="A31" s="237">
        <v>4</v>
      </c>
      <c r="B31" s="769"/>
      <c r="C31" s="770"/>
      <c r="D31" s="770"/>
      <c r="E31" s="770"/>
      <c r="F31" s="770"/>
      <c r="G31" s="770"/>
      <c r="H31" s="770"/>
      <c r="I31" s="770"/>
      <c r="J31" s="770"/>
      <c r="K31" s="770"/>
      <c r="L31" s="770"/>
      <c r="M31" s="770"/>
      <c r="N31" s="770"/>
      <c r="O31" s="770"/>
      <c r="P31" s="771"/>
      <c r="Q31" s="772"/>
      <c r="R31" s="773"/>
      <c r="S31" s="773"/>
      <c r="T31" s="773"/>
      <c r="U31" s="773"/>
      <c r="V31" s="773"/>
      <c r="W31" s="773"/>
      <c r="X31" s="773"/>
      <c r="Y31" s="773"/>
      <c r="Z31" s="773"/>
      <c r="AA31" s="773"/>
      <c r="AB31" s="773"/>
      <c r="AC31" s="773"/>
      <c r="AD31" s="773"/>
      <c r="AE31" s="774"/>
      <c r="AF31" s="775"/>
      <c r="AG31" s="776"/>
      <c r="AH31" s="776"/>
      <c r="AI31" s="776"/>
      <c r="AJ31" s="777"/>
      <c r="AK31" s="854"/>
      <c r="AL31" s="850"/>
      <c r="AM31" s="850"/>
      <c r="AN31" s="850"/>
      <c r="AO31" s="850"/>
      <c r="AP31" s="850"/>
      <c r="AQ31" s="850"/>
      <c r="AR31" s="850"/>
      <c r="AS31" s="850"/>
      <c r="AT31" s="850"/>
      <c r="AU31" s="850"/>
      <c r="AV31" s="850"/>
      <c r="AW31" s="850"/>
      <c r="AX31" s="850"/>
      <c r="AY31" s="850"/>
      <c r="AZ31" s="851"/>
      <c r="BA31" s="851"/>
      <c r="BB31" s="851"/>
      <c r="BC31" s="851"/>
      <c r="BD31" s="851"/>
      <c r="BE31" s="852"/>
      <c r="BF31" s="852"/>
      <c r="BG31" s="852"/>
      <c r="BH31" s="852"/>
      <c r="BI31" s="853"/>
      <c r="BJ31" s="226"/>
      <c r="BK31" s="226"/>
      <c r="BL31" s="226"/>
      <c r="BM31" s="226"/>
      <c r="BN31" s="226"/>
      <c r="BO31" s="236"/>
      <c r="BP31" s="236"/>
      <c r="BQ31" s="233">
        <v>25</v>
      </c>
      <c r="BR31" s="234"/>
      <c r="BS31" s="802"/>
      <c r="BT31" s="803"/>
      <c r="BU31" s="803"/>
      <c r="BV31" s="803"/>
      <c r="BW31" s="803"/>
      <c r="BX31" s="803"/>
      <c r="BY31" s="803"/>
      <c r="BZ31" s="803"/>
      <c r="CA31" s="803"/>
      <c r="CB31" s="803"/>
      <c r="CC31" s="803"/>
      <c r="CD31" s="803"/>
      <c r="CE31" s="803"/>
      <c r="CF31" s="803"/>
      <c r="CG31" s="804"/>
      <c r="CH31" s="805"/>
      <c r="CI31" s="806"/>
      <c r="CJ31" s="806"/>
      <c r="CK31" s="806"/>
      <c r="CL31" s="807"/>
      <c r="CM31" s="805"/>
      <c r="CN31" s="806"/>
      <c r="CO31" s="806"/>
      <c r="CP31" s="806"/>
      <c r="CQ31" s="807"/>
      <c r="CR31" s="805"/>
      <c r="CS31" s="806"/>
      <c r="CT31" s="806"/>
      <c r="CU31" s="806"/>
      <c r="CV31" s="807"/>
      <c r="CW31" s="805"/>
      <c r="CX31" s="806"/>
      <c r="CY31" s="806"/>
      <c r="CZ31" s="806"/>
      <c r="DA31" s="807"/>
      <c r="DB31" s="805"/>
      <c r="DC31" s="806"/>
      <c r="DD31" s="806"/>
      <c r="DE31" s="806"/>
      <c r="DF31" s="807"/>
      <c r="DG31" s="805"/>
      <c r="DH31" s="806"/>
      <c r="DI31" s="806"/>
      <c r="DJ31" s="806"/>
      <c r="DK31" s="807"/>
      <c r="DL31" s="805"/>
      <c r="DM31" s="806"/>
      <c r="DN31" s="806"/>
      <c r="DO31" s="806"/>
      <c r="DP31" s="807"/>
      <c r="DQ31" s="805"/>
      <c r="DR31" s="806"/>
      <c r="DS31" s="806"/>
      <c r="DT31" s="806"/>
      <c r="DU31" s="807"/>
      <c r="DV31" s="802"/>
      <c r="DW31" s="803"/>
      <c r="DX31" s="803"/>
      <c r="DY31" s="803"/>
      <c r="DZ31" s="808"/>
      <c r="EA31" s="224"/>
    </row>
    <row r="32" spans="1:131" ht="26.25" customHeight="1" x14ac:dyDescent="0.2">
      <c r="A32" s="237">
        <v>5</v>
      </c>
      <c r="B32" s="769"/>
      <c r="C32" s="770"/>
      <c r="D32" s="770"/>
      <c r="E32" s="770"/>
      <c r="F32" s="770"/>
      <c r="G32" s="770"/>
      <c r="H32" s="770"/>
      <c r="I32" s="770"/>
      <c r="J32" s="770"/>
      <c r="K32" s="770"/>
      <c r="L32" s="770"/>
      <c r="M32" s="770"/>
      <c r="N32" s="770"/>
      <c r="O32" s="770"/>
      <c r="P32" s="771"/>
      <c r="Q32" s="772"/>
      <c r="R32" s="773"/>
      <c r="S32" s="773"/>
      <c r="T32" s="773"/>
      <c r="U32" s="773"/>
      <c r="V32" s="773"/>
      <c r="W32" s="773"/>
      <c r="X32" s="773"/>
      <c r="Y32" s="773"/>
      <c r="Z32" s="773"/>
      <c r="AA32" s="773"/>
      <c r="AB32" s="773"/>
      <c r="AC32" s="773"/>
      <c r="AD32" s="773"/>
      <c r="AE32" s="774"/>
      <c r="AF32" s="775"/>
      <c r="AG32" s="776"/>
      <c r="AH32" s="776"/>
      <c r="AI32" s="776"/>
      <c r="AJ32" s="777"/>
      <c r="AK32" s="854"/>
      <c r="AL32" s="850"/>
      <c r="AM32" s="850"/>
      <c r="AN32" s="850"/>
      <c r="AO32" s="850"/>
      <c r="AP32" s="850"/>
      <c r="AQ32" s="850"/>
      <c r="AR32" s="850"/>
      <c r="AS32" s="850"/>
      <c r="AT32" s="850"/>
      <c r="AU32" s="850"/>
      <c r="AV32" s="850"/>
      <c r="AW32" s="850"/>
      <c r="AX32" s="850"/>
      <c r="AY32" s="850"/>
      <c r="AZ32" s="851"/>
      <c r="BA32" s="851"/>
      <c r="BB32" s="851"/>
      <c r="BC32" s="851"/>
      <c r="BD32" s="851"/>
      <c r="BE32" s="852"/>
      <c r="BF32" s="852"/>
      <c r="BG32" s="852"/>
      <c r="BH32" s="852"/>
      <c r="BI32" s="853"/>
      <c r="BJ32" s="226"/>
      <c r="BK32" s="226"/>
      <c r="BL32" s="226"/>
      <c r="BM32" s="226"/>
      <c r="BN32" s="226"/>
      <c r="BO32" s="236"/>
      <c r="BP32" s="236"/>
      <c r="BQ32" s="233">
        <v>26</v>
      </c>
      <c r="BR32" s="234"/>
      <c r="BS32" s="802"/>
      <c r="BT32" s="803"/>
      <c r="BU32" s="803"/>
      <c r="BV32" s="803"/>
      <c r="BW32" s="803"/>
      <c r="BX32" s="803"/>
      <c r="BY32" s="803"/>
      <c r="BZ32" s="803"/>
      <c r="CA32" s="803"/>
      <c r="CB32" s="803"/>
      <c r="CC32" s="803"/>
      <c r="CD32" s="803"/>
      <c r="CE32" s="803"/>
      <c r="CF32" s="803"/>
      <c r="CG32" s="804"/>
      <c r="CH32" s="805"/>
      <c r="CI32" s="806"/>
      <c r="CJ32" s="806"/>
      <c r="CK32" s="806"/>
      <c r="CL32" s="807"/>
      <c r="CM32" s="805"/>
      <c r="CN32" s="806"/>
      <c r="CO32" s="806"/>
      <c r="CP32" s="806"/>
      <c r="CQ32" s="807"/>
      <c r="CR32" s="805"/>
      <c r="CS32" s="806"/>
      <c r="CT32" s="806"/>
      <c r="CU32" s="806"/>
      <c r="CV32" s="807"/>
      <c r="CW32" s="805"/>
      <c r="CX32" s="806"/>
      <c r="CY32" s="806"/>
      <c r="CZ32" s="806"/>
      <c r="DA32" s="807"/>
      <c r="DB32" s="805"/>
      <c r="DC32" s="806"/>
      <c r="DD32" s="806"/>
      <c r="DE32" s="806"/>
      <c r="DF32" s="807"/>
      <c r="DG32" s="805"/>
      <c r="DH32" s="806"/>
      <c r="DI32" s="806"/>
      <c r="DJ32" s="806"/>
      <c r="DK32" s="807"/>
      <c r="DL32" s="805"/>
      <c r="DM32" s="806"/>
      <c r="DN32" s="806"/>
      <c r="DO32" s="806"/>
      <c r="DP32" s="807"/>
      <c r="DQ32" s="805"/>
      <c r="DR32" s="806"/>
      <c r="DS32" s="806"/>
      <c r="DT32" s="806"/>
      <c r="DU32" s="807"/>
      <c r="DV32" s="802"/>
      <c r="DW32" s="803"/>
      <c r="DX32" s="803"/>
      <c r="DY32" s="803"/>
      <c r="DZ32" s="808"/>
      <c r="EA32" s="224"/>
    </row>
    <row r="33" spans="1:131" ht="26.25" customHeight="1" x14ac:dyDescent="0.2">
      <c r="A33" s="237">
        <v>6</v>
      </c>
      <c r="B33" s="769"/>
      <c r="C33" s="770"/>
      <c r="D33" s="770"/>
      <c r="E33" s="770"/>
      <c r="F33" s="770"/>
      <c r="G33" s="770"/>
      <c r="H33" s="770"/>
      <c r="I33" s="770"/>
      <c r="J33" s="770"/>
      <c r="K33" s="770"/>
      <c r="L33" s="770"/>
      <c r="M33" s="770"/>
      <c r="N33" s="770"/>
      <c r="O33" s="770"/>
      <c r="P33" s="771"/>
      <c r="Q33" s="772"/>
      <c r="R33" s="773"/>
      <c r="S33" s="773"/>
      <c r="T33" s="773"/>
      <c r="U33" s="773"/>
      <c r="V33" s="773"/>
      <c r="W33" s="773"/>
      <c r="X33" s="773"/>
      <c r="Y33" s="773"/>
      <c r="Z33" s="773"/>
      <c r="AA33" s="773"/>
      <c r="AB33" s="773"/>
      <c r="AC33" s="773"/>
      <c r="AD33" s="773"/>
      <c r="AE33" s="774"/>
      <c r="AF33" s="775"/>
      <c r="AG33" s="776"/>
      <c r="AH33" s="776"/>
      <c r="AI33" s="776"/>
      <c r="AJ33" s="777"/>
      <c r="AK33" s="854"/>
      <c r="AL33" s="850"/>
      <c r="AM33" s="850"/>
      <c r="AN33" s="850"/>
      <c r="AO33" s="850"/>
      <c r="AP33" s="850"/>
      <c r="AQ33" s="850"/>
      <c r="AR33" s="850"/>
      <c r="AS33" s="850"/>
      <c r="AT33" s="850"/>
      <c r="AU33" s="850"/>
      <c r="AV33" s="850"/>
      <c r="AW33" s="850"/>
      <c r="AX33" s="850"/>
      <c r="AY33" s="850"/>
      <c r="AZ33" s="851"/>
      <c r="BA33" s="851"/>
      <c r="BB33" s="851"/>
      <c r="BC33" s="851"/>
      <c r="BD33" s="851"/>
      <c r="BE33" s="852"/>
      <c r="BF33" s="852"/>
      <c r="BG33" s="852"/>
      <c r="BH33" s="852"/>
      <c r="BI33" s="853"/>
      <c r="BJ33" s="226"/>
      <c r="BK33" s="226"/>
      <c r="BL33" s="226"/>
      <c r="BM33" s="226"/>
      <c r="BN33" s="226"/>
      <c r="BO33" s="236"/>
      <c r="BP33" s="236"/>
      <c r="BQ33" s="233">
        <v>27</v>
      </c>
      <c r="BR33" s="234"/>
      <c r="BS33" s="802"/>
      <c r="BT33" s="803"/>
      <c r="BU33" s="803"/>
      <c r="BV33" s="803"/>
      <c r="BW33" s="803"/>
      <c r="BX33" s="803"/>
      <c r="BY33" s="803"/>
      <c r="BZ33" s="803"/>
      <c r="CA33" s="803"/>
      <c r="CB33" s="803"/>
      <c r="CC33" s="803"/>
      <c r="CD33" s="803"/>
      <c r="CE33" s="803"/>
      <c r="CF33" s="803"/>
      <c r="CG33" s="804"/>
      <c r="CH33" s="805"/>
      <c r="CI33" s="806"/>
      <c r="CJ33" s="806"/>
      <c r="CK33" s="806"/>
      <c r="CL33" s="807"/>
      <c r="CM33" s="805"/>
      <c r="CN33" s="806"/>
      <c r="CO33" s="806"/>
      <c r="CP33" s="806"/>
      <c r="CQ33" s="807"/>
      <c r="CR33" s="805"/>
      <c r="CS33" s="806"/>
      <c r="CT33" s="806"/>
      <c r="CU33" s="806"/>
      <c r="CV33" s="807"/>
      <c r="CW33" s="805"/>
      <c r="CX33" s="806"/>
      <c r="CY33" s="806"/>
      <c r="CZ33" s="806"/>
      <c r="DA33" s="807"/>
      <c r="DB33" s="805"/>
      <c r="DC33" s="806"/>
      <c r="DD33" s="806"/>
      <c r="DE33" s="806"/>
      <c r="DF33" s="807"/>
      <c r="DG33" s="805"/>
      <c r="DH33" s="806"/>
      <c r="DI33" s="806"/>
      <c r="DJ33" s="806"/>
      <c r="DK33" s="807"/>
      <c r="DL33" s="805"/>
      <c r="DM33" s="806"/>
      <c r="DN33" s="806"/>
      <c r="DO33" s="806"/>
      <c r="DP33" s="807"/>
      <c r="DQ33" s="805"/>
      <c r="DR33" s="806"/>
      <c r="DS33" s="806"/>
      <c r="DT33" s="806"/>
      <c r="DU33" s="807"/>
      <c r="DV33" s="802"/>
      <c r="DW33" s="803"/>
      <c r="DX33" s="803"/>
      <c r="DY33" s="803"/>
      <c r="DZ33" s="808"/>
      <c r="EA33" s="224"/>
    </row>
    <row r="34" spans="1:131" ht="26.25" customHeight="1" x14ac:dyDescent="0.2">
      <c r="A34" s="237">
        <v>7</v>
      </c>
      <c r="B34" s="769"/>
      <c r="C34" s="770"/>
      <c r="D34" s="770"/>
      <c r="E34" s="770"/>
      <c r="F34" s="770"/>
      <c r="G34" s="770"/>
      <c r="H34" s="770"/>
      <c r="I34" s="770"/>
      <c r="J34" s="770"/>
      <c r="K34" s="770"/>
      <c r="L34" s="770"/>
      <c r="M34" s="770"/>
      <c r="N34" s="770"/>
      <c r="O34" s="770"/>
      <c r="P34" s="771"/>
      <c r="Q34" s="772"/>
      <c r="R34" s="773"/>
      <c r="S34" s="773"/>
      <c r="T34" s="773"/>
      <c r="U34" s="773"/>
      <c r="V34" s="773"/>
      <c r="W34" s="773"/>
      <c r="X34" s="773"/>
      <c r="Y34" s="773"/>
      <c r="Z34" s="773"/>
      <c r="AA34" s="773"/>
      <c r="AB34" s="773"/>
      <c r="AC34" s="773"/>
      <c r="AD34" s="773"/>
      <c r="AE34" s="774"/>
      <c r="AF34" s="775"/>
      <c r="AG34" s="776"/>
      <c r="AH34" s="776"/>
      <c r="AI34" s="776"/>
      <c r="AJ34" s="777"/>
      <c r="AK34" s="854"/>
      <c r="AL34" s="850"/>
      <c r="AM34" s="850"/>
      <c r="AN34" s="850"/>
      <c r="AO34" s="850"/>
      <c r="AP34" s="850"/>
      <c r="AQ34" s="850"/>
      <c r="AR34" s="850"/>
      <c r="AS34" s="850"/>
      <c r="AT34" s="850"/>
      <c r="AU34" s="850"/>
      <c r="AV34" s="850"/>
      <c r="AW34" s="850"/>
      <c r="AX34" s="850"/>
      <c r="AY34" s="850"/>
      <c r="AZ34" s="851"/>
      <c r="BA34" s="851"/>
      <c r="BB34" s="851"/>
      <c r="BC34" s="851"/>
      <c r="BD34" s="851"/>
      <c r="BE34" s="852"/>
      <c r="BF34" s="852"/>
      <c r="BG34" s="852"/>
      <c r="BH34" s="852"/>
      <c r="BI34" s="853"/>
      <c r="BJ34" s="226"/>
      <c r="BK34" s="226"/>
      <c r="BL34" s="226"/>
      <c r="BM34" s="226"/>
      <c r="BN34" s="226"/>
      <c r="BO34" s="236"/>
      <c r="BP34" s="236"/>
      <c r="BQ34" s="233">
        <v>28</v>
      </c>
      <c r="BR34" s="234"/>
      <c r="BS34" s="802"/>
      <c r="BT34" s="803"/>
      <c r="BU34" s="803"/>
      <c r="BV34" s="803"/>
      <c r="BW34" s="803"/>
      <c r="BX34" s="803"/>
      <c r="BY34" s="803"/>
      <c r="BZ34" s="803"/>
      <c r="CA34" s="803"/>
      <c r="CB34" s="803"/>
      <c r="CC34" s="803"/>
      <c r="CD34" s="803"/>
      <c r="CE34" s="803"/>
      <c r="CF34" s="803"/>
      <c r="CG34" s="804"/>
      <c r="CH34" s="805"/>
      <c r="CI34" s="806"/>
      <c r="CJ34" s="806"/>
      <c r="CK34" s="806"/>
      <c r="CL34" s="807"/>
      <c r="CM34" s="805"/>
      <c r="CN34" s="806"/>
      <c r="CO34" s="806"/>
      <c r="CP34" s="806"/>
      <c r="CQ34" s="807"/>
      <c r="CR34" s="805"/>
      <c r="CS34" s="806"/>
      <c r="CT34" s="806"/>
      <c r="CU34" s="806"/>
      <c r="CV34" s="807"/>
      <c r="CW34" s="805"/>
      <c r="CX34" s="806"/>
      <c r="CY34" s="806"/>
      <c r="CZ34" s="806"/>
      <c r="DA34" s="807"/>
      <c r="DB34" s="805"/>
      <c r="DC34" s="806"/>
      <c r="DD34" s="806"/>
      <c r="DE34" s="806"/>
      <c r="DF34" s="807"/>
      <c r="DG34" s="805"/>
      <c r="DH34" s="806"/>
      <c r="DI34" s="806"/>
      <c r="DJ34" s="806"/>
      <c r="DK34" s="807"/>
      <c r="DL34" s="805"/>
      <c r="DM34" s="806"/>
      <c r="DN34" s="806"/>
      <c r="DO34" s="806"/>
      <c r="DP34" s="807"/>
      <c r="DQ34" s="805"/>
      <c r="DR34" s="806"/>
      <c r="DS34" s="806"/>
      <c r="DT34" s="806"/>
      <c r="DU34" s="807"/>
      <c r="DV34" s="802"/>
      <c r="DW34" s="803"/>
      <c r="DX34" s="803"/>
      <c r="DY34" s="803"/>
      <c r="DZ34" s="808"/>
      <c r="EA34" s="224"/>
    </row>
    <row r="35" spans="1:131" ht="26.25" customHeight="1" x14ac:dyDescent="0.2">
      <c r="A35" s="237">
        <v>8</v>
      </c>
      <c r="B35" s="769"/>
      <c r="C35" s="770"/>
      <c r="D35" s="770"/>
      <c r="E35" s="770"/>
      <c r="F35" s="770"/>
      <c r="G35" s="770"/>
      <c r="H35" s="770"/>
      <c r="I35" s="770"/>
      <c r="J35" s="770"/>
      <c r="K35" s="770"/>
      <c r="L35" s="770"/>
      <c r="M35" s="770"/>
      <c r="N35" s="770"/>
      <c r="O35" s="770"/>
      <c r="P35" s="771"/>
      <c r="Q35" s="772"/>
      <c r="R35" s="773"/>
      <c r="S35" s="773"/>
      <c r="T35" s="773"/>
      <c r="U35" s="773"/>
      <c r="V35" s="773"/>
      <c r="W35" s="773"/>
      <c r="X35" s="773"/>
      <c r="Y35" s="773"/>
      <c r="Z35" s="773"/>
      <c r="AA35" s="773"/>
      <c r="AB35" s="773"/>
      <c r="AC35" s="773"/>
      <c r="AD35" s="773"/>
      <c r="AE35" s="774"/>
      <c r="AF35" s="775"/>
      <c r="AG35" s="776"/>
      <c r="AH35" s="776"/>
      <c r="AI35" s="776"/>
      <c r="AJ35" s="777"/>
      <c r="AK35" s="854"/>
      <c r="AL35" s="850"/>
      <c r="AM35" s="850"/>
      <c r="AN35" s="850"/>
      <c r="AO35" s="850"/>
      <c r="AP35" s="850"/>
      <c r="AQ35" s="850"/>
      <c r="AR35" s="850"/>
      <c r="AS35" s="850"/>
      <c r="AT35" s="850"/>
      <c r="AU35" s="850"/>
      <c r="AV35" s="850"/>
      <c r="AW35" s="850"/>
      <c r="AX35" s="850"/>
      <c r="AY35" s="850"/>
      <c r="AZ35" s="851"/>
      <c r="BA35" s="851"/>
      <c r="BB35" s="851"/>
      <c r="BC35" s="851"/>
      <c r="BD35" s="851"/>
      <c r="BE35" s="852"/>
      <c r="BF35" s="852"/>
      <c r="BG35" s="852"/>
      <c r="BH35" s="852"/>
      <c r="BI35" s="853"/>
      <c r="BJ35" s="226"/>
      <c r="BK35" s="226"/>
      <c r="BL35" s="226"/>
      <c r="BM35" s="226"/>
      <c r="BN35" s="226"/>
      <c r="BO35" s="236"/>
      <c r="BP35" s="236"/>
      <c r="BQ35" s="233">
        <v>29</v>
      </c>
      <c r="BR35" s="234"/>
      <c r="BS35" s="802"/>
      <c r="BT35" s="803"/>
      <c r="BU35" s="803"/>
      <c r="BV35" s="803"/>
      <c r="BW35" s="803"/>
      <c r="BX35" s="803"/>
      <c r="BY35" s="803"/>
      <c r="BZ35" s="803"/>
      <c r="CA35" s="803"/>
      <c r="CB35" s="803"/>
      <c r="CC35" s="803"/>
      <c r="CD35" s="803"/>
      <c r="CE35" s="803"/>
      <c r="CF35" s="803"/>
      <c r="CG35" s="804"/>
      <c r="CH35" s="805"/>
      <c r="CI35" s="806"/>
      <c r="CJ35" s="806"/>
      <c r="CK35" s="806"/>
      <c r="CL35" s="807"/>
      <c r="CM35" s="805"/>
      <c r="CN35" s="806"/>
      <c r="CO35" s="806"/>
      <c r="CP35" s="806"/>
      <c r="CQ35" s="807"/>
      <c r="CR35" s="805"/>
      <c r="CS35" s="806"/>
      <c r="CT35" s="806"/>
      <c r="CU35" s="806"/>
      <c r="CV35" s="807"/>
      <c r="CW35" s="805"/>
      <c r="CX35" s="806"/>
      <c r="CY35" s="806"/>
      <c r="CZ35" s="806"/>
      <c r="DA35" s="807"/>
      <c r="DB35" s="805"/>
      <c r="DC35" s="806"/>
      <c r="DD35" s="806"/>
      <c r="DE35" s="806"/>
      <c r="DF35" s="807"/>
      <c r="DG35" s="805"/>
      <c r="DH35" s="806"/>
      <c r="DI35" s="806"/>
      <c r="DJ35" s="806"/>
      <c r="DK35" s="807"/>
      <c r="DL35" s="805"/>
      <c r="DM35" s="806"/>
      <c r="DN35" s="806"/>
      <c r="DO35" s="806"/>
      <c r="DP35" s="807"/>
      <c r="DQ35" s="805"/>
      <c r="DR35" s="806"/>
      <c r="DS35" s="806"/>
      <c r="DT35" s="806"/>
      <c r="DU35" s="807"/>
      <c r="DV35" s="802"/>
      <c r="DW35" s="803"/>
      <c r="DX35" s="803"/>
      <c r="DY35" s="803"/>
      <c r="DZ35" s="808"/>
      <c r="EA35" s="224"/>
    </row>
    <row r="36" spans="1:131" ht="26.25" customHeight="1" x14ac:dyDescent="0.2">
      <c r="A36" s="237">
        <v>9</v>
      </c>
      <c r="B36" s="769"/>
      <c r="C36" s="770"/>
      <c r="D36" s="770"/>
      <c r="E36" s="770"/>
      <c r="F36" s="770"/>
      <c r="G36" s="770"/>
      <c r="H36" s="770"/>
      <c r="I36" s="770"/>
      <c r="J36" s="770"/>
      <c r="K36" s="770"/>
      <c r="L36" s="770"/>
      <c r="M36" s="770"/>
      <c r="N36" s="770"/>
      <c r="O36" s="770"/>
      <c r="P36" s="771"/>
      <c r="Q36" s="772"/>
      <c r="R36" s="773"/>
      <c r="S36" s="773"/>
      <c r="T36" s="773"/>
      <c r="U36" s="773"/>
      <c r="V36" s="773"/>
      <c r="W36" s="773"/>
      <c r="X36" s="773"/>
      <c r="Y36" s="773"/>
      <c r="Z36" s="773"/>
      <c r="AA36" s="773"/>
      <c r="AB36" s="773"/>
      <c r="AC36" s="773"/>
      <c r="AD36" s="773"/>
      <c r="AE36" s="774"/>
      <c r="AF36" s="775"/>
      <c r="AG36" s="776"/>
      <c r="AH36" s="776"/>
      <c r="AI36" s="776"/>
      <c r="AJ36" s="777"/>
      <c r="AK36" s="854"/>
      <c r="AL36" s="850"/>
      <c r="AM36" s="850"/>
      <c r="AN36" s="850"/>
      <c r="AO36" s="850"/>
      <c r="AP36" s="850"/>
      <c r="AQ36" s="850"/>
      <c r="AR36" s="850"/>
      <c r="AS36" s="850"/>
      <c r="AT36" s="850"/>
      <c r="AU36" s="850"/>
      <c r="AV36" s="850"/>
      <c r="AW36" s="850"/>
      <c r="AX36" s="850"/>
      <c r="AY36" s="850"/>
      <c r="AZ36" s="851"/>
      <c r="BA36" s="851"/>
      <c r="BB36" s="851"/>
      <c r="BC36" s="851"/>
      <c r="BD36" s="851"/>
      <c r="BE36" s="852"/>
      <c r="BF36" s="852"/>
      <c r="BG36" s="852"/>
      <c r="BH36" s="852"/>
      <c r="BI36" s="853"/>
      <c r="BJ36" s="226"/>
      <c r="BK36" s="226"/>
      <c r="BL36" s="226"/>
      <c r="BM36" s="226"/>
      <c r="BN36" s="226"/>
      <c r="BO36" s="236"/>
      <c r="BP36" s="236"/>
      <c r="BQ36" s="233">
        <v>30</v>
      </c>
      <c r="BR36" s="234"/>
      <c r="BS36" s="802"/>
      <c r="BT36" s="803"/>
      <c r="BU36" s="803"/>
      <c r="BV36" s="803"/>
      <c r="BW36" s="803"/>
      <c r="BX36" s="803"/>
      <c r="BY36" s="803"/>
      <c r="BZ36" s="803"/>
      <c r="CA36" s="803"/>
      <c r="CB36" s="803"/>
      <c r="CC36" s="803"/>
      <c r="CD36" s="803"/>
      <c r="CE36" s="803"/>
      <c r="CF36" s="803"/>
      <c r="CG36" s="804"/>
      <c r="CH36" s="805"/>
      <c r="CI36" s="806"/>
      <c r="CJ36" s="806"/>
      <c r="CK36" s="806"/>
      <c r="CL36" s="807"/>
      <c r="CM36" s="805"/>
      <c r="CN36" s="806"/>
      <c r="CO36" s="806"/>
      <c r="CP36" s="806"/>
      <c r="CQ36" s="807"/>
      <c r="CR36" s="805"/>
      <c r="CS36" s="806"/>
      <c r="CT36" s="806"/>
      <c r="CU36" s="806"/>
      <c r="CV36" s="807"/>
      <c r="CW36" s="805"/>
      <c r="CX36" s="806"/>
      <c r="CY36" s="806"/>
      <c r="CZ36" s="806"/>
      <c r="DA36" s="807"/>
      <c r="DB36" s="805"/>
      <c r="DC36" s="806"/>
      <c r="DD36" s="806"/>
      <c r="DE36" s="806"/>
      <c r="DF36" s="807"/>
      <c r="DG36" s="805"/>
      <c r="DH36" s="806"/>
      <c r="DI36" s="806"/>
      <c r="DJ36" s="806"/>
      <c r="DK36" s="807"/>
      <c r="DL36" s="805"/>
      <c r="DM36" s="806"/>
      <c r="DN36" s="806"/>
      <c r="DO36" s="806"/>
      <c r="DP36" s="807"/>
      <c r="DQ36" s="805"/>
      <c r="DR36" s="806"/>
      <c r="DS36" s="806"/>
      <c r="DT36" s="806"/>
      <c r="DU36" s="807"/>
      <c r="DV36" s="802"/>
      <c r="DW36" s="803"/>
      <c r="DX36" s="803"/>
      <c r="DY36" s="803"/>
      <c r="DZ36" s="808"/>
      <c r="EA36" s="224"/>
    </row>
    <row r="37" spans="1:131" ht="26.25" customHeight="1" x14ac:dyDescent="0.2">
      <c r="A37" s="237">
        <v>10</v>
      </c>
      <c r="B37" s="769"/>
      <c r="C37" s="770"/>
      <c r="D37" s="770"/>
      <c r="E37" s="770"/>
      <c r="F37" s="770"/>
      <c r="G37" s="770"/>
      <c r="H37" s="770"/>
      <c r="I37" s="770"/>
      <c r="J37" s="770"/>
      <c r="K37" s="770"/>
      <c r="L37" s="770"/>
      <c r="M37" s="770"/>
      <c r="N37" s="770"/>
      <c r="O37" s="770"/>
      <c r="P37" s="771"/>
      <c r="Q37" s="772"/>
      <c r="R37" s="773"/>
      <c r="S37" s="773"/>
      <c r="T37" s="773"/>
      <c r="U37" s="773"/>
      <c r="V37" s="773"/>
      <c r="W37" s="773"/>
      <c r="X37" s="773"/>
      <c r="Y37" s="773"/>
      <c r="Z37" s="773"/>
      <c r="AA37" s="773"/>
      <c r="AB37" s="773"/>
      <c r="AC37" s="773"/>
      <c r="AD37" s="773"/>
      <c r="AE37" s="774"/>
      <c r="AF37" s="775"/>
      <c r="AG37" s="776"/>
      <c r="AH37" s="776"/>
      <c r="AI37" s="776"/>
      <c r="AJ37" s="777"/>
      <c r="AK37" s="854"/>
      <c r="AL37" s="850"/>
      <c r="AM37" s="850"/>
      <c r="AN37" s="850"/>
      <c r="AO37" s="850"/>
      <c r="AP37" s="850"/>
      <c r="AQ37" s="850"/>
      <c r="AR37" s="850"/>
      <c r="AS37" s="850"/>
      <c r="AT37" s="850"/>
      <c r="AU37" s="850"/>
      <c r="AV37" s="850"/>
      <c r="AW37" s="850"/>
      <c r="AX37" s="850"/>
      <c r="AY37" s="850"/>
      <c r="AZ37" s="851"/>
      <c r="BA37" s="851"/>
      <c r="BB37" s="851"/>
      <c r="BC37" s="851"/>
      <c r="BD37" s="851"/>
      <c r="BE37" s="852"/>
      <c r="BF37" s="852"/>
      <c r="BG37" s="852"/>
      <c r="BH37" s="852"/>
      <c r="BI37" s="853"/>
      <c r="BJ37" s="226"/>
      <c r="BK37" s="226"/>
      <c r="BL37" s="226"/>
      <c r="BM37" s="226"/>
      <c r="BN37" s="226"/>
      <c r="BO37" s="236"/>
      <c r="BP37" s="236"/>
      <c r="BQ37" s="233">
        <v>31</v>
      </c>
      <c r="BR37" s="234"/>
      <c r="BS37" s="802"/>
      <c r="BT37" s="803"/>
      <c r="BU37" s="803"/>
      <c r="BV37" s="803"/>
      <c r="BW37" s="803"/>
      <c r="BX37" s="803"/>
      <c r="BY37" s="803"/>
      <c r="BZ37" s="803"/>
      <c r="CA37" s="803"/>
      <c r="CB37" s="803"/>
      <c r="CC37" s="803"/>
      <c r="CD37" s="803"/>
      <c r="CE37" s="803"/>
      <c r="CF37" s="803"/>
      <c r="CG37" s="804"/>
      <c r="CH37" s="805"/>
      <c r="CI37" s="806"/>
      <c r="CJ37" s="806"/>
      <c r="CK37" s="806"/>
      <c r="CL37" s="807"/>
      <c r="CM37" s="805"/>
      <c r="CN37" s="806"/>
      <c r="CO37" s="806"/>
      <c r="CP37" s="806"/>
      <c r="CQ37" s="807"/>
      <c r="CR37" s="805"/>
      <c r="CS37" s="806"/>
      <c r="CT37" s="806"/>
      <c r="CU37" s="806"/>
      <c r="CV37" s="807"/>
      <c r="CW37" s="805"/>
      <c r="CX37" s="806"/>
      <c r="CY37" s="806"/>
      <c r="CZ37" s="806"/>
      <c r="DA37" s="807"/>
      <c r="DB37" s="805"/>
      <c r="DC37" s="806"/>
      <c r="DD37" s="806"/>
      <c r="DE37" s="806"/>
      <c r="DF37" s="807"/>
      <c r="DG37" s="805"/>
      <c r="DH37" s="806"/>
      <c r="DI37" s="806"/>
      <c r="DJ37" s="806"/>
      <c r="DK37" s="807"/>
      <c r="DL37" s="805"/>
      <c r="DM37" s="806"/>
      <c r="DN37" s="806"/>
      <c r="DO37" s="806"/>
      <c r="DP37" s="807"/>
      <c r="DQ37" s="805"/>
      <c r="DR37" s="806"/>
      <c r="DS37" s="806"/>
      <c r="DT37" s="806"/>
      <c r="DU37" s="807"/>
      <c r="DV37" s="802"/>
      <c r="DW37" s="803"/>
      <c r="DX37" s="803"/>
      <c r="DY37" s="803"/>
      <c r="DZ37" s="808"/>
      <c r="EA37" s="224"/>
    </row>
    <row r="38" spans="1:131" ht="26.25" customHeight="1" x14ac:dyDescent="0.2">
      <c r="A38" s="237">
        <v>11</v>
      </c>
      <c r="B38" s="769"/>
      <c r="C38" s="770"/>
      <c r="D38" s="770"/>
      <c r="E38" s="770"/>
      <c r="F38" s="770"/>
      <c r="G38" s="770"/>
      <c r="H38" s="770"/>
      <c r="I38" s="770"/>
      <c r="J38" s="770"/>
      <c r="K38" s="770"/>
      <c r="L38" s="770"/>
      <c r="M38" s="770"/>
      <c r="N38" s="770"/>
      <c r="O38" s="770"/>
      <c r="P38" s="771"/>
      <c r="Q38" s="772"/>
      <c r="R38" s="773"/>
      <c r="S38" s="773"/>
      <c r="T38" s="773"/>
      <c r="U38" s="773"/>
      <c r="V38" s="773"/>
      <c r="W38" s="773"/>
      <c r="X38" s="773"/>
      <c r="Y38" s="773"/>
      <c r="Z38" s="773"/>
      <c r="AA38" s="773"/>
      <c r="AB38" s="773"/>
      <c r="AC38" s="773"/>
      <c r="AD38" s="773"/>
      <c r="AE38" s="774"/>
      <c r="AF38" s="775"/>
      <c r="AG38" s="776"/>
      <c r="AH38" s="776"/>
      <c r="AI38" s="776"/>
      <c r="AJ38" s="777"/>
      <c r="AK38" s="854"/>
      <c r="AL38" s="850"/>
      <c r="AM38" s="850"/>
      <c r="AN38" s="850"/>
      <c r="AO38" s="850"/>
      <c r="AP38" s="850"/>
      <c r="AQ38" s="850"/>
      <c r="AR38" s="850"/>
      <c r="AS38" s="850"/>
      <c r="AT38" s="850"/>
      <c r="AU38" s="850"/>
      <c r="AV38" s="850"/>
      <c r="AW38" s="850"/>
      <c r="AX38" s="850"/>
      <c r="AY38" s="850"/>
      <c r="AZ38" s="851"/>
      <c r="BA38" s="851"/>
      <c r="BB38" s="851"/>
      <c r="BC38" s="851"/>
      <c r="BD38" s="851"/>
      <c r="BE38" s="852"/>
      <c r="BF38" s="852"/>
      <c r="BG38" s="852"/>
      <c r="BH38" s="852"/>
      <c r="BI38" s="853"/>
      <c r="BJ38" s="226"/>
      <c r="BK38" s="226"/>
      <c r="BL38" s="226"/>
      <c r="BM38" s="226"/>
      <c r="BN38" s="226"/>
      <c r="BO38" s="236"/>
      <c r="BP38" s="236"/>
      <c r="BQ38" s="233">
        <v>32</v>
      </c>
      <c r="BR38" s="234"/>
      <c r="BS38" s="802"/>
      <c r="BT38" s="803"/>
      <c r="BU38" s="803"/>
      <c r="BV38" s="803"/>
      <c r="BW38" s="803"/>
      <c r="BX38" s="803"/>
      <c r="BY38" s="803"/>
      <c r="BZ38" s="803"/>
      <c r="CA38" s="803"/>
      <c r="CB38" s="803"/>
      <c r="CC38" s="803"/>
      <c r="CD38" s="803"/>
      <c r="CE38" s="803"/>
      <c r="CF38" s="803"/>
      <c r="CG38" s="804"/>
      <c r="CH38" s="805"/>
      <c r="CI38" s="806"/>
      <c r="CJ38" s="806"/>
      <c r="CK38" s="806"/>
      <c r="CL38" s="807"/>
      <c r="CM38" s="805"/>
      <c r="CN38" s="806"/>
      <c r="CO38" s="806"/>
      <c r="CP38" s="806"/>
      <c r="CQ38" s="807"/>
      <c r="CR38" s="805"/>
      <c r="CS38" s="806"/>
      <c r="CT38" s="806"/>
      <c r="CU38" s="806"/>
      <c r="CV38" s="807"/>
      <c r="CW38" s="805"/>
      <c r="CX38" s="806"/>
      <c r="CY38" s="806"/>
      <c r="CZ38" s="806"/>
      <c r="DA38" s="807"/>
      <c r="DB38" s="805"/>
      <c r="DC38" s="806"/>
      <c r="DD38" s="806"/>
      <c r="DE38" s="806"/>
      <c r="DF38" s="807"/>
      <c r="DG38" s="805"/>
      <c r="DH38" s="806"/>
      <c r="DI38" s="806"/>
      <c r="DJ38" s="806"/>
      <c r="DK38" s="807"/>
      <c r="DL38" s="805"/>
      <c r="DM38" s="806"/>
      <c r="DN38" s="806"/>
      <c r="DO38" s="806"/>
      <c r="DP38" s="807"/>
      <c r="DQ38" s="805"/>
      <c r="DR38" s="806"/>
      <c r="DS38" s="806"/>
      <c r="DT38" s="806"/>
      <c r="DU38" s="807"/>
      <c r="DV38" s="802"/>
      <c r="DW38" s="803"/>
      <c r="DX38" s="803"/>
      <c r="DY38" s="803"/>
      <c r="DZ38" s="808"/>
      <c r="EA38" s="224"/>
    </row>
    <row r="39" spans="1:131" ht="26.25" customHeight="1" x14ac:dyDescent="0.2">
      <c r="A39" s="237">
        <v>12</v>
      </c>
      <c r="B39" s="769"/>
      <c r="C39" s="770"/>
      <c r="D39" s="770"/>
      <c r="E39" s="770"/>
      <c r="F39" s="770"/>
      <c r="G39" s="770"/>
      <c r="H39" s="770"/>
      <c r="I39" s="770"/>
      <c r="J39" s="770"/>
      <c r="K39" s="770"/>
      <c r="L39" s="770"/>
      <c r="M39" s="770"/>
      <c r="N39" s="770"/>
      <c r="O39" s="770"/>
      <c r="P39" s="771"/>
      <c r="Q39" s="772"/>
      <c r="R39" s="773"/>
      <c r="S39" s="773"/>
      <c r="T39" s="773"/>
      <c r="U39" s="773"/>
      <c r="V39" s="773"/>
      <c r="W39" s="773"/>
      <c r="X39" s="773"/>
      <c r="Y39" s="773"/>
      <c r="Z39" s="773"/>
      <c r="AA39" s="773"/>
      <c r="AB39" s="773"/>
      <c r="AC39" s="773"/>
      <c r="AD39" s="773"/>
      <c r="AE39" s="774"/>
      <c r="AF39" s="775"/>
      <c r="AG39" s="776"/>
      <c r="AH39" s="776"/>
      <c r="AI39" s="776"/>
      <c r="AJ39" s="777"/>
      <c r="AK39" s="854"/>
      <c r="AL39" s="850"/>
      <c r="AM39" s="850"/>
      <c r="AN39" s="850"/>
      <c r="AO39" s="850"/>
      <c r="AP39" s="850"/>
      <c r="AQ39" s="850"/>
      <c r="AR39" s="850"/>
      <c r="AS39" s="850"/>
      <c r="AT39" s="850"/>
      <c r="AU39" s="850"/>
      <c r="AV39" s="850"/>
      <c r="AW39" s="850"/>
      <c r="AX39" s="850"/>
      <c r="AY39" s="850"/>
      <c r="AZ39" s="851"/>
      <c r="BA39" s="851"/>
      <c r="BB39" s="851"/>
      <c r="BC39" s="851"/>
      <c r="BD39" s="851"/>
      <c r="BE39" s="852"/>
      <c r="BF39" s="852"/>
      <c r="BG39" s="852"/>
      <c r="BH39" s="852"/>
      <c r="BI39" s="853"/>
      <c r="BJ39" s="226"/>
      <c r="BK39" s="226"/>
      <c r="BL39" s="226"/>
      <c r="BM39" s="226"/>
      <c r="BN39" s="226"/>
      <c r="BO39" s="236"/>
      <c r="BP39" s="236"/>
      <c r="BQ39" s="233">
        <v>33</v>
      </c>
      <c r="BR39" s="234"/>
      <c r="BS39" s="802"/>
      <c r="BT39" s="803"/>
      <c r="BU39" s="803"/>
      <c r="BV39" s="803"/>
      <c r="BW39" s="803"/>
      <c r="BX39" s="803"/>
      <c r="BY39" s="803"/>
      <c r="BZ39" s="803"/>
      <c r="CA39" s="803"/>
      <c r="CB39" s="803"/>
      <c r="CC39" s="803"/>
      <c r="CD39" s="803"/>
      <c r="CE39" s="803"/>
      <c r="CF39" s="803"/>
      <c r="CG39" s="804"/>
      <c r="CH39" s="805"/>
      <c r="CI39" s="806"/>
      <c r="CJ39" s="806"/>
      <c r="CK39" s="806"/>
      <c r="CL39" s="807"/>
      <c r="CM39" s="805"/>
      <c r="CN39" s="806"/>
      <c r="CO39" s="806"/>
      <c r="CP39" s="806"/>
      <c r="CQ39" s="807"/>
      <c r="CR39" s="805"/>
      <c r="CS39" s="806"/>
      <c r="CT39" s="806"/>
      <c r="CU39" s="806"/>
      <c r="CV39" s="807"/>
      <c r="CW39" s="805"/>
      <c r="CX39" s="806"/>
      <c r="CY39" s="806"/>
      <c r="CZ39" s="806"/>
      <c r="DA39" s="807"/>
      <c r="DB39" s="805"/>
      <c r="DC39" s="806"/>
      <c r="DD39" s="806"/>
      <c r="DE39" s="806"/>
      <c r="DF39" s="807"/>
      <c r="DG39" s="805"/>
      <c r="DH39" s="806"/>
      <c r="DI39" s="806"/>
      <c r="DJ39" s="806"/>
      <c r="DK39" s="807"/>
      <c r="DL39" s="805"/>
      <c r="DM39" s="806"/>
      <c r="DN39" s="806"/>
      <c r="DO39" s="806"/>
      <c r="DP39" s="807"/>
      <c r="DQ39" s="805"/>
      <c r="DR39" s="806"/>
      <c r="DS39" s="806"/>
      <c r="DT39" s="806"/>
      <c r="DU39" s="807"/>
      <c r="DV39" s="802"/>
      <c r="DW39" s="803"/>
      <c r="DX39" s="803"/>
      <c r="DY39" s="803"/>
      <c r="DZ39" s="808"/>
      <c r="EA39" s="224"/>
    </row>
    <row r="40" spans="1:131" ht="26.25" customHeight="1" x14ac:dyDescent="0.2">
      <c r="A40" s="233">
        <v>13</v>
      </c>
      <c r="B40" s="769"/>
      <c r="C40" s="770"/>
      <c r="D40" s="770"/>
      <c r="E40" s="770"/>
      <c r="F40" s="770"/>
      <c r="G40" s="770"/>
      <c r="H40" s="770"/>
      <c r="I40" s="770"/>
      <c r="J40" s="770"/>
      <c r="K40" s="770"/>
      <c r="L40" s="770"/>
      <c r="M40" s="770"/>
      <c r="N40" s="770"/>
      <c r="O40" s="770"/>
      <c r="P40" s="771"/>
      <c r="Q40" s="772"/>
      <c r="R40" s="773"/>
      <c r="S40" s="773"/>
      <c r="T40" s="773"/>
      <c r="U40" s="773"/>
      <c r="V40" s="773"/>
      <c r="W40" s="773"/>
      <c r="X40" s="773"/>
      <c r="Y40" s="773"/>
      <c r="Z40" s="773"/>
      <c r="AA40" s="773"/>
      <c r="AB40" s="773"/>
      <c r="AC40" s="773"/>
      <c r="AD40" s="773"/>
      <c r="AE40" s="774"/>
      <c r="AF40" s="775"/>
      <c r="AG40" s="776"/>
      <c r="AH40" s="776"/>
      <c r="AI40" s="776"/>
      <c r="AJ40" s="777"/>
      <c r="AK40" s="854"/>
      <c r="AL40" s="850"/>
      <c r="AM40" s="850"/>
      <c r="AN40" s="850"/>
      <c r="AO40" s="850"/>
      <c r="AP40" s="850"/>
      <c r="AQ40" s="850"/>
      <c r="AR40" s="850"/>
      <c r="AS40" s="850"/>
      <c r="AT40" s="850"/>
      <c r="AU40" s="850"/>
      <c r="AV40" s="850"/>
      <c r="AW40" s="850"/>
      <c r="AX40" s="850"/>
      <c r="AY40" s="850"/>
      <c r="AZ40" s="851"/>
      <c r="BA40" s="851"/>
      <c r="BB40" s="851"/>
      <c r="BC40" s="851"/>
      <c r="BD40" s="851"/>
      <c r="BE40" s="852"/>
      <c r="BF40" s="852"/>
      <c r="BG40" s="852"/>
      <c r="BH40" s="852"/>
      <c r="BI40" s="853"/>
      <c r="BJ40" s="226"/>
      <c r="BK40" s="226"/>
      <c r="BL40" s="226"/>
      <c r="BM40" s="226"/>
      <c r="BN40" s="226"/>
      <c r="BO40" s="236"/>
      <c r="BP40" s="236"/>
      <c r="BQ40" s="233">
        <v>34</v>
      </c>
      <c r="BR40" s="234"/>
      <c r="BS40" s="802"/>
      <c r="BT40" s="803"/>
      <c r="BU40" s="803"/>
      <c r="BV40" s="803"/>
      <c r="BW40" s="803"/>
      <c r="BX40" s="803"/>
      <c r="BY40" s="803"/>
      <c r="BZ40" s="803"/>
      <c r="CA40" s="803"/>
      <c r="CB40" s="803"/>
      <c r="CC40" s="803"/>
      <c r="CD40" s="803"/>
      <c r="CE40" s="803"/>
      <c r="CF40" s="803"/>
      <c r="CG40" s="804"/>
      <c r="CH40" s="805"/>
      <c r="CI40" s="806"/>
      <c r="CJ40" s="806"/>
      <c r="CK40" s="806"/>
      <c r="CL40" s="807"/>
      <c r="CM40" s="805"/>
      <c r="CN40" s="806"/>
      <c r="CO40" s="806"/>
      <c r="CP40" s="806"/>
      <c r="CQ40" s="807"/>
      <c r="CR40" s="805"/>
      <c r="CS40" s="806"/>
      <c r="CT40" s="806"/>
      <c r="CU40" s="806"/>
      <c r="CV40" s="807"/>
      <c r="CW40" s="805"/>
      <c r="CX40" s="806"/>
      <c r="CY40" s="806"/>
      <c r="CZ40" s="806"/>
      <c r="DA40" s="807"/>
      <c r="DB40" s="805"/>
      <c r="DC40" s="806"/>
      <c r="DD40" s="806"/>
      <c r="DE40" s="806"/>
      <c r="DF40" s="807"/>
      <c r="DG40" s="805"/>
      <c r="DH40" s="806"/>
      <c r="DI40" s="806"/>
      <c r="DJ40" s="806"/>
      <c r="DK40" s="807"/>
      <c r="DL40" s="805"/>
      <c r="DM40" s="806"/>
      <c r="DN40" s="806"/>
      <c r="DO40" s="806"/>
      <c r="DP40" s="807"/>
      <c r="DQ40" s="805"/>
      <c r="DR40" s="806"/>
      <c r="DS40" s="806"/>
      <c r="DT40" s="806"/>
      <c r="DU40" s="807"/>
      <c r="DV40" s="802"/>
      <c r="DW40" s="803"/>
      <c r="DX40" s="803"/>
      <c r="DY40" s="803"/>
      <c r="DZ40" s="808"/>
      <c r="EA40" s="224"/>
    </row>
    <row r="41" spans="1:131" ht="26.25" customHeight="1" x14ac:dyDescent="0.2">
      <c r="A41" s="233">
        <v>14</v>
      </c>
      <c r="B41" s="769"/>
      <c r="C41" s="770"/>
      <c r="D41" s="770"/>
      <c r="E41" s="770"/>
      <c r="F41" s="770"/>
      <c r="G41" s="770"/>
      <c r="H41" s="770"/>
      <c r="I41" s="770"/>
      <c r="J41" s="770"/>
      <c r="K41" s="770"/>
      <c r="L41" s="770"/>
      <c r="M41" s="770"/>
      <c r="N41" s="770"/>
      <c r="O41" s="770"/>
      <c r="P41" s="771"/>
      <c r="Q41" s="772"/>
      <c r="R41" s="773"/>
      <c r="S41" s="773"/>
      <c r="T41" s="773"/>
      <c r="U41" s="773"/>
      <c r="V41" s="773"/>
      <c r="W41" s="773"/>
      <c r="X41" s="773"/>
      <c r="Y41" s="773"/>
      <c r="Z41" s="773"/>
      <c r="AA41" s="773"/>
      <c r="AB41" s="773"/>
      <c r="AC41" s="773"/>
      <c r="AD41" s="773"/>
      <c r="AE41" s="774"/>
      <c r="AF41" s="775"/>
      <c r="AG41" s="776"/>
      <c r="AH41" s="776"/>
      <c r="AI41" s="776"/>
      <c r="AJ41" s="777"/>
      <c r="AK41" s="854"/>
      <c r="AL41" s="850"/>
      <c r="AM41" s="850"/>
      <c r="AN41" s="850"/>
      <c r="AO41" s="850"/>
      <c r="AP41" s="850"/>
      <c r="AQ41" s="850"/>
      <c r="AR41" s="850"/>
      <c r="AS41" s="850"/>
      <c r="AT41" s="850"/>
      <c r="AU41" s="850"/>
      <c r="AV41" s="850"/>
      <c r="AW41" s="850"/>
      <c r="AX41" s="850"/>
      <c r="AY41" s="850"/>
      <c r="AZ41" s="851"/>
      <c r="BA41" s="851"/>
      <c r="BB41" s="851"/>
      <c r="BC41" s="851"/>
      <c r="BD41" s="851"/>
      <c r="BE41" s="852"/>
      <c r="BF41" s="852"/>
      <c r="BG41" s="852"/>
      <c r="BH41" s="852"/>
      <c r="BI41" s="853"/>
      <c r="BJ41" s="226"/>
      <c r="BK41" s="226"/>
      <c r="BL41" s="226"/>
      <c r="BM41" s="226"/>
      <c r="BN41" s="226"/>
      <c r="BO41" s="236"/>
      <c r="BP41" s="236"/>
      <c r="BQ41" s="233">
        <v>35</v>
      </c>
      <c r="BR41" s="234"/>
      <c r="BS41" s="802"/>
      <c r="BT41" s="803"/>
      <c r="BU41" s="803"/>
      <c r="BV41" s="803"/>
      <c r="BW41" s="803"/>
      <c r="BX41" s="803"/>
      <c r="BY41" s="803"/>
      <c r="BZ41" s="803"/>
      <c r="CA41" s="803"/>
      <c r="CB41" s="803"/>
      <c r="CC41" s="803"/>
      <c r="CD41" s="803"/>
      <c r="CE41" s="803"/>
      <c r="CF41" s="803"/>
      <c r="CG41" s="804"/>
      <c r="CH41" s="805"/>
      <c r="CI41" s="806"/>
      <c r="CJ41" s="806"/>
      <c r="CK41" s="806"/>
      <c r="CL41" s="807"/>
      <c r="CM41" s="805"/>
      <c r="CN41" s="806"/>
      <c r="CO41" s="806"/>
      <c r="CP41" s="806"/>
      <c r="CQ41" s="807"/>
      <c r="CR41" s="805"/>
      <c r="CS41" s="806"/>
      <c r="CT41" s="806"/>
      <c r="CU41" s="806"/>
      <c r="CV41" s="807"/>
      <c r="CW41" s="805"/>
      <c r="CX41" s="806"/>
      <c r="CY41" s="806"/>
      <c r="CZ41" s="806"/>
      <c r="DA41" s="807"/>
      <c r="DB41" s="805"/>
      <c r="DC41" s="806"/>
      <c r="DD41" s="806"/>
      <c r="DE41" s="806"/>
      <c r="DF41" s="807"/>
      <c r="DG41" s="805"/>
      <c r="DH41" s="806"/>
      <c r="DI41" s="806"/>
      <c r="DJ41" s="806"/>
      <c r="DK41" s="807"/>
      <c r="DL41" s="805"/>
      <c r="DM41" s="806"/>
      <c r="DN41" s="806"/>
      <c r="DO41" s="806"/>
      <c r="DP41" s="807"/>
      <c r="DQ41" s="805"/>
      <c r="DR41" s="806"/>
      <c r="DS41" s="806"/>
      <c r="DT41" s="806"/>
      <c r="DU41" s="807"/>
      <c r="DV41" s="802"/>
      <c r="DW41" s="803"/>
      <c r="DX41" s="803"/>
      <c r="DY41" s="803"/>
      <c r="DZ41" s="808"/>
      <c r="EA41" s="224"/>
    </row>
    <row r="42" spans="1:131" ht="26.25" customHeight="1" x14ac:dyDescent="0.2">
      <c r="A42" s="233">
        <v>15</v>
      </c>
      <c r="B42" s="769"/>
      <c r="C42" s="770"/>
      <c r="D42" s="770"/>
      <c r="E42" s="770"/>
      <c r="F42" s="770"/>
      <c r="G42" s="770"/>
      <c r="H42" s="770"/>
      <c r="I42" s="770"/>
      <c r="J42" s="770"/>
      <c r="K42" s="770"/>
      <c r="L42" s="770"/>
      <c r="M42" s="770"/>
      <c r="N42" s="770"/>
      <c r="O42" s="770"/>
      <c r="P42" s="771"/>
      <c r="Q42" s="772"/>
      <c r="R42" s="773"/>
      <c r="S42" s="773"/>
      <c r="T42" s="773"/>
      <c r="U42" s="773"/>
      <c r="V42" s="773"/>
      <c r="W42" s="773"/>
      <c r="X42" s="773"/>
      <c r="Y42" s="773"/>
      <c r="Z42" s="773"/>
      <c r="AA42" s="773"/>
      <c r="AB42" s="773"/>
      <c r="AC42" s="773"/>
      <c r="AD42" s="773"/>
      <c r="AE42" s="774"/>
      <c r="AF42" s="775"/>
      <c r="AG42" s="776"/>
      <c r="AH42" s="776"/>
      <c r="AI42" s="776"/>
      <c r="AJ42" s="777"/>
      <c r="AK42" s="854"/>
      <c r="AL42" s="850"/>
      <c r="AM42" s="850"/>
      <c r="AN42" s="850"/>
      <c r="AO42" s="850"/>
      <c r="AP42" s="850"/>
      <c r="AQ42" s="850"/>
      <c r="AR42" s="850"/>
      <c r="AS42" s="850"/>
      <c r="AT42" s="850"/>
      <c r="AU42" s="850"/>
      <c r="AV42" s="850"/>
      <c r="AW42" s="850"/>
      <c r="AX42" s="850"/>
      <c r="AY42" s="850"/>
      <c r="AZ42" s="851"/>
      <c r="BA42" s="851"/>
      <c r="BB42" s="851"/>
      <c r="BC42" s="851"/>
      <c r="BD42" s="851"/>
      <c r="BE42" s="852"/>
      <c r="BF42" s="852"/>
      <c r="BG42" s="852"/>
      <c r="BH42" s="852"/>
      <c r="BI42" s="853"/>
      <c r="BJ42" s="226"/>
      <c r="BK42" s="226"/>
      <c r="BL42" s="226"/>
      <c r="BM42" s="226"/>
      <c r="BN42" s="226"/>
      <c r="BO42" s="236"/>
      <c r="BP42" s="236"/>
      <c r="BQ42" s="233">
        <v>36</v>
      </c>
      <c r="BR42" s="234"/>
      <c r="BS42" s="802"/>
      <c r="BT42" s="803"/>
      <c r="BU42" s="803"/>
      <c r="BV42" s="803"/>
      <c r="BW42" s="803"/>
      <c r="BX42" s="803"/>
      <c r="BY42" s="803"/>
      <c r="BZ42" s="803"/>
      <c r="CA42" s="803"/>
      <c r="CB42" s="803"/>
      <c r="CC42" s="803"/>
      <c r="CD42" s="803"/>
      <c r="CE42" s="803"/>
      <c r="CF42" s="803"/>
      <c r="CG42" s="804"/>
      <c r="CH42" s="805"/>
      <c r="CI42" s="806"/>
      <c r="CJ42" s="806"/>
      <c r="CK42" s="806"/>
      <c r="CL42" s="807"/>
      <c r="CM42" s="805"/>
      <c r="CN42" s="806"/>
      <c r="CO42" s="806"/>
      <c r="CP42" s="806"/>
      <c r="CQ42" s="807"/>
      <c r="CR42" s="805"/>
      <c r="CS42" s="806"/>
      <c r="CT42" s="806"/>
      <c r="CU42" s="806"/>
      <c r="CV42" s="807"/>
      <c r="CW42" s="805"/>
      <c r="CX42" s="806"/>
      <c r="CY42" s="806"/>
      <c r="CZ42" s="806"/>
      <c r="DA42" s="807"/>
      <c r="DB42" s="805"/>
      <c r="DC42" s="806"/>
      <c r="DD42" s="806"/>
      <c r="DE42" s="806"/>
      <c r="DF42" s="807"/>
      <c r="DG42" s="805"/>
      <c r="DH42" s="806"/>
      <c r="DI42" s="806"/>
      <c r="DJ42" s="806"/>
      <c r="DK42" s="807"/>
      <c r="DL42" s="805"/>
      <c r="DM42" s="806"/>
      <c r="DN42" s="806"/>
      <c r="DO42" s="806"/>
      <c r="DP42" s="807"/>
      <c r="DQ42" s="805"/>
      <c r="DR42" s="806"/>
      <c r="DS42" s="806"/>
      <c r="DT42" s="806"/>
      <c r="DU42" s="807"/>
      <c r="DV42" s="802"/>
      <c r="DW42" s="803"/>
      <c r="DX42" s="803"/>
      <c r="DY42" s="803"/>
      <c r="DZ42" s="808"/>
      <c r="EA42" s="224"/>
    </row>
    <row r="43" spans="1:131" ht="26.25" customHeight="1" x14ac:dyDescent="0.2">
      <c r="A43" s="233">
        <v>16</v>
      </c>
      <c r="B43" s="769"/>
      <c r="C43" s="770"/>
      <c r="D43" s="770"/>
      <c r="E43" s="770"/>
      <c r="F43" s="770"/>
      <c r="G43" s="770"/>
      <c r="H43" s="770"/>
      <c r="I43" s="770"/>
      <c r="J43" s="770"/>
      <c r="K43" s="770"/>
      <c r="L43" s="770"/>
      <c r="M43" s="770"/>
      <c r="N43" s="770"/>
      <c r="O43" s="770"/>
      <c r="P43" s="771"/>
      <c r="Q43" s="772"/>
      <c r="R43" s="773"/>
      <c r="S43" s="773"/>
      <c r="T43" s="773"/>
      <c r="U43" s="773"/>
      <c r="V43" s="773"/>
      <c r="W43" s="773"/>
      <c r="X43" s="773"/>
      <c r="Y43" s="773"/>
      <c r="Z43" s="773"/>
      <c r="AA43" s="773"/>
      <c r="AB43" s="773"/>
      <c r="AC43" s="773"/>
      <c r="AD43" s="773"/>
      <c r="AE43" s="774"/>
      <c r="AF43" s="775"/>
      <c r="AG43" s="776"/>
      <c r="AH43" s="776"/>
      <c r="AI43" s="776"/>
      <c r="AJ43" s="777"/>
      <c r="AK43" s="854"/>
      <c r="AL43" s="850"/>
      <c r="AM43" s="850"/>
      <c r="AN43" s="850"/>
      <c r="AO43" s="850"/>
      <c r="AP43" s="850"/>
      <c r="AQ43" s="850"/>
      <c r="AR43" s="850"/>
      <c r="AS43" s="850"/>
      <c r="AT43" s="850"/>
      <c r="AU43" s="850"/>
      <c r="AV43" s="850"/>
      <c r="AW43" s="850"/>
      <c r="AX43" s="850"/>
      <c r="AY43" s="850"/>
      <c r="AZ43" s="851"/>
      <c r="BA43" s="851"/>
      <c r="BB43" s="851"/>
      <c r="BC43" s="851"/>
      <c r="BD43" s="851"/>
      <c r="BE43" s="852"/>
      <c r="BF43" s="852"/>
      <c r="BG43" s="852"/>
      <c r="BH43" s="852"/>
      <c r="BI43" s="853"/>
      <c r="BJ43" s="226"/>
      <c r="BK43" s="226"/>
      <c r="BL43" s="226"/>
      <c r="BM43" s="226"/>
      <c r="BN43" s="226"/>
      <c r="BO43" s="236"/>
      <c r="BP43" s="236"/>
      <c r="BQ43" s="233">
        <v>37</v>
      </c>
      <c r="BR43" s="234"/>
      <c r="BS43" s="802"/>
      <c r="BT43" s="803"/>
      <c r="BU43" s="803"/>
      <c r="BV43" s="803"/>
      <c r="BW43" s="803"/>
      <c r="BX43" s="803"/>
      <c r="BY43" s="803"/>
      <c r="BZ43" s="803"/>
      <c r="CA43" s="803"/>
      <c r="CB43" s="803"/>
      <c r="CC43" s="803"/>
      <c r="CD43" s="803"/>
      <c r="CE43" s="803"/>
      <c r="CF43" s="803"/>
      <c r="CG43" s="804"/>
      <c r="CH43" s="805"/>
      <c r="CI43" s="806"/>
      <c r="CJ43" s="806"/>
      <c r="CK43" s="806"/>
      <c r="CL43" s="807"/>
      <c r="CM43" s="805"/>
      <c r="CN43" s="806"/>
      <c r="CO43" s="806"/>
      <c r="CP43" s="806"/>
      <c r="CQ43" s="807"/>
      <c r="CR43" s="805"/>
      <c r="CS43" s="806"/>
      <c r="CT43" s="806"/>
      <c r="CU43" s="806"/>
      <c r="CV43" s="807"/>
      <c r="CW43" s="805"/>
      <c r="CX43" s="806"/>
      <c r="CY43" s="806"/>
      <c r="CZ43" s="806"/>
      <c r="DA43" s="807"/>
      <c r="DB43" s="805"/>
      <c r="DC43" s="806"/>
      <c r="DD43" s="806"/>
      <c r="DE43" s="806"/>
      <c r="DF43" s="807"/>
      <c r="DG43" s="805"/>
      <c r="DH43" s="806"/>
      <c r="DI43" s="806"/>
      <c r="DJ43" s="806"/>
      <c r="DK43" s="807"/>
      <c r="DL43" s="805"/>
      <c r="DM43" s="806"/>
      <c r="DN43" s="806"/>
      <c r="DO43" s="806"/>
      <c r="DP43" s="807"/>
      <c r="DQ43" s="805"/>
      <c r="DR43" s="806"/>
      <c r="DS43" s="806"/>
      <c r="DT43" s="806"/>
      <c r="DU43" s="807"/>
      <c r="DV43" s="802"/>
      <c r="DW43" s="803"/>
      <c r="DX43" s="803"/>
      <c r="DY43" s="803"/>
      <c r="DZ43" s="808"/>
      <c r="EA43" s="224"/>
    </row>
    <row r="44" spans="1:131" ht="26.25" customHeight="1" x14ac:dyDescent="0.2">
      <c r="A44" s="233">
        <v>17</v>
      </c>
      <c r="B44" s="769"/>
      <c r="C44" s="770"/>
      <c r="D44" s="770"/>
      <c r="E44" s="770"/>
      <c r="F44" s="770"/>
      <c r="G44" s="770"/>
      <c r="H44" s="770"/>
      <c r="I44" s="770"/>
      <c r="J44" s="770"/>
      <c r="K44" s="770"/>
      <c r="L44" s="770"/>
      <c r="M44" s="770"/>
      <c r="N44" s="770"/>
      <c r="O44" s="770"/>
      <c r="P44" s="771"/>
      <c r="Q44" s="772"/>
      <c r="R44" s="773"/>
      <c r="S44" s="773"/>
      <c r="T44" s="773"/>
      <c r="U44" s="773"/>
      <c r="V44" s="773"/>
      <c r="W44" s="773"/>
      <c r="X44" s="773"/>
      <c r="Y44" s="773"/>
      <c r="Z44" s="773"/>
      <c r="AA44" s="773"/>
      <c r="AB44" s="773"/>
      <c r="AC44" s="773"/>
      <c r="AD44" s="773"/>
      <c r="AE44" s="774"/>
      <c r="AF44" s="775"/>
      <c r="AG44" s="776"/>
      <c r="AH44" s="776"/>
      <c r="AI44" s="776"/>
      <c r="AJ44" s="777"/>
      <c r="AK44" s="854"/>
      <c r="AL44" s="850"/>
      <c r="AM44" s="850"/>
      <c r="AN44" s="850"/>
      <c r="AO44" s="850"/>
      <c r="AP44" s="850"/>
      <c r="AQ44" s="850"/>
      <c r="AR44" s="850"/>
      <c r="AS44" s="850"/>
      <c r="AT44" s="850"/>
      <c r="AU44" s="850"/>
      <c r="AV44" s="850"/>
      <c r="AW44" s="850"/>
      <c r="AX44" s="850"/>
      <c r="AY44" s="850"/>
      <c r="AZ44" s="851"/>
      <c r="BA44" s="851"/>
      <c r="BB44" s="851"/>
      <c r="BC44" s="851"/>
      <c r="BD44" s="851"/>
      <c r="BE44" s="852"/>
      <c r="BF44" s="852"/>
      <c r="BG44" s="852"/>
      <c r="BH44" s="852"/>
      <c r="BI44" s="853"/>
      <c r="BJ44" s="226"/>
      <c r="BK44" s="226"/>
      <c r="BL44" s="226"/>
      <c r="BM44" s="226"/>
      <c r="BN44" s="226"/>
      <c r="BO44" s="236"/>
      <c r="BP44" s="236"/>
      <c r="BQ44" s="233">
        <v>38</v>
      </c>
      <c r="BR44" s="234"/>
      <c r="BS44" s="802"/>
      <c r="BT44" s="803"/>
      <c r="BU44" s="803"/>
      <c r="BV44" s="803"/>
      <c r="BW44" s="803"/>
      <c r="BX44" s="803"/>
      <c r="BY44" s="803"/>
      <c r="BZ44" s="803"/>
      <c r="CA44" s="803"/>
      <c r="CB44" s="803"/>
      <c r="CC44" s="803"/>
      <c r="CD44" s="803"/>
      <c r="CE44" s="803"/>
      <c r="CF44" s="803"/>
      <c r="CG44" s="804"/>
      <c r="CH44" s="805"/>
      <c r="CI44" s="806"/>
      <c r="CJ44" s="806"/>
      <c r="CK44" s="806"/>
      <c r="CL44" s="807"/>
      <c r="CM44" s="805"/>
      <c r="CN44" s="806"/>
      <c r="CO44" s="806"/>
      <c r="CP44" s="806"/>
      <c r="CQ44" s="807"/>
      <c r="CR44" s="805"/>
      <c r="CS44" s="806"/>
      <c r="CT44" s="806"/>
      <c r="CU44" s="806"/>
      <c r="CV44" s="807"/>
      <c r="CW44" s="805"/>
      <c r="CX44" s="806"/>
      <c r="CY44" s="806"/>
      <c r="CZ44" s="806"/>
      <c r="DA44" s="807"/>
      <c r="DB44" s="805"/>
      <c r="DC44" s="806"/>
      <c r="DD44" s="806"/>
      <c r="DE44" s="806"/>
      <c r="DF44" s="807"/>
      <c r="DG44" s="805"/>
      <c r="DH44" s="806"/>
      <c r="DI44" s="806"/>
      <c r="DJ44" s="806"/>
      <c r="DK44" s="807"/>
      <c r="DL44" s="805"/>
      <c r="DM44" s="806"/>
      <c r="DN44" s="806"/>
      <c r="DO44" s="806"/>
      <c r="DP44" s="807"/>
      <c r="DQ44" s="805"/>
      <c r="DR44" s="806"/>
      <c r="DS44" s="806"/>
      <c r="DT44" s="806"/>
      <c r="DU44" s="807"/>
      <c r="DV44" s="802"/>
      <c r="DW44" s="803"/>
      <c r="DX44" s="803"/>
      <c r="DY44" s="803"/>
      <c r="DZ44" s="808"/>
      <c r="EA44" s="224"/>
    </row>
    <row r="45" spans="1:131" ht="26.25" customHeight="1" x14ac:dyDescent="0.2">
      <c r="A45" s="233">
        <v>18</v>
      </c>
      <c r="B45" s="769"/>
      <c r="C45" s="770"/>
      <c r="D45" s="770"/>
      <c r="E45" s="770"/>
      <c r="F45" s="770"/>
      <c r="G45" s="770"/>
      <c r="H45" s="770"/>
      <c r="I45" s="770"/>
      <c r="J45" s="770"/>
      <c r="K45" s="770"/>
      <c r="L45" s="770"/>
      <c r="M45" s="770"/>
      <c r="N45" s="770"/>
      <c r="O45" s="770"/>
      <c r="P45" s="771"/>
      <c r="Q45" s="772"/>
      <c r="R45" s="773"/>
      <c r="S45" s="773"/>
      <c r="T45" s="773"/>
      <c r="U45" s="773"/>
      <c r="V45" s="773"/>
      <c r="W45" s="773"/>
      <c r="X45" s="773"/>
      <c r="Y45" s="773"/>
      <c r="Z45" s="773"/>
      <c r="AA45" s="773"/>
      <c r="AB45" s="773"/>
      <c r="AC45" s="773"/>
      <c r="AD45" s="773"/>
      <c r="AE45" s="774"/>
      <c r="AF45" s="775"/>
      <c r="AG45" s="776"/>
      <c r="AH45" s="776"/>
      <c r="AI45" s="776"/>
      <c r="AJ45" s="777"/>
      <c r="AK45" s="854"/>
      <c r="AL45" s="850"/>
      <c r="AM45" s="850"/>
      <c r="AN45" s="850"/>
      <c r="AO45" s="850"/>
      <c r="AP45" s="850"/>
      <c r="AQ45" s="850"/>
      <c r="AR45" s="850"/>
      <c r="AS45" s="850"/>
      <c r="AT45" s="850"/>
      <c r="AU45" s="850"/>
      <c r="AV45" s="850"/>
      <c r="AW45" s="850"/>
      <c r="AX45" s="850"/>
      <c r="AY45" s="850"/>
      <c r="AZ45" s="851"/>
      <c r="BA45" s="851"/>
      <c r="BB45" s="851"/>
      <c r="BC45" s="851"/>
      <c r="BD45" s="851"/>
      <c r="BE45" s="852"/>
      <c r="BF45" s="852"/>
      <c r="BG45" s="852"/>
      <c r="BH45" s="852"/>
      <c r="BI45" s="853"/>
      <c r="BJ45" s="226"/>
      <c r="BK45" s="226"/>
      <c r="BL45" s="226"/>
      <c r="BM45" s="226"/>
      <c r="BN45" s="226"/>
      <c r="BO45" s="236"/>
      <c r="BP45" s="236"/>
      <c r="BQ45" s="233">
        <v>39</v>
      </c>
      <c r="BR45" s="234"/>
      <c r="BS45" s="802"/>
      <c r="BT45" s="803"/>
      <c r="BU45" s="803"/>
      <c r="BV45" s="803"/>
      <c r="BW45" s="803"/>
      <c r="BX45" s="803"/>
      <c r="BY45" s="803"/>
      <c r="BZ45" s="803"/>
      <c r="CA45" s="803"/>
      <c r="CB45" s="803"/>
      <c r="CC45" s="803"/>
      <c r="CD45" s="803"/>
      <c r="CE45" s="803"/>
      <c r="CF45" s="803"/>
      <c r="CG45" s="804"/>
      <c r="CH45" s="805"/>
      <c r="CI45" s="806"/>
      <c r="CJ45" s="806"/>
      <c r="CK45" s="806"/>
      <c r="CL45" s="807"/>
      <c r="CM45" s="805"/>
      <c r="CN45" s="806"/>
      <c r="CO45" s="806"/>
      <c r="CP45" s="806"/>
      <c r="CQ45" s="807"/>
      <c r="CR45" s="805"/>
      <c r="CS45" s="806"/>
      <c r="CT45" s="806"/>
      <c r="CU45" s="806"/>
      <c r="CV45" s="807"/>
      <c r="CW45" s="805"/>
      <c r="CX45" s="806"/>
      <c r="CY45" s="806"/>
      <c r="CZ45" s="806"/>
      <c r="DA45" s="807"/>
      <c r="DB45" s="805"/>
      <c r="DC45" s="806"/>
      <c r="DD45" s="806"/>
      <c r="DE45" s="806"/>
      <c r="DF45" s="807"/>
      <c r="DG45" s="805"/>
      <c r="DH45" s="806"/>
      <c r="DI45" s="806"/>
      <c r="DJ45" s="806"/>
      <c r="DK45" s="807"/>
      <c r="DL45" s="805"/>
      <c r="DM45" s="806"/>
      <c r="DN45" s="806"/>
      <c r="DO45" s="806"/>
      <c r="DP45" s="807"/>
      <c r="DQ45" s="805"/>
      <c r="DR45" s="806"/>
      <c r="DS45" s="806"/>
      <c r="DT45" s="806"/>
      <c r="DU45" s="807"/>
      <c r="DV45" s="802"/>
      <c r="DW45" s="803"/>
      <c r="DX45" s="803"/>
      <c r="DY45" s="803"/>
      <c r="DZ45" s="808"/>
      <c r="EA45" s="224"/>
    </row>
    <row r="46" spans="1:131" ht="26.25" customHeight="1" x14ac:dyDescent="0.2">
      <c r="A46" s="233">
        <v>19</v>
      </c>
      <c r="B46" s="769"/>
      <c r="C46" s="770"/>
      <c r="D46" s="770"/>
      <c r="E46" s="770"/>
      <c r="F46" s="770"/>
      <c r="G46" s="770"/>
      <c r="H46" s="770"/>
      <c r="I46" s="770"/>
      <c r="J46" s="770"/>
      <c r="K46" s="770"/>
      <c r="L46" s="770"/>
      <c r="M46" s="770"/>
      <c r="N46" s="770"/>
      <c r="O46" s="770"/>
      <c r="P46" s="771"/>
      <c r="Q46" s="772"/>
      <c r="R46" s="773"/>
      <c r="S46" s="773"/>
      <c r="T46" s="773"/>
      <c r="U46" s="773"/>
      <c r="V46" s="773"/>
      <c r="W46" s="773"/>
      <c r="X46" s="773"/>
      <c r="Y46" s="773"/>
      <c r="Z46" s="773"/>
      <c r="AA46" s="773"/>
      <c r="AB46" s="773"/>
      <c r="AC46" s="773"/>
      <c r="AD46" s="773"/>
      <c r="AE46" s="774"/>
      <c r="AF46" s="775"/>
      <c r="AG46" s="776"/>
      <c r="AH46" s="776"/>
      <c r="AI46" s="776"/>
      <c r="AJ46" s="777"/>
      <c r="AK46" s="854"/>
      <c r="AL46" s="850"/>
      <c r="AM46" s="850"/>
      <c r="AN46" s="850"/>
      <c r="AO46" s="850"/>
      <c r="AP46" s="850"/>
      <c r="AQ46" s="850"/>
      <c r="AR46" s="850"/>
      <c r="AS46" s="850"/>
      <c r="AT46" s="850"/>
      <c r="AU46" s="850"/>
      <c r="AV46" s="850"/>
      <c r="AW46" s="850"/>
      <c r="AX46" s="850"/>
      <c r="AY46" s="850"/>
      <c r="AZ46" s="851"/>
      <c r="BA46" s="851"/>
      <c r="BB46" s="851"/>
      <c r="BC46" s="851"/>
      <c r="BD46" s="851"/>
      <c r="BE46" s="852"/>
      <c r="BF46" s="852"/>
      <c r="BG46" s="852"/>
      <c r="BH46" s="852"/>
      <c r="BI46" s="853"/>
      <c r="BJ46" s="226"/>
      <c r="BK46" s="226"/>
      <c r="BL46" s="226"/>
      <c r="BM46" s="226"/>
      <c r="BN46" s="226"/>
      <c r="BO46" s="236"/>
      <c r="BP46" s="236"/>
      <c r="BQ46" s="233">
        <v>40</v>
      </c>
      <c r="BR46" s="234"/>
      <c r="BS46" s="802"/>
      <c r="BT46" s="803"/>
      <c r="BU46" s="803"/>
      <c r="BV46" s="803"/>
      <c r="BW46" s="803"/>
      <c r="BX46" s="803"/>
      <c r="BY46" s="803"/>
      <c r="BZ46" s="803"/>
      <c r="CA46" s="803"/>
      <c r="CB46" s="803"/>
      <c r="CC46" s="803"/>
      <c r="CD46" s="803"/>
      <c r="CE46" s="803"/>
      <c r="CF46" s="803"/>
      <c r="CG46" s="804"/>
      <c r="CH46" s="805"/>
      <c r="CI46" s="806"/>
      <c r="CJ46" s="806"/>
      <c r="CK46" s="806"/>
      <c r="CL46" s="807"/>
      <c r="CM46" s="805"/>
      <c r="CN46" s="806"/>
      <c r="CO46" s="806"/>
      <c r="CP46" s="806"/>
      <c r="CQ46" s="807"/>
      <c r="CR46" s="805"/>
      <c r="CS46" s="806"/>
      <c r="CT46" s="806"/>
      <c r="CU46" s="806"/>
      <c r="CV46" s="807"/>
      <c r="CW46" s="805"/>
      <c r="CX46" s="806"/>
      <c r="CY46" s="806"/>
      <c r="CZ46" s="806"/>
      <c r="DA46" s="807"/>
      <c r="DB46" s="805"/>
      <c r="DC46" s="806"/>
      <c r="DD46" s="806"/>
      <c r="DE46" s="806"/>
      <c r="DF46" s="807"/>
      <c r="DG46" s="805"/>
      <c r="DH46" s="806"/>
      <c r="DI46" s="806"/>
      <c r="DJ46" s="806"/>
      <c r="DK46" s="807"/>
      <c r="DL46" s="805"/>
      <c r="DM46" s="806"/>
      <c r="DN46" s="806"/>
      <c r="DO46" s="806"/>
      <c r="DP46" s="807"/>
      <c r="DQ46" s="805"/>
      <c r="DR46" s="806"/>
      <c r="DS46" s="806"/>
      <c r="DT46" s="806"/>
      <c r="DU46" s="807"/>
      <c r="DV46" s="802"/>
      <c r="DW46" s="803"/>
      <c r="DX46" s="803"/>
      <c r="DY46" s="803"/>
      <c r="DZ46" s="808"/>
      <c r="EA46" s="224"/>
    </row>
    <row r="47" spans="1:131" ht="26.25" customHeight="1" x14ac:dyDescent="0.2">
      <c r="A47" s="233">
        <v>20</v>
      </c>
      <c r="B47" s="769"/>
      <c r="C47" s="770"/>
      <c r="D47" s="770"/>
      <c r="E47" s="770"/>
      <c r="F47" s="770"/>
      <c r="G47" s="770"/>
      <c r="H47" s="770"/>
      <c r="I47" s="770"/>
      <c r="J47" s="770"/>
      <c r="K47" s="770"/>
      <c r="L47" s="770"/>
      <c r="M47" s="770"/>
      <c r="N47" s="770"/>
      <c r="O47" s="770"/>
      <c r="P47" s="771"/>
      <c r="Q47" s="772"/>
      <c r="R47" s="773"/>
      <c r="S47" s="773"/>
      <c r="T47" s="773"/>
      <c r="U47" s="773"/>
      <c r="V47" s="773"/>
      <c r="W47" s="773"/>
      <c r="X47" s="773"/>
      <c r="Y47" s="773"/>
      <c r="Z47" s="773"/>
      <c r="AA47" s="773"/>
      <c r="AB47" s="773"/>
      <c r="AC47" s="773"/>
      <c r="AD47" s="773"/>
      <c r="AE47" s="774"/>
      <c r="AF47" s="775"/>
      <c r="AG47" s="776"/>
      <c r="AH47" s="776"/>
      <c r="AI47" s="776"/>
      <c r="AJ47" s="777"/>
      <c r="AK47" s="854"/>
      <c r="AL47" s="850"/>
      <c r="AM47" s="850"/>
      <c r="AN47" s="850"/>
      <c r="AO47" s="850"/>
      <c r="AP47" s="850"/>
      <c r="AQ47" s="850"/>
      <c r="AR47" s="850"/>
      <c r="AS47" s="850"/>
      <c r="AT47" s="850"/>
      <c r="AU47" s="850"/>
      <c r="AV47" s="850"/>
      <c r="AW47" s="850"/>
      <c r="AX47" s="850"/>
      <c r="AY47" s="850"/>
      <c r="AZ47" s="851"/>
      <c r="BA47" s="851"/>
      <c r="BB47" s="851"/>
      <c r="BC47" s="851"/>
      <c r="BD47" s="851"/>
      <c r="BE47" s="852"/>
      <c r="BF47" s="852"/>
      <c r="BG47" s="852"/>
      <c r="BH47" s="852"/>
      <c r="BI47" s="853"/>
      <c r="BJ47" s="226"/>
      <c r="BK47" s="226"/>
      <c r="BL47" s="226"/>
      <c r="BM47" s="226"/>
      <c r="BN47" s="226"/>
      <c r="BO47" s="236"/>
      <c r="BP47" s="236"/>
      <c r="BQ47" s="233">
        <v>41</v>
      </c>
      <c r="BR47" s="234"/>
      <c r="BS47" s="802"/>
      <c r="BT47" s="803"/>
      <c r="BU47" s="803"/>
      <c r="BV47" s="803"/>
      <c r="BW47" s="803"/>
      <c r="BX47" s="803"/>
      <c r="BY47" s="803"/>
      <c r="BZ47" s="803"/>
      <c r="CA47" s="803"/>
      <c r="CB47" s="803"/>
      <c r="CC47" s="803"/>
      <c r="CD47" s="803"/>
      <c r="CE47" s="803"/>
      <c r="CF47" s="803"/>
      <c r="CG47" s="804"/>
      <c r="CH47" s="805"/>
      <c r="CI47" s="806"/>
      <c r="CJ47" s="806"/>
      <c r="CK47" s="806"/>
      <c r="CL47" s="807"/>
      <c r="CM47" s="805"/>
      <c r="CN47" s="806"/>
      <c r="CO47" s="806"/>
      <c r="CP47" s="806"/>
      <c r="CQ47" s="807"/>
      <c r="CR47" s="805"/>
      <c r="CS47" s="806"/>
      <c r="CT47" s="806"/>
      <c r="CU47" s="806"/>
      <c r="CV47" s="807"/>
      <c r="CW47" s="805"/>
      <c r="CX47" s="806"/>
      <c r="CY47" s="806"/>
      <c r="CZ47" s="806"/>
      <c r="DA47" s="807"/>
      <c r="DB47" s="805"/>
      <c r="DC47" s="806"/>
      <c r="DD47" s="806"/>
      <c r="DE47" s="806"/>
      <c r="DF47" s="807"/>
      <c r="DG47" s="805"/>
      <c r="DH47" s="806"/>
      <c r="DI47" s="806"/>
      <c r="DJ47" s="806"/>
      <c r="DK47" s="807"/>
      <c r="DL47" s="805"/>
      <c r="DM47" s="806"/>
      <c r="DN47" s="806"/>
      <c r="DO47" s="806"/>
      <c r="DP47" s="807"/>
      <c r="DQ47" s="805"/>
      <c r="DR47" s="806"/>
      <c r="DS47" s="806"/>
      <c r="DT47" s="806"/>
      <c r="DU47" s="807"/>
      <c r="DV47" s="802"/>
      <c r="DW47" s="803"/>
      <c r="DX47" s="803"/>
      <c r="DY47" s="803"/>
      <c r="DZ47" s="808"/>
      <c r="EA47" s="224"/>
    </row>
    <row r="48" spans="1:131" ht="26.25" customHeight="1" x14ac:dyDescent="0.2">
      <c r="A48" s="233">
        <v>21</v>
      </c>
      <c r="B48" s="769"/>
      <c r="C48" s="770"/>
      <c r="D48" s="770"/>
      <c r="E48" s="770"/>
      <c r="F48" s="770"/>
      <c r="G48" s="770"/>
      <c r="H48" s="770"/>
      <c r="I48" s="770"/>
      <c r="J48" s="770"/>
      <c r="K48" s="770"/>
      <c r="L48" s="770"/>
      <c r="M48" s="770"/>
      <c r="N48" s="770"/>
      <c r="O48" s="770"/>
      <c r="P48" s="771"/>
      <c r="Q48" s="772"/>
      <c r="R48" s="773"/>
      <c r="S48" s="773"/>
      <c r="T48" s="773"/>
      <c r="U48" s="773"/>
      <c r="V48" s="773"/>
      <c r="W48" s="773"/>
      <c r="X48" s="773"/>
      <c r="Y48" s="773"/>
      <c r="Z48" s="773"/>
      <c r="AA48" s="773"/>
      <c r="AB48" s="773"/>
      <c r="AC48" s="773"/>
      <c r="AD48" s="773"/>
      <c r="AE48" s="774"/>
      <c r="AF48" s="775"/>
      <c r="AG48" s="776"/>
      <c r="AH48" s="776"/>
      <c r="AI48" s="776"/>
      <c r="AJ48" s="777"/>
      <c r="AK48" s="854"/>
      <c r="AL48" s="850"/>
      <c r="AM48" s="850"/>
      <c r="AN48" s="850"/>
      <c r="AO48" s="850"/>
      <c r="AP48" s="850"/>
      <c r="AQ48" s="850"/>
      <c r="AR48" s="850"/>
      <c r="AS48" s="850"/>
      <c r="AT48" s="850"/>
      <c r="AU48" s="850"/>
      <c r="AV48" s="850"/>
      <c r="AW48" s="850"/>
      <c r="AX48" s="850"/>
      <c r="AY48" s="850"/>
      <c r="AZ48" s="851"/>
      <c r="BA48" s="851"/>
      <c r="BB48" s="851"/>
      <c r="BC48" s="851"/>
      <c r="BD48" s="851"/>
      <c r="BE48" s="852"/>
      <c r="BF48" s="852"/>
      <c r="BG48" s="852"/>
      <c r="BH48" s="852"/>
      <c r="BI48" s="853"/>
      <c r="BJ48" s="226"/>
      <c r="BK48" s="226"/>
      <c r="BL48" s="226"/>
      <c r="BM48" s="226"/>
      <c r="BN48" s="226"/>
      <c r="BO48" s="236"/>
      <c r="BP48" s="236"/>
      <c r="BQ48" s="233">
        <v>42</v>
      </c>
      <c r="BR48" s="234"/>
      <c r="BS48" s="802"/>
      <c r="BT48" s="803"/>
      <c r="BU48" s="803"/>
      <c r="BV48" s="803"/>
      <c r="BW48" s="803"/>
      <c r="BX48" s="803"/>
      <c r="BY48" s="803"/>
      <c r="BZ48" s="803"/>
      <c r="CA48" s="803"/>
      <c r="CB48" s="803"/>
      <c r="CC48" s="803"/>
      <c r="CD48" s="803"/>
      <c r="CE48" s="803"/>
      <c r="CF48" s="803"/>
      <c r="CG48" s="804"/>
      <c r="CH48" s="805"/>
      <c r="CI48" s="806"/>
      <c r="CJ48" s="806"/>
      <c r="CK48" s="806"/>
      <c r="CL48" s="807"/>
      <c r="CM48" s="805"/>
      <c r="CN48" s="806"/>
      <c r="CO48" s="806"/>
      <c r="CP48" s="806"/>
      <c r="CQ48" s="807"/>
      <c r="CR48" s="805"/>
      <c r="CS48" s="806"/>
      <c r="CT48" s="806"/>
      <c r="CU48" s="806"/>
      <c r="CV48" s="807"/>
      <c r="CW48" s="805"/>
      <c r="CX48" s="806"/>
      <c r="CY48" s="806"/>
      <c r="CZ48" s="806"/>
      <c r="DA48" s="807"/>
      <c r="DB48" s="805"/>
      <c r="DC48" s="806"/>
      <c r="DD48" s="806"/>
      <c r="DE48" s="806"/>
      <c r="DF48" s="807"/>
      <c r="DG48" s="805"/>
      <c r="DH48" s="806"/>
      <c r="DI48" s="806"/>
      <c r="DJ48" s="806"/>
      <c r="DK48" s="807"/>
      <c r="DL48" s="805"/>
      <c r="DM48" s="806"/>
      <c r="DN48" s="806"/>
      <c r="DO48" s="806"/>
      <c r="DP48" s="807"/>
      <c r="DQ48" s="805"/>
      <c r="DR48" s="806"/>
      <c r="DS48" s="806"/>
      <c r="DT48" s="806"/>
      <c r="DU48" s="807"/>
      <c r="DV48" s="802"/>
      <c r="DW48" s="803"/>
      <c r="DX48" s="803"/>
      <c r="DY48" s="803"/>
      <c r="DZ48" s="808"/>
      <c r="EA48" s="224"/>
    </row>
    <row r="49" spans="1:131" ht="26.25" customHeight="1" x14ac:dyDescent="0.2">
      <c r="A49" s="233">
        <v>22</v>
      </c>
      <c r="B49" s="769"/>
      <c r="C49" s="770"/>
      <c r="D49" s="770"/>
      <c r="E49" s="770"/>
      <c r="F49" s="770"/>
      <c r="G49" s="770"/>
      <c r="H49" s="770"/>
      <c r="I49" s="770"/>
      <c r="J49" s="770"/>
      <c r="K49" s="770"/>
      <c r="L49" s="770"/>
      <c r="M49" s="770"/>
      <c r="N49" s="770"/>
      <c r="O49" s="770"/>
      <c r="P49" s="771"/>
      <c r="Q49" s="772"/>
      <c r="R49" s="773"/>
      <c r="S49" s="773"/>
      <c r="T49" s="773"/>
      <c r="U49" s="773"/>
      <c r="V49" s="773"/>
      <c r="W49" s="773"/>
      <c r="X49" s="773"/>
      <c r="Y49" s="773"/>
      <c r="Z49" s="773"/>
      <c r="AA49" s="773"/>
      <c r="AB49" s="773"/>
      <c r="AC49" s="773"/>
      <c r="AD49" s="773"/>
      <c r="AE49" s="774"/>
      <c r="AF49" s="775"/>
      <c r="AG49" s="776"/>
      <c r="AH49" s="776"/>
      <c r="AI49" s="776"/>
      <c r="AJ49" s="777"/>
      <c r="AK49" s="854"/>
      <c r="AL49" s="850"/>
      <c r="AM49" s="850"/>
      <c r="AN49" s="850"/>
      <c r="AO49" s="850"/>
      <c r="AP49" s="850"/>
      <c r="AQ49" s="850"/>
      <c r="AR49" s="850"/>
      <c r="AS49" s="850"/>
      <c r="AT49" s="850"/>
      <c r="AU49" s="850"/>
      <c r="AV49" s="850"/>
      <c r="AW49" s="850"/>
      <c r="AX49" s="850"/>
      <c r="AY49" s="850"/>
      <c r="AZ49" s="851"/>
      <c r="BA49" s="851"/>
      <c r="BB49" s="851"/>
      <c r="BC49" s="851"/>
      <c r="BD49" s="851"/>
      <c r="BE49" s="852"/>
      <c r="BF49" s="852"/>
      <c r="BG49" s="852"/>
      <c r="BH49" s="852"/>
      <c r="BI49" s="853"/>
      <c r="BJ49" s="226"/>
      <c r="BK49" s="226"/>
      <c r="BL49" s="226"/>
      <c r="BM49" s="226"/>
      <c r="BN49" s="226"/>
      <c r="BO49" s="236"/>
      <c r="BP49" s="236"/>
      <c r="BQ49" s="233">
        <v>43</v>
      </c>
      <c r="BR49" s="234"/>
      <c r="BS49" s="802"/>
      <c r="BT49" s="803"/>
      <c r="BU49" s="803"/>
      <c r="BV49" s="803"/>
      <c r="BW49" s="803"/>
      <c r="BX49" s="803"/>
      <c r="BY49" s="803"/>
      <c r="BZ49" s="803"/>
      <c r="CA49" s="803"/>
      <c r="CB49" s="803"/>
      <c r="CC49" s="803"/>
      <c r="CD49" s="803"/>
      <c r="CE49" s="803"/>
      <c r="CF49" s="803"/>
      <c r="CG49" s="804"/>
      <c r="CH49" s="805"/>
      <c r="CI49" s="806"/>
      <c r="CJ49" s="806"/>
      <c r="CK49" s="806"/>
      <c r="CL49" s="807"/>
      <c r="CM49" s="805"/>
      <c r="CN49" s="806"/>
      <c r="CO49" s="806"/>
      <c r="CP49" s="806"/>
      <c r="CQ49" s="807"/>
      <c r="CR49" s="805"/>
      <c r="CS49" s="806"/>
      <c r="CT49" s="806"/>
      <c r="CU49" s="806"/>
      <c r="CV49" s="807"/>
      <c r="CW49" s="805"/>
      <c r="CX49" s="806"/>
      <c r="CY49" s="806"/>
      <c r="CZ49" s="806"/>
      <c r="DA49" s="807"/>
      <c r="DB49" s="805"/>
      <c r="DC49" s="806"/>
      <c r="DD49" s="806"/>
      <c r="DE49" s="806"/>
      <c r="DF49" s="807"/>
      <c r="DG49" s="805"/>
      <c r="DH49" s="806"/>
      <c r="DI49" s="806"/>
      <c r="DJ49" s="806"/>
      <c r="DK49" s="807"/>
      <c r="DL49" s="805"/>
      <c r="DM49" s="806"/>
      <c r="DN49" s="806"/>
      <c r="DO49" s="806"/>
      <c r="DP49" s="807"/>
      <c r="DQ49" s="805"/>
      <c r="DR49" s="806"/>
      <c r="DS49" s="806"/>
      <c r="DT49" s="806"/>
      <c r="DU49" s="807"/>
      <c r="DV49" s="802"/>
      <c r="DW49" s="803"/>
      <c r="DX49" s="803"/>
      <c r="DY49" s="803"/>
      <c r="DZ49" s="808"/>
      <c r="EA49" s="224"/>
    </row>
    <row r="50" spans="1:131" ht="26.25" customHeight="1" x14ac:dyDescent="0.2">
      <c r="A50" s="233">
        <v>23</v>
      </c>
      <c r="B50" s="769"/>
      <c r="C50" s="770"/>
      <c r="D50" s="770"/>
      <c r="E50" s="770"/>
      <c r="F50" s="770"/>
      <c r="G50" s="770"/>
      <c r="H50" s="770"/>
      <c r="I50" s="770"/>
      <c r="J50" s="770"/>
      <c r="K50" s="770"/>
      <c r="L50" s="770"/>
      <c r="M50" s="770"/>
      <c r="N50" s="770"/>
      <c r="O50" s="770"/>
      <c r="P50" s="771"/>
      <c r="Q50" s="855"/>
      <c r="R50" s="856"/>
      <c r="S50" s="856"/>
      <c r="T50" s="856"/>
      <c r="U50" s="856"/>
      <c r="V50" s="856"/>
      <c r="W50" s="856"/>
      <c r="X50" s="856"/>
      <c r="Y50" s="856"/>
      <c r="Z50" s="856"/>
      <c r="AA50" s="856"/>
      <c r="AB50" s="856"/>
      <c r="AC50" s="856"/>
      <c r="AD50" s="856"/>
      <c r="AE50" s="857"/>
      <c r="AF50" s="775"/>
      <c r="AG50" s="776"/>
      <c r="AH50" s="776"/>
      <c r="AI50" s="776"/>
      <c r="AJ50" s="777"/>
      <c r="AK50" s="859"/>
      <c r="AL50" s="856"/>
      <c r="AM50" s="856"/>
      <c r="AN50" s="856"/>
      <c r="AO50" s="856"/>
      <c r="AP50" s="856"/>
      <c r="AQ50" s="856"/>
      <c r="AR50" s="856"/>
      <c r="AS50" s="856"/>
      <c r="AT50" s="856"/>
      <c r="AU50" s="856"/>
      <c r="AV50" s="856"/>
      <c r="AW50" s="856"/>
      <c r="AX50" s="856"/>
      <c r="AY50" s="856"/>
      <c r="AZ50" s="858"/>
      <c r="BA50" s="858"/>
      <c r="BB50" s="858"/>
      <c r="BC50" s="858"/>
      <c r="BD50" s="858"/>
      <c r="BE50" s="852"/>
      <c r="BF50" s="852"/>
      <c r="BG50" s="852"/>
      <c r="BH50" s="852"/>
      <c r="BI50" s="853"/>
      <c r="BJ50" s="226"/>
      <c r="BK50" s="226"/>
      <c r="BL50" s="226"/>
      <c r="BM50" s="226"/>
      <c r="BN50" s="226"/>
      <c r="BO50" s="236"/>
      <c r="BP50" s="236"/>
      <c r="BQ50" s="233">
        <v>44</v>
      </c>
      <c r="BR50" s="234"/>
      <c r="BS50" s="802"/>
      <c r="BT50" s="803"/>
      <c r="BU50" s="803"/>
      <c r="BV50" s="803"/>
      <c r="BW50" s="803"/>
      <c r="BX50" s="803"/>
      <c r="BY50" s="803"/>
      <c r="BZ50" s="803"/>
      <c r="CA50" s="803"/>
      <c r="CB50" s="803"/>
      <c r="CC50" s="803"/>
      <c r="CD50" s="803"/>
      <c r="CE50" s="803"/>
      <c r="CF50" s="803"/>
      <c r="CG50" s="804"/>
      <c r="CH50" s="805"/>
      <c r="CI50" s="806"/>
      <c r="CJ50" s="806"/>
      <c r="CK50" s="806"/>
      <c r="CL50" s="807"/>
      <c r="CM50" s="805"/>
      <c r="CN50" s="806"/>
      <c r="CO50" s="806"/>
      <c r="CP50" s="806"/>
      <c r="CQ50" s="807"/>
      <c r="CR50" s="805"/>
      <c r="CS50" s="806"/>
      <c r="CT50" s="806"/>
      <c r="CU50" s="806"/>
      <c r="CV50" s="807"/>
      <c r="CW50" s="805"/>
      <c r="CX50" s="806"/>
      <c r="CY50" s="806"/>
      <c r="CZ50" s="806"/>
      <c r="DA50" s="807"/>
      <c r="DB50" s="805"/>
      <c r="DC50" s="806"/>
      <c r="DD50" s="806"/>
      <c r="DE50" s="806"/>
      <c r="DF50" s="807"/>
      <c r="DG50" s="805"/>
      <c r="DH50" s="806"/>
      <c r="DI50" s="806"/>
      <c r="DJ50" s="806"/>
      <c r="DK50" s="807"/>
      <c r="DL50" s="805"/>
      <c r="DM50" s="806"/>
      <c r="DN50" s="806"/>
      <c r="DO50" s="806"/>
      <c r="DP50" s="807"/>
      <c r="DQ50" s="805"/>
      <c r="DR50" s="806"/>
      <c r="DS50" s="806"/>
      <c r="DT50" s="806"/>
      <c r="DU50" s="807"/>
      <c r="DV50" s="802"/>
      <c r="DW50" s="803"/>
      <c r="DX50" s="803"/>
      <c r="DY50" s="803"/>
      <c r="DZ50" s="808"/>
      <c r="EA50" s="224"/>
    </row>
    <row r="51" spans="1:131" ht="26.25" customHeight="1" x14ac:dyDescent="0.2">
      <c r="A51" s="233">
        <v>24</v>
      </c>
      <c r="B51" s="769"/>
      <c r="C51" s="770"/>
      <c r="D51" s="770"/>
      <c r="E51" s="770"/>
      <c r="F51" s="770"/>
      <c r="G51" s="770"/>
      <c r="H51" s="770"/>
      <c r="I51" s="770"/>
      <c r="J51" s="770"/>
      <c r="K51" s="770"/>
      <c r="L51" s="770"/>
      <c r="M51" s="770"/>
      <c r="N51" s="770"/>
      <c r="O51" s="770"/>
      <c r="P51" s="771"/>
      <c r="Q51" s="855"/>
      <c r="R51" s="856"/>
      <c r="S51" s="856"/>
      <c r="T51" s="856"/>
      <c r="U51" s="856"/>
      <c r="V51" s="856"/>
      <c r="W51" s="856"/>
      <c r="X51" s="856"/>
      <c r="Y51" s="856"/>
      <c r="Z51" s="856"/>
      <c r="AA51" s="856"/>
      <c r="AB51" s="856"/>
      <c r="AC51" s="856"/>
      <c r="AD51" s="856"/>
      <c r="AE51" s="857"/>
      <c r="AF51" s="775"/>
      <c r="AG51" s="776"/>
      <c r="AH51" s="776"/>
      <c r="AI51" s="776"/>
      <c r="AJ51" s="777"/>
      <c r="AK51" s="859"/>
      <c r="AL51" s="856"/>
      <c r="AM51" s="856"/>
      <c r="AN51" s="856"/>
      <c r="AO51" s="856"/>
      <c r="AP51" s="856"/>
      <c r="AQ51" s="856"/>
      <c r="AR51" s="856"/>
      <c r="AS51" s="856"/>
      <c r="AT51" s="856"/>
      <c r="AU51" s="856"/>
      <c r="AV51" s="856"/>
      <c r="AW51" s="856"/>
      <c r="AX51" s="856"/>
      <c r="AY51" s="856"/>
      <c r="AZ51" s="858"/>
      <c r="BA51" s="858"/>
      <c r="BB51" s="858"/>
      <c r="BC51" s="858"/>
      <c r="BD51" s="858"/>
      <c r="BE51" s="852"/>
      <c r="BF51" s="852"/>
      <c r="BG51" s="852"/>
      <c r="BH51" s="852"/>
      <c r="BI51" s="853"/>
      <c r="BJ51" s="226"/>
      <c r="BK51" s="226"/>
      <c r="BL51" s="226"/>
      <c r="BM51" s="226"/>
      <c r="BN51" s="226"/>
      <c r="BO51" s="236"/>
      <c r="BP51" s="236"/>
      <c r="BQ51" s="233">
        <v>45</v>
      </c>
      <c r="BR51" s="234"/>
      <c r="BS51" s="802"/>
      <c r="BT51" s="803"/>
      <c r="BU51" s="803"/>
      <c r="BV51" s="803"/>
      <c r="BW51" s="803"/>
      <c r="BX51" s="803"/>
      <c r="BY51" s="803"/>
      <c r="BZ51" s="803"/>
      <c r="CA51" s="803"/>
      <c r="CB51" s="803"/>
      <c r="CC51" s="803"/>
      <c r="CD51" s="803"/>
      <c r="CE51" s="803"/>
      <c r="CF51" s="803"/>
      <c r="CG51" s="804"/>
      <c r="CH51" s="805"/>
      <c r="CI51" s="806"/>
      <c r="CJ51" s="806"/>
      <c r="CK51" s="806"/>
      <c r="CL51" s="807"/>
      <c r="CM51" s="805"/>
      <c r="CN51" s="806"/>
      <c r="CO51" s="806"/>
      <c r="CP51" s="806"/>
      <c r="CQ51" s="807"/>
      <c r="CR51" s="805"/>
      <c r="CS51" s="806"/>
      <c r="CT51" s="806"/>
      <c r="CU51" s="806"/>
      <c r="CV51" s="807"/>
      <c r="CW51" s="805"/>
      <c r="CX51" s="806"/>
      <c r="CY51" s="806"/>
      <c r="CZ51" s="806"/>
      <c r="DA51" s="807"/>
      <c r="DB51" s="805"/>
      <c r="DC51" s="806"/>
      <c r="DD51" s="806"/>
      <c r="DE51" s="806"/>
      <c r="DF51" s="807"/>
      <c r="DG51" s="805"/>
      <c r="DH51" s="806"/>
      <c r="DI51" s="806"/>
      <c r="DJ51" s="806"/>
      <c r="DK51" s="807"/>
      <c r="DL51" s="805"/>
      <c r="DM51" s="806"/>
      <c r="DN51" s="806"/>
      <c r="DO51" s="806"/>
      <c r="DP51" s="807"/>
      <c r="DQ51" s="805"/>
      <c r="DR51" s="806"/>
      <c r="DS51" s="806"/>
      <c r="DT51" s="806"/>
      <c r="DU51" s="807"/>
      <c r="DV51" s="802"/>
      <c r="DW51" s="803"/>
      <c r="DX51" s="803"/>
      <c r="DY51" s="803"/>
      <c r="DZ51" s="808"/>
      <c r="EA51" s="224"/>
    </row>
    <row r="52" spans="1:131" ht="26.25" customHeight="1" x14ac:dyDescent="0.2">
      <c r="A52" s="233">
        <v>25</v>
      </c>
      <c r="B52" s="769"/>
      <c r="C52" s="770"/>
      <c r="D52" s="770"/>
      <c r="E52" s="770"/>
      <c r="F52" s="770"/>
      <c r="G52" s="770"/>
      <c r="H52" s="770"/>
      <c r="I52" s="770"/>
      <c r="J52" s="770"/>
      <c r="K52" s="770"/>
      <c r="L52" s="770"/>
      <c r="M52" s="770"/>
      <c r="N52" s="770"/>
      <c r="O52" s="770"/>
      <c r="P52" s="771"/>
      <c r="Q52" s="855"/>
      <c r="R52" s="856"/>
      <c r="S52" s="856"/>
      <c r="T52" s="856"/>
      <c r="U52" s="856"/>
      <c r="V52" s="856"/>
      <c r="W52" s="856"/>
      <c r="X52" s="856"/>
      <c r="Y52" s="856"/>
      <c r="Z52" s="856"/>
      <c r="AA52" s="856"/>
      <c r="AB52" s="856"/>
      <c r="AC52" s="856"/>
      <c r="AD52" s="856"/>
      <c r="AE52" s="857"/>
      <c r="AF52" s="775"/>
      <c r="AG52" s="776"/>
      <c r="AH52" s="776"/>
      <c r="AI52" s="776"/>
      <c r="AJ52" s="777"/>
      <c r="AK52" s="859"/>
      <c r="AL52" s="856"/>
      <c r="AM52" s="856"/>
      <c r="AN52" s="856"/>
      <c r="AO52" s="856"/>
      <c r="AP52" s="856"/>
      <c r="AQ52" s="856"/>
      <c r="AR52" s="856"/>
      <c r="AS52" s="856"/>
      <c r="AT52" s="856"/>
      <c r="AU52" s="856"/>
      <c r="AV52" s="856"/>
      <c r="AW52" s="856"/>
      <c r="AX52" s="856"/>
      <c r="AY52" s="856"/>
      <c r="AZ52" s="858"/>
      <c r="BA52" s="858"/>
      <c r="BB52" s="858"/>
      <c r="BC52" s="858"/>
      <c r="BD52" s="858"/>
      <c r="BE52" s="852"/>
      <c r="BF52" s="852"/>
      <c r="BG52" s="852"/>
      <c r="BH52" s="852"/>
      <c r="BI52" s="853"/>
      <c r="BJ52" s="226"/>
      <c r="BK52" s="226"/>
      <c r="BL52" s="226"/>
      <c r="BM52" s="226"/>
      <c r="BN52" s="226"/>
      <c r="BO52" s="236"/>
      <c r="BP52" s="236"/>
      <c r="BQ52" s="233">
        <v>46</v>
      </c>
      <c r="BR52" s="234"/>
      <c r="BS52" s="802"/>
      <c r="BT52" s="803"/>
      <c r="BU52" s="803"/>
      <c r="BV52" s="803"/>
      <c r="BW52" s="803"/>
      <c r="BX52" s="803"/>
      <c r="BY52" s="803"/>
      <c r="BZ52" s="803"/>
      <c r="CA52" s="803"/>
      <c r="CB52" s="803"/>
      <c r="CC52" s="803"/>
      <c r="CD52" s="803"/>
      <c r="CE52" s="803"/>
      <c r="CF52" s="803"/>
      <c r="CG52" s="804"/>
      <c r="CH52" s="805"/>
      <c r="CI52" s="806"/>
      <c r="CJ52" s="806"/>
      <c r="CK52" s="806"/>
      <c r="CL52" s="807"/>
      <c r="CM52" s="805"/>
      <c r="CN52" s="806"/>
      <c r="CO52" s="806"/>
      <c r="CP52" s="806"/>
      <c r="CQ52" s="807"/>
      <c r="CR52" s="805"/>
      <c r="CS52" s="806"/>
      <c r="CT52" s="806"/>
      <c r="CU52" s="806"/>
      <c r="CV52" s="807"/>
      <c r="CW52" s="805"/>
      <c r="CX52" s="806"/>
      <c r="CY52" s="806"/>
      <c r="CZ52" s="806"/>
      <c r="DA52" s="807"/>
      <c r="DB52" s="805"/>
      <c r="DC52" s="806"/>
      <c r="DD52" s="806"/>
      <c r="DE52" s="806"/>
      <c r="DF52" s="807"/>
      <c r="DG52" s="805"/>
      <c r="DH52" s="806"/>
      <c r="DI52" s="806"/>
      <c r="DJ52" s="806"/>
      <c r="DK52" s="807"/>
      <c r="DL52" s="805"/>
      <c r="DM52" s="806"/>
      <c r="DN52" s="806"/>
      <c r="DO52" s="806"/>
      <c r="DP52" s="807"/>
      <c r="DQ52" s="805"/>
      <c r="DR52" s="806"/>
      <c r="DS52" s="806"/>
      <c r="DT52" s="806"/>
      <c r="DU52" s="807"/>
      <c r="DV52" s="802"/>
      <c r="DW52" s="803"/>
      <c r="DX52" s="803"/>
      <c r="DY52" s="803"/>
      <c r="DZ52" s="808"/>
      <c r="EA52" s="224"/>
    </row>
    <row r="53" spans="1:131" ht="26.25" customHeight="1" x14ac:dyDescent="0.2">
      <c r="A53" s="233">
        <v>26</v>
      </c>
      <c r="B53" s="769"/>
      <c r="C53" s="770"/>
      <c r="D53" s="770"/>
      <c r="E53" s="770"/>
      <c r="F53" s="770"/>
      <c r="G53" s="770"/>
      <c r="H53" s="770"/>
      <c r="I53" s="770"/>
      <c r="J53" s="770"/>
      <c r="K53" s="770"/>
      <c r="L53" s="770"/>
      <c r="M53" s="770"/>
      <c r="N53" s="770"/>
      <c r="O53" s="770"/>
      <c r="P53" s="771"/>
      <c r="Q53" s="855"/>
      <c r="R53" s="856"/>
      <c r="S53" s="856"/>
      <c r="T53" s="856"/>
      <c r="U53" s="856"/>
      <c r="V53" s="856"/>
      <c r="W53" s="856"/>
      <c r="X53" s="856"/>
      <c r="Y53" s="856"/>
      <c r="Z53" s="856"/>
      <c r="AA53" s="856"/>
      <c r="AB53" s="856"/>
      <c r="AC53" s="856"/>
      <c r="AD53" s="856"/>
      <c r="AE53" s="857"/>
      <c r="AF53" s="775"/>
      <c r="AG53" s="776"/>
      <c r="AH53" s="776"/>
      <c r="AI53" s="776"/>
      <c r="AJ53" s="777"/>
      <c r="AK53" s="859"/>
      <c r="AL53" s="856"/>
      <c r="AM53" s="856"/>
      <c r="AN53" s="856"/>
      <c r="AO53" s="856"/>
      <c r="AP53" s="856"/>
      <c r="AQ53" s="856"/>
      <c r="AR53" s="856"/>
      <c r="AS53" s="856"/>
      <c r="AT53" s="856"/>
      <c r="AU53" s="856"/>
      <c r="AV53" s="856"/>
      <c r="AW53" s="856"/>
      <c r="AX53" s="856"/>
      <c r="AY53" s="856"/>
      <c r="AZ53" s="858"/>
      <c r="BA53" s="858"/>
      <c r="BB53" s="858"/>
      <c r="BC53" s="858"/>
      <c r="BD53" s="858"/>
      <c r="BE53" s="852"/>
      <c r="BF53" s="852"/>
      <c r="BG53" s="852"/>
      <c r="BH53" s="852"/>
      <c r="BI53" s="853"/>
      <c r="BJ53" s="226"/>
      <c r="BK53" s="226"/>
      <c r="BL53" s="226"/>
      <c r="BM53" s="226"/>
      <c r="BN53" s="226"/>
      <c r="BO53" s="236"/>
      <c r="BP53" s="236"/>
      <c r="BQ53" s="233">
        <v>47</v>
      </c>
      <c r="BR53" s="234"/>
      <c r="BS53" s="802"/>
      <c r="BT53" s="803"/>
      <c r="BU53" s="803"/>
      <c r="BV53" s="803"/>
      <c r="BW53" s="803"/>
      <c r="BX53" s="803"/>
      <c r="BY53" s="803"/>
      <c r="BZ53" s="803"/>
      <c r="CA53" s="803"/>
      <c r="CB53" s="803"/>
      <c r="CC53" s="803"/>
      <c r="CD53" s="803"/>
      <c r="CE53" s="803"/>
      <c r="CF53" s="803"/>
      <c r="CG53" s="804"/>
      <c r="CH53" s="805"/>
      <c r="CI53" s="806"/>
      <c r="CJ53" s="806"/>
      <c r="CK53" s="806"/>
      <c r="CL53" s="807"/>
      <c r="CM53" s="805"/>
      <c r="CN53" s="806"/>
      <c r="CO53" s="806"/>
      <c r="CP53" s="806"/>
      <c r="CQ53" s="807"/>
      <c r="CR53" s="805"/>
      <c r="CS53" s="806"/>
      <c r="CT53" s="806"/>
      <c r="CU53" s="806"/>
      <c r="CV53" s="807"/>
      <c r="CW53" s="805"/>
      <c r="CX53" s="806"/>
      <c r="CY53" s="806"/>
      <c r="CZ53" s="806"/>
      <c r="DA53" s="807"/>
      <c r="DB53" s="805"/>
      <c r="DC53" s="806"/>
      <c r="DD53" s="806"/>
      <c r="DE53" s="806"/>
      <c r="DF53" s="807"/>
      <c r="DG53" s="805"/>
      <c r="DH53" s="806"/>
      <c r="DI53" s="806"/>
      <c r="DJ53" s="806"/>
      <c r="DK53" s="807"/>
      <c r="DL53" s="805"/>
      <c r="DM53" s="806"/>
      <c r="DN53" s="806"/>
      <c r="DO53" s="806"/>
      <c r="DP53" s="807"/>
      <c r="DQ53" s="805"/>
      <c r="DR53" s="806"/>
      <c r="DS53" s="806"/>
      <c r="DT53" s="806"/>
      <c r="DU53" s="807"/>
      <c r="DV53" s="802"/>
      <c r="DW53" s="803"/>
      <c r="DX53" s="803"/>
      <c r="DY53" s="803"/>
      <c r="DZ53" s="808"/>
      <c r="EA53" s="224"/>
    </row>
    <row r="54" spans="1:131" ht="26.25" customHeight="1" x14ac:dyDescent="0.2">
      <c r="A54" s="233">
        <v>27</v>
      </c>
      <c r="B54" s="769"/>
      <c r="C54" s="770"/>
      <c r="D54" s="770"/>
      <c r="E54" s="770"/>
      <c r="F54" s="770"/>
      <c r="G54" s="770"/>
      <c r="H54" s="770"/>
      <c r="I54" s="770"/>
      <c r="J54" s="770"/>
      <c r="K54" s="770"/>
      <c r="L54" s="770"/>
      <c r="M54" s="770"/>
      <c r="N54" s="770"/>
      <c r="O54" s="770"/>
      <c r="P54" s="771"/>
      <c r="Q54" s="855"/>
      <c r="R54" s="856"/>
      <c r="S54" s="856"/>
      <c r="T54" s="856"/>
      <c r="U54" s="856"/>
      <c r="V54" s="856"/>
      <c r="W54" s="856"/>
      <c r="X54" s="856"/>
      <c r="Y54" s="856"/>
      <c r="Z54" s="856"/>
      <c r="AA54" s="856"/>
      <c r="AB54" s="856"/>
      <c r="AC54" s="856"/>
      <c r="AD54" s="856"/>
      <c r="AE54" s="857"/>
      <c r="AF54" s="775"/>
      <c r="AG54" s="776"/>
      <c r="AH54" s="776"/>
      <c r="AI54" s="776"/>
      <c r="AJ54" s="777"/>
      <c r="AK54" s="859"/>
      <c r="AL54" s="856"/>
      <c r="AM54" s="856"/>
      <c r="AN54" s="856"/>
      <c r="AO54" s="856"/>
      <c r="AP54" s="856"/>
      <c r="AQ54" s="856"/>
      <c r="AR54" s="856"/>
      <c r="AS54" s="856"/>
      <c r="AT54" s="856"/>
      <c r="AU54" s="856"/>
      <c r="AV54" s="856"/>
      <c r="AW54" s="856"/>
      <c r="AX54" s="856"/>
      <c r="AY54" s="856"/>
      <c r="AZ54" s="858"/>
      <c r="BA54" s="858"/>
      <c r="BB54" s="858"/>
      <c r="BC54" s="858"/>
      <c r="BD54" s="858"/>
      <c r="BE54" s="852"/>
      <c r="BF54" s="852"/>
      <c r="BG54" s="852"/>
      <c r="BH54" s="852"/>
      <c r="BI54" s="853"/>
      <c r="BJ54" s="226"/>
      <c r="BK54" s="226"/>
      <c r="BL54" s="226"/>
      <c r="BM54" s="226"/>
      <c r="BN54" s="226"/>
      <c r="BO54" s="236"/>
      <c r="BP54" s="236"/>
      <c r="BQ54" s="233">
        <v>48</v>
      </c>
      <c r="BR54" s="234"/>
      <c r="BS54" s="802"/>
      <c r="BT54" s="803"/>
      <c r="BU54" s="803"/>
      <c r="BV54" s="803"/>
      <c r="BW54" s="803"/>
      <c r="BX54" s="803"/>
      <c r="BY54" s="803"/>
      <c r="BZ54" s="803"/>
      <c r="CA54" s="803"/>
      <c r="CB54" s="803"/>
      <c r="CC54" s="803"/>
      <c r="CD54" s="803"/>
      <c r="CE54" s="803"/>
      <c r="CF54" s="803"/>
      <c r="CG54" s="804"/>
      <c r="CH54" s="805"/>
      <c r="CI54" s="806"/>
      <c r="CJ54" s="806"/>
      <c r="CK54" s="806"/>
      <c r="CL54" s="807"/>
      <c r="CM54" s="805"/>
      <c r="CN54" s="806"/>
      <c r="CO54" s="806"/>
      <c r="CP54" s="806"/>
      <c r="CQ54" s="807"/>
      <c r="CR54" s="805"/>
      <c r="CS54" s="806"/>
      <c r="CT54" s="806"/>
      <c r="CU54" s="806"/>
      <c r="CV54" s="807"/>
      <c r="CW54" s="805"/>
      <c r="CX54" s="806"/>
      <c r="CY54" s="806"/>
      <c r="CZ54" s="806"/>
      <c r="DA54" s="807"/>
      <c r="DB54" s="805"/>
      <c r="DC54" s="806"/>
      <c r="DD54" s="806"/>
      <c r="DE54" s="806"/>
      <c r="DF54" s="807"/>
      <c r="DG54" s="805"/>
      <c r="DH54" s="806"/>
      <c r="DI54" s="806"/>
      <c r="DJ54" s="806"/>
      <c r="DK54" s="807"/>
      <c r="DL54" s="805"/>
      <c r="DM54" s="806"/>
      <c r="DN54" s="806"/>
      <c r="DO54" s="806"/>
      <c r="DP54" s="807"/>
      <c r="DQ54" s="805"/>
      <c r="DR54" s="806"/>
      <c r="DS54" s="806"/>
      <c r="DT54" s="806"/>
      <c r="DU54" s="807"/>
      <c r="DV54" s="802"/>
      <c r="DW54" s="803"/>
      <c r="DX54" s="803"/>
      <c r="DY54" s="803"/>
      <c r="DZ54" s="808"/>
      <c r="EA54" s="224"/>
    </row>
    <row r="55" spans="1:131" ht="26.25" customHeight="1" x14ac:dyDescent="0.2">
      <c r="A55" s="233">
        <v>28</v>
      </c>
      <c r="B55" s="769"/>
      <c r="C55" s="770"/>
      <c r="D55" s="770"/>
      <c r="E55" s="770"/>
      <c r="F55" s="770"/>
      <c r="G55" s="770"/>
      <c r="H55" s="770"/>
      <c r="I55" s="770"/>
      <c r="J55" s="770"/>
      <c r="K55" s="770"/>
      <c r="L55" s="770"/>
      <c r="M55" s="770"/>
      <c r="N55" s="770"/>
      <c r="O55" s="770"/>
      <c r="P55" s="771"/>
      <c r="Q55" s="855"/>
      <c r="R55" s="856"/>
      <c r="S55" s="856"/>
      <c r="T55" s="856"/>
      <c r="U55" s="856"/>
      <c r="V55" s="856"/>
      <c r="W55" s="856"/>
      <c r="X55" s="856"/>
      <c r="Y55" s="856"/>
      <c r="Z55" s="856"/>
      <c r="AA55" s="856"/>
      <c r="AB55" s="856"/>
      <c r="AC55" s="856"/>
      <c r="AD55" s="856"/>
      <c r="AE55" s="857"/>
      <c r="AF55" s="775"/>
      <c r="AG55" s="776"/>
      <c r="AH55" s="776"/>
      <c r="AI55" s="776"/>
      <c r="AJ55" s="777"/>
      <c r="AK55" s="859"/>
      <c r="AL55" s="856"/>
      <c r="AM55" s="856"/>
      <c r="AN55" s="856"/>
      <c r="AO55" s="856"/>
      <c r="AP55" s="856"/>
      <c r="AQ55" s="856"/>
      <c r="AR55" s="856"/>
      <c r="AS55" s="856"/>
      <c r="AT55" s="856"/>
      <c r="AU55" s="856"/>
      <c r="AV55" s="856"/>
      <c r="AW55" s="856"/>
      <c r="AX55" s="856"/>
      <c r="AY55" s="856"/>
      <c r="AZ55" s="858"/>
      <c r="BA55" s="858"/>
      <c r="BB55" s="858"/>
      <c r="BC55" s="858"/>
      <c r="BD55" s="858"/>
      <c r="BE55" s="852"/>
      <c r="BF55" s="852"/>
      <c r="BG55" s="852"/>
      <c r="BH55" s="852"/>
      <c r="BI55" s="853"/>
      <c r="BJ55" s="226"/>
      <c r="BK55" s="226"/>
      <c r="BL55" s="226"/>
      <c r="BM55" s="226"/>
      <c r="BN55" s="226"/>
      <c r="BO55" s="236"/>
      <c r="BP55" s="236"/>
      <c r="BQ55" s="233">
        <v>49</v>
      </c>
      <c r="BR55" s="234"/>
      <c r="BS55" s="802"/>
      <c r="BT55" s="803"/>
      <c r="BU55" s="803"/>
      <c r="BV55" s="803"/>
      <c r="BW55" s="803"/>
      <c r="BX55" s="803"/>
      <c r="BY55" s="803"/>
      <c r="BZ55" s="803"/>
      <c r="CA55" s="803"/>
      <c r="CB55" s="803"/>
      <c r="CC55" s="803"/>
      <c r="CD55" s="803"/>
      <c r="CE55" s="803"/>
      <c r="CF55" s="803"/>
      <c r="CG55" s="804"/>
      <c r="CH55" s="805"/>
      <c r="CI55" s="806"/>
      <c r="CJ55" s="806"/>
      <c r="CK55" s="806"/>
      <c r="CL55" s="807"/>
      <c r="CM55" s="805"/>
      <c r="CN55" s="806"/>
      <c r="CO55" s="806"/>
      <c r="CP55" s="806"/>
      <c r="CQ55" s="807"/>
      <c r="CR55" s="805"/>
      <c r="CS55" s="806"/>
      <c r="CT55" s="806"/>
      <c r="CU55" s="806"/>
      <c r="CV55" s="807"/>
      <c r="CW55" s="805"/>
      <c r="CX55" s="806"/>
      <c r="CY55" s="806"/>
      <c r="CZ55" s="806"/>
      <c r="DA55" s="807"/>
      <c r="DB55" s="805"/>
      <c r="DC55" s="806"/>
      <c r="DD55" s="806"/>
      <c r="DE55" s="806"/>
      <c r="DF55" s="807"/>
      <c r="DG55" s="805"/>
      <c r="DH55" s="806"/>
      <c r="DI55" s="806"/>
      <c r="DJ55" s="806"/>
      <c r="DK55" s="807"/>
      <c r="DL55" s="805"/>
      <c r="DM55" s="806"/>
      <c r="DN55" s="806"/>
      <c r="DO55" s="806"/>
      <c r="DP55" s="807"/>
      <c r="DQ55" s="805"/>
      <c r="DR55" s="806"/>
      <c r="DS55" s="806"/>
      <c r="DT55" s="806"/>
      <c r="DU55" s="807"/>
      <c r="DV55" s="802"/>
      <c r="DW55" s="803"/>
      <c r="DX55" s="803"/>
      <c r="DY55" s="803"/>
      <c r="DZ55" s="808"/>
      <c r="EA55" s="224"/>
    </row>
    <row r="56" spans="1:131" ht="26.25" customHeight="1" x14ac:dyDescent="0.2">
      <c r="A56" s="233">
        <v>29</v>
      </c>
      <c r="B56" s="769"/>
      <c r="C56" s="770"/>
      <c r="D56" s="770"/>
      <c r="E56" s="770"/>
      <c r="F56" s="770"/>
      <c r="G56" s="770"/>
      <c r="H56" s="770"/>
      <c r="I56" s="770"/>
      <c r="J56" s="770"/>
      <c r="K56" s="770"/>
      <c r="L56" s="770"/>
      <c r="M56" s="770"/>
      <c r="N56" s="770"/>
      <c r="O56" s="770"/>
      <c r="P56" s="771"/>
      <c r="Q56" s="855"/>
      <c r="R56" s="856"/>
      <c r="S56" s="856"/>
      <c r="T56" s="856"/>
      <c r="U56" s="856"/>
      <c r="V56" s="856"/>
      <c r="W56" s="856"/>
      <c r="X56" s="856"/>
      <c r="Y56" s="856"/>
      <c r="Z56" s="856"/>
      <c r="AA56" s="856"/>
      <c r="AB56" s="856"/>
      <c r="AC56" s="856"/>
      <c r="AD56" s="856"/>
      <c r="AE56" s="857"/>
      <c r="AF56" s="775"/>
      <c r="AG56" s="776"/>
      <c r="AH56" s="776"/>
      <c r="AI56" s="776"/>
      <c r="AJ56" s="777"/>
      <c r="AK56" s="859"/>
      <c r="AL56" s="856"/>
      <c r="AM56" s="856"/>
      <c r="AN56" s="856"/>
      <c r="AO56" s="856"/>
      <c r="AP56" s="856"/>
      <c r="AQ56" s="856"/>
      <c r="AR56" s="856"/>
      <c r="AS56" s="856"/>
      <c r="AT56" s="856"/>
      <c r="AU56" s="856"/>
      <c r="AV56" s="856"/>
      <c r="AW56" s="856"/>
      <c r="AX56" s="856"/>
      <c r="AY56" s="856"/>
      <c r="AZ56" s="858"/>
      <c r="BA56" s="858"/>
      <c r="BB56" s="858"/>
      <c r="BC56" s="858"/>
      <c r="BD56" s="858"/>
      <c r="BE56" s="852"/>
      <c r="BF56" s="852"/>
      <c r="BG56" s="852"/>
      <c r="BH56" s="852"/>
      <c r="BI56" s="853"/>
      <c r="BJ56" s="226"/>
      <c r="BK56" s="226"/>
      <c r="BL56" s="226"/>
      <c r="BM56" s="226"/>
      <c r="BN56" s="226"/>
      <c r="BO56" s="236"/>
      <c r="BP56" s="236"/>
      <c r="BQ56" s="233">
        <v>50</v>
      </c>
      <c r="BR56" s="234"/>
      <c r="BS56" s="802"/>
      <c r="BT56" s="803"/>
      <c r="BU56" s="803"/>
      <c r="BV56" s="803"/>
      <c r="BW56" s="803"/>
      <c r="BX56" s="803"/>
      <c r="BY56" s="803"/>
      <c r="BZ56" s="803"/>
      <c r="CA56" s="803"/>
      <c r="CB56" s="803"/>
      <c r="CC56" s="803"/>
      <c r="CD56" s="803"/>
      <c r="CE56" s="803"/>
      <c r="CF56" s="803"/>
      <c r="CG56" s="804"/>
      <c r="CH56" s="805"/>
      <c r="CI56" s="806"/>
      <c r="CJ56" s="806"/>
      <c r="CK56" s="806"/>
      <c r="CL56" s="807"/>
      <c r="CM56" s="805"/>
      <c r="CN56" s="806"/>
      <c r="CO56" s="806"/>
      <c r="CP56" s="806"/>
      <c r="CQ56" s="807"/>
      <c r="CR56" s="805"/>
      <c r="CS56" s="806"/>
      <c r="CT56" s="806"/>
      <c r="CU56" s="806"/>
      <c r="CV56" s="807"/>
      <c r="CW56" s="805"/>
      <c r="CX56" s="806"/>
      <c r="CY56" s="806"/>
      <c r="CZ56" s="806"/>
      <c r="DA56" s="807"/>
      <c r="DB56" s="805"/>
      <c r="DC56" s="806"/>
      <c r="DD56" s="806"/>
      <c r="DE56" s="806"/>
      <c r="DF56" s="807"/>
      <c r="DG56" s="805"/>
      <c r="DH56" s="806"/>
      <c r="DI56" s="806"/>
      <c r="DJ56" s="806"/>
      <c r="DK56" s="807"/>
      <c r="DL56" s="805"/>
      <c r="DM56" s="806"/>
      <c r="DN56" s="806"/>
      <c r="DO56" s="806"/>
      <c r="DP56" s="807"/>
      <c r="DQ56" s="805"/>
      <c r="DR56" s="806"/>
      <c r="DS56" s="806"/>
      <c r="DT56" s="806"/>
      <c r="DU56" s="807"/>
      <c r="DV56" s="802"/>
      <c r="DW56" s="803"/>
      <c r="DX56" s="803"/>
      <c r="DY56" s="803"/>
      <c r="DZ56" s="808"/>
      <c r="EA56" s="224"/>
    </row>
    <row r="57" spans="1:131" ht="26.25" customHeight="1" x14ac:dyDescent="0.2">
      <c r="A57" s="233">
        <v>30</v>
      </c>
      <c r="B57" s="769"/>
      <c r="C57" s="770"/>
      <c r="D57" s="770"/>
      <c r="E57" s="770"/>
      <c r="F57" s="770"/>
      <c r="G57" s="770"/>
      <c r="H57" s="770"/>
      <c r="I57" s="770"/>
      <c r="J57" s="770"/>
      <c r="K57" s="770"/>
      <c r="L57" s="770"/>
      <c r="M57" s="770"/>
      <c r="N57" s="770"/>
      <c r="O57" s="770"/>
      <c r="P57" s="771"/>
      <c r="Q57" s="855"/>
      <c r="R57" s="856"/>
      <c r="S57" s="856"/>
      <c r="T57" s="856"/>
      <c r="U57" s="856"/>
      <c r="V57" s="856"/>
      <c r="W57" s="856"/>
      <c r="X57" s="856"/>
      <c r="Y57" s="856"/>
      <c r="Z57" s="856"/>
      <c r="AA57" s="856"/>
      <c r="AB57" s="856"/>
      <c r="AC57" s="856"/>
      <c r="AD57" s="856"/>
      <c r="AE57" s="857"/>
      <c r="AF57" s="775"/>
      <c r="AG57" s="776"/>
      <c r="AH57" s="776"/>
      <c r="AI57" s="776"/>
      <c r="AJ57" s="777"/>
      <c r="AK57" s="859"/>
      <c r="AL57" s="856"/>
      <c r="AM57" s="856"/>
      <c r="AN57" s="856"/>
      <c r="AO57" s="856"/>
      <c r="AP57" s="856"/>
      <c r="AQ57" s="856"/>
      <c r="AR57" s="856"/>
      <c r="AS57" s="856"/>
      <c r="AT57" s="856"/>
      <c r="AU57" s="856"/>
      <c r="AV57" s="856"/>
      <c r="AW57" s="856"/>
      <c r="AX57" s="856"/>
      <c r="AY57" s="856"/>
      <c r="AZ57" s="858"/>
      <c r="BA57" s="858"/>
      <c r="BB57" s="858"/>
      <c r="BC57" s="858"/>
      <c r="BD57" s="858"/>
      <c r="BE57" s="852"/>
      <c r="BF57" s="852"/>
      <c r="BG57" s="852"/>
      <c r="BH57" s="852"/>
      <c r="BI57" s="853"/>
      <c r="BJ57" s="226"/>
      <c r="BK57" s="226"/>
      <c r="BL57" s="226"/>
      <c r="BM57" s="226"/>
      <c r="BN57" s="226"/>
      <c r="BO57" s="236"/>
      <c r="BP57" s="236"/>
      <c r="BQ57" s="233">
        <v>51</v>
      </c>
      <c r="BR57" s="234"/>
      <c r="BS57" s="802"/>
      <c r="BT57" s="803"/>
      <c r="BU57" s="803"/>
      <c r="BV57" s="803"/>
      <c r="BW57" s="803"/>
      <c r="BX57" s="803"/>
      <c r="BY57" s="803"/>
      <c r="BZ57" s="803"/>
      <c r="CA57" s="803"/>
      <c r="CB57" s="803"/>
      <c r="CC57" s="803"/>
      <c r="CD57" s="803"/>
      <c r="CE57" s="803"/>
      <c r="CF57" s="803"/>
      <c r="CG57" s="804"/>
      <c r="CH57" s="805"/>
      <c r="CI57" s="806"/>
      <c r="CJ57" s="806"/>
      <c r="CK57" s="806"/>
      <c r="CL57" s="807"/>
      <c r="CM57" s="805"/>
      <c r="CN57" s="806"/>
      <c r="CO57" s="806"/>
      <c r="CP57" s="806"/>
      <c r="CQ57" s="807"/>
      <c r="CR57" s="805"/>
      <c r="CS57" s="806"/>
      <c r="CT57" s="806"/>
      <c r="CU57" s="806"/>
      <c r="CV57" s="807"/>
      <c r="CW57" s="805"/>
      <c r="CX57" s="806"/>
      <c r="CY57" s="806"/>
      <c r="CZ57" s="806"/>
      <c r="DA57" s="807"/>
      <c r="DB57" s="805"/>
      <c r="DC57" s="806"/>
      <c r="DD57" s="806"/>
      <c r="DE57" s="806"/>
      <c r="DF57" s="807"/>
      <c r="DG57" s="805"/>
      <c r="DH57" s="806"/>
      <c r="DI57" s="806"/>
      <c r="DJ57" s="806"/>
      <c r="DK57" s="807"/>
      <c r="DL57" s="805"/>
      <c r="DM57" s="806"/>
      <c r="DN57" s="806"/>
      <c r="DO57" s="806"/>
      <c r="DP57" s="807"/>
      <c r="DQ57" s="805"/>
      <c r="DR57" s="806"/>
      <c r="DS57" s="806"/>
      <c r="DT57" s="806"/>
      <c r="DU57" s="807"/>
      <c r="DV57" s="802"/>
      <c r="DW57" s="803"/>
      <c r="DX57" s="803"/>
      <c r="DY57" s="803"/>
      <c r="DZ57" s="808"/>
      <c r="EA57" s="224"/>
    </row>
    <row r="58" spans="1:131" ht="26.25" customHeight="1" x14ac:dyDescent="0.2">
      <c r="A58" s="233">
        <v>31</v>
      </c>
      <c r="B58" s="769"/>
      <c r="C58" s="770"/>
      <c r="D58" s="770"/>
      <c r="E58" s="770"/>
      <c r="F58" s="770"/>
      <c r="G58" s="770"/>
      <c r="H58" s="770"/>
      <c r="I58" s="770"/>
      <c r="J58" s="770"/>
      <c r="K58" s="770"/>
      <c r="L58" s="770"/>
      <c r="M58" s="770"/>
      <c r="N58" s="770"/>
      <c r="O58" s="770"/>
      <c r="P58" s="771"/>
      <c r="Q58" s="855"/>
      <c r="R58" s="856"/>
      <c r="S58" s="856"/>
      <c r="T58" s="856"/>
      <c r="U58" s="856"/>
      <c r="V58" s="856"/>
      <c r="W58" s="856"/>
      <c r="X58" s="856"/>
      <c r="Y58" s="856"/>
      <c r="Z58" s="856"/>
      <c r="AA58" s="856"/>
      <c r="AB58" s="856"/>
      <c r="AC58" s="856"/>
      <c r="AD58" s="856"/>
      <c r="AE58" s="857"/>
      <c r="AF58" s="775"/>
      <c r="AG58" s="776"/>
      <c r="AH58" s="776"/>
      <c r="AI58" s="776"/>
      <c r="AJ58" s="777"/>
      <c r="AK58" s="859"/>
      <c r="AL58" s="856"/>
      <c r="AM58" s="856"/>
      <c r="AN58" s="856"/>
      <c r="AO58" s="856"/>
      <c r="AP58" s="856"/>
      <c r="AQ58" s="856"/>
      <c r="AR58" s="856"/>
      <c r="AS58" s="856"/>
      <c r="AT58" s="856"/>
      <c r="AU58" s="856"/>
      <c r="AV58" s="856"/>
      <c r="AW58" s="856"/>
      <c r="AX58" s="856"/>
      <c r="AY58" s="856"/>
      <c r="AZ58" s="858"/>
      <c r="BA58" s="858"/>
      <c r="BB58" s="858"/>
      <c r="BC58" s="858"/>
      <c r="BD58" s="858"/>
      <c r="BE58" s="852"/>
      <c r="BF58" s="852"/>
      <c r="BG58" s="852"/>
      <c r="BH58" s="852"/>
      <c r="BI58" s="853"/>
      <c r="BJ58" s="226"/>
      <c r="BK58" s="226"/>
      <c r="BL58" s="226"/>
      <c r="BM58" s="226"/>
      <c r="BN58" s="226"/>
      <c r="BO58" s="236"/>
      <c r="BP58" s="236"/>
      <c r="BQ58" s="233">
        <v>52</v>
      </c>
      <c r="BR58" s="234"/>
      <c r="BS58" s="802"/>
      <c r="BT58" s="803"/>
      <c r="BU58" s="803"/>
      <c r="BV58" s="803"/>
      <c r="BW58" s="803"/>
      <c r="BX58" s="803"/>
      <c r="BY58" s="803"/>
      <c r="BZ58" s="803"/>
      <c r="CA58" s="803"/>
      <c r="CB58" s="803"/>
      <c r="CC58" s="803"/>
      <c r="CD58" s="803"/>
      <c r="CE58" s="803"/>
      <c r="CF58" s="803"/>
      <c r="CG58" s="804"/>
      <c r="CH58" s="805"/>
      <c r="CI58" s="806"/>
      <c r="CJ58" s="806"/>
      <c r="CK58" s="806"/>
      <c r="CL58" s="807"/>
      <c r="CM58" s="805"/>
      <c r="CN58" s="806"/>
      <c r="CO58" s="806"/>
      <c r="CP58" s="806"/>
      <c r="CQ58" s="807"/>
      <c r="CR58" s="805"/>
      <c r="CS58" s="806"/>
      <c r="CT58" s="806"/>
      <c r="CU58" s="806"/>
      <c r="CV58" s="807"/>
      <c r="CW58" s="805"/>
      <c r="CX58" s="806"/>
      <c r="CY58" s="806"/>
      <c r="CZ58" s="806"/>
      <c r="DA58" s="807"/>
      <c r="DB58" s="805"/>
      <c r="DC58" s="806"/>
      <c r="DD58" s="806"/>
      <c r="DE58" s="806"/>
      <c r="DF58" s="807"/>
      <c r="DG58" s="805"/>
      <c r="DH58" s="806"/>
      <c r="DI58" s="806"/>
      <c r="DJ58" s="806"/>
      <c r="DK58" s="807"/>
      <c r="DL58" s="805"/>
      <c r="DM58" s="806"/>
      <c r="DN58" s="806"/>
      <c r="DO58" s="806"/>
      <c r="DP58" s="807"/>
      <c r="DQ58" s="805"/>
      <c r="DR58" s="806"/>
      <c r="DS58" s="806"/>
      <c r="DT58" s="806"/>
      <c r="DU58" s="807"/>
      <c r="DV58" s="802"/>
      <c r="DW58" s="803"/>
      <c r="DX58" s="803"/>
      <c r="DY58" s="803"/>
      <c r="DZ58" s="808"/>
      <c r="EA58" s="224"/>
    </row>
    <row r="59" spans="1:131" ht="26.25" customHeight="1" x14ac:dyDescent="0.2">
      <c r="A59" s="233">
        <v>32</v>
      </c>
      <c r="B59" s="769"/>
      <c r="C59" s="770"/>
      <c r="D59" s="770"/>
      <c r="E59" s="770"/>
      <c r="F59" s="770"/>
      <c r="G59" s="770"/>
      <c r="H59" s="770"/>
      <c r="I59" s="770"/>
      <c r="J59" s="770"/>
      <c r="K59" s="770"/>
      <c r="L59" s="770"/>
      <c r="M59" s="770"/>
      <c r="N59" s="770"/>
      <c r="O59" s="770"/>
      <c r="P59" s="771"/>
      <c r="Q59" s="855"/>
      <c r="R59" s="856"/>
      <c r="S59" s="856"/>
      <c r="T59" s="856"/>
      <c r="U59" s="856"/>
      <c r="V59" s="856"/>
      <c r="W59" s="856"/>
      <c r="X59" s="856"/>
      <c r="Y59" s="856"/>
      <c r="Z59" s="856"/>
      <c r="AA59" s="856"/>
      <c r="AB59" s="856"/>
      <c r="AC59" s="856"/>
      <c r="AD59" s="856"/>
      <c r="AE59" s="857"/>
      <c r="AF59" s="775"/>
      <c r="AG59" s="776"/>
      <c r="AH59" s="776"/>
      <c r="AI59" s="776"/>
      <c r="AJ59" s="777"/>
      <c r="AK59" s="859"/>
      <c r="AL59" s="856"/>
      <c r="AM59" s="856"/>
      <c r="AN59" s="856"/>
      <c r="AO59" s="856"/>
      <c r="AP59" s="856"/>
      <c r="AQ59" s="856"/>
      <c r="AR59" s="856"/>
      <c r="AS59" s="856"/>
      <c r="AT59" s="856"/>
      <c r="AU59" s="856"/>
      <c r="AV59" s="856"/>
      <c r="AW59" s="856"/>
      <c r="AX59" s="856"/>
      <c r="AY59" s="856"/>
      <c r="AZ59" s="858"/>
      <c r="BA59" s="858"/>
      <c r="BB59" s="858"/>
      <c r="BC59" s="858"/>
      <c r="BD59" s="858"/>
      <c r="BE59" s="852"/>
      <c r="BF59" s="852"/>
      <c r="BG59" s="852"/>
      <c r="BH59" s="852"/>
      <c r="BI59" s="853"/>
      <c r="BJ59" s="226"/>
      <c r="BK59" s="226"/>
      <c r="BL59" s="226"/>
      <c r="BM59" s="226"/>
      <c r="BN59" s="226"/>
      <c r="BO59" s="236"/>
      <c r="BP59" s="236"/>
      <c r="BQ59" s="233">
        <v>53</v>
      </c>
      <c r="BR59" s="234"/>
      <c r="BS59" s="802"/>
      <c r="BT59" s="803"/>
      <c r="BU59" s="803"/>
      <c r="BV59" s="803"/>
      <c r="BW59" s="803"/>
      <c r="BX59" s="803"/>
      <c r="BY59" s="803"/>
      <c r="BZ59" s="803"/>
      <c r="CA59" s="803"/>
      <c r="CB59" s="803"/>
      <c r="CC59" s="803"/>
      <c r="CD59" s="803"/>
      <c r="CE59" s="803"/>
      <c r="CF59" s="803"/>
      <c r="CG59" s="804"/>
      <c r="CH59" s="805"/>
      <c r="CI59" s="806"/>
      <c r="CJ59" s="806"/>
      <c r="CK59" s="806"/>
      <c r="CL59" s="807"/>
      <c r="CM59" s="805"/>
      <c r="CN59" s="806"/>
      <c r="CO59" s="806"/>
      <c r="CP59" s="806"/>
      <c r="CQ59" s="807"/>
      <c r="CR59" s="805"/>
      <c r="CS59" s="806"/>
      <c r="CT59" s="806"/>
      <c r="CU59" s="806"/>
      <c r="CV59" s="807"/>
      <c r="CW59" s="805"/>
      <c r="CX59" s="806"/>
      <c r="CY59" s="806"/>
      <c r="CZ59" s="806"/>
      <c r="DA59" s="807"/>
      <c r="DB59" s="805"/>
      <c r="DC59" s="806"/>
      <c r="DD59" s="806"/>
      <c r="DE59" s="806"/>
      <c r="DF59" s="807"/>
      <c r="DG59" s="805"/>
      <c r="DH59" s="806"/>
      <c r="DI59" s="806"/>
      <c r="DJ59" s="806"/>
      <c r="DK59" s="807"/>
      <c r="DL59" s="805"/>
      <c r="DM59" s="806"/>
      <c r="DN59" s="806"/>
      <c r="DO59" s="806"/>
      <c r="DP59" s="807"/>
      <c r="DQ59" s="805"/>
      <c r="DR59" s="806"/>
      <c r="DS59" s="806"/>
      <c r="DT59" s="806"/>
      <c r="DU59" s="807"/>
      <c r="DV59" s="802"/>
      <c r="DW59" s="803"/>
      <c r="DX59" s="803"/>
      <c r="DY59" s="803"/>
      <c r="DZ59" s="808"/>
      <c r="EA59" s="224"/>
    </row>
    <row r="60" spans="1:131" ht="26.25" customHeight="1" x14ac:dyDescent="0.2">
      <c r="A60" s="233">
        <v>33</v>
      </c>
      <c r="B60" s="769"/>
      <c r="C60" s="770"/>
      <c r="D60" s="770"/>
      <c r="E60" s="770"/>
      <c r="F60" s="770"/>
      <c r="G60" s="770"/>
      <c r="H60" s="770"/>
      <c r="I60" s="770"/>
      <c r="J60" s="770"/>
      <c r="K60" s="770"/>
      <c r="L60" s="770"/>
      <c r="M60" s="770"/>
      <c r="N60" s="770"/>
      <c r="O60" s="770"/>
      <c r="P60" s="771"/>
      <c r="Q60" s="855"/>
      <c r="R60" s="856"/>
      <c r="S60" s="856"/>
      <c r="T60" s="856"/>
      <c r="U60" s="856"/>
      <c r="V60" s="856"/>
      <c r="W60" s="856"/>
      <c r="X60" s="856"/>
      <c r="Y60" s="856"/>
      <c r="Z60" s="856"/>
      <c r="AA60" s="856"/>
      <c r="AB60" s="856"/>
      <c r="AC60" s="856"/>
      <c r="AD60" s="856"/>
      <c r="AE60" s="857"/>
      <c r="AF60" s="775"/>
      <c r="AG60" s="776"/>
      <c r="AH60" s="776"/>
      <c r="AI60" s="776"/>
      <c r="AJ60" s="777"/>
      <c r="AK60" s="859"/>
      <c r="AL60" s="856"/>
      <c r="AM60" s="856"/>
      <c r="AN60" s="856"/>
      <c r="AO60" s="856"/>
      <c r="AP60" s="856"/>
      <c r="AQ60" s="856"/>
      <c r="AR60" s="856"/>
      <c r="AS60" s="856"/>
      <c r="AT60" s="856"/>
      <c r="AU60" s="856"/>
      <c r="AV60" s="856"/>
      <c r="AW60" s="856"/>
      <c r="AX60" s="856"/>
      <c r="AY60" s="856"/>
      <c r="AZ60" s="858"/>
      <c r="BA60" s="858"/>
      <c r="BB60" s="858"/>
      <c r="BC60" s="858"/>
      <c r="BD60" s="858"/>
      <c r="BE60" s="852"/>
      <c r="BF60" s="852"/>
      <c r="BG60" s="852"/>
      <c r="BH60" s="852"/>
      <c r="BI60" s="853"/>
      <c r="BJ60" s="226"/>
      <c r="BK60" s="226"/>
      <c r="BL60" s="226"/>
      <c r="BM60" s="226"/>
      <c r="BN60" s="226"/>
      <c r="BO60" s="236"/>
      <c r="BP60" s="236"/>
      <c r="BQ60" s="233">
        <v>54</v>
      </c>
      <c r="BR60" s="234"/>
      <c r="BS60" s="802"/>
      <c r="BT60" s="803"/>
      <c r="BU60" s="803"/>
      <c r="BV60" s="803"/>
      <c r="BW60" s="803"/>
      <c r="BX60" s="803"/>
      <c r="BY60" s="803"/>
      <c r="BZ60" s="803"/>
      <c r="CA60" s="803"/>
      <c r="CB60" s="803"/>
      <c r="CC60" s="803"/>
      <c r="CD60" s="803"/>
      <c r="CE60" s="803"/>
      <c r="CF60" s="803"/>
      <c r="CG60" s="804"/>
      <c r="CH60" s="805"/>
      <c r="CI60" s="806"/>
      <c r="CJ60" s="806"/>
      <c r="CK60" s="806"/>
      <c r="CL60" s="807"/>
      <c r="CM60" s="805"/>
      <c r="CN60" s="806"/>
      <c r="CO60" s="806"/>
      <c r="CP60" s="806"/>
      <c r="CQ60" s="807"/>
      <c r="CR60" s="805"/>
      <c r="CS60" s="806"/>
      <c r="CT60" s="806"/>
      <c r="CU60" s="806"/>
      <c r="CV60" s="807"/>
      <c r="CW60" s="805"/>
      <c r="CX60" s="806"/>
      <c r="CY60" s="806"/>
      <c r="CZ60" s="806"/>
      <c r="DA60" s="807"/>
      <c r="DB60" s="805"/>
      <c r="DC60" s="806"/>
      <c r="DD60" s="806"/>
      <c r="DE60" s="806"/>
      <c r="DF60" s="807"/>
      <c r="DG60" s="805"/>
      <c r="DH60" s="806"/>
      <c r="DI60" s="806"/>
      <c r="DJ60" s="806"/>
      <c r="DK60" s="807"/>
      <c r="DL60" s="805"/>
      <c r="DM60" s="806"/>
      <c r="DN60" s="806"/>
      <c r="DO60" s="806"/>
      <c r="DP60" s="807"/>
      <c r="DQ60" s="805"/>
      <c r="DR60" s="806"/>
      <c r="DS60" s="806"/>
      <c r="DT60" s="806"/>
      <c r="DU60" s="807"/>
      <c r="DV60" s="802"/>
      <c r="DW60" s="803"/>
      <c r="DX60" s="803"/>
      <c r="DY60" s="803"/>
      <c r="DZ60" s="808"/>
      <c r="EA60" s="224"/>
    </row>
    <row r="61" spans="1:131" ht="26.25" customHeight="1" thickBot="1" x14ac:dyDescent="0.25">
      <c r="A61" s="233">
        <v>34</v>
      </c>
      <c r="B61" s="769"/>
      <c r="C61" s="770"/>
      <c r="D61" s="770"/>
      <c r="E61" s="770"/>
      <c r="F61" s="770"/>
      <c r="G61" s="770"/>
      <c r="H61" s="770"/>
      <c r="I61" s="770"/>
      <c r="J61" s="770"/>
      <c r="K61" s="770"/>
      <c r="L61" s="770"/>
      <c r="M61" s="770"/>
      <c r="N61" s="770"/>
      <c r="O61" s="770"/>
      <c r="P61" s="771"/>
      <c r="Q61" s="855"/>
      <c r="R61" s="856"/>
      <c r="S61" s="856"/>
      <c r="T61" s="856"/>
      <c r="U61" s="856"/>
      <c r="V61" s="856"/>
      <c r="W61" s="856"/>
      <c r="X61" s="856"/>
      <c r="Y61" s="856"/>
      <c r="Z61" s="856"/>
      <c r="AA61" s="856"/>
      <c r="AB61" s="856"/>
      <c r="AC61" s="856"/>
      <c r="AD61" s="856"/>
      <c r="AE61" s="857"/>
      <c r="AF61" s="775"/>
      <c r="AG61" s="776"/>
      <c r="AH61" s="776"/>
      <c r="AI61" s="776"/>
      <c r="AJ61" s="777"/>
      <c r="AK61" s="859"/>
      <c r="AL61" s="856"/>
      <c r="AM61" s="856"/>
      <c r="AN61" s="856"/>
      <c r="AO61" s="856"/>
      <c r="AP61" s="856"/>
      <c r="AQ61" s="856"/>
      <c r="AR61" s="856"/>
      <c r="AS61" s="856"/>
      <c r="AT61" s="856"/>
      <c r="AU61" s="856"/>
      <c r="AV61" s="856"/>
      <c r="AW61" s="856"/>
      <c r="AX61" s="856"/>
      <c r="AY61" s="856"/>
      <c r="AZ61" s="858"/>
      <c r="BA61" s="858"/>
      <c r="BB61" s="858"/>
      <c r="BC61" s="858"/>
      <c r="BD61" s="858"/>
      <c r="BE61" s="852"/>
      <c r="BF61" s="852"/>
      <c r="BG61" s="852"/>
      <c r="BH61" s="852"/>
      <c r="BI61" s="853"/>
      <c r="BJ61" s="226"/>
      <c r="BK61" s="226"/>
      <c r="BL61" s="226"/>
      <c r="BM61" s="226"/>
      <c r="BN61" s="226"/>
      <c r="BO61" s="236"/>
      <c r="BP61" s="236"/>
      <c r="BQ61" s="233">
        <v>55</v>
      </c>
      <c r="BR61" s="234"/>
      <c r="BS61" s="802"/>
      <c r="BT61" s="803"/>
      <c r="BU61" s="803"/>
      <c r="BV61" s="803"/>
      <c r="BW61" s="803"/>
      <c r="BX61" s="803"/>
      <c r="BY61" s="803"/>
      <c r="BZ61" s="803"/>
      <c r="CA61" s="803"/>
      <c r="CB61" s="803"/>
      <c r="CC61" s="803"/>
      <c r="CD61" s="803"/>
      <c r="CE61" s="803"/>
      <c r="CF61" s="803"/>
      <c r="CG61" s="804"/>
      <c r="CH61" s="805"/>
      <c r="CI61" s="806"/>
      <c r="CJ61" s="806"/>
      <c r="CK61" s="806"/>
      <c r="CL61" s="807"/>
      <c r="CM61" s="805"/>
      <c r="CN61" s="806"/>
      <c r="CO61" s="806"/>
      <c r="CP61" s="806"/>
      <c r="CQ61" s="807"/>
      <c r="CR61" s="805"/>
      <c r="CS61" s="806"/>
      <c r="CT61" s="806"/>
      <c r="CU61" s="806"/>
      <c r="CV61" s="807"/>
      <c r="CW61" s="805"/>
      <c r="CX61" s="806"/>
      <c r="CY61" s="806"/>
      <c r="CZ61" s="806"/>
      <c r="DA61" s="807"/>
      <c r="DB61" s="805"/>
      <c r="DC61" s="806"/>
      <c r="DD61" s="806"/>
      <c r="DE61" s="806"/>
      <c r="DF61" s="807"/>
      <c r="DG61" s="805"/>
      <c r="DH61" s="806"/>
      <c r="DI61" s="806"/>
      <c r="DJ61" s="806"/>
      <c r="DK61" s="807"/>
      <c r="DL61" s="805"/>
      <c r="DM61" s="806"/>
      <c r="DN61" s="806"/>
      <c r="DO61" s="806"/>
      <c r="DP61" s="807"/>
      <c r="DQ61" s="805"/>
      <c r="DR61" s="806"/>
      <c r="DS61" s="806"/>
      <c r="DT61" s="806"/>
      <c r="DU61" s="807"/>
      <c r="DV61" s="802"/>
      <c r="DW61" s="803"/>
      <c r="DX61" s="803"/>
      <c r="DY61" s="803"/>
      <c r="DZ61" s="808"/>
      <c r="EA61" s="224"/>
    </row>
    <row r="62" spans="1:131" ht="26.25" customHeight="1" x14ac:dyDescent="0.2">
      <c r="A62" s="233">
        <v>35</v>
      </c>
      <c r="B62" s="769"/>
      <c r="C62" s="770"/>
      <c r="D62" s="770"/>
      <c r="E62" s="770"/>
      <c r="F62" s="770"/>
      <c r="G62" s="770"/>
      <c r="H62" s="770"/>
      <c r="I62" s="770"/>
      <c r="J62" s="770"/>
      <c r="K62" s="770"/>
      <c r="L62" s="770"/>
      <c r="M62" s="770"/>
      <c r="N62" s="770"/>
      <c r="O62" s="770"/>
      <c r="P62" s="771"/>
      <c r="Q62" s="855"/>
      <c r="R62" s="856"/>
      <c r="S62" s="856"/>
      <c r="T62" s="856"/>
      <c r="U62" s="856"/>
      <c r="V62" s="856"/>
      <c r="W62" s="856"/>
      <c r="X62" s="856"/>
      <c r="Y62" s="856"/>
      <c r="Z62" s="856"/>
      <c r="AA62" s="856"/>
      <c r="AB62" s="856"/>
      <c r="AC62" s="856"/>
      <c r="AD62" s="856"/>
      <c r="AE62" s="857"/>
      <c r="AF62" s="775"/>
      <c r="AG62" s="776"/>
      <c r="AH62" s="776"/>
      <c r="AI62" s="776"/>
      <c r="AJ62" s="777"/>
      <c r="AK62" s="859"/>
      <c r="AL62" s="856"/>
      <c r="AM62" s="856"/>
      <c r="AN62" s="856"/>
      <c r="AO62" s="856"/>
      <c r="AP62" s="856"/>
      <c r="AQ62" s="856"/>
      <c r="AR62" s="856"/>
      <c r="AS62" s="856"/>
      <c r="AT62" s="856"/>
      <c r="AU62" s="856"/>
      <c r="AV62" s="856"/>
      <c r="AW62" s="856"/>
      <c r="AX62" s="856"/>
      <c r="AY62" s="856"/>
      <c r="AZ62" s="858"/>
      <c r="BA62" s="858"/>
      <c r="BB62" s="858"/>
      <c r="BC62" s="858"/>
      <c r="BD62" s="858"/>
      <c r="BE62" s="852"/>
      <c r="BF62" s="852"/>
      <c r="BG62" s="852"/>
      <c r="BH62" s="852"/>
      <c r="BI62" s="853"/>
      <c r="BJ62" s="867" t="s">
        <v>392</v>
      </c>
      <c r="BK62" s="826"/>
      <c r="BL62" s="826"/>
      <c r="BM62" s="826"/>
      <c r="BN62" s="827"/>
      <c r="BO62" s="236"/>
      <c r="BP62" s="236"/>
      <c r="BQ62" s="233">
        <v>56</v>
      </c>
      <c r="BR62" s="234"/>
      <c r="BS62" s="802"/>
      <c r="BT62" s="803"/>
      <c r="BU62" s="803"/>
      <c r="BV62" s="803"/>
      <c r="BW62" s="803"/>
      <c r="BX62" s="803"/>
      <c r="BY62" s="803"/>
      <c r="BZ62" s="803"/>
      <c r="CA62" s="803"/>
      <c r="CB62" s="803"/>
      <c r="CC62" s="803"/>
      <c r="CD62" s="803"/>
      <c r="CE62" s="803"/>
      <c r="CF62" s="803"/>
      <c r="CG62" s="804"/>
      <c r="CH62" s="805"/>
      <c r="CI62" s="806"/>
      <c r="CJ62" s="806"/>
      <c r="CK62" s="806"/>
      <c r="CL62" s="807"/>
      <c r="CM62" s="805"/>
      <c r="CN62" s="806"/>
      <c r="CO62" s="806"/>
      <c r="CP62" s="806"/>
      <c r="CQ62" s="807"/>
      <c r="CR62" s="805"/>
      <c r="CS62" s="806"/>
      <c r="CT62" s="806"/>
      <c r="CU62" s="806"/>
      <c r="CV62" s="807"/>
      <c r="CW62" s="805"/>
      <c r="CX62" s="806"/>
      <c r="CY62" s="806"/>
      <c r="CZ62" s="806"/>
      <c r="DA62" s="807"/>
      <c r="DB62" s="805"/>
      <c r="DC62" s="806"/>
      <c r="DD62" s="806"/>
      <c r="DE62" s="806"/>
      <c r="DF62" s="807"/>
      <c r="DG62" s="805"/>
      <c r="DH62" s="806"/>
      <c r="DI62" s="806"/>
      <c r="DJ62" s="806"/>
      <c r="DK62" s="807"/>
      <c r="DL62" s="805"/>
      <c r="DM62" s="806"/>
      <c r="DN62" s="806"/>
      <c r="DO62" s="806"/>
      <c r="DP62" s="807"/>
      <c r="DQ62" s="805"/>
      <c r="DR62" s="806"/>
      <c r="DS62" s="806"/>
      <c r="DT62" s="806"/>
      <c r="DU62" s="807"/>
      <c r="DV62" s="802"/>
      <c r="DW62" s="803"/>
      <c r="DX62" s="803"/>
      <c r="DY62" s="803"/>
      <c r="DZ62" s="808"/>
      <c r="EA62" s="224"/>
    </row>
    <row r="63" spans="1:131" ht="26.25" customHeight="1" thickBot="1" x14ac:dyDescent="0.25">
      <c r="A63" s="235" t="s">
        <v>377</v>
      </c>
      <c r="B63" s="809" t="s">
        <v>393</v>
      </c>
      <c r="C63" s="810"/>
      <c r="D63" s="810"/>
      <c r="E63" s="810"/>
      <c r="F63" s="810"/>
      <c r="G63" s="810"/>
      <c r="H63" s="810"/>
      <c r="I63" s="810"/>
      <c r="J63" s="810"/>
      <c r="K63" s="810"/>
      <c r="L63" s="810"/>
      <c r="M63" s="810"/>
      <c r="N63" s="810"/>
      <c r="O63" s="810"/>
      <c r="P63" s="811"/>
      <c r="Q63" s="860"/>
      <c r="R63" s="861"/>
      <c r="S63" s="861"/>
      <c r="T63" s="861"/>
      <c r="U63" s="861"/>
      <c r="V63" s="861"/>
      <c r="W63" s="861"/>
      <c r="X63" s="861"/>
      <c r="Y63" s="861"/>
      <c r="Z63" s="861"/>
      <c r="AA63" s="861"/>
      <c r="AB63" s="861"/>
      <c r="AC63" s="861"/>
      <c r="AD63" s="861"/>
      <c r="AE63" s="862"/>
      <c r="AF63" s="863">
        <v>844</v>
      </c>
      <c r="AG63" s="864"/>
      <c r="AH63" s="864"/>
      <c r="AI63" s="864"/>
      <c r="AJ63" s="865"/>
      <c r="AK63" s="866"/>
      <c r="AL63" s="861"/>
      <c r="AM63" s="861"/>
      <c r="AN63" s="861"/>
      <c r="AO63" s="861"/>
      <c r="AP63" s="864" t="s">
        <v>483</v>
      </c>
      <c r="AQ63" s="864"/>
      <c r="AR63" s="864"/>
      <c r="AS63" s="864"/>
      <c r="AT63" s="864"/>
      <c r="AU63" s="864" t="s">
        <v>483</v>
      </c>
      <c r="AV63" s="864"/>
      <c r="AW63" s="864"/>
      <c r="AX63" s="864"/>
      <c r="AY63" s="864"/>
      <c r="AZ63" s="868"/>
      <c r="BA63" s="868"/>
      <c r="BB63" s="868"/>
      <c r="BC63" s="868"/>
      <c r="BD63" s="868"/>
      <c r="BE63" s="869" t="s">
        <v>483</v>
      </c>
      <c r="BF63" s="869"/>
      <c r="BG63" s="869"/>
      <c r="BH63" s="869"/>
      <c r="BI63" s="870"/>
      <c r="BJ63" s="871" t="s">
        <v>122</v>
      </c>
      <c r="BK63" s="872"/>
      <c r="BL63" s="872"/>
      <c r="BM63" s="872"/>
      <c r="BN63" s="873"/>
      <c r="BO63" s="236"/>
      <c r="BP63" s="236"/>
      <c r="BQ63" s="233">
        <v>57</v>
      </c>
      <c r="BR63" s="234"/>
      <c r="BS63" s="802"/>
      <c r="BT63" s="803"/>
      <c r="BU63" s="803"/>
      <c r="BV63" s="803"/>
      <c r="BW63" s="803"/>
      <c r="BX63" s="803"/>
      <c r="BY63" s="803"/>
      <c r="BZ63" s="803"/>
      <c r="CA63" s="803"/>
      <c r="CB63" s="803"/>
      <c r="CC63" s="803"/>
      <c r="CD63" s="803"/>
      <c r="CE63" s="803"/>
      <c r="CF63" s="803"/>
      <c r="CG63" s="804"/>
      <c r="CH63" s="805"/>
      <c r="CI63" s="806"/>
      <c r="CJ63" s="806"/>
      <c r="CK63" s="806"/>
      <c r="CL63" s="807"/>
      <c r="CM63" s="805"/>
      <c r="CN63" s="806"/>
      <c r="CO63" s="806"/>
      <c r="CP63" s="806"/>
      <c r="CQ63" s="807"/>
      <c r="CR63" s="805"/>
      <c r="CS63" s="806"/>
      <c r="CT63" s="806"/>
      <c r="CU63" s="806"/>
      <c r="CV63" s="807"/>
      <c r="CW63" s="805"/>
      <c r="CX63" s="806"/>
      <c r="CY63" s="806"/>
      <c r="CZ63" s="806"/>
      <c r="DA63" s="807"/>
      <c r="DB63" s="805"/>
      <c r="DC63" s="806"/>
      <c r="DD63" s="806"/>
      <c r="DE63" s="806"/>
      <c r="DF63" s="807"/>
      <c r="DG63" s="805"/>
      <c r="DH63" s="806"/>
      <c r="DI63" s="806"/>
      <c r="DJ63" s="806"/>
      <c r="DK63" s="807"/>
      <c r="DL63" s="805"/>
      <c r="DM63" s="806"/>
      <c r="DN63" s="806"/>
      <c r="DO63" s="806"/>
      <c r="DP63" s="807"/>
      <c r="DQ63" s="805"/>
      <c r="DR63" s="806"/>
      <c r="DS63" s="806"/>
      <c r="DT63" s="806"/>
      <c r="DU63" s="807"/>
      <c r="DV63" s="802"/>
      <c r="DW63" s="803"/>
      <c r="DX63" s="803"/>
      <c r="DY63" s="803"/>
      <c r="DZ63" s="808"/>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802"/>
      <c r="BT64" s="803"/>
      <c r="BU64" s="803"/>
      <c r="BV64" s="803"/>
      <c r="BW64" s="803"/>
      <c r="BX64" s="803"/>
      <c r="BY64" s="803"/>
      <c r="BZ64" s="803"/>
      <c r="CA64" s="803"/>
      <c r="CB64" s="803"/>
      <c r="CC64" s="803"/>
      <c r="CD64" s="803"/>
      <c r="CE64" s="803"/>
      <c r="CF64" s="803"/>
      <c r="CG64" s="804"/>
      <c r="CH64" s="805"/>
      <c r="CI64" s="806"/>
      <c r="CJ64" s="806"/>
      <c r="CK64" s="806"/>
      <c r="CL64" s="807"/>
      <c r="CM64" s="805"/>
      <c r="CN64" s="806"/>
      <c r="CO64" s="806"/>
      <c r="CP64" s="806"/>
      <c r="CQ64" s="807"/>
      <c r="CR64" s="805"/>
      <c r="CS64" s="806"/>
      <c r="CT64" s="806"/>
      <c r="CU64" s="806"/>
      <c r="CV64" s="807"/>
      <c r="CW64" s="805"/>
      <c r="CX64" s="806"/>
      <c r="CY64" s="806"/>
      <c r="CZ64" s="806"/>
      <c r="DA64" s="807"/>
      <c r="DB64" s="805"/>
      <c r="DC64" s="806"/>
      <c r="DD64" s="806"/>
      <c r="DE64" s="806"/>
      <c r="DF64" s="807"/>
      <c r="DG64" s="805"/>
      <c r="DH64" s="806"/>
      <c r="DI64" s="806"/>
      <c r="DJ64" s="806"/>
      <c r="DK64" s="807"/>
      <c r="DL64" s="805"/>
      <c r="DM64" s="806"/>
      <c r="DN64" s="806"/>
      <c r="DO64" s="806"/>
      <c r="DP64" s="807"/>
      <c r="DQ64" s="805"/>
      <c r="DR64" s="806"/>
      <c r="DS64" s="806"/>
      <c r="DT64" s="806"/>
      <c r="DU64" s="807"/>
      <c r="DV64" s="802"/>
      <c r="DW64" s="803"/>
      <c r="DX64" s="803"/>
      <c r="DY64" s="803"/>
      <c r="DZ64" s="808"/>
      <c r="EA64" s="224"/>
    </row>
    <row r="65" spans="1:131" ht="26.25" customHeight="1" thickBot="1" x14ac:dyDescent="0.25">
      <c r="A65" s="226" t="s">
        <v>394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802"/>
      <c r="BT65" s="803"/>
      <c r="BU65" s="803"/>
      <c r="BV65" s="803"/>
      <c r="BW65" s="803"/>
      <c r="BX65" s="803"/>
      <c r="BY65" s="803"/>
      <c r="BZ65" s="803"/>
      <c r="CA65" s="803"/>
      <c r="CB65" s="803"/>
      <c r="CC65" s="803"/>
      <c r="CD65" s="803"/>
      <c r="CE65" s="803"/>
      <c r="CF65" s="803"/>
      <c r="CG65" s="804"/>
      <c r="CH65" s="805"/>
      <c r="CI65" s="806"/>
      <c r="CJ65" s="806"/>
      <c r="CK65" s="806"/>
      <c r="CL65" s="807"/>
      <c r="CM65" s="805"/>
      <c r="CN65" s="806"/>
      <c r="CO65" s="806"/>
      <c r="CP65" s="806"/>
      <c r="CQ65" s="807"/>
      <c r="CR65" s="805"/>
      <c r="CS65" s="806"/>
      <c r="CT65" s="806"/>
      <c r="CU65" s="806"/>
      <c r="CV65" s="807"/>
      <c r="CW65" s="805"/>
      <c r="CX65" s="806"/>
      <c r="CY65" s="806"/>
      <c r="CZ65" s="806"/>
      <c r="DA65" s="807"/>
      <c r="DB65" s="805"/>
      <c r="DC65" s="806"/>
      <c r="DD65" s="806"/>
      <c r="DE65" s="806"/>
      <c r="DF65" s="807"/>
      <c r="DG65" s="805"/>
      <c r="DH65" s="806"/>
      <c r="DI65" s="806"/>
      <c r="DJ65" s="806"/>
      <c r="DK65" s="807"/>
      <c r="DL65" s="805"/>
      <c r="DM65" s="806"/>
      <c r="DN65" s="806"/>
      <c r="DO65" s="806"/>
      <c r="DP65" s="807"/>
      <c r="DQ65" s="805"/>
      <c r="DR65" s="806"/>
      <c r="DS65" s="806"/>
      <c r="DT65" s="806"/>
      <c r="DU65" s="807"/>
      <c r="DV65" s="802"/>
      <c r="DW65" s="803"/>
      <c r="DX65" s="803"/>
      <c r="DY65" s="803"/>
      <c r="DZ65" s="808"/>
      <c r="EA65" s="224"/>
    </row>
    <row r="66" spans="1:131" ht="26.25" customHeight="1" x14ac:dyDescent="0.2">
      <c r="A66" s="740" t="s">
        <v>395</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74" t="s">
        <v>384</v>
      </c>
      <c r="AG66" s="835"/>
      <c r="AH66" s="835"/>
      <c r="AI66" s="835"/>
      <c r="AJ66" s="875"/>
      <c r="AK66" s="746" t="s">
        <v>385</v>
      </c>
      <c r="AL66" s="741"/>
      <c r="AM66" s="741"/>
      <c r="AN66" s="741"/>
      <c r="AO66" s="742"/>
      <c r="AP66" s="746" t="s">
        <v>386</v>
      </c>
      <c r="AQ66" s="747"/>
      <c r="AR66" s="747"/>
      <c r="AS66" s="747"/>
      <c r="AT66" s="748"/>
      <c r="AU66" s="746" t="s">
        <v>396</v>
      </c>
      <c r="AV66" s="747"/>
      <c r="AW66" s="747"/>
      <c r="AX66" s="747"/>
      <c r="AY66" s="748"/>
      <c r="AZ66" s="746" t="s">
        <v>364</v>
      </c>
      <c r="BA66" s="747"/>
      <c r="BB66" s="747"/>
      <c r="BC66" s="747"/>
      <c r="BD66" s="753"/>
      <c r="BE66" s="236"/>
      <c r="BF66" s="236"/>
      <c r="BG66" s="236"/>
      <c r="BH66" s="236"/>
      <c r="BI66" s="236"/>
      <c r="BJ66" s="236"/>
      <c r="BK66" s="236"/>
      <c r="BL66" s="236"/>
      <c r="BM66" s="236"/>
      <c r="BN66" s="236"/>
      <c r="BO66" s="236"/>
      <c r="BP66" s="236"/>
      <c r="BQ66" s="233">
        <v>60</v>
      </c>
      <c r="BR66" s="238"/>
      <c r="BS66" s="879"/>
      <c r="BT66" s="880"/>
      <c r="BU66" s="880"/>
      <c r="BV66" s="880"/>
      <c r="BW66" s="880"/>
      <c r="BX66" s="880"/>
      <c r="BY66" s="880"/>
      <c r="BZ66" s="880"/>
      <c r="CA66" s="880"/>
      <c r="CB66" s="880"/>
      <c r="CC66" s="880"/>
      <c r="CD66" s="880"/>
      <c r="CE66" s="880"/>
      <c r="CF66" s="880"/>
      <c r="CG66" s="885"/>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6"/>
      <c r="AG67" s="838"/>
      <c r="AH67" s="838"/>
      <c r="AI67" s="838"/>
      <c r="AJ67" s="877"/>
      <c r="AK67" s="878"/>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9"/>
      <c r="BT67" s="880"/>
      <c r="BU67" s="880"/>
      <c r="BV67" s="880"/>
      <c r="BW67" s="880"/>
      <c r="BX67" s="880"/>
      <c r="BY67" s="880"/>
      <c r="BZ67" s="880"/>
      <c r="CA67" s="880"/>
      <c r="CB67" s="880"/>
      <c r="CC67" s="880"/>
      <c r="CD67" s="880"/>
      <c r="CE67" s="880"/>
      <c r="CF67" s="880"/>
      <c r="CG67" s="885"/>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4"/>
    </row>
    <row r="68" spans="1:131" ht="26.25" customHeight="1" thickTop="1" x14ac:dyDescent="0.2">
      <c r="A68" s="231">
        <v>1</v>
      </c>
      <c r="B68" s="886" t="s">
        <v>541</v>
      </c>
      <c r="C68" s="760"/>
      <c r="D68" s="760"/>
      <c r="E68" s="760"/>
      <c r="F68" s="760"/>
      <c r="G68" s="760"/>
      <c r="H68" s="760"/>
      <c r="I68" s="760"/>
      <c r="J68" s="760"/>
      <c r="K68" s="760"/>
      <c r="L68" s="760"/>
      <c r="M68" s="760"/>
      <c r="N68" s="760"/>
      <c r="O68" s="760"/>
      <c r="P68" s="887"/>
      <c r="Q68" s="762">
        <v>8467</v>
      </c>
      <c r="R68" s="757">
        <v>7961</v>
      </c>
      <c r="S68" s="757">
        <v>7961</v>
      </c>
      <c r="T68" s="757">
        <v>7961</v>
      </c>
      <c r="U68" s="758">
        <v>7961</v>
      </c>
      <c r="V68" s="756">
        <v>7990</v>
      </c>
      <c r="W68" s="757">
        <v>7475</v>
      </c>
      <c r="X68" s="757">
        <v>7475</v>
      </c>
      <c r="Y68" s="757">
        <v>7475</v>
      </c>
      <c r="Z68" s="758">
        <v>7475</v>
      </c>
      <c r="AA68" s="756">
        <v>477</v>
      </c>
      <c r="AB68" s="757">
        <v>486</v>
      </c>
      <c r="AC68" s="757">
        <v>486</v>
      </c>
      <c r="AD68" s="757">
        <v>486</v>
      </c>
      <c r="AE68" s="758">
        <v>486</v>
      </c>
      <c r="AF68" s="756">
        <v>477</v>
      </c>
      <c r="AG68" s="757">
        <v>486</v>
      </c>
      <c r="AH68" s="757">
        <v>486</v>
      </c>
      <c r="AI68" s="757">
        <v>486</v>
      </c>
      <c r="AJ68" s="758">
        <v>486</v>
      </c>
      <c r="AK68" s="756">
        <v>380</v>
      </c>
      <c r="AL68" s="757"/>
      <c r="AM68" s="757"/>
      <c r="AN68" s="757"/>
      <c r="AO68" s="758"/>
      <c r="AP68" s="756">
        <v>3142</v>
      </c>
      <c r="AQ68" s="757">
        <v>4476</v>
      </c>
      <c r="AR68" s="757">
        <v>4476</v>
      </c>
      <c r="AS68" s="757">
        <v>4476</v>
      </c>
      <c r="AT68" s="758">
        <v>4476</v>
      </c>
      <c r="AU68" s="756">
        <v>135</v>
      </c>
      <c r="AV68" s="757">
        <v>192</v>
      </c>
      <c r="AW68" s="757">
        <v>192</v>
      </c>
      <c r="AX68" s="757">
        <v>192</v>
      </c>
      <c r="AY68" s="758">
        <v>192</v>
      </c>
      <c r="AZ68" s="759"/>
      <c r="BA68" s="760"/>
      <c r="BB68" s="760"/>
      <c r="BC68" s="760"/>
      <c r="BD68" s="761"/>
      <c r="BE68" s="236"/>
      <c r="BF68" s="236"/>
      <c r="BG68" s="236"/>
      <c r="BH68" s="236"/>
      <c r="BI68" s="236"/>
      <c r="BJ68" s="236"/>
      <c r="BK68" s="236"/>
      <c r="BL68" s="236"/>
      <c r="BM68" s="236"/>
      <c r="BN68" s="236"/>
      <c r="BO68" s="236"/>
      <c r="BP68" s="236"/>
      <c r="BQ68" s="233">
        <v>62</v>
      </c>
      <c r="BR68" s="238"/>
      <c r="BS68" s="879"/>
      <c r="BT68" s="880"/>
      <c r="BU68" s="880"/>
      <c r="BV68" s="880"/>
      <c r="BW68" s="880"/>
      <c r="BX68" s="880"/>
      <c r="BY68" s="880"/>
      <c r="BZ68" s="880"/>
      <c r="CA68" s="880"/>
      <c r="CB68" s="880"/>
      <c r="CC68" s="880"/>
      <c r="CD68" s="880"/>
      <c r="CE68" s="880"/>
      <c r="CF68" s="880"/>
      <c r="CG68" s="885"/>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4"/>
    </row>
    <row r="69" spans="1:131" ht="26.25" customHeight="1" x14ac:dyDescent="0.2">
      <c r="A69" s="233">
        <v>2</v>
      </c>
      <c r="B69" s="894" t="s">
        <v>542</v>
      </c>
      <c r="C69" s="892"/>
      <c r="D69" s="892"/>
      <c r="E69" s="892"/>
      <c r="F69" s="892"/>
      <c r="G69" s="892"/>
      <c r="H69" s="892"/>
      <c r="I69" s="892"/>
      <c r="J69" s="892"/>
      <c r="K69" s="892"/>
      <c r="L69" s="892"/>
      <c r="M69" s="892"/>
      <c r="N69" s="892"/>
      <c r="O69" s="892"/>
      <c r="P69" s="895"/>
      <c r="Q69" s="888">
        <v>221481</v>
      </c>
      <c r="R69" s="889">
        <v>144168</v>
      </c>
      <c r="S69" s="889">
        <v>144168</v>
      </c>
      <c r="T69" s="889">
        <v>144168</v>
      </c>
      <c r="U69" s="854">
        <v>144168</v>
      </c>
      <c r="V69" s="890">
        <v>203386</v>
      </c>
      <c r="W69" s="889">
        <v>138019</v>
      </c>
      <c r="X69" s="889">
        <v>138019</v>
      </c>
      <c r="Y69" s="889">
        <v>138019</v>
      </c>
      <c r="Z69" s="854">
        <v>138019</v>
      </c>
      <c r="AA69" s="890">
        <v>18095</v>
      </c>
      <c r="AB69" s="889">
        <v>6149</v>
      </c>
      <c r="AC69" s="889">
        <v>6149</v>
      </c>
      <c r="AD69" s="889">
        <v>6149</v>
      </c>
      <c r="AE69" s="854">
        <v>6149</v>
      </c>
      <c r="AF69" s="890">
        <v>40934</v>
      </c>
      <c r="AG69" s="889">
        <v>32354</v>
      </c>
      <c r="AH69" s="889">
        <v>32354</v>
      </c>
      <c r="AI69" s="889">
        <v>32354</v>
      </c>
      <c r="AJ69" s="854">
        <v>32354</v>
      </c>
      <c r="AK69" s="890" t="s">
        <v>483</v>
      </c>
      <c r="AL69" s="889"/>
      <c r="AM69" s="889"/>
      <c r="AN69" s="889"/>
      <c r="AO69" s="854"/>
      <c r="AP69" s="890" t="s">
        <v>483</v>
      </c>
      <c r="AQ69" s="889"/>
      <c r="AR69" s="889"/>
      <c r="AS69" s="889"/>
      <c r="AT69" s="854"/>
      <c r="AU69" s="890" t="s">
        <v>483</v>
      </c>
      <c r="AV69" s="889"/>
      <c r="AW69" s="889"/>
      <c r="AX69" s="889"/>
      <c r="AY69" s="854"/>
      <c r="AZ69" s="891" t="s">
        <v>546</v>
      </c>
      <c r="BA69" s="892"/>
      <c r="BB69" s="892"/>
      <c r="BC69" s="892"/>
      <c r="BD69" s="893"/>
      <c r="BE69" s="236"/>
      <c r="BF69" s="236"/>
      <c r="BG69" s="236"/>
      <c r="BH69" s="236"/>
      <c r="BI69" s="236"/>
      <c r="BJ69" s="236"/>
      <c r="BK69" s="236"/>
      <c r="BL69" s="236"/>
      <c r="BM69" s="236"/>
      <c r="BN69" s="236"/>
      <c r="BO69" s="236"/>
      <c r="BP69" s="236"/>
      <c r="BQ69" s="233">
        <v>63</v>
      </c>
      <c r="BR69" s="238"/>
      <c r="BS69" s="879"/>
      <c r="BT69" s="880"/>
      <c r="BU69" s="880"/>
      <c r="BV69" s="880"/>
      <c r="BW69" s="880"/>
      <c r="BX69" s="880"/>
      <c r="BY69" s="880"/>
      <c r="BZ69" s="880"/>
      <c r="CA69" s="880"/>
      <c r="CB69" s="880"/>
      <c r="CC69" s="880"/>
      <c r="CD69" s="880"/>
      <c r="CE69" s="880"/>
      <c r="CF69" s="880"/>
      <c r="CG69" s="885"/>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4"/>
    </row>
    <row r="70" spans="1:131" ht="26.25" customHeight="1" x14ac:dyDescent="0.2">
      <c r="A70" s="233">
        <v>3</v>
      </c>
      <c r="B70" s="894" t="s">
        <v>543</v>
      </c>
      <c r="C70" s="892"/>
      <c r="D70" s="892"/>
      <c r="E70" s="892"/>
      <c r="F70" s="892"/>
      <c r="G70" s="892"/>
      <c r="H70" s="892"/>
      <c r="I70" s="892"/>
      <c r="J70" s="892"/>
      <c r="K70" s="892"/>
      <c r="L70" s="892"/>
      <c r="M70" s="892"/>
      <c r="N70" s="892"/>
      <c r="O70" s="892"/>
      <c r="P70" s="895"/>
      <c r="Q70" s="888">
        <v>90180</v>
      </c>
      <c r="R70" s="889">
        <v>76940</v>
      </c>
      <c r="S70" s="889">
        <v>76940</v>
      </c>
      <c r="T70" s="889">
        <v>76940</v>
      </c>
      <c r="U70" s="854">
        <v>76940</v>
      </c>
      <c r="V70" s="890">
        <v>85061</v>
      </c>
      <c r="W70" s="889">
        <v>73165</v>
      </c>
      <c r="X70" s="889">
        <v>73165</v>
      </c>
      <c r="Y70" s="889">
        <v>73165</v>
      </c>
      <c r="Z70" s="854">
        <v>73165</v>
      </c>
      <c r="AA70" s="890">
        <v>5120</v>
      </c>
      <c r="AB70" s="889">
        <v>3775</v>
      </c>
      <c r="AC70" s="889">
        <v>3775</v>
      </c>
      <c r="AD70" s="889">
        <v>3775</v>
      </c>
      <c r="AE70" s="854">
        <v>3775</v>
      </c>
      <c r="AF70" s="890">
        <v>4894</v>
      </c>
      <c r="AG70" s="889">
        <v>3775</v>
      </c>
      <c r="AH70" s="889">
        <v>3775</v>
      </c>
      <c r="AI70" s="889">
        <v>3775</v>
      </c>
      <c r="AJ70" s="854">
        <v>3775</v>
      </c>
      <c r="AK70" s="890">
        <v>5163</v>
      </c>
      <c r="AL70" s="889">
        <v>7300</v>
      </c>
      <c r="AM70" s="889">
        <v>7300</v>
      </c>
      <c r="AN70" s="889">
        <v>7300</v>
      </c>
      <c r="AO70" s="854">
        <v>7300</v>
      </c>
      <c r="AP70" s="890">
        <v>78689</v>
      </c>
      <c r="AQ70" s="889">
        <v>42318</v>
      </c>
      <c r="AR70" s="889">
        <v>42318</v>
      </c>
      <c r="AS70" s="889">
        <v>42318</v>
      </c>
      <c r="AT70" s="854">
        <v>42318</v>
      </c>
      <c r="AU70" s="890">
        <v>1652</v>
      </c>
      <c r="AV70" s="889"/>
      <c r="AW70" s="889"/>
      <c r="AX70" s="889"/>
      <c r="AY70" s="854"/>
      <c r="AZ70" s="891"/>
      <c r="BA70" s="892"/>
      <c r="BB70" s="892"/>
      <c r="BC70" s="892"/>
      <c r="BD70" s="893"/>
      <c r="BE70" s="236"/>
      <c r="BF70" s="236"/>
      <c r="BG70" s="236"/>
      <c r="BH70" s="236"/>
      <c r="BI70" s="236"/>
      <c r="BJ70" s="236"/>
      <c r="BK70" s="236"/>
      <c r="BL70" s="236"/>
      <c r="BM70" s="236"/>
      <c r="BN70" s="236"/>
      <c r="BO70" s="236"/>
      <c r="BP70" s="236"/>
      <c r="BQ70" s="233">
        <v>64</v>
      </c>
      <c r="BR70" s="238"/>
      <c r="BS70" s="879"/>
      <c r="BT70" s="880"/>
      <c r="BU70" s="880"/>
      <c r="BV70" s="880"/>
      <c r="BW70" s="880"/>
      <c r="BX70" s="880"/>
      <c r="BY70" s="880"/>
      <c r="BZ70" s="880"/>
      <c r="CA70" s="880"/>
      <c r="CB70" s="880"/>
      <c r="CC70" s="880"/>
      <c r="CD70" s="880"/>
      <c r="CE70" s="880"/>
      <c r="CF70" s="880"/>
      <c r="CG70" s="885"/>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4"/>
    </row>
    <row r="71" spans="1:131" ht="26.25" customHeight="1" x14ac:dyDescent="0.2">
      <c r="A71" s="233">
        <v>4</v>
      </c>
      <c r="B71" s="894" t="s">
        <v>544</v>
      </c>
      <c r="C71" s="892"/>
      <c r="D71" s="892"/>
      <c r="E71" s="892"/>
      <c r="F71" s="892"/>
      <c r="G71" s="892"/>
      <c r="H71" s="892"/>
      <c r="I71" s="892"/>
      <c r="J71" s="892"/>
      <c r="K71" s="892"/>
      <c r="L71" s="892"/>
      <c r="M71" s="892"/>
      <c r="N71" s="892"/>
      <c r="O71" s="892"/>
      <c r="P71" s="895"/>
      <c r="Q71" s="888">
        <v>9878</v>
      </c>
      <c r="R71" s="889">
        <v>6933</v>
      </c>
      <c r="S71" s="889">
        <v>6933</v>
      </c>
      <c r="T71" s="889">
        <v>6933</v>
      </c>
      <c r="U71" s="854">
        <v>6933</v>
      </c>
      <c r="V71" s="890">
        <v>9787</v>
      </c>
      <c r="W71" s="889">
        <v>6850</v>
      </c>
      <c r="X71" s="889">
        <v>6850</v>
      </c>
      <c r="Y71" s="889">
        <v>6850</v>
      </c>
      <c r="Z71" s="854">
        <v>6850</v>
      </c>
      <c r="AA71" s="890">
        <v>92</v>
      </c>
      <c r="AB71" s="889">
        <v>82</v>
      </c>
      <c r="AC71" s="889">
        <v>82</v>
      </c>
      <c r="AD71" s="889">
        <v>82</v>
      </c>
      <c r="AE71" s="854">
        <v>82</v>
      </c>
      <c r="AF71" s="890">
        <v>92</v>
      </c>
      <c r="AG71" s="889">
        <v>82</v>
      </c>
      <c r="AH71" s="889">
        <v>82</v>
      </c>
      <c r="AI71" s="889">
        <v>82</v>
      </c>
      <c r="AJ71" s="854">
        <v>82</v>
      </c>
      <c r="AK71" s="890">
        <v>5083</v>
      </c>
      <c r="AL71" s="889">
        <v>2485</v>
      </c>
      <c r="AM71" s="889">
        <v>2485</v>
      </c>
      <c r="AN71" s="889">
        <v>2485</v>
      </c>
      <c r="AO71" s="854">
        <v>2485</v>
      </c>
      <c r="AP71" s="890" t="s">
        <v>483</v>
      </c>
      <c r="AQ71" s="889"/>
      <c r="AR71" s="889"/>
      <c r="AS71" s="889"/>
      <c r="AT71" s="854"/>
      <c r="AU71" s="890" t="s">
        <v>483</v>
      </c>
      <c r="AV71" s="889"/>
      <c r="AW71" s="889"/>
      <c r="AX71" s="889"/>
      <c r="AY71" s="854"/>
      <c r="AZ71" s="891"/>
      <c r="BA71" s="892"/>
      <c r="BB71" s="892"/>
      <c r="BC71" s="892"/>
      <c r="BD71" s="893"/>
      <c r="BE71" s="236"/>
      <c r="BF71" s="236"/>
      <c r="BG71" s="236"/>
      <c r="BH71" s="236"/>
      <c r="BI71" s="236"/>
      <c r="BJ71" s="236"/>
      <c r="BK71" s="236"/>
      <c r="BL71" s="236"/>
      <c r="BM71" s="236"/>
      <c r="BN71" s="236"/>
      <c r="BO71" s="236"/>
      <c r="BP71" s="236"/>
      <c r="BQ71" s="233">
        <v>65</v>
      </c>
      <c r="BR71" s="238"/>
      <c r="BS71" s="879"/>
      <c r="BT71" s="880"/>
      <c r="BU71" s="880"/>
      <c r="BV71" s="880"/>
      <c r="BW71" s="880"/>
      <c r="BX71" s="880"/>
      <c r="BY71" s="880"/>
      <c r="BZ71" s="880"/>
      <c r="CA71" s="880"/>
      <c r="CB71" s="880"/>
      <c r="CC71" s="880"/>
      <c r="CD71" s="880"/>
      <c r="CE71" s="880"/>
      <c r="CF71" s="880"/>
      <c r="CG71" s="885"/>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4"/>
    </row>
    <row r="72" spans="1:131" ht="26.25" customHeight="1" x14ac:dyDescent="0.2">
      <c r="A72" s="233">
        <v>5</v>
      </c>
      <c r="B72" s="894" t="s">
        <v>545</v>
      </c>
      <c r="C72" s="892"/>
      <c r="D72" s="892"/>
      <c r="E72" s="892"/>
      <c r="F72" s="892"/>
      <c r="G72" s="892"/>
      <c r="H72" s="892"/>
      <c r="I72" s="892"/>
      <c r="J72" s="892"/>
      <c r="K72" s="892"/>
      <c r="L72" s="892"/>
      <c r="M72" s="892"/>
      <c r="N72" s="892"/>
      <c r="O72" s="892"/>
      <c r="P72" s="895"/>
      <c r="Q72" s="888">
        <v>1600855</v>
      </c>
      <c r="R72" s="889">
        <v>1385861</v>
      </c>
      <c r="S72" s="889">
        <v>1385861</v>
      </c>
      <c r="T72" s="889">
        <v>1385861</v>
      </c>
      <c r="U72" s="854">
        <v>1385861</v>
      </c>
      <c r="V72" s="890">
        <v>1567252</v>
      </c>
      <c r="W72" s="889">
        <v>1346246</v>
      </c>
      <c r="X72" s="889">
        <v>1346246</v>
      </c>
      <c r="Y72" s="889">
        <v>1346246</v>
      </c>
      <c r="Z72" s="854">
        <v>1346246</v>
      </c>
      <c r="AA72" s="890">
        <v>33603</v>
      </c>
      <c r="AB72" s="889">
        <v>39615</v>
      </c>
      <c r="AC72" s="889">
        <v>39615</v>
      </c>
      <c r="AD72" s="889">
        <v>39615</v>
      </c>
      <c r="AE72" s="854">
        <v>39615</v>
      </c>
      <c r="AF72" s="890">
        <v>33603</v>
      </c>
      <c r="AG72" s="889">
        <v>39615</v>
      </c>
      <c r="AH72" s="889">
        <v>39615</v>
      </c>
      <c r="AI72" s="889">
        <v>39615</v>
      </c>
      <c r="AJ72" s="854">
        <v>39615</v>
      </c>
      <c r="AK72" s="890">
        <v>22693</v>
      </c>
      <c r="AL72" s="889">
        <v>13582</v>
      </c>
      <c r="AM72" s="889">
        <v>13582</v>
      </c>
      <c r="AN72" s="889">
        <v>13582</v>
      </c>
      <c r="AO72" s="854">
        <v>13582</v>
      </c>
      <c r="AP72" s="890" t="s">
        <v>483</v>
      </c>
      <c r="AQ72" s="889"/>
      <c r="AR72" s="889"/>
      <c r="AS72" s="889"/>
      <c r="AT72" s="854"/>
      <c r="AU72" s="890" t="s">
        <v>483</v>
      </c>
      <c r="AV72" s="889"/>
      <c r="AW72" s="889"/>
      <c r="AX72" s="889"/>
      <c r="AY72" s="854"/>
      <c r="AZ72" s="891"/>
      <c r="BA72" s="892"/>
      <c r="BB72" s="892"/>
      <c r="BC72" s="892"/>
      <c r="BD72" s="893"/>
      <c r="BE72" s="236"/>
      <c r="BF72" s="236"/>
      <c r="BG72" s="236"/>
      <c r="BH72" s="236"/>
      <c r="BI72" s="236"/>
      <c r="BJ72" s="236"/>
      <c r="BK72" s="236"/>
      <c r="BL72" s="236"/>
      <c r="BM72" s="236"/>
      <c r="BN72" s="236"/>
      <c r="BO72" s="236"/>
      <c r="BP72" s="236"/>
      <c r="BQ72" s="233">
        <v>66</v>
      </c>
      <c r="BR72" s="238"/>
      <c r="BS72" s="879"/>
      <c r="BT72" s="880"/>
      <c r="BU72" s="880"/>
      <c r="BV72" s="880"/>
      <c r="BW72" s="880"/>
      <c r="BX72" s="880"/>
      <c r="BY72" s="880"/>
      <c r="BZ72" s="880"/>
      <c r="CA72" s="880"/>
      <c r="CB72" s="880"/>
      <c r="CC72" s="880"/>
      <c r="CD72" s="880"/>
      <c r="CE72" s="880"/>
      <c r="CF72" s="880"/>
      <c r="CG72" s="885"/>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4"/>
    </row>
    <row r="73" spans="1:131" ht="26.25" customHeight="1" x14ac:dyDescent="0.2">
      <c r="A73" s="233">
        <v>6</v>
      </c>
      <c r="B73" s="894"/>
      <c r="C73" s="892"/>
      <c r="D73" s="892"/>
      <c r="E73" s="892"/>
      <c r="F73" s="892"/>
      <c r="G73" s="892"/>
      <c r="H73" s="892"/>
      <c r="I73" s="892"/>
      <c r="J73" s="892"/>
      <c r="K73" s="892"/>
      <c r="L73" s="892"/>
      <c r="M73" s="892"/>
      <c r="N73" s="892"/>
      <c r="O73" s="892"/>
      <c r="P73" s="895"/>
      <c r="Q73" s="896"/>
      <c r="R73" s="850"/>
      <c r="S73" s="850"/>
      <c r="T73" s="850"/>
      <c r="U73" s="850"/>
      <c r="V73" s="850"/>
      <c r="W73" s="850"/>
      <c r="X73" s="850"/>
      <c r="Y73" s="850"/>
      <c r="Z73" s="850"/>
      <c r="AA73" s="850"/>
      <c r="AB73" s="850"/>
      <c r="AC73" s="850"/>
      <c r="AD73" s="850"/>
      <c r="AE73" s="850"/>
      <c r="AF73" s="850"/>
      <c r="AG73" s="850"/>
      <c r="AH73" s="850"/>
      <c r="AI73" s="850"/>
      <c r="AJ73" s="850"/>
      <c r="AK73" s="850"/>
      <c r="AL73" s="850"/>
      <c r="AM73" s="850"/>
      <c r="AN73" s="850"/>
      <c r="AO73" s="850"/>
      <c r="AP73" s="850"/>
      <c r="AQ73" s="850"/>
      <c r="AR73" s="850"/>
      <c r="AS73" s="850"/>
      <c r="AT73" s="850"/>
      <c r="AU73" s="850"/>
      <c r="AV73" s="850"/>
      <c r="AW73" s="850"/>
      <c r="AX73" s="850"/>
      <c r="AY73" s="850"/>
      <c r="AZ73" s="852"/>
      <c r="BA73" s="852"/>
      <c r="BB73" s="852"/>
      <c r="BC73" s="852"/>
      <c r="BD73" s="853"/>
      <c r="BE73" s="236"/>
      <c r="BF73" s="236"/>
      <c r="BG73" s="236"/>
      <c r="BH73" s="236"/>
      <c r="BI73" s="236"/>
      <c r="BJ73" s="236"/>
      <c r="BK73" s="236"/>
      <c r="BL73" s="236"/>
      <c r="BM73" s="236"/>
      <c r="BN73" s="236"/>
      <c r="BO73" s="236"/>
      <c r="BP73" s="236"/>
      <c r="BQ73" s="233">
        <v>67</v>
      </c>
      <c r="BR73" s="238"/>
      <c r="BS73" s="879"/>
      <c r="BT73" s="880"/>
      <c r="BU73" s="880"/>
      <c r="BV73" s="880"/>
      <c r="BW73" s="880"/>
      <c r="BX73" s="880"/>
      <c r="BY73" s="880"/>
      <c r="BZ73" s="880"/>
      <c r="CA73" s="880"/>
      <c r="CB73" s="880"/>
      <c r="CC73" s="880"/>
      <c r="CD73" s="880"/>
      <c r="CE73" s="880"/>
      <c r="CF73" s="880"/>
      <c r="CG73" s="885"/>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4"/>
    </row>
    <row r="74" spans="1:131" ht="26.25" customHeight="1" x14ac:dyDescent="0.2">
      <c r="A74" s="233">
        <v>7</v>
      </c>
      <c r="B74" s="894"/>
      <c r="C74" s="892"/>
      <c r="D74" s="892"/>
      <c r="E74" s="892"/>
      <c r="F74" s="892"/>
      <c r="G74" s="892"/>
      <c r="H74" s="892"/>
      <c r="I74" s="892"/>
      <c r="J74" s="892"/>
      <c r="K74" s="892"/>
      <c r="L74" s="892"/>
      <c r="M74" s="892"/>
      <c r="N74" s="892"/>
      <c r="O74" s="892"/>
      <c r="P74" s="895"/>
      <c r="Q74" s="896"/>
      <c r="R74" s="850"/>
      <c r="S74" s="850"/>
      <c r="T74" s="850"/>
      <c r="U74" s="850"/>
      <c r="V74" s="850"/>
      <c r="W74" s="850"/>
      <c r="X74" s="850"/>
      <c r="Y74" s="850"/>
      <c r="Z74" s="850"/>
      <c r="AA74" s="850"/>
      <c r="AB74" s="850"/>
      <c r="AC74" s="850"/>
      <c r="AD74" s="850"/>
      <c r="AE74" s="850"/>
      <c r="AF74" s="850"/>
      <c r="AG74" s="850"/>
      <c r="AH74" s="850"/>
      <c r="AI74" s="850"/>
      <c r="AJ74" s="850"/>
      <c r="AK74" s="850"/>
      <c r="AL74" s="850"/>
      <c r="AM74" s="850"/>
      <c r="AN74" s="850"/>
      <c r="AO74" s="850"/>
      <c r="AP74" s="850"/>
      <c r="AQ74" s="850"/>
      <c r="AR74" s="850"/>
      <c r="AS74" s="850"/>
      <c r="AT74" s="850"/>
      <c r="AU74" s="850"/>
      <c r="AV74" s="850"/>
      <c r="AW74" s="850"/>
      <c r="AX74" s="850"/>
      <c r="AY74" s="850"/>
      <c r="AZ74" s="852"/>
      <c r="BA74" s="852"/>
      <c r="BB74" s="852"/>
      <c r="BC74" s="852"/>
      <c r="BD74" s="853"/>
      <c r="BE74" s="236"/>
      <c r="BF74" s="236"/>
      <c r="BG74" s="236"/>
      <c r="BH74" s="236"/>
      <c r="BI74" s="236"/>
      <c r="BJ74" s="236"/>
      <c r="BK74" s="236"/>
      <c r="BL74" s="236"/>
      <c r="BM74" s="236"/>
      <c r="BN74" s="236"/>
      <c r="BO74" s="236"/>
      <c r="BP74" s="236"/>
      <c r="BQ74" s="233">
        <v>68</v>
      </c>
      <c r="BR74" s="238"/>
      <c r="BS74" s="879"/>
      <c r="BT74" s="880"/>
      <c r="BU74" s="880"/>
      <c r="BV74" s="880"/>
      <c r="BW74" s="880"/>
      <c r="BX74" s="880"/>
      <c r="BY74" s="880"/>
      <c r="BZ74" s="880"/>
      <c r="CA74" s="880"/>
      <c r="CB74" s="880"/>
      <c r="CC74" s="880"/>
      <c r="CD74" s="880"/>
      <c r="CE74" s="880"/>
      <c r="CF74" s="880"/>
      <c r="CG74" s="885"/>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4"/>
    </row>
    <row r="75" spans="1:131" ht="26.25" customHeight="1" x14ac:dyDescent="0.2">
      <c r="A75" s="233">
        <v>8</v>
      </c>
      <c r="B75" s="894"/>
      <c r="C75" s="892"/>
      <c r="D75" s="892"/>
      <c r="E75" s="892"/>
      <c r="F75" s="892"/>
      <c r="G75" s="892"/>
      <c r="H75" s="892"/>
      <c r="I75" s="892"/>
      <c r="J75" s="892"/>
      <c r="K75" s="892"/>
      <c r="L75" s="892"/>
      <c r="M75" s="892"/>
      <c r="N75" s="892"/>
      <c r="O75" s="892"/>
      <c r="P75" s="895"/>
      <c r="Q75" s="888"/>
      <c r="R75" s="889"/>
      <c r="S75" s="889"/>
      <c r="T75" s="889"/>
      <c r="U75" s="854"/>
      <c r="V75" s="890"/>
      <c r="W75" s="889"/>
      <c r="X75" s="889"/>
      <c r="Y75" s="889"/>
      <c r="Z75" s="854"/>
      <c r="AA75" s="890"/>
      <c r="AB75" s="889"/>
      <c r="AC75" s="889"/>
      <c r="AD75" s="889"/>
      <c r="AE75" s="854"/>
      <c r="AF75" s="890"/>
      <c r="AG75" s="889"/>
      <c r="AH75" s="889"/>
      <c r="AI75" s="889"/>
      <c r="AJ75" s="854"/>
      <c r="AK75" s="890"/>
      <c r="AL75" s="889"/>
      <c r="AM75" s="889"/>
      <c r="AN75" s="889"/>
      <c r="AO75" s="854"/>
      <c r="AP75" s="890"/>
      <c r="AQ75" s="889"/>
      <c r="AR75" s="889"/>
      <c r="AS75" s="889"/>
      <c r="AT75" s="854"/>
      <c r="AU75" s="890"/>
      <c r="AV75" s="889"/>
      <c r="AW75" s="889"/>
      <c r="AX75" s="889"/>
      <c r="AY75" s="854"/>
      <c r="AZ75" s="852"/>
      <c r="BA75" s="852"/>
      <c r="BB75" s="852"/>
      <c r="BC75" s="852"/>
      <c r="BD75" s="853"/>
      <c r="BE75" s="236"/>
      <c r="BF75" s="236"/>
      <c r="BG75" s="236"/>
      <c r="BH75" s="236"/>
      <c r="BI75" s="236"/>
      <c r="BJ75" s="236"/>
      <c r="BK75" s="236"/>
      <c r="BL75" s="236"/>
      <c r="BM75" s="236"/>
      <c r="BN75" s="236"/>
      <c r="BO75" s="236"/>
      <c r="BP75" s="236"/>
      <c r="BQ75" s="233">
        <v>69</v>
      </c>
      <c r="BR75" s="238"/>
      <c r="BS75" s="879"/>
      <c r="BT75" s="880"/>
      <c r="BU75" s="880"/>
      <c r="BV75" s="880"/>
      <c r="BW75" s="880"/>
      <c r="BX75" s="880"/>
      <c r="BY75" s="880"/>
      <c r="BZ75" s="880"/>
      <c r="CA75" s="880"/>
      <c r="CB75" s="880"/>
      <c r="CC75" s="880"/>
      <c r="CD75" s="880"/>
      <c r="CE75" s="880"/>
      <c r="CF75" s="880"/>
      <c r="CG75" s="885"/>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4"/>
    </row>
    <row r="76" spans="1:131" ht="26.25" customHeight="1" x14ac:dyDescent="0.2">
      <c r="A76" s="233">
        <v>9</v>
      </c>
      <c r="B76" s="894"/>
      <c r="C76" s="892"/>
      <c r="D76" s="892"/>
      <c r="E76" s="892"/>
      <c r="F76" s="892"/>
      <c r="G76" s="892"/>
      <c r="H76" s="892"/>
      <c r="I76" s="892"/>
      <c r="J76" s="892"/>
      <c r="K76" s="892"/>
      <c r="L76" s="892"/>
      <c r="M76" s="892"/>
      <c r="N76" s="892"/>
      <c r="O76" s="892"/>
      <c r="P76" s="895"/>
      <c r="Q76" s="888"/>
      <c r="R76" s="889"/>
      <c r="S76" s="889"/>
      <c r="T76" s="889"/>
      <c r="U76" s="854"/>
      <c r="V76" s="890"/>
      <c r="W76" s="889"/>
      <c r="X76" s="889"/>
      <c r="Y76" s="889"/>
      <c r="Z76" s="854"/>
      <c r="AA76" s="890"/>
      <c r="AB76" s="889"/>
      <c r="AC76" s="889"/>
      <c r="AD76" s="889"/>
      <c r="AE76" s="854"/>
      <c r="AF76" s="890"/>
      <c r="AG76" s="889"/>
      <c r="AH76" s="889"/>
      <c r="AI76" s="889"/>
      <c r="AJ76" s="854"/>
      <c r="AK76" s="890"/>
      <c r="AL76" s="889"/>
      <c r="AM76" s="889"/>
      <c r="AN76" s="889"/>
      <c r="AO76" s="854"/>
      <c r="AP76" s="890"/>
      <c r="AQ76" s="889"/>
      <c r="AR76" s="889"/>
      <c r="AS76" s="889"/>
      <c r="AT76" s="854"/>
      <c r="AU76" s="890"/>
      <c r="AV76" s="889"/>
      <c r="AW76" s="889"/>
      <c r="AX76" s="889"/>
      <c r="AY76" s="854"/>
      <c r="AZ76" s="852"/>
      <c r="BA76" s="852"/>
      <c r="BB76" s="852"/>
      <c r="BC76" s="852"/>
      <c r="BD76" s="853"/>
      <c r="BE76" s="236"/>
      <c r="BF76" s="236"/>
      <c r="BG76" s="236"/>
      <c r="BH76" s="236"/>
      <c r="BI76" s="236"/>
      <c r="BJ76" s="236"/>
      <c r="BK76" s="236"/>
      <c r="BL76" s="236"/>
      <c r="BM76" s="236"/>
      <c r="BN76" s="236"/>
      <c r="BO76" s="236"/>
      <c r="BP76" s="236"/>
      <c r="BQ76" s="233">
        <v>70</v>
      </c>
      <c r="BR76" s="238"/>
      <c r="BS76" s="879"/>
      <c r="BT76" s="880"/>
      <c r="BU76" s="880"/>
      <c r="BV76" s="880"/>
      <c r="BW76" s="880"/>
      <c r="BX76" s="880"/>
      <c r="BY76" s="880"/>
      <c r="BZ76" s="880"/>
      <c r="CA76" s="880"/>
      <c r="CB76" s="880"/>
      <c r="CC76" s="880"/>
      <c r="CD76" s="880"/>
      <c r="CE76" s="880"/>
      <c r="CF76" s="880"/>
      <c r="CG76" s="885"/>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4"/>
    </row>
    <row r="77" spans="1:131" ht="26.25" customHeight="1" x14ac:dyDescent="0.2">
      <c r="A77" s="233">
        <v>10</v>
      </c>
      <c r="B77" s="894"/>
      <c r="C77" s="892"/>
      <c r="D77" s="892"/>
      <c r="E77" s="892"/>
      <c r="F77" s="892"/>
      <c r="G77" s="892"/>
      <c r="H77" s="892"/>
      <c r="I77" s="892"/>
      <c r="J77" s="892"/>
      <c r="K77" s="892"/>
      <c r="L77" s="892"/>
      <c r="M77" s="892"/>
      <c r="N77" s="892"/>
      <c r="O77" s="892"/>
      <c r="P77" s="895"/>
      <c r="Q77" s="888"/>
      <c r="R77" s="889"/>
      <c r="S77" s="889"/>
      <c r="T77" s="889"/>
      <c r="U77" s="854"/>
      <c r="V77" s="890"/>
      <c r="W77" s="889"/>
      <c r="X77" s="889"/>
      <c r="Y77" s="889"/>
      <c r="Z77" s="854"/>
      <c r="AA77" s="890"/>
      <c r="AB77" s="889"/>
      <c r="AC77" s="889"/>
      <c r="AD77" s="889"/>
      <c r="AE77" s="854"/>
      <c r="AF77" s="890"/>
      <c r="AG77" s="889"/>
      <c r="AH77" s="889"/>
      <c r="AI77" s="889"/>
      <c r="AJ77" s="854"/>
      <c r="AK77" s="890"/>
      <c r="AL77" s="889"/>
      <c r="AM77" s="889"/>
      <c r="AN77" s="889"/>
      <c r="AO77" s="854"/>
      <c r="AP77" s="890"/>
      <c r="AQ77" s="889"/>
      <c r="AR77" s="889"/>
      <c r="AS77" s="889"/>
      <c r="AT77" s="854"/>
      <c r="AU77" s="890"/>
      <c r="AV77" s="889"/>
      <c r="AW77" s="889"/>
      <c r="AX77" s="889"/>
      <c r="AY77" s="854"/>
      <c r="AZ77" s="852"/>
      <c r="BA77" s="852"/>
      <c r="BB77" s="852"/>
      <c r="BC77" s="852"/>
      <c r="BD77" s="853"/>
      <c r="BE77" s="236"/>
      <c r="BF77" s="236"/>
      <c r="BG77" s="236"/>
      <c r="BH77" s="236"/>
      <c r="BI77" s="236"/>
      <c r="BJ77" s="236"/>
      <c r="BK77" s="236"/>
      <c r="BL77" s="236"/>
      <c r="BM77" s="236"/>
      <c r="BN77" s="236"/>
      <c r="BO77" s="236"/>
      <c r="BP77" s="236"/>
      <c r="BQ77" s="233">
        <v>71</v>
      </c>
      <c r="BR77" s="238"/>
      <c r="BS77" s="879"/>
      <c r="BT77" s="880"/>
      <c r="BU77" s="880"/>
      <c r="BV77" s="880"/>
      <c r="BW77" s="880"/>
      <c r="BX77" s="880"/>
      <c r="BY77" s="880"/>
      <c r="BZ77" s="880"/>
      <c r="CA77" s="880"/>
      <c r="CB77" s="880"/>
      <c r="CC77" s="880"/>
      <c r="CD77" s="880"/>
      <c r="CE77" s="880"/>
      <c r="CF77" s="880"/>
      <c r="CG77" s="885"/>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4"/>
    </row>
    <row r="78" spans="1:131" ht="26.25" customHeight="1" x14ac:dyDescent="0.2">
      <c r="A78" s="233">
        <v>11</v>
      </c>
      <c r="B78" s="894"/>
      <c r="C78" s="892"/>
      <c r="D78" s="892"/>
      <c r="E78" s="892"/>
      <c r="F78" s="892"/>
      <c r="G78" s="892"/>
      <c r="H78" s="892"/>
      <c r="I78" s="892"/>
      <c r="J78" s="892"/>
      <c r="K78" s="892"/>
      <c r="L78" s="892"/>
      <c r="M78" s="892"/>
      <c r="N78" s="892"/>
      <c r="O78" s="892"/>
      <c r="P78" s="895"/>
      <c r="Q78" s="896"/>
      <c r="R78" s="850"/>
      <c r="S78" s="850"/>
      <c r="T78" s="850"/>
      <c r="U78" s="850"/>
      <c r="V78" s="850"/>
      <c r="W78" s="850"/>
      <c r="X78" s="850"/>
      <c r="Y78" s="850"/>
      <c r="Z78" s="850"/>
      <c r="AA78" s="850"/>
      <c r="AB78" s="850"/>
      <c r="AC78" s="850"/>
      <c r="AD78" s="850"/>
      <c r="AE78" s="850"/>
      <c r="AF78" s="850"/>
      <c r="AG78" s="850"/>
      <c r="AH78" s="850"/>
      <c r="AI78" s="850"/>
      <c r="AJ78" s="850"/>
      <c r="AK78" s="850"/>
      <c r="AL78" s="850"/>
      <c r="AM78" s="850"/>
      <c r="AN78" s="850"/>
      <c r="AO78" s="850"/>
      <c r="AP78" s="850"/>
      <c r="AQ78" s="850"/>
      <c r="AR78" s="850"/>
      <c r="AS78" s="850"/>
      <c r="AT78" s="850"/>
      <c r="AU78" s="850"/>
      <c r="AV78" s="850"/>
      <c r="AW78" s="850"/>
      <c r="AX78" s="850"/>
      <c r="AY78" s="850"/>
      <c r="AZ78" s="852"/>
      <c r="BA78" s="852"/>
      <c r="BB78" s="852"/>
      <c r="BC78" s="852"/>
      <c r="BD78" s="853"/>
      <c r="BE78" s="236"/>
      <c r="BF78" s="236"/>
      <c r="BG78" s="236"/>
      <c r="BH78" s="236"/>
      <c r="BI78" s="236"/>
      <c r="BJ78" s="224"/>
      <c r="BK78" s="224"/>
      <c r="BL78" s="224"/>
      <c r="BM78" s="224"/>
      <c r="BN78" s="224"/>
      <c r="BO78" s="236"/>
      <c r="BP78" s="236"/>
      <c r="BQ78" s="233">
        <v>72</v>
      </c>
      <c r="BR78" s="238"/>
      <c r="BS78" s="879"/>
      <c r="BT78" s="880"/>
      <c r="BU78" s="880"/>
      <c r="BV78" s="880"/>
      <c r="BW78" s="880"/>
      <c r="BX78" s="880"/>
      <c r="BY78" s="880"/>
      <c r="BZ78" s="880"/>
      <c r="CA78" s="880"/>
      <c r="CB78" s="880"/>
      <c r="CC78" s="880"/>
      <c r="CD78" s="880"/>
      <c r="CE78" s="880"/>
      <c r="CF78" s="880"/>
      <c r="CG78" s="885"/>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4"/>
    </row>
    <row r="79" spans="1:131" ht="26.25" customHeight="1" x14ac:dyDescent="0.2">
      <c r="A79" s="233">
        <v>12</v>
      </c>
      <c r="B79" s="894"/>
      <c r="C79" s="892"/>
      <c r="D79" s="892"/>
      <c r="E79" s="892"/>
      <c r="F79" s="892"/>
      <c r="G79" s="892"/>
      <c r="H79" s="892"/>
      <c r="I79" s="892"/>
      <c r="J79" s="892"/>
      <c r="K79" s="892"/>
      <c r="L79" s="892"/>
      <c r="M79" s="892"/>
      <c r="N79" s="892"/>
      <c r="O79" s="892"/>
      <c r="P79" s="895"/>
      <c r="Q79" s="896"/>
      <c r="R79" s="850"/>
      <c r="S79" s="850"/>
      <c r="T79" s="850"/>
      <c r="U79" s="850"/>
      <c r="V79" s="850"/>
      <c r="W79" s="850"/>
      <c r="X79" s="850"/>
      <c r="Y79" s="850"/>
      <c r="Z79" s="850"/>
      <c r="AA79" s="850"/>
      <c r="AB79" s="850"/>
      <c r="AC79" s="850"/>
      <c r="AD79" s="850"/>
      <c r="AE79" s="850"/>
      <c r="AF79" s="850"/>
      <c r="AG79" s="850"/>
      <c r="AH79" s="850"/>
      <c r="AI79" s="850"/>
      <c r="AJ79" s="850"/>
      <c r="AK79" s="850"/>
      <c r="AL79" s="850"/>
      <c r="AM79" s="850"/>
      <c r="AN79" s="850"/>
      <c r="AO79" s="850"/>
      <c r="AP79" s="850"/>
      <c r="AQ79" s="850"/>
      <c r="AR79" s="850"/>
      <c r="AS79" s="850"/>
      <c r="AT79" s="850"/>
      <c r="AU79" s="850"/>
      <c r="AV79" s="850"/>
      <c r="AW79" s="850"/>
      <c r="AX79" s="850"/>
      <c r="AY79" s="850"/>
      <c r="AZ79" s="852"/>
      <c r="BA79" s="852"/>
      <c r="BB79" s="852"/>
      <c r="BC79" s="852"/>
      <c r="BD79" s="853"/>
      <c r="BE79" s="236"/>
      <c r="BF79" s="236"/>
      <c r="BG79" s="236"/>
      <c r="BH79" s="236"/>
      <c r="BI79" s="236"/>
      <c r="BJ79" s="224"/>
      <c r="BK79" s="224"/>
      <c r="BL79" s="224"/>
      <c r="BM79" s="224"/>
      <c r="BN79" s="224"/>
      <c r="BO79" s="236"/>
      <c r="BP79" s="236"/>
      <c r="BQ79" s="233">
        <v>73</v>
      </c>
      <c r="BR79" s="238"/>
      <c r="BS79" s="879"/>
      <c r="BT79" s="880"/>
      <c r="BU79" s="880"/>
      <c r="BV79" s="880"/>
      <c r="BW79" s="880"/>
      <c r="BX79" s="880"/>
      <c r="BY79" s="880"/>
      <c r="BZ79" s="880"/>
      <c r="CA79" s="880"/>
      <c r="CB79" s="880"/>
      <c r="CC79" s="880"/>
      <c r="CD79" s="880"/>
      <c r="CE79" s="880"/>
      <c r="CF79" s="880"/>
      <c r="CG79" s="885"/>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4"/>
    </row>
    <row r="80" spans="1:131" ht="26.25" customHeight="1" x14ac:dyDescent="0.2">
      <c r="A80" s="233">
        <v>13</v>
      </c>
      <c r="B80" s="894"/>
      <c r="C80" s="892"/>
      <c r="D80" s="892"/>
      <c r="E80" s="892"/>
      <c r="F80" s="892"/>
      <c r="G80" s="892"/>
      <c r="H80" s="892"/>
      <c r="I80" s="892"/>
      <c r="J80" s="892"/>
      <c r="K80" s="892"/>
      <c r="L80" s="892"/>
      <c r="M80" s="892"/>
      <c r="N80" s="892"/>
      <c r="O80" s="892"/>
      <c r="P80" s="895"/>
      <c r="Q80" s="896"/>
      <c r="R80" s="850"/>
      <c r="S80" s="850"/>
      <c r="T80" s="850"/>
      <c r="U80" s="850"/>
      <c r="V80" s="850"/>
      <c r="W80" s="850"/>
      <c r="X80" s="850"/>
      <c r="Y80" s="850"/>
      <c r="Z80" s="850"/>
      <c r="AA80" s="850"/>
      <c r="AB80" s="850"/>
      <c r="AC80" s="850"/>
      <c r="AD80" s="850"/>
      <c r="AE80" s="850"/>
      <c r="AF80" s="850"/>
      <c r="AG80" s="850"/>
      <c r="AH80" s="850"/>
      <c r="AI80" s="850"/>
      <c r="AJ80" s="850"/>
      <c r="AK80" s="850"/>
      <c r="AL80" s="850"/>
      <c r="AM80" s="850"/>
      <c r="AN80" s="850"/>
      <c r="AO80" s="850"/>
      <c r="AP80" s="850"/>
      <c r="AQ80" s="850"/>
      <c r="AR80" s="850"/>
      <c r="AS80" s="850"/>
      <c r="AT80" s="850"/>
      <c r="AU80" s="850"/>
      <c r="AV80" s="850"/>
      <c r="AW80" s="850"/>
      <c r="AX80" s="850"/>
      <c r="AY80" s="850"/>
      <c r="AZ80" s="852"/>
      <c r="BA80" s="852"/>
      <c r="BB80" s="852"/>
      <c r="BC80" s="852"/>
      <c r="BD80" s="853"/>
      <c r="BE80" s="236"/>
      <c r="BF80" s="236"/>
      <c r="BG80" s="236"/>
      <c r="BH80" s="236"/>
      <c r="BI80" s="236"/>
      <c r="BJ80" s="236"/>
      <c r="BK80" s="236"/>
      <c r="BL80" s="236"/>
      <c r="BM80" s="236"/>
      <c r="BN80" s="236"/>
      <c r="BO80" s="236"/>
      <c r="BP80" s="236"/>
      <c r="BQ80" s="233">
        <v>74</v>
      </c>
      <c r="BR80" s="238"/>
      <c r="BS80" s="879"/>
      <c r="BT80" s="880"/>
      <c r="BU80" s="880"/>
      <c r="BV80" s="880"/>
      <c r="BW80" s="880"/>
      <c r="BX80" s="880"/>
      <c r="BY80" s="880"/>
      <c r="BZ80" s="880"/>
      <c r="CA80" s="880"/>
      <c r="CB80" s="880"/>
      <c r="CC80" s="880"/>
      <c r="CD80" s="880"/>
      <c r="CE80" s="880"/>
      <c r="CF80" s="880"/>
      <c r="CG80" s="885"/>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4"/>
    </row>
    <row r="81" spans="1:131" ht="26.25" customHeight="1" x14ac:dyDescent="0.2">
      <c r="A81" s="233">
        <v>14</v>
      </c>
      <c r="B81" s="894"/>
      <c r="C81" s="892"/>
      <c r="D81" s="892"/>
      <c r="E81" s="892"/>
      <c r="F81" s="892"/>
      <c r="G81" s="892"/>
      <c r="H81" s="892"/>
      <c r="I81" s="892"/>
      <c r="J81" s="892"/>
      <c r="K81" s="892"/>
      <c r="L81" s="892"/>
      <c r="M81" s="892"/>
      <c r="N81" s="892"/>
      <c r="O81" s="892"/>
      <c r="P81" s="895"/>
      <c r="Q81" s="896"/>
      <c r="R81" s="850"/>
      <c r="S81" s="850"/>
      <c r="T81" s="850"/>
      <c r="U81" s="850"/>
      <c r="V81" s="850"/>
      <c r="W81" s="850"/>
      <c r="X81" s="850"/>
      <c r="Y81" s="850"/>
      <c r="Z81" s="850"/>
      <c r="AA81" s="850"/>
      <c r="AB81" s="850"/>
      <c r="AC81" s="850"/>
      <c r="AD81" s="850"/>
      <c r="AE81" s="850"/>
      <c r="AF81" s="850"/>
      <c r="AG81" s="850"/>
      <c r="AH81" s="850"/>
      <c r="AI81" s="850"/>
      <c r="AJ81" s="850"/>
      <c r="AK81" s="850"/>
      <c r="AL81" s="850"/>
      <c r="AM81" s="850"/>
      <c r="AN81" s="850"/>
      <c r="AO81" s="850"/>
      <c r="AP81" s="850"/>
      <c r="AQ81" s="850"/>
      <c r="AR81" s="850"/>
      <c r="AS81" s="850"/>
      <c r="AT81" s="850"/>
      <c r="AU81" s="850"/>
      <c r="AV81" s="850"/>
      <c r="AW81" s="850"/>
      <c r="AX81" s="850"/>
      <c r="AY81" s="850"/>
      <c r="AZ81" s="852"/>
      <c r="BA81" s="852"/>
      <c r="BB81" s="852"/>
      <c r="BC81" s="852"/>
      <c r="BD81" s="853"/>
      <c r="BE81" s="236"/>
      <c r="BF81" s="236"/>
      <c r="BG81" s="236"/>
      <c r="BH81" s="236"/>
      <c r="BI81" s="236"/>
      <c r="BJ81" s="236"/>
      <c r="BK81" s="236"/>
      <c r="BL81" s="236"/>
      <c r="BM81" s="236"/>
      <c r="BN81" s="236"/>
      <c r="BO81" s="236"/>
      <c r="BP81" s="236"/>
      <c r="BQ81" s="233">
        <v>75</v>
      </c>
      <c r="BR81" s="238"/>
      <c r="BS81" s="879"/>
      <c r="BT81" s="880"/>
      <c r="BU81" s="880"/>
      <c r="BV81" s="880"/>
      <c r="BW81" s="880"/>
      <c r="BX81" s="880"/>
      <c r="BY81" s="880"/>
      <c r="BZ81" s="880"/>
      <c r="CA81" s="880"/>
      <c r="CB81" s="880"/>
      <c r="CC81" s="880"/>
      <c r="CD81" s="880"/>
      <c r="CE81" s="880"/>
      <c r="CF81" s="880"/>
      <c r="CG81" s="885"/>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4"/>
    </row>
    <row r="82" spans="1:131" ht="26.25" customHeight="1" x14ac:dyDescent="0.2">
      <c r="A82" s="233">
        <v>15</v>
      </c>
      <c r="B82" s="894"/>
      <c r="C82" s="892"/>
      <c r="D82" s="892"/>
      <c r="E82" s="892"/>
      <c r="F82" s="892"/>
      <c r="G82" s="892"/>
      <c r="H82" s="892"/>
      <c r="I82" s="892"/>
      <c r="J82" s="892"/>
      <c r="K82" s="892"/>
      <c r="L82" s="892"/>
      <c r="M82" s="892"/>
      <c r="N82" s="892"/>
      <c r="O82" s="892"/>
      <c r="P82" s="895"/>
      <c r="Q82" s="896"/>
      <c r="R82" s="850"/>
      <c r="S82" s="850"/>
      <c r="T82" s="850"/>
      <c r="U82" s="850"/>
      <c r="V82" s="850"/>
      <c r="W82" s="850"/>
      <c r="X82" s="850"/>
      <c r="Y82" s="850"/>
      <c r="Z82" s="850"/>
      <c r="AA82" s="850"/>
      <c r="AB82" s="850"/>
      <c r="AC82" s="850"/>
      <c r="AD82" s="850"/>
      <c r="AE82" s="850"/>
      <c r="AF82" s="850"/>
      <c r="AG82" s="850"/>
      <c r="AH82" s="850"/>
      <c r="AI82" s="850"/>
      <c r="AJ82" s="850"/>
      <c r="AK82" s="850"/>
      <c r="AL82" s="850"/>
      <c r="AM82" s="850"/>
      <c r="AN82" s="850"/>
      <c r="AO82" s="850"/>
      <c r="AP82" s="850"/>
      <c r="AQ82" s="850"/>
      <c r="AR82" s="850"/>
      <c r="AS82" s="850"/>
      <c r="AT82" s="850"/>
      <c r="AU82" s="850"/>
      <c r="AV82" s="850"/>
      <c r="AW82" s="850"/>
      <c r="AX82" s="850"/>
      <c r="AY82" s="850"/>
      <c r="AZ82" s="852"/>
      <c r="BA82" s="852"/>
      <c r="BB82" s="852"/>
      <c r="BC82" s="852"/>
      <c r="BD82" s="853"/>
      <c r="BE82" s="236"/>
      <c r="BF82" s="236"/>
      <c r="BG82" s="236"/>
      <c r="BH82" s="236"/>
      <c r="BI82" s="236"/>
      <c r="BJ82" s="236"/>
      <c r="BK82" s="236"/>
      <c r="BL82" s="236"/>
      <c r="BM82" s="236"/>
      <c r="BN82" s="236"/>
      <c r="BO82" s="236"/>
      <c r="BP82" s="236"/>
      <c r="BQ82" s="233">
        <v>76</v>
      </c>
      <c r="BR82" s="238"/>
      <c r="BS82" s="879"/>
      <c r="BT82" s="880"/>
      <c r="BU82" s="880"/>
      <c r="BV82" s="880"/>
      <c r="BW82" s="880"/>
      <c r="BX82" s="880"/>
      <c r="BY82" s="880"/>
      <c r="BZ82" s="880"/>
      <c r="CA82" s="880"/>
      <c r="CB82" s="880"/>
      <c r="CC82" s="880"/>
      <c r="CD82" s="880"/>
      <c r="CE82" s="880"/>
      <c r="CF82" s="880"/>
      <c r="CG82" s="885"/>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4"/>
    </row>
    <row r="83" spans="1:131" ht="26.25" customHeight="1" x14ac:dyDescent="0.2">
      <c r="A83" s="233">
        <v>16</v>
      </c>
      <c r="B83" s="894"/>
      <c r="C83" s="892"/>
      <c r="D83" s="892"/>
      <c r="E83" s="892"/>
      <c r="F83" s="892"/>
      <c r="G83" s="892"/>
      <c r="H83" s="892"/>
      <c r="I83" s="892"/>
      <c r="J83" s="892"/>
      <c r="K83" s="892"/>
      <c r="L83" s="892"/>
      <c r="M83" s="892"/>
      <c r="N83" s="892"/>
      <c r="O83" s="892"/>
      <c r="P83" s="895"/>
      <c r="Q83" s="896"/>
      <c r="R83" s="850"/>
      <c r="S83" s="850"/>
      <c r="T83" s="850"/>
      <c r="U83" s="850"/>
      <c r="V83" s="850"/>
      <c r="W83" s="850"/>
      <c r="X83" s="850"/>
      <c r="Y83" s="850"/>
      <c r="Z83" s="850"/>
      <c r="AA83" s="850"/>
      <c r="AB83" s="850"/>
      <c r="AC83" s="850"/>
      <c r="AD83" s="850"/>
      <c r="AE83" s="850"/>
      <c r="AF83" s="850"/>
      <c r="AG83" s="850"/>
      <c r="AH83" s="850"/>
      <c r="AI83" s="850"/>
      <c r="AJ83" s="850"/>
      <c r="AK83" s="850"/>
      <c r="AL83" s="850"/>
      <c r="AM83" s="850"/>
      <c r="AN83" s="850"/>
      <c r="AO83" s="850"/>
      <c r="AP83" s="850"/>
      <c r="AQ83" s="850"/>
      <c r="AR83" s="850"/>
      <c r="AS83" s="850"/>
      <c r="AT83" s="850"/>
      <c r="AU83" s="850"/>
      <c r="AV83" s="850"/>
      <c r="AW83" s="850"/>
      <c r="AX83" s="850"/>
      <c r="AY83" s="850"/>
      <c r="AZ83" s="852"/>
      <c r="BA83" s="852"/>
      <c r="BB83" s="852"/>
      <c r="BC83" s="852"/>
      <c r="BD83" s="853"/>
      <c r="BE83" s="236"/>
      <c r="BF83" s="236"/>
      <c r="BG83" s="236"/>
      <c r="BH83" s="236"/>
      <c r="BI83" s="236"/>
      <c r="BJ83" s="236"/>
      <c r="BK83" s="236"/>
      <c r="BL83" s="236"/>
      <c r="BM83" s="236"/>
      <c r="BN83" s="236"/>
      <c r="BO83" s="236"/>
      <c r="BP83" s="236"/>
      <c r="BQ83" s="233">
        <v>77</v>
      </c>
      <c r="BR83" s="238"/>
      <c r="BS83" s="879"/>
      <c r="BT83" s="880"/>
      <c r="BU83" s="880"/>
      <c r="BV83" s="880"/>
      <c r="BW83" s="880"/>
      <c r="BX83" s="880"/>
      <c r="BY83" s="880"/>
      <c r="BZ83" s="880"/>
      <c r="CA83" s="880"/>
      <c r="CB83" s="880"/>
      <c r="CC83" s="880"/>
      <c r="CD83" s="880"/>
      <c r="CE83" s="880"/>
      <c r="CF83" s="880"/>
      <c r="CG83" s="885"/>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4"/>
    </row>
    <row r="84" spans="1:131" ht="26.25" customHeight="1" x14ac:dyDescent="0.2">
      <c r="A84" s="233">
        <v>17</v>
      </c>
      <c r="B84" s="894"/>
      <c r="C84" s="892"/>
      <c r="D84" s="892"/>
      <c r="E84" s="892"/>
      <c r="F84" s="892"/>
      <c r="G84" s="892"/>
      <c r="H84" s="892"/>
      <c r="I84" s="892"/>
      <c r="J84" s="892"/>
      <c r="K84" s="892"/>
      <c r="L84" s="892"/>
      <c r="M84" s="892"/>
      <c r="N84" s="892"/>
      <c r="O84" s="892"/>
      <c r="P84" s="895"/>
      <c r="Q84" s="896"/>
      <c r="R84" s="850"/>
      <c r="S84" s="850"/>
      <c r="T84" s="850"/>
      <c r="U84" s="850"/>
      <c r="V84" s="850"/>
      <c r="W84" s="850"/>
      <c r="X84" s="850"/>
      <c r="Y84" s="850"/>
      <c r="Z84" s="850"/>
      <c r="AA84" s="850"/>
      <c r="AB84" s="850"/>
      <c r="AC84" s="850"/>
      <c r="AD84" s="850"/>
      <c r="AE84" s="850"/>
      <c r="AF84" s="850"/>
      <c r="AG84" s="850"/>
      <c r="AH84" s="850"/>
      <c r="AI84" s="850"/>
      <c r="AJ84" s="850"/>
      <c r="AK84" s="850"/>
      <c r="AL84" s="850"/>
      <c r="AM84" s="850"/>
      <c r="AN84" s="850"/>
      <c r="AO84" s="850"/>
      <c r="AP84" s="850"/>
      <c r="AQ84" s="850"/>
      <c r="AR84" s="850"/>
      <c r="AS84" s="850"/>
      <c r="AT84" s="850"/>
      <c r="AU84" s="850"/>
      <c r="AV84" s="850"/>
      <c r="AW84" s="850"/>
      <c r="AX84" s="850"/>
      <c r="AY84" s="850"/>
      <c r="AZ84" s="852"/>
      <c r="BA84" s="852"/>
      <c r="BB84" s="852"/>
      <c r="BC84" s="852"/>
      <c r="BD84" s="853"/>
      <c r="BE84" s="236"/>
      <c r="BF84" s="236"/>
      <c r="BG84" s="236"/>
      <c r="BH84" s="236"/>
      <c r="BI84" s="236"/>
      <c r="BJ84" s="236"/>
      <c r="BK84" s="236"/>
      <c r="BL84" s="236"/>
      <c r="BM84" s="236"/>
      <c r="BN84" s="236"/>
      <c r="BO84" s="236"/>
      <c r="BP84" s="236"/>
      <c r="BQ84" s="233">
        <v>78</v>
      </c>
      <c r="BR84" s="238"/>
      <c r="BS84" s="879"/>
      <c r="BT84" s="880"/>
      <c r="BU84" s="880"/>
      <c r="BV84" s="880"/>
      <c r="BW84" s="880"/>
      <c r="BX84" s="880"/>
      <c r="BY84" s="880"/>
      <c r="BZ84" s="880"/>
      <c r="CA84" s="880"/>
      <c r="CB84" s="880"/>
      <c r="CC84" s="880"/>
      <c r="CD84" s="880"/>
      <c r="CE84" s="880"/>
      <c r="CF84" s="880"/>
      <c r="CG84" s="885"/>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4"/>
    </row>
    <row r="85" spans="1:131" ht="26.25" customHeight="1" x14ac:dyDescent="0.2">
      <c r="A85" s="233">
        <v>18</v>
      </c>
      <c r="B85" s="894"/>
      <c r="C85" s="892"/>
      <c r="D85" s="892"/>
      <c r="E85" s="892"/>
      <c r="F85" s="892"/>
      <c r="G85" s="892"/>
      <c r="H85" s="892"/>
      <c r="I85" s="892"/>
      <c r="J85" s="892"/>
      <c r="K85" s="892"/>
      <c r="L85" s="892"/>
      <c r="M85" s="892"/>
      <c r="N85" s="892"/>
      <c r="O85" s="892"/>
      <c r="P85" s="895"/>
      <c r="Q85" s="896"/>
      <c r="R85" s="850"/>
      <c r="S85" s="850"/>
      <c r="T85" s="850"/>
      <c r="U85" s="850"/>
      <c r="V85" s="850"/>
      <c r="W85" s="850"/>
      <c r="X85" s="850"/>
      <c r="Y85" s="850"/>
      <c r="Z85" s="850"/>
      <c r="AA85" s="850"/>
      <c r="AB85" s="850"/>
      <c r="AC85" s="850"/>
      <c r="AD85" s="850"/>
      <c r="AE85" s="850"/>
      <c r="AF85" s="850"/>
      <c r="AG85" s="850"/>
      <c r="AH85" s="850"/>
      <c r="AI85" s="850"/>
      <c r="AJ85" s="850"/>
      <c r="AK85" s="850"/>
      <c r="AL85" s="850"/>
      <c r="AM85" s="850"/>
      <c r="AN85" s="850"/>
      <c r="AO85" s="850"/>
      <c r="AP85" s="850"/>
      <c r="AQ85" s="850"/>
      <c r="AR85" s="850"/>
      <c r="AS85" s="850"/>
      <c r="AT85" s="850"/>
      <c r="AU85" s="850"/>
      <c r="AV85" s="850"/>
      <c r="AW85" s="850"/>
      <c r="AX85" s="850"/>
      <c r="AY85" s="850"/>
      <c r="AZ85" s="852"/>
      <c r="BA85" s="852"/>
      <c r="BB85" s="852"/>
      <c r="BC85" s="852"/>
      <c r="BD85" s="853"/>
      <c r="BE85" s="236"/>
      <c r="BF85" s="236"/>
      <c r="BG85" s="236"/>
      <c r="BH85" s="236"/>
      <c r="BI85" s="236"/>
      <c r="BJ85" s="236"/>
      <c r="BK85" s="236"/>
      <c r="BL85" s="236"/>
      <c r="BM85" s="236"/>
      <c r="BN85" s="236"/>
      <c r="BO85" s="236"/>
      <c r="BP85" s="236"/>
      <c r="BQ85" s="233">
        <v>79</v>
      </c>
      <c r="BR85" s="238"/>
      <c r="BS85" s="879"/>
      <c r="BT85" s="880"/>
      <c r="BU85" s="880"/>
      <c r="BV85" s="880"/>
      <c r="BW85" s="880"/>
      <c r="BX85" s="880"/>
      <c r="BY85" s="880"/>
      <c r="BZ85" s="880"/>
      <c r="CA85" s="880"/>
      <c r="CB85" s="880"/>
      <c r="CC85" s="880"/>
      <c r="CD85" s="880"/>
      <c r="CE85" s="880"/>
      <c r="CF85" s="880"/>
      <c r="CG85" s="885"/>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4"/>
    </row>
    <row r="86" spans="1:131" ht="26.25" customHeight="1" x14ac:dyDescent="0.2">
      <c r="A86" s="233">
        <v>19</v>
      </c>
      <c r="B86" s="894"/>
      <c r="C86" s="892"/>
      <c r="D86" s="892"/>
      <c r="E86" s="892"/>
      <c r="F86" s="892"/>
      <c r="G86" s="892"/>
      <c r="H86" s="892"/>
      <c r="I86" s="892"/>
      <c r="J86" s="892"/>
      <c r="K86" s="892"/>
      <c r="L86" s="892"/>
      <c r="M86" s="892"/>
      <c r="N86" s="892"/>
      <c r="O86" s="892"/>
      <c r="P86" s="895"/>
      <c r="Q86" s="896"/>
      <c r="R86" s="850"/>
      <c r="S86" s="850"/>
      <c r="T86" s="850"/>
      <c r="U86" s="850"/>
      <c r="V86" s="850"/>
      <c r="W86" s="850"/>
      <c r="X86" s="850"/>
      <c r="Y86" s="850"/>
      <c r="Z86" s="850"/>
      <c r="AA86" s="850"/>
      <c r="AB86" s="850"/>
      <c r="AC86" s="850"/>
      <c r="AD86" s="850"/>
      <c r="AE86" s="850"/>
      <c r="AF86" s="850"/>
      <c r="AG86" s="850"/>
      <c r="AH86" s="850"/>
      <c r="AI86" s="850"/>
      <c r="AJ86" s="850"/>
      <c r="AK86" s="850"/>
      <c r="AL86" s="850"/>
      <c r="AM86" s="850"/>
      <c r="AN86" s="850"/>
      <c r="AO86" s="850"/>
      <c r="AP86" s="850"/>
      <c r="AQ86" s="850"/>
      <c r="AR86" s="850"/>
      <c r="AS86" s="850"/>
      <c r="AT86" s="850"/>
      <c r="AU86" s="850"/>
      <c r="AV86" s="850"/>
      <c r="AW86" s="850"/>
      <c r="AX86" s="850"/>
      <c r="AY86" s="850"/>
      <c r="AZ86" s="852"/>
      <c r="BA86" s="852"/>
      <c r="BB86" s="852"/>
      <c r="BC86" s="852"/>
      <c r="BD86" s="853"/>
      <c r="BE86" s="236"/>
      <c r="BF86" s="236"/>
      <c r="BG86" s="236"/>
      <c r="BH86" s="236"/>
      <c r="BI86" s="236"/>
      <c r="BJ86" s="236"/>
      <c r="BK86" s="236"/>
      <c r="BL86" s="236"/>
      <c r="BM86" s="236"/>
      <c r="BN86" s="236"/>
      <c r="BO86" s="236"/>
      <c r="BP86" s="236"/>
      <c r="BQ86" s="233">
        <v>80</v>
      </c>
      <c r="BR86" s="238"/>
      <c r="BS86" s="879"/>
      <c r="BT86" s="880"/>
      <c r="BU86" s="880"/>
      <c r="BV86" s="880"/>
      <c r="BW86" s="880"/>
      <c r="BX86" s="880"/>
      <c r="BY86" s="880"/>
      <c r="BZ86" s="880"/>
      <c r="CA86" s="880"/>
      <c r="CB86" s="880"/>
      <c r="CC86" s="880"/>
      <c r="CD86" s="880"/>
      <c r="CE86" s="880"/>
      <c r="CF86" s="880"/>
      <c r="CG86" s="885"/>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4"/>
    </row>
    <row r="87" spans="1:131" ht="26.25" customHeight="1" x14ac:dyDescent="0.2">
      <c r="A87" s="239">
        <v>20</v>
      </c>
      <c r="B87" s="897"/>
      <c r="C87" s="898"/>
      <c r="D87" s="898"/>
      <c r="E87" s="898"/>
      <c r="F87" s="898"/>
      <c r="G87" s="898"/>
      <c r="H87" s="898"/>
      <c r="I87" s="898"/>
      <c r="J87" s="898"/>
      <c r="K87" s="898"/>
      <c r="L87" s="898"/>
      <c r="M87" s="898"/>
      <c r="N87" s="898"/>
      <c r="O87" s="898"/>
      <c r="P87" s="899"/>
      <c r="Q87" s="900"/>
      <c r="R87" s="901"/>
      <c r="S87" s="901"/>
      <c r="T87" s="901"/>
      <c r="U87" s="901"/>
      <c r="V87" s="901"/>
      <c r="W87" s="901"/>
      <c r="X87" s="901"/>
      <c r="Y87" s="901"/>
      <c r="Z87" s="901"/>
      <c r="AA87" s="901"/>
      <c r="AB87" s="901"/>
      <c r="AC87" s="901"/>
      <c r="AD87" s="901"/>
      <c r="AE87" s="901"/>
      <c r="AF87" s="901"/>
      <c r="AG87" s="901"/>
      <c r="AH87" s="901"/>
      <c r="AI87" s="901"/>
      <c r="AJ87" s="901"/>
      <c r="AK87" s="901"/>
      <c r="AL87" s="901"/>
      <c r="AM87" s="901"/>
      <c r="AN87" s="901"/>
      <c r="AO87" s="901"/>
      <c r="AP87" s="901"/>
      <c r="AQ87" s="901"/>
      <c r="AR87" s="901"/>
      <c r="AS87" s="901"/>
      <c r="AT87" s="901"/>
      <c r="AU87" s="901"/>
      <c r="AV87" s="901"/>
      <c r="AW87" s="901"/>
      <c r="AX87" s="901"/>
      <c r="AY87" s="901"/>
      <c r="AZ87" s="902"/>
      <c r="BA87" s="902"/>
      <c r="BB87" s="902"/>
      <c r="BC87" s="902"/>
      <c r="BD87" s="903"/>
      <c r="BE87" s="236"/>
      <c r="BF87" s="236"/>
      <c r="BG87" s="236"/>
      <c r="BH87" s="236"/>
      <c r="BI87" s="236"/>
      <c r="BJ87" s="236"/>
      <c r="BK87" s="236"/>
      <c r="BL87" s="236"/>
      <c r="BM87" s="236"/>
      <c r="BN87" s="236"/>
      <c r="BO87" s="236"/>
      <c r="BP87" s="236"/>
      <c r="BQ87" s="233">
        <v>81</v>
      </c>
      <c r="BR87" s="238"/>
      <c r="BS87" s="879"/>
      <c r="BT87" s="880"/>
      <c r="BU87" s="880"/>
      <c r="BV87" s="880"/>
      <c r="BW87" s="880"/>
      <c r="BX87" s="880"/>
      <c r="BY87" s="880"/>
      <c r="BZ87" s="880"/>
      <c r="CA87" s="880"/>
      <c r="CB87" s="880"/>
      <c r="CC87" s="880"/>
      <c r="CD87" s="880"/>
      <c r="CE87" s="880"/>
      <c r="CF87" s="880"/>
      <c r="CG87" s="885"/>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4"/>
    </row>
    <row r="88" spans="1:131" ht="26.25" customHeight="1" thickBot="1" x14ac:dyDescent="0.25">
      <c r="A88" s="235" t="s">
        <v>377</v>
      </c>
      <c r="B88" s="809" t="s">
        <v>397</v>
      </c>
      <c r="C88" s="810"/>
      <c r="D88" s="810"/>
      <c r="E88" s="810"/>
      <c r="F88" s="810"/>
      <c r="G88" s="810"/>
      <c r="H88" s="810"/>
      <c r="I88" s="810"/>
      <c r="J88" s="810"/>
      <c r="K88" s="810"/>
      <c r="L88" s="810"/>
      <c r="M88" s="810"/>
      <c r="N88" s="810"/>
      <c r="O88" s="810"/>
      <c r="P88" s="811"/>
      <c r="Q88" s="860"/>
      <c r="R88" s="861"/>
      <c r="S88" s="861"/>
      <c r="T88" s="861"/>
      <c r="U88" s="861"/>
      <c r="V88" s="861"/>
      <c r="W88" s="861"/>
      <c r="X88" s="861"/>
      <c r="Y88" s="861"/>
      <c r="Z88" s="861"/>
      <c r="AA88" s="861"/>
      <c r="AB88" s="861"/>
      <c r="AC88" s="861"/>
      <c r="AD88" s="861"/>
      <c r="AE88" s="861"/>
      <c r="AF88" s="864">
        <v>80000</v>
      </c>
      <c r="AG88" s="864"/>
      <c r="AH88" s="864"/>
      <c r="AI88" s="864"/>
      <c r="AJ88" s="864"/>
      <c r="AK88" s="861"/>
      <c r="AL88" s="861"/>
      <c r="AM88" s="861"/>
      <c r="AN88" s="861"/>
      <c r="AO88" s="861"/>
      <c r="AP88" s="864">
        <v>81831</v>
      </c>
      <c r="AQ88" s="864"/>
      <c r="AR88" s="864"/>
      <c r="AS88" s="864"/>
      <c r="AT88" s="864"/>
      <c r="AU88" s="864">
        <v>1788</v>
      </c>
      <c r="AV88" s="864"/>
      <c r="AW88" s="864"/>
      <c r="AX88" s="864"/>
      <c r="AY88" s="864"/>
      <c r="AZ88" s="869"/>
      <c r="BA88" s="869"/>
      <c r="BB88" s="869"/>
      <c r="BC88" s="869"/>
      <c r="BD88" s="870"/>
      <c r="BE88" s="236"/>
      <c r="BF88" s="236"/>
      <c r="BG88" s="236"/>
      <c r="BH88" s="236"/>
      <c r="BI88" s="236"/>
      <c r="BJ88" s="236"/>
      <c r="BK88" s="236"/>
      <c r="BL88" s="236"/>
      <c r="BM88" s="236"/>
      <c r="BN88" s="236"/>
      <c r="BO88" s="236"/>
      <c r="BP88" s="236"/>
      <c r="BQ88" s="233">
        <v>82</v>
      </c>
      <c r="BR88" s="238"/>
      <c r="BS88" s="879"/>
      <c r="BT88" s="880"/>
      <c r="BU88" s="880"/>
      <c r="BV88" s="880"/>
      <c r="BW88" s="880"/>
      <c r="BX88" s="880"/>
      <c r="BY88" s="880"/>
      <c r="BZ88" s="880"/>
      <c r="CA88" s="880"/>
      <c r="CB88" s="880"/>
      <c r="CC88" s="880"/>
      <c r="CD88" s="880"/>
      <c r="CE88" s="880"/>
      <c r="CF88" s="880"/>
      <c r="CG88" s="885"/>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9"/>
      <c r="BT89" s="880"/>
      <c r="BU89" s="880"/>
      <c r="BV89" s="880"/>
      <c r="BW89" s="880"/>
      <c r="BX89" s="880"/>
      <c r="BY89" s="880"/>
      <c r="BZ89" s="880"/>
      <c r="CA89" s="880"/>
      <c r="CB89" s="880"/>
      <c r="CC89" s="880"/>
      <c r="CD89" s="880"/>
      <c r="CE89" s="880"/>
      <c r="CF89" s="880"/>
      <c r="CG89" s="885"/>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9"/>
      <c r="BT90" s="880"/>
      <c r="BU90" s="880"/>
      <c r="BV90" s="880"/>
      <c r="BW90" s="880"/>
      <c r="BX90" s="880"/>
      <c r="BY90" s="880"/>
      <c r="BZ90" s="880"/>
      <c r="CA90" s="880"/>
      <c r="CB90" s="880"/>
      <c r="CC90" s="880"/>
      <c r="CD90" s="880"/>
      <c r="CE90" s="880"/>
      <c r="CF90" s="880"/>
      <c r="CG90" s="885"/>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9"/>
      <c r="BT91" s="880"/>
      <c r="BU91" s="880"/>
      <c r="BV91" s="880"/>
      <c r="BW91" s="880"/>
      <c r="BX91" s="880"/>
      <c r="BY91" s="880"/>
      <c r="BZ91" s="880"/>
      <c r="CA91" s="880"/>
      <c r="CB91" s="880"/>
      <c r="CC91" s="880"/>
      <c r="CD91" s="880"/>
      <c r="CE91" s="880"/>
      <c r="CF91" s="880"/>
      <c r="CG91" s="885"/>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9"/>
      <c r="BT92" s="880"/>
      <c r="BU92" s="880"/>
      <c r="BV92" s="880"/>
      <c r="BW92" s="880"/>
      <c r="BX92" s="880"/>
      <c r="BY92" s="880"/>
      <c r="BZ92" s="880"/>
      <c r="CA92" s="880"/>
      <c r="CB92" s="880"/>
      <c r="CC92" s="880"/>
      <c r="CD92" s="880"/>
      <c r="CE92" s="880"/>
      <c r="CF92" s="880"/>
      <c r="CG92" s="885"/>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9"/>
      <c r="BT93" s="880"/>
      <c r="BU93" s="880"/>
      <c r="BV93" s="880"/>
      <c r="BW93" s="880"/>
      <c r="BX93" s="880"/>
      <c r="BY93" s="880"/>
      <c r="BZ93" s="880"/>
      <c r="CA93" s="880"/>
      <c r="CB93" s="880"/>
      <c r="CC93" s="880"/>
      <c r="CD93" s="880"/>
      <c r="CE93" s="880"/>
      <c r="CF93" s="880"/>
      <c r="CG93" s="885"/>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9"/>
      <c r="BT94" s="880"/>
      <c r="BU94" s="880"/>
      <c r="BV94" s="880"/>
      <c r="BW94" s="880"/>
      <c r="BX94" s="880"/>
      <c r="BY94" s="880"/>
      <c r="BZ94" s="880"/>
      <c r="CA94" s="880"/>
      <c r="CB94" s="880"/>
      <c r="CC94" s="880"/>
      <c r="CD94" s="880"/>
      <c r="CE94" s="880"/>
      <c r="CF94" s="880"/>
      <c r="CG94" s="885"/>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9"/>
      <c r="BT95" s="880"/>
      <c r="BU95" s="880"/>
      <c r="BV95" s="880"/>
      <c r="BW95" s="880"/>
      <c r="BX95" s="880"/>
      <c r="BY95" s="880"/>
      <c r="BZ95" s="880"/>
      <c r="CA95" s="880"/>
      <c r="CB95" s="880"/>
      <c r="CC95" s="880"/>
      <c r="CD95" s="880"/>
      <c r="CE95" s="880"/>
      <c r="CF95" s="880"/>
      <c r="CG95" s="885"/>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9"/>
      <c r="BT96" s="880"/>
      <c r="BU96" s="880"/>
      <c r="BV96" s="880"/>
      <c r="BW96" s="880"/>
      <c r="BX96" s="880"/>
      <c r="BY96" s="880"/>
      <c r="BZ96" s="880"/>
      <c r="CA96" s="880"/>
      <c r="CB96" s="880"/>
      <c r="CC96" s="880"/>
      <c r="CD96" s="880"/>
      <c r="CE96" s="880"/>
      <c r="CF96" s="880"/>
      <c r="CG96" s="885"/>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9"/>
      <c r="BT97" s="880"/>
      <c r="BU97" s="880"/>
      <c r="BV97" s="880"/>
      <c r="BW97" s="880"/>
      <c r="BX97" s="880"/>
      <c r="BY97" s="880"/>
      <c r="BZ97" s="880"/>
      <c r="CA97" s="880"/>
      <c r="CB97" s="880"/>
      <c r="CC97" s="880"/>
      <c r="CD97" s="880"/>
      <c r="CE97" s="880"/>
      <c r="CF97" s="880"/>
      <c r="CG97" s="885"/>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9"/>
      <c r="BT98" s="880"/>
      <c r="BU98" s="880"/>
      <c r="BV98" s="880"/>
      <c r="BW98" s="880"/>
      <c r="BX98" s="880"/>
      <c r="BY98" s="880"/>
      <c r="BZ98" s="880"/>
      <c r="CA98" s="880"/>
      <c r="CB98" s="880"/>
      <c r="CC98" s="880"/>
      <c r="CD98" s="880"/>
      <c r="CE98" s="880"/>
      <c r="CF98" s="880"/>
      <c r="CG98" s="885"/>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9"/>
      <c r="BT99" s="880"/>
      <c r="BU99" s="880"/>
      <c r="BV99" s="880"/>
      <c r="BW99" s="880"/>
      <c r="BX99" s="880"/>
      <c r="BY99" s="880"/>
      <c r="BZ99" s="880"/>
      <c r="CA99" s="880"/>
      <c r="CB99" s="880"/>
      <c r="CC99" s="880"/>
      <c r="CD99" s="880"/>
      <c r="CE99" s="880"/>
      <c r="CF99" s="880"/>
      <c r="CG99" s="885"/>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9"/>
      <c r="BT100" s="880"/>
      <c r="BU100" s="880"/>
      <c r="BV100" s="880"/>
      <c r="BW100" s="880"/>
      <c r="BX100" s="880"/>
      <c r="BY100" s="880"/>
      <c r="BZ100" s="880"/>
      <c r="CA100" s="880"/>
      <c r="CB100" s="880"/>
      <c r="CC100" s="880"/>
      <c r="CD100" s="880"/>
      <c r="CE100" s="880"/>
      <c r="CF100" s="880"/>
      <c r="CG100" s="885"/>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9"/>
      <c r="BT101" s="880"/>
      <c r="BU101" s="880"/>
      <c r="BV101" s="880"/>
      <c r="BW101" s="880"/>
      <c r="BX101" s="880"/>
      <c r="BY101" s="880"/>
      <c r="BZ101" s="880"/>
      <c r="CA101" s="880"/>
      <c r="CB101" s="880"/>
      <c r="CC101" s="880"/>
      <c r="CD101" s="880"/>
      <c r="CE101" s="880"/>
      <c r="CF101" s="880"/>
      <c r="CG101" s="885"/>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377</v>
      </c>
      <c r="BR102" s="809" t="s">
        <v>398</v>
      </c>
      <c r="BS102" s="810"/>
      <c r="BT102" s="810"/>
      <c r="BU102" s="810"/>
      <c r="BV102" s="810"/>
      <c r="BW102" s="810"/>
      <c r="BX102" s="810"/>
      <c r="BY102" s="810"/>
      <c r="BZ102" s="810"/>
      <c r="CA102" s="810"/>
      <c r="CB102" s="810"/>
      <c r="CC102" s="810"/>
      <c r="CD102" s="810"/>
      <c r="CE102" s="810"/>
      <c r="CF102" s="810"/>
      <c r="CG102" s="811"/>
      <c r="CH102" s="904"/>
      <c r="CI102" s="905"/>
      <c r="CJ102" s="905"/>
      <c r="CK102" s="905"/>
      <c r="CL102" s="906"/>
      <c r="CM102" s="904"/>
      <c r="CN102" s="905"/>
      <c r="CO102" s="905"/>
      <c r="CP102" s="905"/>
      <c r="CQ102" s="906"/>
      <c r="CR102" s="907">
        <v>1385</v>
      </c>
      <c r="CS102" s="872"/>
      <c r="CT102" s="872"/>
      <c r="CU102" s="872"/>
      <c r="CV102" s="908"/>
      <c r="CW102" s="907">
        <v>18</v>
      </c>
      <c r="CX102" s="872"/>
      <c r="CY102" s="872"/>
      <c r="CZ102" s="872"/>
      <c r="DA102" s="908"/>
      <c r="DB102" s="907">
        <v>1729</v>
      </c>
      <c r="DC102" s="872"/>
      <c r="DD102" s="872"/>
      <c r="DE102" s="872"/>
      <c r="DF102" s="908"/>
      <c r="DG102" s="907">
        <v>4651</v>
      </c>
      <c r="DH102" s="872"/>
      <c r="DI102" s="872"/>
      <c r="DJ102" s="872"/>
      <c r="DK102" s="908"/>
      <c r="DL102" s="907">
        <v>137</v>
      </c>
      <c r="DM102" s="872"/>
      <c r="DN102" s="872"/>
      <c r="DO102" s="872"/>
      <c r="DP102" s="908"/>
      <c r="DQ102" s="907">
        <v>14</v>
      </c>
      <c r="DR102" s="872"/>
      <c r="DS102" s="872"/>
      <c r="DT102" s="872"/>
      <c r="DU102" s="908"/>
      <c r="DV102" s="809"/>
      <c r="DW102" s="810"/>
      <c r="DX102" s="810"/>
      <c r="DY102" s="810"/>
      <c r="DZ102" s="931"/>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32" t="s">
        <v>399</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33" t="s">
        <v>400</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4" t="s">
        <v>403</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404</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224" customFormat="1" ht="26.25" customHeight="1" x14ac:dyDescent="0.2">
      <c r="A109" s="929" t="s">
        <v>405</v>
      </c>
      <c r="B109" s="910"/>
      <c r="C109" s="910"/>
      <c r="D109" s="910"/>
      <c r="E109" s="910"/>
      <c r="F109" s="910"/>
      <c r="G109" s="910"/>
      <c r="H109" s="910"/>
      <c r="I109" s="910"/>
      <c r="J109" s="910"/>
      <c r="K109" s="910"/>
      <c r="L109" s="910"/>
      <c r="M109" s="910"/>
      <c r="N109" s="910"/>
      <c r="O109" s="910"/>
      <c r="P109" s="910"/>
      <c r="Q109" s="910"/>
      <c r="R109" s="910"/>
      <c r="S109" s="910"/>
      <c r="T109" s="910"/>
      <c r="U109" s="910"/>
      <c r="V109" s="910"/>
      <c r="W109" s="910"/>
      <c r="X109" s="910"/>
      <c r="Y109" s="910"/>
      <c r="Z109" s="911"/>
      <c r="AA109" s="909" t="s">
        <v>406</v>
      </c>
      <c r="AB109" s="910"/>
      <c r="AC109" s="910"/>
      <c r="AD109" s="910"/>
      <c r="AE109" s="911"/>
      <c r="AF109" s="909" t="s">
        <v>407</v>
      </c>
      <c r="AG109" s="910"/>
      <c r="AH109" s="910"/>
      <c r="AI109" s="910"/>
      <c r="AJ109" s="911"/>
      <c r="AK109" s="909" t="s">
        <v>294</v>
      </c>
      <c r="AL109" s="910"/>
      <c r="AM109" s="910"/>
      <c r="AN109" s="910"/>
      <c r="AO109" s="911"/>
      <c r="AP109" s="909" t="s">
        <v>408</v>
      </c>
      <c r="AQ109" s="910"/>
      <c r="AR109" s="910"/>
      <c r="AS109" s="910"/>
      <c r="AT109" s="912"/>
      <c r="AU109" s="929" t="s">
        <v>405</v>
      </c>
      <c r="AV109" s="910"/>
      <c r="AW109" s="910"/>
      <c r="AX109" s="910"/>
      <c r="AY109" s="910"/>
      <c r="AZ109" s="910"/>
      <c r="BA109" s="910"/>
      <c r="BB109" s="910"/>
      <c r="BC109" s="910"/>
      <c r="BD109" s="910"/>
      <c r="BE109" s="910"/>
      <c r="BF109" s="910"/>
      <c r="BG109" s="910"/>
      <c r="BH109" s="910"/>
      <c r="BI109" s="910"/>
      <c r="BJ109" s="910"/>
      <c r="BK109" s="910"/>
      <c r="BL109" s="910"/>
      <c r="BM109" s="910"/>
      <c r="BN109" s="910"/>
      <c r="BO109" s="910"/>
      <c r="BP109" s="911"/>
      <c r="BQ109" s="909" t="s">
        <v>406</v>
      </c>
      <c r="BR109" s="910"/>
      <c r="BS109" s="910"/>
      <c r="BT109" s="910"/>
      <c r="BU109" s="911"/>
      <c r="BV109" s="909" t="s">
        <v>407</v>
      </c>
      <c r="BW109" s="910"/>
      <c r="BX109" s="910"/>
      <c r="BY109" s="910"/>
      <c r="BZ109" s="911"/>
      <c r="CA109" s="909" t="s">
        <v>294</v>
      </c>
      <c r="CB109" s="910"/>
      <c r="CC109" s="910"/>
      <c r="CD109" s="910"/>
      <c r="CE109" s="911"/>
      <c r="CF109" s="930" t="s">
        <v>408</v>
      </c>
      <c r="CG109" s="930"/>
      <c r="CH109" s="930"/>
      <c r="CI109" s="930"/>
      <c r="CJ109" s="930"/>
      <c r="CK109" s="909" t="s">
        <v>409</v>
      </c>
      <c r="CL109" s="910"/>
      <c r="CM109" s="910"/>
      <c r="CN109" s="910"/>
      <c r="CO109" s="910"/>
      <c r="CP109" s="910"/>
      <c r="CQ109" s="910"/>
      <c r="CR109" s="910"/>
      <c r="CS109" s="910"/>
      <c r="CT109" s="910"/>
      <c r="CU109" s="910"/>
      <c r="CV109" s="910"/>
      <c r="CW109" s="910"/>
      <c r="CX109" s="910"/>
      <c r="CY109" s="910"/>
      <c r="CZ109" s="910"/>
      <c r="DA109" s="910"/>
      <c r="DB109" s="910"/>
      <c r="DC109" s="910"/>
      <c r="DD109" s="910"/>
      <c r="DE109" s="910"/>
      <c r="DF109" s="911"/>
      <c r="DG109" s="909" t="s">
        <v>406</v>
      </c>
      <c r="DH109" s="910"/>
      <c r="DI109" s="910"/>
      <c r="DJ109" s="910"/>
      <c r="DK109" s="911"/>
      <c r="DL109" s="909" t="s">
        <v>407</v>
      </c>
      <c r="DM109" s="910"/>
      <c r="DN109" s="910"/>
      <c r="DO109" s="910"/>
      <c r="DP109" s="911"/>
      <c r="DQ109" s="909" t="s">
        <v>294</v>
      </c>
      <c r="DR109" s="910"/>
      <c r="DS109" s="910"/>
      <c r="DT109" s="910"/>
      <c r="DU109" s="911"/>
      <c r="DV109" s="909" t="s">
        <v>408</v>
      </c>
      <c r="DW109" s="910"/>
      <c r="DX109" s="910"/>
      <c r="DY109" s="910"/>
      <c r="DZ109" s="912"/>
    </row>
    <row r="110" spans="1:131" s="224" customFormat="1" ht="26.25" customHeight="1" x14ac:dyDescent="0.2">
      <c r="A110" s="913" t="s">
        <v>410</v>
      </c>
      <c r="B110" s="914"/>
      <c r="C110" s="914"/>
      <c r="D110" s="914"/>
      <c r="E110" s="914"/>
      <c r="F110" s="914"/>
      <c r="G110" s="914"/>
      <c r="H110" s="914"/>
      <c r="I110" s="914"/>
      <c r="J110" s="914"/>
      <c r="K110" s="914"/>
      <c r="L110" s="914"/>
      <c r="M110" s="914"/>
      <c r="N110" s="914"/>
      <c r="O110" s="914"/>
      <c r="P110" s="914"/>
      <c r="Q110" s="914"/>
      <c r="R110" s="914"/>
      <c r="S110" s="914"/>
      <c r="T110" s="914"/>
      <c r="U110" s="914"/>
      <c r="V110" s="914"/>
      <c r="W110" s="914"/>
      <c r="X110" s="914"/>
      <c r="Y110" s="914"/>
      <c r="Z110" s="915"/>
      <c r="AA110" s="916">
        <v>1467897</v>
      </c>
      <c r="AB110" s="917"/>
      <c r="AC110" s="917"/>
      <c r="AD110" s="917"/>
      <c r="AE110" s="918"/>
      <c r="AF110" s="919">
        <v>1593241</v>
      </c>
      <c r="AG110" s="917"/>
      <c r="AH110" s="917"/>
      <c r="AI110" s="917"/>
      <c r="AJ110" s="918"/>
      <c r="AK110" s="919">
        <v>1517424</v>
      </c>
      <c r="AL110" s="917"/>
      <c r="AM110" s="917"/>
      <c r="AN110" s="917"/>
      <c r="AO110" s="918"/>
      <c r="AP110" s="920">
        <v>1.7</v>
      </c>
      <c r="AQ110" s="921"/>
      <c r="AR110" s="921"/>
      <c r="AS110" s="921"/>
      <c r="AT110" s="922"/>
      <c r="AU110" s="923" t="s">
        <v>69</v>
      </c>
      <c r="AV110" s="924"/>
      <c r="AW110" s="924"/>
      <c r="AX110" s="924"/>
      <c r="AY110" s="924"/>
      <c r="AZ110" s="946" t="s">
        <v>411</v>
      </c>
      <c r="BA110" s="914"/>
      <c r="BB110" s="914"/>
      <c r="BC110" s="914"/>
      <c r="BD110" s="914"/>
      <c r="BE110" s="914"/>
      <c r="BF110" s="914"/>
      <c r="BG110" s="914"/>
      <c r="BH110" s="914"/>
      <c r="BI110" s="914"/>
      <c r="BJ110" s="914"/>
      <c r="BK110" s="914"/>
      <c r="BL110" s="914"/>
      <c r="BM110" s="914"/>
      <c r="BN110" s="914"/>
      <c r="BO110" s="914"/>
      <c r="BP110" s="915"/>
      <c r="BQ110" s="947">
        <v>23800462</v>
      </c>
      <c r="BR110" s="948"/>
      <c r="BS110" s="948"/>
      <c r="BT110" s="948"/>
      <c r="BU110" s="948"/>
      <c r="BV110" s="948">
        <v>23887239</v>
      </c>
      <c r="BW110" s="948"/>
      <c r="BX110" s="948"/>
      <c r="BY110" s="948"/>
      <c r="BZ110" s="948"/>
      <c r="CA110" s="948">
        <v>36042530</v>
      </c>
      <c r="CB110" s="948"/>
      <c r="CC110" s="948"/>
      <c r="CD110" s="948"/>
      <c r="CE110" s="948"/>
      <c r="CF110" s="961">
        <v>41.1</v>
      </c>
      <c r="CG110" s="962"/>
      <c r="CH110" s="962"/>
      <c r="CI110" s="962"/>
      <c r="CJ110" s="962"/>
      <c r="CK110" s="963" t="s">
        <v>412</v>
      </c>
      <c r="CL110" s="964"/>
      <c r="CM110" s="946" t="s">
        <v>413</v>
      </c>
      <c r="CN110" s="914"/>
      <c r="CO110" s="914"/>
      <c r="CP110" s="914"/>
      <c r="CQ110" s="914"/>
      <c r="CR110" s="914"/>
      <c r="CS110" s="914"/>
      <c r="CT110" s="914"/>
      <c r="CU110" s="914"/>
      <c r="CV110" s="914"/>
      <c r="CW110" s="914"/>
      <c r="CX110" s="914"/>
      <c r="CY110" s="914"/>
      <c r="CZ110" s="914"/>
      <c r="DA110" s="914"/>
      <c r="DB110" s="914"/>
      <c r="DC110" s="914"/>
      <c r="DD110" s="914"/>
      <c r="DE110" s="914"/>
      <c r="DF110" s="915"/>
      <c r="DG110" s="947" t="s">
        <v>122</v>
      </c>
      <c r="DH110" s="948"/>
      <c r="DI110" s="948"/>
      <c r="DJ110" s="948"/>
      <c r="DK110" s="948"/>
      <c r="DL110" s="948" t="s">
        <v>122</v>
      </c>
      <c r="DM110" s="948"/>
      <c r="DN110" s="948"/>
      <c r="DO110" s="948"/>
      <c r="DP110" s="948"/>
      <c r="DQ110" s="948" t="s">
        <v>122</v>
      </c>
      <c r="DR110" s="948"/>
      <c r="DS110" s="948"/>
      <c r="DT110" s="948"/>
      <c r="DU110" s="948"/>
      <c r="DV110" s="949" t="s">
        <v>122</v>
      </c>
      <c r="DW110" s="949"/>
      <c r="DX110" s="949"/>
      <c r="DY110" s="949"/>
      <c r="DZ110" s="950"/>
    </row>
    <row r="111" spans="1:131" s="224" customFormat="1" ht="26.25" customHeight="1" x14ac:dyDescent="0.2">
      <c r="A111" s="951" t="s">
        <v>414</v>
      </c>
      <c r="B111" s="952"/>
      <c r="C111" s="952"/>
      <c r="D111" s="952"/>
      <c r="E111" s="952"/>
      <c r="F111" s="952"/>
      <c r="G111" s="952"/>
      <c r="H111" s="952"/>
      <c r="I111" s="952"/>
      <c r="J111" s="952"/>
      <c r="K111" s="952"/>
      <c r="L111" s="952"/>
      <c r="M111" s="952"/>
      <c r="N111" s="952"/>
      <c r="O111" s="952"/>
      <c r="P111" s="952"/>
      <c r="Q111" s="952"/>
      <c r="R111" s="952"/>
      <c r="S111" s="952"/>
      <c r="T111" s="952"/>
      <c r="U111" s="952"/>
      <c r="V111" s="952"/>
      <c r="W111" s="952"/>
      <c r="X111" s="952"/>
      <c r="Y111" s="952"/>
      <c r="Z111" s="953"/>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25"/>
      <c r="AV111" s="926"/>
      <c r="AW111" s="926"/>
      <c r="AX111" s="926"/>
      <c r="AY111" s="926"/>
      <c r="AZ111" s="939" t="s">
        <v>415</v>
      </c>
      <c r="BA111" s="940"/>
      <c r="BB111" s="940"/>
      <c r="BC111" s="940"/>
      <c r="BD111" s="940"/>
      <c r="BE111" s="940"/>
      <c r="BF111" s="940"/>
      <c r="BG111" s="940"/>
      <c r="BH111" s="940"/>
      <c r="BI111" s="940"/>
      <c r="BJ111" s="940"/>
      <c r="BK111" s="940"/>
      <c r="BL111" s="940"/>
      <c r="BM111" s="940"/>
      <c r="BN111" s="940"/>
      <c r="BO111" s="940"/>
      <c r="BP111" s="941"/>
      <c r="BQ111" s="942">
        <v>5648936</v>
      </c>
      <c r="BR111" s="943"/>
      <c r="BS111" s="943"/>
      <c r="BT111" s="943"/>
      <c r="BU111" s="943"/>
      <c r="BV111" s="943">
        <v>6145121</v>
      </c>
      <c r="BW111" s="943"/>
      <c r="BX111" s="943"/>
      <c r="BY111" s="943"/>
      <c r="BZ111" s="943"/>
      <c r="CA111" s="943">
        <v>6945698</v>
      </c>
      <c r="CB111" s="943"/>
      <c r="CC111" s="943"/>
      <c r="CD111" s="943"/>
      <c r="CE111" s="943"/>
      <c r="CF111" s="937">
        <v>7.9</v>
      </c>
      <c r="CG111" s="938"/>
      <c r="CH111" s="938"/>
      <c r="CI111" s="938"/>
      <c r="CJ111" s="938"/>
      <c r="CK111" s="965"/>
      <c r="CL111" s="966"/>
      <c r="CM111" s="939" t="s">
        <v>416</v>
      </c>
      <c r="CN111" s="940"/>
      <c r="CO111" s="940"/>
      <c r="CP111" s="940"/>
      <c r="CQ111" s="940"/>
      <c r="CR111" s="940"/>
      <c r="CS111" s="940"/>
      <c r="CT111" s="940"/>
      <c r="CU111" s="940"/>
      <c r="CV111" s="940"/>
      <c r="CW111" s="940"/>
      <c r="CX111" s="940"/>
      <c r="CY111" s="940"/>
      <c r="CZ111" s="940"/>
      <c r="DA111" s="940"/>
      <c r="DB111" s="940"/>
      <c r="DC111" s="940"/>
      <c r="DD111" s="940"/>
      <c r="DE111" s="940"/>
      <c r="DF111" s="941"/>
      <c r="DG111" s="942" t="s">
        <v>122</v>
      </c>
      <c r="DH111" s="943"/>
      <c r="DI111" s="943"/>
      <c r="DJ111" s="943"/>
      <c r="DK111" s="943"/>
      <c r="DL111" s="943" t="s">
        <v>122</v>
      </c>
      <c r="DM111" s="943"/>
      <c r="DN111" s="943"/>
      <c r="DO111" s="943"/>
      <c r="DP111" s="943"/>
      <c r="DQ111" s="943" t="s">
        <v>122</v>
      </c>
      <c r="DR111" s="943"/>
      <c r="DS111" s="943"/>
      <c r="DT111" s="943"/>
      <c r="DU111" s="943"/>
      <c r="DV111" s="944" t="s">
        <v>122</v>
      </c>
      <c r="DW111" s="944"/>
      <c r="DX111" s="944"/>
      <c r="DY111" s="944"/>
      <c r="DZ111" s="945"/>
    </row>
    <row r="112" spans="1:131" s="224" customFormat="1" ht="26.25" customHeight="1" x14ac:dyDescent="0.2">
      <c r="A112" s="969" t="s">
        <v>417</v>
      </c>
      <c r="B112" s="970"/>
      <c r="C112" s="940" t="s">
        <v>418</v>
      </c>
      <c r="D112" s="940"/>
      <c r="E112" s="940"/>
      <c r="F112" s="940"/>
      <c r="G112" s="940"/>
      <c r="H112" s="940"/>
      <c r="I112" s="940"/>
      <c r="J112" s="940"/>
      <c r="K112" s="940"/>
      <c r="L112" s="940"/>
      <c r="M112" s="940"/>
      <c r="N112" s="940"/>
      <c r="O112" s="940"/>
      <c r="P112" s="940"/>
      <c r="Q112" s="940"/>
      <c r="R112" s="940"/>
      <c r="S112" s="940"/>
      <c r="T112" s="940"/>
      <c r="U112" s="940"/>
      <c r="V112" s="940"/>
      <c r="W112" s="940"/>
      <c r="X112" s="940"/>
      <c r="Y112" s="940"/>
      <c r="Z112" s="941"/>
      <c r="AA112" s="975" t="s">
        <v>122</v>
      </c>
      <c r="AB112" s="976"/>
      <c r="AC112" s="976"/>
      <c r="AD112" s="976"/>
      <c r="AE112" s="977"/>
      <c r="AF112" s="978" t="s">
        <v>122</v>
      </c>
      <c r="AG112" s="976"/>
      <c r="AH112" s="976"/>
      <c r="AI112" s="976"/>
      <c r="AJ112" s="977"/>
      <c r="AK112" s="978" t="s">
        <v>122</v>
      </c>
      <c r="AL112" s="976"/>
      <c r="AM112" s="976"/>
      <c r="AN112" s="976"/>
      <c r="AO112" s="977"/>
      <c r="AP112" s="979" t="s">
        <v>122</v>
      </c>
      <c r="AQ112" s="980"/>
      <c r="AR112" s="980"/>
      <c r="AS112" s="980"/>
      <c r="AT112" s="981"/>
      <c r="AU112" s="925"/>
      <c r="AV112" s="926"/>
      <c r="AW112" s="926"/>
      <c r="AX112" s="926"/>
      <c r="AY112" s="926"/>
      <c r="AZ112" s="939" t="s">
        <v>419</v>
      </c>
      <c r="BA112" s="940"/>
      <c r="BB112" s="940"/>
      <c r="BC112" s="940"/>
      <c r="BD112" s="940"/>
      <c r="BE112" s="940"/>
      <c r="BF112" s="940"/>
      <c r="BG112" s="940"/>
      <c r="BH112" s="940"/>
      <c r="BI112" s="940"/>
      <c r="BJ112" s="940"/>
      <c r="BK112" s="940"/>
      <c r="BL112" s="940"/>
      <c r="BM112" s="940"/>
      <c r="BN112" s="940"/>
      <c r="BO112" s="940"/>
      <c r="BP112" s="941"/>
      <c r="BQ112" s="942" t="s">
        <v>122</v>
      </c>
      <c r="BR112" s="943"/>
      <c r="BS112" s="943"/>
      <c r="BT112" s="943"/>
      <c r="BU112" s="943"/>
      <c r="BV112" s="943" t="s">
        <v>122</v>
      </c>
      <c r="BW112" s="943"/>
      <c r="BX112" s="943"/>
      <c r="BY112" s="943"/>
      <c r="BZ112" s="943"/>
      <c r="CA112" s="943" t="s">
        <v>122</v>
      </c>
      <c r="CB112" s="943"/>
      <c r="CC112" s="943"/>
      <c r="CD112" s="943"/>
      <c r="CE112" s="943"/>
      <c r="CF112" s="937" t="s">
        <v>122</v>
      </c>
      <c r="CG112" s="938"/>
      <c r="CH112" s="938"/>
      <c r="CI112" s="938"/>
      <c r="CJ112" s="938"/>
      <c r="CK112" s="965"/>
      <c r="CL112" s="966"/>
      <c r="CM112" s="939" t="s">
        <v>420</v>
      </c>
      <c r="CN112" s="940"/>
      <c r="CO112" s="940"/>
      <c r="CP112" s="940"/>
      <c r="CQ112" s="940"/>
      <c r="CR112" s="940"/>
      <c r="CS112" s="940"/>
      <c r="CT112" s="940"/>
      <c r="CU112" s="940"/>
      <c r="CV112" s="940"/>
      <c r="CW112" s="940"/>
      <c r="CX112" s="940"/>
      <c r="CY112" s="940"/>
      <c r="CZ112" s="940"/>
      <c r="DA112" s="940"/>
      <c r="DB112" s="940"/>
      <c r="DC112" s="940"/>
      <c r="DD112" s="940"/>
      <c r="DE112" s="940"/>
      <c r="DF112" s="941"/>
      <c r="DG112" s="942" t="s">
        <v>122</v>
      </c>
      <c r="DH112" s="943"/>
      <c r="DI112" s="943"/>
      <c r="DJ112" s="943"/>
      <c r="DK112" s="943"/>
      <c r="DL112" s="943" t="s">
        <v>122</v>
      </c>
      <c r="DM112" s="943"/>
      <c r="DN112" s="943"/>
      <c r="DO112" s="943"/>
      <c r="DP112" s="943"/>
      <c r="DQ112" s="943" t="s">
        <v>122</v>
      </c>
      <c r="DR112" s="943"/>
      <c r="DS112" s="943"/>
      <c r="DT112" s="943"/>
      <c r="DU112" s="943"/>
      <c r="DV112" s="944" t="s">
        <v>122</v>
      </c>
      <c r="DW112" s="944"/>
      <c r="DX112" s="944"/>
      <c r="DY112" s="944"/>
      <c r="DZ112" s="945"/>
    </row>
    <row r="113" spans="1:130" s="224" customFormat="1" ht="26.25" customHeight="1" x14ac:dyDescent="0.2">
      <c r="A113" s="971"/>
      <c r="B113" s="972"/>
      <c r="C113" s="940" t="s">
        <v>421</v>
      </c>
      <c r="D113" s="940"/>
      <c r="E113" s="940"/>
      <c r="F113" s="940"/>
      <c r="G113" s="940"/>
      <c r="H113" s="940"/>
      <c r="I113" s="940"/>
      <c r="J113" s="940"/>
      <c r="K113" s="940"/>
      <c r="L113" s="940"/>
      <c r="M113" s="940"/>
      <c r="N113" s="940"/>
      <c r="O113" s="940"/>
      <c r="P113" s="940"/>
      <c r="Q113" s="940"/>
      <c r="R113" s="940"/>
      <c r="S113" s="940"/>
      <c r="T113" s="940"/>
      <c r="U113" s="940"/>
      <c r="V113" s="940"/>
      <c r="W113" s="940"/>
      <c r="X113" s="940"/>
      <c r="Y113" s="940"/>
      <c r="Z113" s="941"/>
      <c r="AA113" s="954" t="s">
        <v>122</v>
      </c>
      <c r="AB113" s="955"/>
      <c r="AC113" s="955"/>
      <c r="AD113" s="955"/>
      <c r="AE113" s="956"/>
      <c r="AF113" s="957" t="s">
        <v>122</v>
      </c>
      <c r="AG113" s="955"/>
      <c r="AH113" s="955"/>
      <c r="AI113" s="955"/>
      <c r="AJ113" s="956"/>
      <c r="AK113" s="957" t="s">
        <v>122</v>
      </c>
      <c r="AL113" s="955"/>
      <c r="AM113" s="955"/>
      <c r="AN113" s="955"/>
      <c r="AO113" s="956"/>
      <c r="AP113" s="958" t="s">
        <v>122</v>
      </c>
      <c r="AQ113" s="959"/>
      <c r="AR113" s="959"/>
      <c r="AS113" s="959"/>
      <c r="AT113" s="960"/>
      <c r="AU113" s="925"/>
      <c r="AV113" s="926"/>
      <c r="AW113" s="926"/>
      <c r="AX113" s="926"/>
      <c r="AY113" s="926"/>
      <c r="AZ113" s="939" t="s">
        <v>422</v>
      </c>
      <c r="BA113" s="940"/>
      <c r="BB113" s="940"/>
      <c r="BC113" s="940"/>
      <c r="BD113" s="940"/>
      <c r="BE113" s="940"/>
      <c r="BF113" s="940"/>
      <c r="BG113" s="940"/>
      <c r="BH113" s="940"/>
      <c r="BI113" s="940"/>
      <c r="BJ113" s="940"/>
      <c r="BK113" s="940"/>
      <c r="BL113" s="940"/>
      <c r="BM113" s="940"/>
      <c r="BN113" s="940"/>
      <c r="BO113" s="940"/>
      <c r="BP113" s="941"/>
      <c r="BQ113" s="942">
        <v>1440647</v>
      </c>
      <c r="BR113" s="943"/>
      <c r="BS113" s="943"/>
      <c r="BT113" s="943"/>
      <c r="BU113" s="943"/>
      <c r="BV113" s="943">
        <v>1700585</v>
      </c>
      <c r="BW113" s="943"/>
      <c r="BX113" s="943"/>
      <c r="BY113" s="943"/>
      <c r="BZ113" s="943"/>
      <c r="CA113" s="943">
        <v>1787579</v>
      </c>
      <c r="CB113" s="943"/>
      <c r="CC113" s="943"/>
      <c r="CD113" s="943"/>
      <c r="CE113" s="943"/>
      <c r="CF113" s="937">
        <v>2</v>
      </c>
      <c r="CG113" s="938"/>
      <c r="CH113" s="938"/>
      <c r="CI113" s="938"/>
      <c r="CJ113" s="938"/>
      <c r="CK113" s="965"/>
      <c r="CL113" s="966"/>
      <c r="CM113" s="939" t="s">
        <v>423</v>
      </c>
      <c r="CN113" s="940"/>
      <c r="CO113" s="940"/>
      <c r="CP113" s="940"/>
      <c r="CQ113" s="940"/>
      <c r="CR113" s="940"/>
      <c r="CS113" s="940"/>
      <c r="CT113" s="940"/>
      <c r="CU113" s="940"/>
      <c r="CV113" s="940"/>
      <c r="CW113" s="940"/>
      <c r="CX113" s="940"/>
      <c r="CY113" s="940"/>
      <c r="CZ113" s="940"/>
      <c r="DA113" s="940"/>
      <c r="DB113" s="940"/>
      <c r="DC113" s="940"/>
      <c r="DD113" s="940"/>
      <c r="DE113" s="940"/>
      <c r="DF113" s="941"/>
      <c r="DG113" s="975" t="s">
        <v>122</v>
      </c>
      <c r="DH113" s="976"/>
      <c r="DI113" s="976"/>
      <c r="DJ113" s="976"/>
      <c r="DK113" s="977"/>
      <c r="DL113" s="978" t="s">
        <v>122</v>
      </c>
      <c r="DM113" s="976"/>
      <c r="DN113" s="976"/>
      <c r="DO113" s="976"/>
      <c r="DP113" s="977"/>
      <c r="DQ113" s="978" t="s">
        <v>122</v>
      </c>
      <c r="DR113" s="976"/>
      <c r="DS113" s="976"/>
      <c r="DT113" s="976"/>
      <c r="DU113" s="977"/>
      <c r="DV113" s="979" t="s">
        <v>122</v>
      </c>
      <c r="DW113" s="980"/>
      <c r="DX113" s="980"/>
      <c r="DY113" s="980"/>
      <c r="DZ113" s="981"/>
    </row>
    <row r="114" spans="1:130" s="224" customFormat="1" ht="26.25" customHeight="1" x14ac:dyDescent="0.2">
      <c r="A114" s="971"/>
      <c r="B114" s="972"/>
      <c r="C114" s="940" t="s">
        <v>424</v>
      </c>
      <c r="D114" s="940"/>
      <c r="E114" s="940"/>
      <c r="F114" s="940"/>
      <c r="G114" s="940"/>
      <c r="H114" s="940"/>
      <c r="I114" s="940"/>
      <c r="J114" s="940"/>
      <c r="K114" s="940"/>
      <c r="L114" s="940"/>
      <c r="M114" s="940"/>
      <c r="N114" s="940"/>
      <c r="O114" s="940"/>
      <c r="P114" s="940"/>
      <c r="Q114" s="940"/>
      <c r="R114" s="940"/>
      <c r="S114" s="940"/>
      <c r="T114" s="940"/>
      <c r="U114" s="940"/>
      <c r="V114" s="940"/>
      <c r="W114" s="940"/>
      <c r="X114" s="940"/>
      <c r="Y114" s="940"/>
      <c r="Z114" s="941"/>
      <c r="AA114" s="975">
        <v>92906</v>
      </c>
      <c r="AB114" s="976"/>
      <c r="AC114" s="976"/>
      <c r="AD114" s="976"/>
      <c r="AE114" s="977"/>
      <c r="AF114" s="978">
        <v>95097</v>
      </c>
      <c r="AG114" s="976"/>
      <c r="AH114" s="976"/>
      <c r="AI114" s="976"/>
      <c r="AJ114" s="977"/>
      <c r="AK114" s="978">
        <v>117854</v>
      </c>
      <c r="AL114" s="976"/>
      <c r="AM114" s="976"/>
      <c r="AN114" s="976"/>
      <c r="AO114" s="977"/>
      <c r="AP114" s="979">
        <v>0.1</v>
      </c>
      <c r="AQ114" s="980"/>
      <c r="AR114" s="980"/>
      <c r="AS114" s="980"/>
      <c r="AT114" s="981"/>
      <c r="AU114" s="925"/>
      <c r="AV114" s="926"/>
      <c r="AW114" s="926"/>
      <c r="AX114" s="926"/>
      <c r="AY114" s="926"/>
      <c r="AZ114" s="939" t="s">
        <v>425</v>
      </c>
      <c r="BA114" s="940"/>
      <c r="BB114" s="940"/>
      <c r="BC114" s="940"/>
      <c r="BD114" s="940"/>
      <c r="BE114" s="940"/>
      <c r="BF114" s="940"/>
      <c r="BG114" s="940"/>
      <c r="BH114" s="940"/>
      <c r="BI114" s="940"/>
      <c r="BJ114" s="940"/>
      <c r="BK114" s="940"/>
      <c r="BL114" s="940"/>
      <c r="BM114" s="940"/>
      <c r="BN114" s="940"/>
      <c r="BO114" s="940"/>
      <c r="BP114" s="941"/>
      <c r="BQ114" s="942">
        <v>14717946</v>
      </c>
      <c r="BR114" s="943"/>
      <c r="BS114" s="943"/>
      <c r="BT114" s="943"/>
      <c r="BU114" s="943"/>
      <c r="BV114" s="943">
        <v>13992246</v>
      </c>
      <c r="BW114" s="943"/>
      <c r="BX114" s="943"/>
      <c r="BY114" s="943"/>
      <c r="BZ114" s="943"/>
      <c r="CA114" s="943">
        <v>13488571</v>
      </c>
      <c r="CB114" s="943"/>
      <c r="CC114" s="943"/>
      <c r="CD114" s="943"/>
      <c r="CE114" s="943"/>
      <c r="CF114" s="937">
        <v>15.4</v>
      </c>
      <c r="CG114" s="938"/>
      <c r="CH114" s="938"/>
      <c r="CI114" s="938"/>
      <c r="CJ114" s="938"/>
      <c r="CK114" s="965"/>
      <c r="CL114" s="966"/>
      <c r="CM114" s="939" t="s">
        <v>426</v>
      </c>
      <c r="CN114" s="940"/>
      <c r="CO114" s="940"/>
      <c r="CP114" s="940"/>
      <c r="CQ114" s="940"/>
      <c r="CR114" s="940"/>
      <c r="CS114" s="940"/>
      <c r="CT114" s="940"/>
      <c r="CU114" s="940"/>
      <c r="CV114" s="940"/>
      <c r="CW114" s="940"/>
      <c r="CX114" s="940"/>
      <c r="CY114" s="940"/>
      <c r="CZ114" s="940"/>
      <c r="DA114" s="940"/>
      <c r="DB114" s="940"/>
      <c r="DC114" s="940"/>
      <c r="DD114" s="940"/>
      <c r="DE114" s="940"/>
      <c r="DF114" s="941"/>
      <c r="DG114" s="975" t="s">
        <v>122</v>
      </c>
      <c r="DH114" s="976"/>
      <c r="DI114" s="976"/>
      <c r="DJ114" s="976"/>
      <c r="DK114" s="977"/>
      <c r="DL114" s="978" t="s">
        <v>122</v>
      </c>
      <c r="DM114" s="976"/>
      <c r="DN114" s="976"/>
      <c r="DO114" s="976"/>
      <c r="DP114" s="977"/>
      <c r="DQ114" s="978" t="s">
        <v>122</v>
      </c>
      <c r="DR114" s="976"/>
      <c r="DS114" s="976"/>
      <c r="DT114" s="976"/>
      <c r="DU114" s="977"/>
      <c r="DV114" s="979" t="s">
        <v>122</v>
      </c>
      <c r="DW114" s="980"/>
      <c r="DX114" s="980"/>
      <c r="DY114" s="980"/>
      <c r="DZ114" s="981"/>
    </row>
    <row r="115" spans="1:130" s="224" customFormat="1" ht="26.25" customHeight="1" x14ac:dyDescent="0.2">
      <c r="A115" s="971"/>
      <c r="B115" s="972"/>
      <c r="C115" s="940" t="s">
        <v>427</v>
      </c>
      <c r="D115" s="940"/>
      <c r="E115" s="940"/>
      <c r="F115" s="940"/>
      <c r="G115" s="940"/>
      <c r="H115" s="940"/>
      <c r="I115" s="940"/>
      <c r="J115" s="940"/>
      <c r="K115" s="940"/>
      <c r="L115" s="940"/>
      <c r="M115" s="940"/>
      <c r="N115" s="940"/>
      <c r="O115" s="940"/>
      <c r="P115" s="940"/>
      <c r="Q115" s="940"/>
      <c r="R115" s="940"/>
      <c r="S115" s="940"/>
      <c r="T115" s="940"/>
      <c r="U115" s="940"/>
      <c r="V115" s="940"/>
      <c r="W115" s="940"/>
      <c r="X115" s="940"/>
      <c r="Y115" s="940"/>
      <c r="Z115" s="941"/>
      <c r="AA115" s="954">
        <v>293557</v>
      </c>
      <c r="AB115" s="955"/>
      <c r="AC115" s="955"/>
      <c r="AD115" s="955"/>
      <c r="AE115" s="956"/>
      <c r="AF115" s="957">
        <v>284224</v>
      </c>
      <c r="AG115" s="955"/>
      <c r="AH115" s="955"/>
      <c r="AI115" s="955"/>
      <c r="AJ115" s="956"/>
      <c r="AK115" s="957">
        <v>225158</v>
      </c>
      <c r="AL115" s="955"/>
      <c r="AM115" s="955"/>
      <c r="AN115" s="955"/>
      <c r="AO115" s="956"/>
      <c r="AP115" s="958">
        <v>0.3</v>
      </c>
      <c r="AQ115" s="959"/>
      <c r="AR115" s="959"/>
      <c r="AS115" s="959"/>
      <c r="AT115" s="960"/>
      <c r="AU115" s="925"/>
      <c r="AV115" s="926"/>
      <c r="AW115" s="926"/>
      <c r="AX115" s="926"/>
      <c r="AY115" s="926"/>
      <c r="AZ115" s="939" t="s">
        <v>428</v>
      </c>
      <c r="BA115" s="940"/>
      <c r="BB115" s="940"/>
      <c r="BC115" s="940"/>
      <c r="BD115" s="940"/>
      <c r="BE115" s="940"/>
      <c r="BF115" s="940"/>
      <c r="BG115" s="940"/>
      <c r="BH115" s="940"/>
      <c r="BI115" s="940"/>
      <c r="BJ115" s="940"/>
      <c r="BK115" s="940"/>
      <c r="BL115" s="940"/>
      <c r="BM115" s="940"/>
      <c r="BN115" s="940"/>
      <c r="BO115" s="940"/>
      <c r="BP115" s="941"/>
      <c r="BQ115" s="942">
        <v>22827</v>
      </c>
      <c r="BR115" s="943"/>
      <c r="BS115" s="943"/>
      <c r="BT115" s="943"/>
      <c r="BU115" s="943"/>
      <c r="BV115" s="943">
        <v>18263</v>
      </c>
      <c r="BW115" s="943"/>
      <c r="BX115" s="943"/>
      <c r="BY115" s="943"/>
      <c r="BZ115" s="943"/>
      <c r="CA115" s="943">
        <v>13699</v>
      </c>
      <c r="CB115" s="943"/>
      <c r="CC115" s="943"/>
      <c r="CD115" s="943"/>
      <c r="CE115" s="943"/>
      <c r="CF115" s="937">
        <v>0</v>
      </c>
      <c r="CG115" s="938"/>
      <c r="CH115" s="938"/>
      <c r="CI115" s="938"/>
      <c r="CJ115" s="938"/>
      <c r="CK115" s="965"/>
      <c r="CL115" s="966"/>
      <c r="CM115" s="939" t="s">
        <v>429</v>
      </c>
      <c r="CN115" s="940"/>
      <c r="CO115" s="940"/>
      <c r="CP115" s="940"/>
      <c r="CQ115" s="940"/>
      <c r="CR115" s="940"/>
      <c r="CS115" s="940"/>
      <c r="CT115" s="940"/>
      <c r="CU115" s="940"/>
      <c r="CV115" s="940"/>
      <c r="CW115" s="940"/>
      <c r="CX115" s="940"/>
      <c r="CY115" s="940"/>
      <c r="CZ115" s="940"/>
      <c r="DA115" s="940"/>
      <c r="DB115" s="940"/>
      <c r="DC115" s="940"/>
      <c r="DD115" s="940"/>
      <c r="DE115" s="940"/>
      <c r="DF115" s="941"/>
      <c r="DG115" s="975">
        <v>5612189</v>
      </c>
      <c r="DH115" s="976"/>
      <c r="DI115" s="976"/>
      <c r="DJ115" s="976"/>
      <c r="DK115" s="977"/>
      <c r="DL115" s="978">
        <v>6145121</v>
      </c>
      <c r="DM115" s="976"/>
      <c r="DN115" s="976"/>
      <c r="DO115" s="976"/>
      <c r="DP115" s="977"/>
      <c r="DQ115" s="978">
        <v>6945698</v>
      </c>
      <c r="DR115" s="976"/>
      <c r="DS115" s="976"/>
      <c r="DT115" s="976"/>
      <c r="DU115" s="977"/>
      <c r="DV115" s="979">
        <v>7.9</v>
      </c>
      <c r="DW115" s="980"/>
      <c r="DX115" s="980"/>
      <c r="DY115" s="980"/>
      <c r="DZ115" s="981"/>
    </row>
    <row r="116" spans="1:130" s="224" customFormat="1" ht="26.25" customHeight="1" x14ac:dyDescent="0.2">
      <c r="A116" s="973"/>
      <c r="B116" s="974"/>
      <c r="C116" s="982" t="s">
        <v>430</v>
      </c>
      <c r="D116" s="982"/>
      <c r="E116" s="982"/>
      <c r="F116" s="982"/>
      <c r="G116" s="982"/>
      <c r="H116" s="982"/>
      <c r="I116" s="982"/>
      <c r="J116" s="982"/>
      <c r="K116" s="982"/>
      <c r="L116" s="982"/>
      <c r="M116" s="982"/>
      <c r="N116" s="982"/>
      <c r="O116" s="982"/>
      <c r="P116" s="982"/>
      <c r="Q116" s="982"/>
      <c r="R116" s="982"/>
      <c r="S116" s="982"/>
      <c r="T116" s="982"/>
      <c r="U116" s="982"/>
      <c r="V116" s="982"/>
      <c r="W116" s="982"/>
      <c r="X116" s="982"/>
      <c r="Y116" s="982"/>
      <c r="Z116" s="983"/>
      <c r="AA116" s="975" t="s">
        <v>122</v>
      </c>
      <c r="AB116" s="976"/>
      <c r="AC116" s="976"/>
      <c r="AD116" s="976"/>
      <c r="AE116" s="977"/>
      <c r="AF116" s="978" t="s">
        <v>122</v>
      </c>
      <c r="AG116" s="976"/>
      <c r="AH116" s="976"/>
      <c r="AI116" s="976"/>
      <c r="AJ116" s="977"/>
      <c r="AK116" s="978" t="s">
        <v>122</v>
      </c>
      <c r="AL116" s="976"/>
      <c r="AM116" s="976"/>
      <c r="AN116" s="976"/>
      <c r="AO116" s="977"/>
      <c r="AP116" s="979" t="s">
        <v>122</v>
      </c>
      <c r="AQ116" s="980"/>
      <c r="AR116" s="980"/>
      <c r="AS116" s="980"/>
      <c r="AT116" s="981"/>
      <c r="AU116" s="925"/>
      <c r="AV116" s="926"/>
      <c r="AW116" s="926"/>
      <c r="AX116" s="926"/>
      <c r="AY116" s="926"/>
      <c r="AZ116" s="984" t="s">
        <v>431</v>
      </c>
      <c r="BA116" s="985"/>
      <c r="BB116" s="985"/>
      <c r="BC116" s="985"/>
      <c r="BD116" s="985"/>
      <c r="BE116" s="985"/>
      <c r="BF116" s="985"/>
      <c r="BG116" s="985"/>
      <c r="BH116" s="985"/>
      <c r="BI116" s="985"/>
      <c r="BJ116" s="985"/>
      <c r="BK116" s="985"/>
      <c r="BL116" s="985"/>
      <c r="BM116" s="985"/>
      <c r="BN116" s="985"/>
      <c r="BO116" s="985"/>
      <c r="BP116" s="986"/>
      <c r="BQ116" s="942" t="s">
        <v>122</v>
      </c>
      <c r="BR116" s="943"/>
      <c r="BS116" s="943"/>
      <c r="BT116" s="943"/>
      <c r="BU116" s="943"/>
      <c r="BV116" s="943" t="s">
        <v>122</v>
      </c>
      <c r="BW116" s="943"/>
      <c r="BX116" s="943"/>
      <c r="BY116" s="943"/>
      <c r="BZ116" s="943"/>
      <c r="CA116" s="943" t="s">
        <v>122</v>
      </c>
      <c r="CB116" s="943"/>
      <c r="CC116" s="943"/>
      <c r="CD116" s="943"/>
      <c r="CE116" s="943"/>
      <c r="CF116" s="937" t="s">
        <v>122</v>
      </c>
      <c r="CG116" s="938"/>
      <c r="CH116" s="938"/>
      <c r="CI116" s="938"/>
      <c r="CJ116" s="938"/>
      <c r="CK116" s="965"/>
      <c r="CL116" s="966"/>
      <c r="CM116" s="939" t="s">
        <v>432</v>
      </c>
      <c r="CN116" s="940"/>
      <c r="CO116" s="940"/>
      <c r="CP116" s="940"/>
      <c r="CQ116" s="940"/>
      <c r="CR116" s="940"/>
      <c r="CS116" s="940"/>
      <c r="CT116" s="940"/>
      <c r="CU116" s="940"/>
      <c r="CV116" s="940"/>
      <c r="CW116" s="940"/>
      <c r="CX116" s="940"/>
      <c r="CY116" s="940"/>
      <c r="CZ116" s="940"/>
      <c r="DA116" s="940"/>
      <c r="DB116" s="940"/>
      <c r="DC116" s="940"/>
      <c r="DD116" s="940"/>
      <c r="DE116" s="940"/>
      <c r="DF116" s="941"/>
      <c r="DG116" s="975">
        <v>21880</v>
      </c>
      <c r="DH116" s="976"/>
      <c r="DI116" s="976"/>
      <c r="DJ116" s="976"/>
      <c r="DK116" s="977"/>
      <c r="DL116" s="978" t="s">
        <v>122</v>
      </c>
      <c r="DM116" s="976"/>
      <c r="DN116" s="976"/>
      <c r="DO116" s="976"/>
      <c r="DP116" s="977"/>
      <c r="DQ116" s="978" t="s">
        <v>122</v>
      </c>
      <c r="DR116" s="976"/>
      <c r="DS116" s="976"/>
      <c r="DT116" s="976"/>
      <c r="DU116" s="977"/>
      <c r="DV116" s="979" t="s">
        <v>122</v>
      </c>
      <c r="DW116" s="980"/>
      <c r="DX116" s="980"/>
      <c r="DY116" s="980"/>
      <c r="DZ116" s="981"/>
    </row>
    <row r="117" spans="1:130" s="224" customFormat="1" ht="26.25" customHeight="1" x14ac:dyDescent="0.2">
      <c r="A117" s="929" t="s">
        <v>177</v>
      </c>
      <c r="B117" s="910"/>
      <c r="C117" s="910"/>
      <c r="D117" s="910"/>
      <c r="E117" s="910"/>
      <c r="F117" s="910"/>
      <c r="G117" s="910"/>
      <c r="H117" s="910"/>
      <c r="I117" s="910"/>
      <c r="J117" s="910"/>
      <c r="K117" s="910"/>
      <c r="L117" s="910"/>
      <c r="M117" s="910"/>
      <c r="N117" s="910"/>
      <c r="O117" s="910"/>
      <c r="P117" s="910"/>
      <c r="Q117" s="910"/>
      <c r="R117" s="910"/>
      <c r="S117" s="910"/>
      <c r="T117" s="910"/>
      <c r="U117" s="910"/>
      <c r="V117" s="910"/>
      <c r="W117" s="910"/>
      <c r="X117" s="910"/>
      <c r="Y117" s="994" t="s">
        <v>433</v>
      </c>
      <c r="Z117" s="911"/>
      <c r="AA117" s="995">
        <v>1854360</v>
      </c>
      <c r="AB117" s="996"/>
      <c r="AC117" s="996"/>
      <c r="AD117" s="996"/>
      <c r="AE117" s="997"/>
      <c r="AF117" s="998">
        <v>1972562</v>
      </c>
      <c r="AG117" s="996"/>
      <c r="AH117" s="996"/>
      <c r="AI117" s="996"/>
      <c r="AJ117" s="997"/>
      <c r="AK117" s="998">
        <v>1860436</v>
      </c>
      <c r="AL117" s="996"/>
      <c r="AM117" s="996"/>
      <c r="AN117" s="996"/>
      <c r="AO117" s="997"/>
      <c r="AP117" s="999"/>
      <c r="AQ117" s="1000"/>
      <c r="AR117" s="1000"/>
      <c r="AS117" s="1000"/>
      <c r="AT117" s="1001"/>
      <c r="AU117" s="925"/>
      <c r="AV117" s="926"/>
      <c r="AW117" s="926"/>
      <c r="AX117" s="926"/>
      <c r="AY117" s="926"/>
      <c r="AZ117" s="991" t="s">
        <v>434</v>
      </c>
      <c r="BA117" s="992"/>
      <c r="BB117" s="992"/>
      <c r="BC117" s="992"/>
      <c r="BD117" s="992"/>
      <c r="BE117" s="992"/>
      <c r="BF117" s="992"/>
      <c r="BG117" s="992"/>
      <c r="BH117" s="992"/>
      <c r="BI117" s="992"/>
      <c r="BJ117" s="992"/>
      <c r="BK117" s="992"/>
      <c r="BL117" s="992"/>
      <c r="BM117" s="992"/>
      <c r="BN117" s="992"/>
      <c r="BO117" s="992"/>
      <c r="BP117" s="993"/>
      <c r="BQ117" s="942" t="s">
        <v>122</v>
      </c>
      <c r="BR117" s="943"/>
      <c r="BS117" s="943"/>
      <c r="BT117" s="943"/>
      <c r="BU117" s="943"/>
      <c r="BV117" s="943" t="s">
        <v>122</v>
      </c>
      <c r="BW117" s="943"/>
      <c r="BX117" s="943"/>
      <c r="BY117" s="943"/>
      <c r="BZ117" s="943"/>
      <c r="CA117" s="943" t="s">
        <v>122</v>
      </c>
      <c r="CB117" s="943"/>
      <c r="CC117" s="943"/>
      <c r="CD117" s="943"/>
      <c r="CE117" s="943"/>
      <c r="CF117" s="937" t="s">
        <v>122</v>
      </c>
      <c r="CG117" s="938"/>
      <c r="CH117" s="938"/>
      <c r="CI117" s="938"/>
      <c r="CJ117" s="938"/>
      <c r="CK117" s="965"/>
      <c r="CL117" s="966"/>
      <c r="CM117" s="939" t="s">
        <v>435</v>
      </c>
      <c r="CN117" s="940"/>
      <c r="CO117" s="940"/>
      <c r="CP117" s="940"/>
      <c r="CQ117" s="940"/>
      <c r="CR117" s="940"/>
      <c r="CS117" s="940"/>
      <c r="CT117" s="940"/>
      <c r="CU117" s="940"/>
      <c r="CV117" s="940"/>
      <c r="CW117" s="940"/>
      <c r="CX117" s="940"/>
      <c r="CY117" s="940"/>
      <c r="CZ117" s="940"/>
      <c r="DA117" s="940"/>
      <c r="DB117" s="940"/>
      <c r="DC117" s="940"/>
      <c r="DD117" s="940"/>
      <c r="DE117" s="940"/>
      <c r="DF117" s="941"/>
      <c r="DG117" s="975" t="s">
        <v>122</v>
      </c>
      <c r="DH117" s="976"/>
      <c r="DI117" s="976"/>
      <c r="DJ117" s="976"/>
      <c r="DK117" s="977"/>
      <c r="DL117" s="978" t="s">
        <v>122</v>
      </c>
      <c r="DM117" s="976"/>
      <c r="DN117" s="976"/>
      <c r="DO117" s="976"/>
      <c r="DP117" s="977"/>
      <c r="DQ117" s="978" t="s">
        <v>122</v>
      </c>
      <c r="DR117" s="976"/>
      <c r="DS117" s="976"/>
      <c r="DT117" s="976"/>
      <c r="DU117" s="977"/>
      <c r="DV117" s="979" t="s">
        <v>122</v>
      </c>
      <c r="DW117" s="980"/>
      <c r="DX117" s="980"/>
      <c r="DY117" s="980"/>
      <c r="DZ117" s="981"/>
    </row>
    <row r="118" spans="1:130" s="224" customFormat="1" ht="26.25" customHeight="1" x14ac:dyDescent="0.2">
      <c r="A118" s="929" t="s">
        <v>409</v>
      </c>
      <c r="B118" s="910"/>
      <c r="C118" s="910"/>
      <c r="D118" s="910"/>
      <c r="E118" s="910"/>
      <c r="F118" s="910"/>
      <c r="G118" s="910"/>
      <c r="H118" s="910"/>
      <c r="I118" s="910"/>
      <c r="J118" s="910"/>
      <c r="K118" s="910"/>
      <c r="L118" s="910"/>
      <c r="M118" s="910"/>
      <c r="N118" s="910"/>
      <c r="O118" s="910"/>
      <c r="P118" s="910"/>
      <c r="Q118" s="910"/>
      <c r="R118" s="910"/>
      <c r="S118" s="910"/>
      <c r="T118" s="910"/>
      <c r="U118" s="910"/>
      <c r="V118" s="910"/>
      <c r="W118" s="910"/>
      <c r="X118" s="910"/>
      <c r="Y118" s="910"/>
      <c r="Z118" s="911"/>
      <c r="AA118" s="909" t="s">
        <v>406</v>
      </c>
      <c r="AB118" s="910"/>
      <c r="AC118" s="910"/>
      <c r="AD118" s="910"/>
      <c r="AE118" s="911"/>
      <c r="AF118" s="909" t="s">
        <v>407</v>
      </c>
      <c r="AG118" s="910"/>
      <c r="AH118" s="910"/>
      <c r="AI118" s="910"/>
      <c r="AJ118" s="911"/>
      <c r="AK118" s="909" t="s">
        <v>294</v>
      </c>
      <c r="AL118" s="910"/>
      <c r="AM118" s="910"/>
      <c r="AN118" s="910"/>
      <c r="AO118" s="911"/>
      <c r="AP118" s="987" t="s">
        <v>408</v>
      </c>
      <c r="AQ118" s="988"/>
      <c r="AR118" s="988"/>
      <c r="AS118" s="988"/>
      <c r="AT118" s="989"/>
      <c r="AU118" s="925"/>
      <c r="AV118" s="926"/>
      <c r="AW118" s="926"/>
      <c r="AX118" s="926"/>
      <c r="AY118" s="926"/>
      <c r="AZ118" s="990" t="s">
        <v>436</v>
      </c>
      <c r="BA118" s="982"/>
      <c r="BB118" s="982"/>
      <c r="BC118" s="982"/>
      <c r="BD118" s="982"/>
      <c r="BE118" s="982"/>
      <c r="BF118" s="982"/>
      <c r="BG118" s="982"/>
      <c r="BH118" s="982"/>
      <c r="BI118" s="982"/>
      <c r="BJ118" s="982"/>
      <c r="BK118" s="982"/>
      <c r="BL118" s="982"/>
      <c r="BM118" s="982"/>
      <c r="BN118" s="982"/>
      <c r="BO118" s="982"/>
      <c r="BP118" s="983"/>
      <c r="BQ118" s="1016" t="s">
        <v>122</v>
      </c>
      <c r="BR118" s="1017"/>
      <c r="BS118" s="1017"/>
      <c r="BT118" s="1017"/>
      <c r="BU118" s="1017"/>
      <c r="BV118" s="1017" t="s">
        <v>122</v>
      </c>
      <c r="BW118" s="1017"/>
      <c r="BX118" s="1017"/>
      <c r="BY118" s="1017"/>
      <c r="BZ118" s="1017"/>
      <c r="CA118" s="1017" t="s">
        <v>122</v>
      </c>
      <c r="CB118" s="1017"/>
      <c r="CC118" s="1017"/>
      <c r="CD118" s="1017"/>
      <c r="CE118" s="1017"/>
      <c r="CF118" s="937" t="s">
        <v>122</v>
      </c>
      <c r="CG118" s="938"/>
      <c r="CH118" s="938"/>
      <c r="CI118" s="938"/>
      <c r="CJ118" s="938"/>
      <c r="CK118" s="965"/>
      <c r="CL118" s="966"/>
      <c r="CM118" s="939" t="s">
        <v>437</v>
      </c>
      <c r="CN118" s="940"/>
      <c r="CO118" s="940"/>
      <c r="CP118" s="940"/>
      <c r="CQ118" s="940"/>
      <c r="CR118" s="940"/>
      <c r="CS118" s="940"/>
      <c r="CT118" s="940"/>
      <c r="CU118" s="940"/>
      <c r="CV118" s="940"/>
      <c r="CW118" s="940"/>
      <c r="CX118" s="940"/>
      <c r="CY118" s="940"/>
      <c r="CZ118" s="940"/>
      <c r="DA118" s="940"/>
      <c r="DB118" s="940"/>
      <c r="DC118" s="940"/>
      <c r="DD118" s="940"/>
      <c r="DE118" s="940"/>
      <c r="DF118" s="941"/>
      <c r="DG118" s="975" t="s">
        <v>122</v>
      </c>
      <c r="DH118" s="976"/>
      <c r="DI118" s="976"/>
      <c r="DJ118" s="976"/>
      <c r="DK118" s="977"/>
      <c r="DL118" s="978" t="s">
        <v>122</v>
      </c>
      <c r="DM118" s="976"/>
      <c r="DN118" s="976"/>
      <c r="DO118" s="976"/>
      <c r="DP118" s="977"/>
      <c r="DQ118" s="978" t="s">
        <v>122</v>
      </c>
      <c r="DR118" s="976"/>
      <c r="DS118" s="976"/>
      <c r="DT118" s="976"/>
      <c r="DU118" s="977"/>
      <c r="DV118" s="979" t="s">
        <v>122</v>
      </c>
      <c r="DW118" s="980"/>
      <c r="DX118" s="980"/>
      <c r="DY118" s="980"/>
      <c r="DZ118" s="981"/>
    </row>
    <row r="119" spans="1:130" s="224" customFormat="1" ht="26.25" customHeight="1" x14ac:dyDescent="0.2">
      <c r="A119" s="1073" t="s">
        <v>412</v>
      </c>
      <c r="B119" s="964"/>
      <c r="C119" s="946" t="s">
        <v>413</v>
      </c>
      <c r="D119" s="914"/>
      <c r="E119" s="914"/>
      <c r="F119" s="914"/>
      <c r="G119" s="914"/>
      <c r="H119" s="914"/>
      <c r="I119" s="914"/>
      <c r="J119" s="914"/>
      <c r="K119" s="914"/>
      <c r="L119" s="914"/>
      <c r="M119" s="914"/>
      <c r="N119" s="914"/>
      <c r="O119" s="914"/>
      <c r="P119" s="914"/>
      <c r="Q119" s="914"/>
      <c r="R119" s="914"/>
      <c r="S119" s="914"/>
      <c r="T119" s="914"/>
      <c r="U119" s="914"/>
      <c r="V119" s="914"/>
      <c r="W119" s="914"/>
      <c r="X119" s="914"/>
      <c r="Y119" s="914"/>
      <c r="Z119" s="915"/>
      <c r="AA119" s="916" t="s">
        <v>122</v>
      </c>
      <c r="AB119" s="917"/>
      <c r="AC119" s="917"/>
      <c r="AD119" s="917"/>
      <c r="AE119" s="918"/>
      <c r="AF119" s="919" t="s">
        <v>122</v>
      </c>
      <c r="AG119" s="917"/>
      <c r="AH119" s="917"/>
      <c r="AI119" s="917"/>
      <c r="AJ119" s="918"/>
      <c r="AK119" s="919" t="s">
        <v>122</v>
      </c>
      <c r="AL119" s="917"/>
      <c r="AM119" s="917"/>
      <c r="AN119" s="917"/>
      <c r="AO119" s="918"/>
      <c r="AP119" s="920" t="s">
        <v>122</v>
      </c>
      <c r="AQ119" s="921"/>
      <c r="AR119" s="921"/>
      <c r="AS119" s="921"/>
      <c r="AT119" s="922"/>
      <c r="AU119" s="927"/>
      <c r="AV119" s="928"/>
      <c r="AW119" s="928"/>
      <c r="AX119" s="928"/>
      <c r="AY119" s="928"/>
      <c r="AZ119" s="247" t="s">
        <v>177</v>
      </c>
      <c r="BA119" s="247"/>
      <c r="BB119" s="247"/>
      <c r="BC119" s="247"/>
      <c r="BD119" s="247"/>
      <c r="BE119" s="247"/>
      <c r="BF119" s="247"/>
      <c r="BG119" s="247"/>
      <c r="BH119" s="247"/>
      <c r="BI119" s="247"/>
      <c r="BJ119" s="247"/>
      <c r="BK119" s="247"/>
      <c r="BL119" s="247"/>
      <c r="BM119" s="247"/>
      <c r="BN119" s="247"/>
      <c r="BO119" s="994" t="s">
        <v>438</v>
      </c>
      <c r="BP119" s="1022"/>
      <c r="BQ119" s="1016">
        <v>45630818</v>
      </c>
      <c r="BR119" s="1017"/>
      <c r="BS119" s="1017"/>
      <c r="BT119" s="1017"/>
      <c r="BU119" s="1017"/>
      <c r="BV119" s="1017">
        <v>45743454</v>
      </c>
      <c r="BW119" s="1017"/>
      <c r="BX119" s="1017"/>
      <c r="BY119" s="1017"/>
      <c r="BZ119" s="1017"/>
      <c r="CA119" s="1017">
        <v>58278077</v>
      </c>
      <c r="CB119" s="1017"/>
      <c r="CC119" s="1017"/>
      <c r="CD119" s="1017"/>
      <c r="CE119" s="1017"/>
      <c r="CF119" s="1018"/>
      <c r="CG119" s="1019"/>
      <c r="CH119" s="1019"/>
      <c r="CI119" s="1019"/>
      <c r="CJ119" s="1020"/>
      <c r="CK119" s="967"/>
      <c r="CL119" s="968"/>
      <c r="CM119" s="990" t="s">
        <v>439</v>
      </c>
      <c r="CN119" s="982"/>
      <c r="CO119" s="982"/>
      <c r="CP119" s="982"/>
      <c r="CQ119" s="982"/>
      <c r="CR119" s="982"/>
      <c r="CS119" s="982"/>
      <c r="CT119" s="982"/>
      <c r="CU119" s="982"/>
      <c r="CV119" s="982"/>
      <c r="CW119" s="982"/>
      <c r="CX119" s="982"/>
      <c r="CY119" s="982"/>
      <c r="CZ119" s="982"/>
      <c r="DA119" s="982"/>
      <c r="DB119" s="982"/>
      <c r="DC119" s="982"/>
      <c r="DD119" s="982"/>
      <c r="DE119" s="982"/>
      <c r="DF119" s="983"/>
      <c r="DG119" s="1021">
        <v>14867</v>
      </c>
      <c r="DH119" s="1003"/>
      <c r="DI119" s="1003"/>
      <c r="DJ119" s="1003"/>
      <c r="DK119" s="1004"/>
      <c r="DL119" s="1002" t="s">
        <v>122</v>
      </c>
      <c r="DM119" s="1003"/>
      <c r="DN119" s="1003"/>
      <c r="DO119" s="1003"/>
      <c r="DP119" s="1004"/>
      <c r="DQ119" s="1002" t="s">
        <v>122</v>
      </c>
      <c r="DR119" s="1003"/>
      <c r="DS119" s="1003"/>
      <c r="DT119" s="1003"/>
      <c r="DU119" s="1004"/>
      <c r="DV119" s="1005" t="s">
        <v>122</v>
      </c>
      <c r="DW119" s="1006"/>
      <c r="DX119" s="1006"/>
      <c r="DY119" s="1006"/>
      <c r="DZ119" s="1007"/>
    </row>
    <row r="120" spans="1:130" s="224" customFormat="1" ht="26.25" customHeight="1" x14ac:dyDescent="0.2">
      <c r="A120" s="1074"/>
      <c r="B120" s="966"/>
      <c r="C120" s="939" t="s">
        <v>416</v>
      </c>
      <c r="D120" s="940"/>
      <c r="E120" s="940"/>
      <c r="F120" s="940"/>
      <c r="G120" s="940"/>
      <c r="H120" s="940"/>
      <c r="I120" s="940"/>
      <c r="J120" s="940"/>
      <c r="K120" s="940"/>
      <c r="L120" s="940"/>
      <c r="M120" s="940"/>
      <c r="N120" s="940"/>
      <c r="O120" s="940"/>
      <c r="P120" s="940"/>
      <c r="Q120" s="940"/>
      <c r="R120" s="940"/>
      <c r="S120" s="940"/>
      <c r="T120" s="940"/>
      <c r="U120" s="940"/>
      <c r="V120" s="940"/>
      <c r="W120" s="940"/>
      <c r="X120" s="940"/>
      <c r="Y120" s="940"/>
      <c r="Z120" s="941"/>
      <c r="AA120" s="975" t="s">
        <v>122</v>
      </c>
      <c r="AB120" s="976"/>
      <c r="AC120" s="976"/>
      <c r="AD120" s="976"/>
      <c r="AE120" s="977"/>
      <c r="AF120" s="978" t="s">
        <v>122</v>
      </c>
      <c r="AG120" s="976"/>
      <c r="AH120" s="976"/>
      <c r="AI120" s="976"/>
      <c r="AJ120" s="977"/>
      <c r="AK120" s="978" t="s">
        <v>122</v>
      </c>
      <c r="AL120" s="976"/>
      <c r="AM120" s="976"/>
      <c r="AN120" s="976"/>
      <c r="AO120" s="977"/>
      <c r="AP120" s="979" t="s">
        <v>122</v>
      </c>
      <c r="AQ120" s="980"/>
      <c r="AR120" s="980"/>
      <c r="AS120" s="980"/>
      <c r="AT120" s="981"/>
      <c r="AU120" s="1008" t="s">
        <v>440</v>
      </c>
      <c r="AV120" s="1009"/>
      <c r="AW120" s="1009"/>
      <c r="AX120" s="1009"/>
      <c r="AY120" s="1010"/>
      <c r="AZ120" s="946" t="s">
        <v>441</v>
      </c>
      <c r="BA120" s="914"/>
      <c r="BB120" s="914"/>
      <c r="BC120" s="914"/>
      <c r="BD120" s="914"/>
      <c r="BE120" s="914"/>
      <c r="BF120" s="914"/>
      <c r="BG120" s="914"/>
      <c r="BH120" s="914"/>
      <c r="BI120" s="914"/>
      <c r="BJ120" s="914"/>
      <c r="BK120" s="914"/>
      <c r="BL120" s="914"/>
      <c r="BM120" s="914"/>
      <c r="BN120" s="914"/>
      <c r="BO120" s="914"/>
      <c r="BP120" s="915"/>
      <c r="BQ120" s="947">
        <v>69111205</v>
      </c>
      <c r="BR120" s="948"/>
      <c r="BS120" s="948"/>
      <c r="BT120" s="948"/>
      <c r="BU120" s="948"/>
      <c r="BV120" s="948">
        <v>79503458</v>
      </c>
      <c r="BW120" s="948"/>
      <c r="BX120" s="948"/>
      <c r="BY120" s="948"/>
      <c r="BZ120" s="948"/>
      <c r="CA120" s="948">
        <v>82421223</v>
      </c>
      <c r="CB120" s="948"/>
      <c r="CC120" s="948"/>
      <c r="CD120" s="948"/>
      <c r="CE120" s="948"/>
      <c r="CF120" s="961">
        <v>94.1</v>
      </c>
      <c r="CG120" s="962"/>
      <c r="CH120" s="962"/>
      <c r="CI120" s="962"/>
      <c r="CJ120" s="962"/>
      <c r="CK120" s="1023" t="s">
        <v>442</v>
      </c>
      <c r="CL120" s="1024"/>
      <c r="CM120" s="1024"/>
      <c r="CN120" s="1024"/>
      <c r="CO120" s="1025"/>
      <c r="CP120" s="1031" t="s">
        <v>390</v>
      </c>
      <c r="CQ120" s="1032"/>
      <c r="CR120" s="1032"/>
      <c r="CS120" s="1032"/>
      <c r="CT120" s="1032"/>
      <c r="CU120" s="1032"/>
      <c r="CV120" s="1032"/>
      <c r="CW120" s="1032"/>
      <c r="CX120" s="1032"/>
      <c r="CY120" s="1032"/>
      <c r="CZ120" s="1032"/>
      <c r="DA120" s="1032"/>
      <c r="DB120" s="1032"/>
      <c r="DC120" s="1032"/>
      <c r="DD120" s="1032"/>
      <c r="DE120" s="1032"/>
      <c r="DF120" s="1033"/>
      <c r="DG120" s="947" t="s">
        <v>122</v>
      </c>
      <c r="DH120" s="948"/>
      <c r="DI120" s="948"/>
      <c r="DJ120" s="948"/>
      <c r="DK120" s="948"/>
      <c r="DL120" s="948" t="s">
        <v>122</v>
      </c>
      <c r="DM120" s="948"/>
      <c r="DN120" s="948"/>
      <c r="DO120" s="948"/>
      <c r="DP120" s="948"/>
      <c r="DQ120" s="948" t="s">
        <v>122</v>
      </c>
      <c r="DR120" s="948"/>
      <c r="DS120" s="948"/>
      <c r="DT120" s="948"/>
      <c r="DU120" s="948"/>
      <c r="DV120" s="949" t="s">
        <v>122</v>
      </c>
      <c r="DW120" s="949"/>
      <c r="DX120" s="949"/>
      <c r="DY120" s="949"/>
      <c r="DZ120" s="950"/>
    </row>
    <row r="121" spans="1:130" s="224" customFormat="1" ht="26.25" customHeight="1" x14ac:dyDescent="0.2">
      <c r="A121" s="1074"/>
      <c r="B121" s="966"/>
      <c r="C121" s="991" t="s">
        <v>443</v>
      </c>
      <c r="D121" s="992"/>
      <c r="E121" s="992"/>
      <c r="F121" s="992"/>
      <c r="G121" s="992"/>
      <c r="H121" s="992"/>
      <c r="I121" s="992"/>
      <c r="J121" s="992"/>
      <c r="K121" s="992"/>
      <c r="L121" s="992"/>
      <c r="M121" s="992"/>
      <c r="N121" s="992"/>
      <c r="O121" s="992"/>
      <c r="P121" s="992"/>
      <c r="Q121" s="992"/>
      <c r="R121" s="992"/>
      <c r="S121" s="992"/>
      <c r="T121" s="992"/>
      <c r="U121" s="992"/>
      <c r="V121" s="992"/>
      <c r="W121" s="992"/>
      <c r="X121" s="992"/>
      <c r="Y121" s="992"/>
      <c r="Z121" s="993"/>
      <c r="AA121" s="975" t="s">
        <v>122</v>
      </c>
      <c r="AB121" s="976"/>
      <c r="AC121" s="976"/>
      <c r="AD121" s="976"/>
      <c r="AE121" s="977"/>
      <c r="AF121" s="978" t="s">
        <v>122</v>
      </c>
      <c r="AG121" s="976"/>
      <c r="AH121" s="976"/>
      <c r="AI121" s="976"/>
      <c r="AJ121" s="977"/>
      <c r="AK121" s="978" t="s">
        <v>122</v>
      </c>
      <c r="AL121" s="976"/>
      <c r="AM121" s="976"/>
      <c r="AN121" s="976"/>
      <c r="AO121" s="977"/>
      <c r="AP121" s="979" t="s">
        <v>122</v>
      </c>
      <c r="AQ121" s="980"/>
      <c r="AR121" s="980"/>
      <c r="AS121" s="980"/>
      <c r="AT121" s="981"/>
      <c r="AU121" s="1011"/>
      <c r="AV121" s="1012"/>
      <c r="AW121" s="1012"/>
      <c r="AX121" s="1012"/>
      <c r="AY121" s="1013"/>
      <c r="AZ121" s="939" t="s">
        <v>444</v>
      </c>
      <c r="BA121" s="940"/>
      <c r="BB121" s="940"/>
      <c r="BC121" s="940"/>
      <c r="BD121" s="940"/>
      <c r="BE121" s="940"/>
      <c r="BF121" s="940"/>
      <c r="BG121" s="940"/>
      <c r="BH121" s="940"/>
      <c r="BI121" s="940"/>
      <c r="BJ121" s="940"/>
      <c r="BK121" s="940"/>
      <c r="BL121" s="940"/>
      <c r="BM121" s="940"/>
      <c r="BN121" s="940"/>
      <c r="BO121" s="940"/>
      <c r="BP121" s="941"/>
      <c r="BQ121" s="942" t="s">
        <v>122</v>
      </c>
      <c r="BR121" s="943"/>
      <c r="BS121" s="943"/>
      <c r="BT121" s="943"/>
      <c r="BU121" s="943"/>
      <c r="BV121" s="943" t="s">
        <v>122</v>
      </c>
      <c r="BW121" s="943"/>
      <c r="BX121" s="943"/>
      <c r="BY121" s="943"/>
      <c r="BZ121" s="943"/>
      <c r="CA121" s="943" t="s">
        <v>122</v>
      </c>
      <c r="CB121" s="943"/>
      <c r="CC121" s="943"/>
      <c r="CD121" s="943"/>
      <c r="CE121" s="943"/>
      <c r="CF121" s="937" t="s">
        <v>122</v>
      </c>
      <c r="CG121" s="938"/>
      <c r="CH121" s="938"/>
      <c r="CI121" s="938"/>
      <c r="CJ121" s="938"/>
      <c r="CK121" s="1026"/>
      <c r="CL121" s="1027"/>
      <c r="CM121" s="1027"/>
      <c r="CN121" s="1027"/>
      <c r="CO121" s="1028"/>
      <c r="CP121" s="1036" t="s">
        <v>391</v>
      </c>
      <c r="CQ121" s="1037"/>
      <c r="CR121" s="1037"/>
      <c r="CS121" s="1037"/>
      <c r="CT121" s="1037"/>
      <c r="CU121" s="1037"/>
      <c r="CV121" s="1037"/>
      <c r="CW121" s="1037"/>
      <c r="CX121" s="1037"/>
      <c r="CY121" s="1037"/>
      <c r="CZ121" s="1037"/>
      <c r="DA121" s="1037"/>
      <c r="DB121" s="1037"/>
      <c r="DC121" s="1037"/>
      <c r="DD121" s="1037"/>
      <c r="DE121" s="1037"/>
      <c r="DF121" s="1038"/>
      <c r="DG121" s="942" t="s">
        <v>122</v>
      </c>
      <c r="DH121" s="943"/>
      <c r="DI121" s="943"/>
      <c r="DJ121" s="943"/>
      <c r="DK121" s="943"/>
      <c r="DL121" s="943" t="s">
        <v>122</v>
      </c>
      <c r="DM121" s="943"/>
      <c r="DN121" s="943"/>
      <c r="DO121" s="943"/>
      <c r="DP121" s="943"/>
      <c r="DQ121" s="943" t="s">
        <v>122</v>
      </c>
      <c r="DR121" s="943"/>
      <c r="DS121" s="943"/>
      <c r="DT121" s="943"/>
      <c r="DU121" s="943"/>
      <c r="DV121" s="944" t="s">
        <v>122</v>
      </c>
      <c r="DW121" s="944"/>
      <c r="DX121" s="944"/>
      <c r="DY121" s="944"/>
      <c r="DZ121" s="945"/>
    </row>
    <row r="122" spans="1:130" s="224" customFormat="1" ht="26.25" customHeight="1" x14ac:dyDescent="0.2">
      <c r="A122" s="1074"/>
      <c r="B122" s="966"/>
      <c r="C122" s="939" t="s">
        <v>426</v>
      </c>
      <c r="D122" s="940"/>
      <c r="E122" s="940"/>
      <c r="F122" s="940"/>
      <c r="G122" s="940"/>
      <c r="H122" s="940"/>
      <c r="I122" s="940"/>
      <c r="J122" s="940"/>
      <c r="K122" s="940"/>
      <c r="L122" s="940"/>
      <c r="M122" s="940"/>
      <c r="N122" s="940"/>
      <c r="O122" s="940"/>
      <c r="P122" s="940"/>
      <c r="Q122" s="940"/>
      <c r="R122" s="940"/>
      <c r="S122" s="940"/>
      <c r="T122" s="940"/>
      <c r="U122" s="940"/>
      <c r="V122" s="940"/>
      <c r="W122" s="940"/>
      <c r="X122" s="940"/>
      <c r="Y122" s="940"/>
      <c r="Z122" s="941"/>
      <c r="AA122" s="975" t="s">
        <v>122</v>
      </c>
      <c r="AB122" s="976"/>
      <c r="AC122" s="976"/>
      <c r="AD122" s="976"/>
      <c r="AE122" s="977"/>
      <c r="AF122" s="978" t="s">
        <v>122</v>
      </c>
      <c r="AG122" s="976"/>
      <c r="AH122" s="976"/>
      <c r="AI122" s="976"/>
      <c r="AJ122" s="977"/>
      <c r="AK122" s="978" t="s">
        <v>122</v>
      </c>
      <c r="AL122" s="976"/>
      <c r="AM122" s="976"/>
      <c r="AN122" s="976"/>
      <c r="AO122" s="977"/>
      <c r="AP122" s="979" t="s">
        <v>122</v>
      </c>
      <c r="AQ122" s="980"/>
      <c r="AR122" s="980"/>
      <c r="AS122" s="980"/>
      <c r="AT122" s="981"/>
      <c r="AU122" s="1011"/>
      <c r="AV122" s="1012"/>
      <c r="AW122" s="1012"/>
      <c r="AX122" s="1012"/>
      <c r="AY122" s="1013"/>
      <c r="AZ122" s="990" t="s">
        <v>445</v>
      </c>
      <c r="BA122" s="982"/>
      <c r="BB122" s="982"/>
      <c r="BC122" s="982"/>
      <c r="BD122" s="982"/>
      <c r="BE122" s="982"/>
      <c r="BF122" s="982"/>
      <c r="BG122" s="982"/>
      <c r="BH122" s="982"/>
      <c r="BI122" s="982"/>
      <c r="BJ122" s="982"/>
      <c r="BK122" s="982"/>
      <c r="BL122" s="982"/>
      <c r="BM122" s="982"/>
      <c r="BN122" s="982"/>
      <c r="BO122" s="982"/>
      <c r="BP122" s="983"/>
      <c r="BQ122" s="1016">
        <v>46160336</v>
      </c>
      <c r="BR122" s="1017"/>
      <c r="BS122" s="1017"/>
      <c r="BT122" s="1017"/>
      <c r="BU122" s="1017"/>
      <c r="BV122" s="1017">
        <v>44146827</v>
      </c>
      <c r="BW122" s="1017"/>
      <c r="BX122" s="1017"/>
      <c r="BY122" s="1017"/>
      <c r="BZ122" s="1017"/>
      <c r="CA122" s="1017">
        <v>48142148</v>
      </c>
      <c r="CB122" s="1017"/>
      <c r="CC122" s="1017"/>
      <c r="CD122" s="1017"/>
      <c r="CE122" s="1017"/>
      <c r="CF122" s="1034">
        <v>54.9</v>
      </c>
      <c r="CG122" s="1035"/>
      <c r="CH122" s="1035"/>
      <c r="CI122" s="1035"/>
      <c r="CJ122" s="1035"/>
      <c r="CK122" s="1026"/>
      <c r="CL122" s="1027"/>
      <c r="CM122" s="1027"/>
      <c r="CN122" s="1027"/>
      <c r="CO122" s="1028"/>
      <c r="CP122" s="1036" t="s">
        <v>389</v>
      </c>
      <c r="CQ122" s="1037"/>
      <c r="CR122" s="1037"/>
      <c r="CS122" s="1037"/>
      <c r="CT122" s="1037"/>
      <c r="CU122" s="1037"/>
      <c r="CV122" s="1037"/>
      <c r="CW122" s="1037"/>
      <c r="CX122" s="1037"/>
      <c r="CY122" s="1037"/>
      <c r="CZ122" s="1037"/>
      <c r="DA122" s="1037"/>
      <c r="DB122" s="1037"/>
      <c r="DC122" s="1037"/>
      <c r="DD122" s="1037"/>
      <c r="DE122" s="1037"/>
      <c r="DF122" s="1038"/>
      <c r="DG122" s="942" t="s">
        <v>122</v>
      </c>
      <c r="DH122" s="943"/>
      <c r="DI122" s="943"/>
      <c r="DJ122" s="943"/>
      <c r="DK122" s="943"/>
      <c r="DL122" s="943" t="s">
        <v>122</v>
      </c>
      <c r="DM122" s="943"/>
      <c r="DN122" s="943"/>
      <c r="DO122" s="943"/>
      <c r="DP122" s="943"/>
      <c r="DQ122" s="943" t="s">
        <v>122</v>
      </c>
      <c r="DR122" s="943"/>
      <c r="DS122" s="943"/>
      <c r="DT122" s="943"/>
      <c r="DU122" s="943"/>
      <c r="DV122" s="944" t="s">
        <v>122</v>
      </c>
      <c r="DW122" s="944"/>
      <c r="DX122" s="944"/>
      <c r="DY122" s="944"/>
      <c r="DZ122" s="945"/>
    </row>
    <row r="123" spans="1:130" s="224" customFormat="1" ht="26.25" customHeight="1" x14ac:dyDescent="0.2">
      <c r="A123" s="1074"/>
      <c r="B123" s="966"/>
      <c r="C123" s="939" t="s">
        <v>432</v>
      </c>
      <c r="D123" s="940"/>
      <c r="E123" s="940"/>
      <c r="F123" s="940"/>
      <c r="G123" s="940"/>
      <c r="H123" s="940"/>
      <c r="I123" s="940"/>
      <c r="J123" s="940"/>
      <c r="K123" s="940"/>
      <c r="L123" s="940"/>
      <c r="M123" s="940"/>
      <c r="N123" s="940"/>
      <c r="O123" s="940"/>
      <c r="P123" s="940"/>
      <c r="Q123" s="940"/>
      <c r="R123" s="940"/>
      <c r="S123" s="940"/>
      <c r="T123" s="940"/>
      <c r="U123" s="940"/>
      <c r="V123" s="940"/>
      <c r="W123" s="940"/>
      <c r="X123" s="940"/>
      <c r="Y123" s="940"/>
      <c r="Z123" s="941"/>
      <c r="AA123" s="975">
        <v>21880</v>
      </c>
      <c r="AB123" s="976"/>
      <c r="AC123" s="976"/>
      <c r="AD123" s="976"/>
      <c r="AE123" s="977"/>
      <c r="AF123" s="978">
        <v>21880</v>
      </c>
      <c r="AG123" s="976"/>
      <c r="AH123" s="976"/>
      <c r="AI123" s="976"/>
      <c r="AJ123" s="977"/>
      <c r="AK123" s="978" t="s">
        <v>122</v>
      </c>
      <c r="AL123" s="976"/>
      <c r="AM123" s="976"/>
      <c r="AN123" s="976"/>
      <c r="AO123" s="977"/>
      <c r="AP123" s="979" t="s">
        <v>122</v>
      </c>
      <c r="AQ123" s="980"/>
      <c r="AR123" s="980"/>
      <c r="AS123" s="980"/>
      <c r="AT123" s="981"/>
      <c r="AU123" s="1014"/>
      <c r="AV123" s="1015"/>
      <c r="AW123" s="1015"/>
      <c r="AX123" s="1015"/>
      <c r="AY123" s="1015"/>
      <c r="AZ123" s="247" t="s">
        <v>177</v>
      </c>
      <c r="BA123" s="247"/>
      <c r="BB123" s="247"/>
      <c r="BC123" s="247"/>
      <c r="BD123" s="247"/>
      <c r="BE123" s="247"/>
      <c r="BF123" s="247"/>
      <c r="BG123" s="247"/>
      <c r="BH123" s="247"/>
      <c r="BI123" s="247"/>
      <c r="BJ123" s="247"/>
      <c r="BK123" s="247"/>
      <c r="BL123" s="247"/>
      <c r="BM123" s="247"/>
      <c r="BN123" s="247"/>
      <c r="BO123" s="994" t="s">
        <v>446</v>
      </c>
      <c r="BP123" s="1022"/>
      <c r="BQ123" s="1080">
        <v>115271541</v>
      </c>
      <c r="BR123" s="1081"/>
      <c r="BS123" s="1081"/>
      <c r="BT123" s="1081"/>
      <c r="BU123" s="1081"/>
      <c r="BV123" s="1081">
        <v>123650285</v>
      </c>
      <c r="BW123" s="1081"/>
      <c r="BX123" s="1081"/>
      <c r="BY123" s="1081"/>
      <c r="BZ123" s="1081"/>
      <c r="CA123" s="1081">
        <v>130563371</v>
      </c>
      <c r="CB123" s="1081"/>
      <c r="CC123" s="1081"/>
      <c r="CD123" s="1081"/>
      <c r="CE123" s="1081"/>
      <c r="CF123" s="1018"/>
      <c r="CG123" s="1019"/>
      <c r="CH123" s="1019"/>
      <c r="CI123" s="1019"/>
      <c r="CJ123" s="1020"/>
      <c r="CK123" s="1026"/>
      <c r="CL123" s="1027"/>
      <c r="CM123" s="1027"/>
      <c r="CN123" s="1027"/>
      <c r="CO123" s="1028"/>
      <c r="CP123" s="1036"/>
      <c r="CQ123" s="1037"/>
      <c r="CR123" s="1037"/>
      <c r="CS123" s="1037"/>
      <c r="CT123" s="1037"/>
      <c r="CU123" s="1037"/>
      <c r="CV123" s="1037"/>
      <c r="CW123" s="1037"/>
      <c r="CX123" s="1037"/>
      <c r="CY123" s="1037"/>
      <c r="CZ123" s="1037"/>
      <c r="DA123" s="1037"/>
      <c r="DB123" s="1037"/>
      <c r="DC123" s="1037"/>
      <c r="DD123" s="1037"/>
      <c r="DE123" s="1037"/>
      <c r="DF123" s="1038"/>
      <c r="DG123" s="975"/>
      <c r="DH123" s="976"/>
      <c r="DI123" s="976"/>
      <c r="DJ123" s="976"/>
      <c r="DK123" s="977"/>
      <c r="DL123" s="978"/>
      <c r="DM123" s="976"/>
      <c r="DN123" s="976"/>
      <c r="DO123" s="976"/>
      <c r="DP123" s="977"/>
      <c r="DQ123" s="978"/>
      <c r="DR123" s="976"/>
      <c r="DS123" s="976"/>
      <c r="DT123" s="976"/>
      <c r="DU123" s="977"/>
      <c r="DV123" s="979"/>
      <c r="DW123" s="980"/>
      <c r="DX123" s="980"/>
      <c r="DY123" s="980"/>
      <c r="DZ123" s="981"/>
    </row>
    <row r="124" spans="1:130" s="224" customFormat="1" ht="26.25" customHeight="1" thickBot="1" x14ac:dyDescent="0.25">
      <c r="A124" s="1074"/>
      <c r="B124" s="966"/>
      <c r="C124" s="939" t="s">
        <v>435</v>
      </c>
      <c r="D124" s="940"/>
      <c r="E124" s="940"/>
      <c r="F124" s="940"/>
      <c r="G124" s="940"/>
      <c r="H124" s="940"/>
      <c r="I124" s="940"/>
      <c r="J124" s="940"/>
      <c r="K124" s="940"/>
      <c r="L124" s="940"/>
      <c r="M124" s="940"/>
      <c r="N124" s="940"/>
      <c r="O124" s="940"/>
      <c r="P124" s="940"/>
      <c r="Q124" s="940"/>
      <c r="R124" s="940"/>
      <c r="S124" s="940"/>
      <c r="T124" s="940"/>
      <c r="U124" s="940"/>
      <c r="V124" s="940"/>
      <c r="W124" s="940"/>
      <c r="X124" s="940"/>
      <c r="Y124" s="940"/>
      <c r="Z124" s="941"/>
      <c r="AA124" s="975" t="s">
        <v>122</v>
      </c>
      <c r="AB124" s="976"/>
      <c r="AC124" s="976"/>
      <c r="AD124" s="976"/>
      <c r="AE124" s="977"/>
      <c r="AF124" s="978" t="s">
        <v>122</v>
      </c>
      <c r="AG124" s="976"/>
      <c r="AH124" s="976"/>
      <c r="AI124" s="976"/>
      <c r="AJ124" s="977"/>
      <c r="AK124" s="978" t="s">
        <v>122</v>
      </c>
      <c r="AL124" s="976"/>
      <c r="AM124" s="976"/>
      <c r="AN124" s="976"/>
      <c r="AO124" s="977"/>
      <c r="AP124" s="979" t="s">
        <v>122</v>
      </c>
      <c r="AQ124" s="980"/>
      <c r="AR124" s="980"/>
      <c r="AS124" s="980"/>
      <c r="AT124" s="981"/>
      <c r="AU124" s="1076" t="s">
        <v>447</v>
      </c>
      <c r="AV124" s="1077"/>
      <c r="AW124" s="1077"/>
      <c r="AX124" s="1077"/>
      <c r="AY124" s="1077"/>
      <c r="AZ124" s="1077"/>
      <c r="BA124" s="1077"/>
      <c r="BB124" s="1077"/>
      <c r="BC124" s="1077"/>
      <c r="BD124" s="1077"/>
      <c r="BE124" s="1077"/>
      <c r="BF124" s="1077"/>
      <c r="BG124" s="1077"/>
      <c r="BH124" s="1077"/>
      <c r="BI124" s="1077"/>
      <c r="BJ124" s="1077"/>
      <c r="BK124" s="1077"/>
      <c r="BL124" s="1077"/>
      <c r="BM124" s="1077"/>
      <c r="BN124" s="1077"/>
      <c r="BO124" s="1077"/>
      <c r="BP124" s="1078"/>
      <c r="BQ124" s="1079" t="s">
        <v>122</v>
      </c>
      <c r="BR124" s="1044"/>
      <c r="BS124" s="1044"/>
      <c r="BT124" s="1044"/>
      <c r="BU124" s="1044"/>
      <c r="BV124" s="1044" t="s">
        <v>122</v>
      </c>
      <c r="BW124" s="1044"/>
      <c r="BX124" s="1044"/>
      <c r="BY124" s="1044"/>
      <c r="BZ124" s="1044"/>
      <c r="CA124" s="1044" t="s">
        <v>122</v>
      </c>
      <c r="CB124" s="1044"/>
      <c r="CC124" s="1044"/>
      <c r="CD124" s="1044"/>
      <c r="CE124" s="1044"/>
      <c r="CF124" s="1045"/>
      <c r="CG124" s="1046"/>
      <c r="CH124" s="1046"/>
      <c r="CI124" s="1046"/>
      <c r="CJ124" s="1047"/>
      <c r="CK124" s="1029"/>
      <c r="CL124" s="1029"/>
      <c r="CM124" s="1029"/>
      <c r="CN124" s="1029"/>
      <c r="CO124" s="1030"/>
      <c r="CP124" s="1036" t="s">
        <v>448</v>
      </c>
      <c r="CQ124" s="1037"/>
      <c r="CR124" s="1037"/>
      <c r="CS124" s="1037"/>
      <c r="CT124" s="1037"/>
      <c r="CU124" s="1037"/>
      <c r="CV124" s="1037"/>
      <c r="CW124" s="1037"/>
      <c r="CX124" s="1037"/>
      <c r="CY124" s="1037"/>
      <c r="CZ124" s="1037"/>
      <c r="DA124" s="1037"/>
      <c r="DB124" s="1037"/>
      <c r="DC124" s="1037"/>
      <c r="DD124" s="1037"/>
      <c r="DE124" s="1037"/>
      <c r="DF124" s="1038"/>
      <c r="DG124" s="1021" t="s">
        <v>122</v>
      </c>
      <c r="DH124" s="1003"/>
      <c r="DI124" s="1003"/>
      <c r="DJ124" s="1003"/>
      <c r="DK124" s="1004"/>
      <c r="DL124" s="1002" t="s">
        <v>122</v>
      </c>
      <c r="DM124" s="1003"/>
      <c r="DN124" s="1003"/>
      <c r="DO124" s="1003"/>
      <c r="DP124" s="1004"/>
      <c r="DQ124" s="1002" t="s">
        <v>122</v>
      </c>
      <c r="DR124" s="1003"/>
      <c r="DS124" s="1003"/>
      <c r="DT124" s="1003"/>
      <c r="DU124" s="1004"/>
      <c r="DV124" s="1005" t="s">
        <v>122</v>
      </c>
      <c r="DW124" s="1006"/>
      <c r="DX124" s="1006"/>
      <c r="DY124" s="1006"/>
      <c r="DZ124" s="1007"/>
    </row>
    <row r="125" spans="1:130" s="224" customFormat="1" ht="26.25" customHeight="1" x14ac:dyDescent="0.2">
      <c r="A125" s="1074"/>
      <c r="B125" s="966"/>
      <c r="C125" s="939" t="s">
        <v>437</v>
      </c>
      <c r="D125" s="940"/>
      <c r="E125" s="940"/>
      <c r="F125" s="940"/>
      <c r="G125" s="940"/>
      <c r="H125" s="940"/>
      <c r="I125" s="940"/>
      <c r="J125" s="940"/>
      <c r="K125" s="940"/>
      <c r="L125" s="940"/>
      <c r="M125" s="940"/>
      <c r="N125" s="940"/>
      <c r="O125" s="940"/>
      <c r="P125" s="940"/>
      <c r="Q125" s="940"/>
      <c r="R125" s="940"/>
      <c r="S125" s="940"/>
      <c r="T125" s="940"/>
      <c r="U125" s="940"/>
      <c r="V125" s="940"/>
      <c r="W125" s="940"/>
      <c r="X125" s="940"/>
      <c r="Y125" s="940"/>
      <c r="Z125" s="941"/>
      <c r="AA125" s="975" t="s">
        <v>122</v>
      </c>
      <c r="AB125" s="976"/>
      <c r="AC125" s="976"/>
      <c r="AD125" s="976"/>
      <c r="AE125" s="977"/>
      <c r="AF125" s="978" t="s">
        <v>122</v>
      </c>
      <c r="AG125" s="976"/>
      <c r="AH125" s="976"/>
      <c r="AI125" s="976"/>
      <c r="AJ125" s="977"/>
      <c r="AK125" s="978" t="s">
        <v>122</v>
      </c>
      <c r="AL125" s="976"/>
      <c r="AM125" s="976"/>
      <c r="AN125" s="976"/>
      <c r="AO125" s="977"/>
      <c r="AP125" s="979" t="s">
        <v>122</v>
      </c>
      <c r="AQ125" s="980"/>
      <c r="AR125" s="980"/>
      <c r="AS125" s="980"/>
      <c r="AT125" s="98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9" t="s">
        <v>449</v>
      </c>
      <c r="CL125" s="1024"/>
      <c r="CM125" s="1024"/>
      <c r="CN125" s="1024"/>
      <c r="CO125" s="1025"/>
      <c r="CP125" s="946" t="s">
        <v>450</v>
      </c>
      <c r="CQ125" s="914"/>
      <c r="CR125" s="914"/>
      <c r="CS125" s="914"/>
      <c r="CT125" s="914"/>
      <c r="CU125" s="914"/>
      <c r="CV125" s="914"/>
      <c r="CW125" s="914"/>
      <c r="CX125" s="914"/>
      <c r="CY125" s="914"/>
      <c r="CZ125" s="914"/>
      <c r="DA125" s="914"/>
      <c r="DB125" s="914"/>
      <c r="DC125" s="914"/>
      <c r="DD125" s="914"/>
      <c r="DE125" s="914"/>
      <c r="DF125" s="915"/>
      <c r="DG125" s="947" t="s">
        <v>122</v>
      </c>
      <c r="DH125" s="948"/>
      <c r="DI125" s="948"/>
      <c r="DJ125" s="948"/>
      <c r="DK125" s="948"/>
      <c r="DL125" s="948" t="s">
        <v>122</v>
      </c>
      <c r="DM125" s="948"/>
      <c r="DN125" s="948"/>
      <c r="DO125" s="948"/>
      <c r="DP125" s="948"/>
      <c r="DQ125" s="948" t="s">
        <v>122</v>
      </c>
      <c r="DR125" s="948"/>
      <c r="DS125" s="948"/>
      <c r="DT125" s="948"/>
      <c r="DU125" s="948"/>
      <c r="DV125" s="949" t="s">
        <v>122</v>
      </c>
      <c r="DW125" s="949"/>
      <c r="DX125" s="949"/>
      <c r="DY125" s="949"/>
      <c r="DZ125" s="950"/>
    </row>
    <row r="126" spans="1:130" s="224" customFormat="1" ht="26.25" customHeight="1" thickBot="1" x14ac:dyDescent="0.25">
      <c r="A126" s="1074"/>
      <c r="B126" s="966"/>
      <c r="C126" s="939" t="s">
        <v>439</v>
      </c>
      <c r="D126" s="940"/>
      <c r="E126" s="940"/>
      <c r="F126" s="940"/>
      <c r="G126" s="940"/>
      <c r="H126" s="940"/>
      <c r="I126" s="940"/>
      <c r="J126" s="940"/>
      <c r="K126" s="940"/>
      <c r="L126" s="940"/>
      <c r="M126" s="940"/>
      <c r="N126" s="940"/>
      <c r="O126" s="940"/>
      <c r="P126" s="940"/>
      <c r="Q126" s="940"/>
      <c r="R126" s="940"/>
      <c r="S126" s="940"/>
      <c r="T126" s="940"/>
      <c r="U126" s="940"/>
      <c r="V126" s="940"/>
      <c r="W126" s="940"/>
      <c r="X126" s="940"/>
      <c r="Y126" s="940"/>
      <c r="Z126" s="941"/>
      <c r="AA126" s="975">
        <v>15113</v>
      </c>
      <c r="AB126" s="976"/>
      <c r="AC126" s="976"/>
      <c r="AD126" s="976"/>
      <c r="AE126" s="977"/>
      <c r="AF126" s="978">
        <v>15113</v>
      </c>
      <c r="AG126" s="976"/>
      <c r="AH126" s="976"/>
      <c r="AI126" s="976"/>
      <c r="AJ126" s="977"/>
      <c r="AK126" s="978" t="s">
        <v>122</v>
      </c>
      <c r="AL126" s="976"/>
      <c r="AM126" s="976"/>
      <c r="AN126" s="976"/>
      <c r="AO126" s="977"/>
      <c r="AP126" s="979" t="s">
        <v>122</v>
      </c>
      <c r="AQ126" s="980"/>
      <c r="AR126" s="980"/>
      <c r="AS126" s="980"/>
      <c r="AT126" s="98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40"/>
      <c r="CL126" s="1027"/>
      <c r="CM126" s="1027"/>
      <c r="CN126" s="1027"/>
      <c r="CO126" s="1028"/>
      <c r="CP126" s="939" t="s">
        <v>451</v>
      </c>
      <c r="CQ126" s="940"/>
      <c r="CR126" s="940"/>
      <c r="CS126" s="940"/>
      <c r="CT126" s="940"/>
      <c r="CU126" s="940"/>
      <c r="CV126" s="940"/>
      <c r="CW126" s="940"/>
      <c r="CX126" s="940"/>
      <c r="CY126" s="940"/>
      <c r="CZ126" s="940"/>
      <c r="DA126" s="940"/>
      <c r="DB126" s="940"/>
      <c r="DC126" s="940"/>
      <c r="DD126" s="940"/>
      <c r="DE126" s="940"/>
      <c r="DF126" s="941"/>
      <c r="DG126" s="942" t="s">
        <v>122</v>
      </c>
      <c r="DH126" s="943"/>
      <c r="DI126" s="943"/>
      <c r="DJ126" s="943"/>
      <c r="DK126" s="943"/>
      <c r="DL126" s="943" t="s">
        <v>122</v>
      </c>
      <c r="DM126" s="943"/>
      <c r="DN126" s="943"/>
      <c r="DO126" s="943"/>
      <c r="DP126" s="943"/>
      <c r="DQ126" s="943" t="s">
        <v>122</v>
      </c>
      <c r="DR126" s="943"/>
      <c r="DS126" s="943"/>
      <c r="DT126" s="943"/>
      <c r="DU126" s="943"/>
      <c r="DV126" s="944" t="s">
        <v>122</v>
      </c>
      <c r="DW126" s="944"/>
      <c r="DX126" s="944"/>
      <c r="DY126" s="944"/>
      <c r="DZ126" s="945"/>
    </row>
    <row r="127" spans="1:130" s="224" customFormat="1" ht="26.25" customHeight="1" x14ac:dyDescent="0.2">
      <c r="A127" s="1075"/>
      <c r="B127" s="968"/>
      <c r="C127" s="990" t="s">
        <v>452</v>
      </c>
      <c r="D127" s="982"/>
      <c r="E127" s="982"/>
      <c r="F127" s="982"/>
      <c r="G127" s="982"/>
      <c r="H127" s="982"/>
      <c r="I127" s="982"/>
      <c r="J127" s="982"/>
      <c r="K127" s="982"/>
      <c r="L127" s="982"/>
      <c r="M127" s="982"/>
      <c r="N127" s="982"/>
      <c r="O127" s="982"/>
      <c r="P127" s="982"/>
      <c r="Q127" s="982"/>
      <c r="R127" s="982"/>
      <c r="S127" s="982"/>
      <c r="T127" s="982"/>
      <c r="U127" s="982"/>
      <c r="V127" s="982"/>
      <c r="W127" s="982"/>
      <c r="X127" s="982"/>
      <c r="Y127" s="982"/>
      <c r="Z127" s="983"/>
      <c r="AA127" s="975">
        <v>256564</v>
      </c>
      <c r="AB127" s="976"/>
      <c r="AC127" s="976"/>
      <c r="AD127" s="976"/>
      <c r="AE127" s="977"/>
      <c r="AF127" s="978">
        <v>247231</v>
      </c>
      <c r="AG127" s="976"/>
      <c r="AH127" s="976"/>
      <c r="AI127" s="976"/>
      <c r="AJ127" s="977"/>
      <c r="AK127" s="978">
        <v>225158</v>
      </c>
      <c r="AL127" s="976"/>
      <c r="AM127" s="976"/>
      <c r="AN127" s="976"/>
      <c r="AO127" s="977"/>
      <c r="AP127" s="979">
        <v>0.3</v>
      </c>
      <c r="AQ127" s="980"/>
      <c r="AR127" s="980"/>
      <c r="AS127" s="980"/>
      <c r="AT127" s="981"/>
      <c r="AU127" s="226"/>
      <c r="AV127" s="226"/>
      <c r="AW127" s="226"/>
      <c r="AX127" s="1048" t="s">
        <v>453</v>
      </c>
      <c r="AY127" s="1049"/>
      <c r="AZ127" s="1049"/>
      <c r="BA127" s="1049"/>
      <c r="BB127" s="1049"/>
      <c r="BC127" s="1049"/>
      <c r="BD127" s="1049"/>
      <c r="BE127" s="1050"/>
      <c r="BF127" s="1051" t="s">
        <v>454</v>
      </c>
      <c r="BG127" s="1049"/>
      <c r="BH127" s="1049"/>
      <c r="BI127" s="1049"/>
      <c r="BJ127" s="1049"/>
      <c r="BK127" s="1049"/>
      <c r="BL127" s="1050"/>
      <c r="BM127" s="1051" t="s">
        <v>455</v>
      </c>
      <c r="BN127" s="1049"/>
      <c r="BO127" s="1049"/>
      <c r="BP127" s="1049"/>
      <c r="BQ127" s="1049"/>
      <c r="BR127" s="1049"/>
      <c r="BS127" s="1050"/>
      <c r="BT127" s="1051" t="s">
        <v>456</v>
      </c>
      <c r="BU127" s="1049"/>
      <c r="BV127" s="1049"/>
      <c r="BW127" s="1049"/>
      <c r="BX127" s="1049"/>
      <c r="BY127" s="1049"/>
      <c r="BZ127" s="1072"/>
      <c r="CA127" s="226"/>
      <c r="CB127" s="226"/>
      <c r="CC127" s="226"/>
      <c r="CD127" s="249"/>
      <c r="CE127" s="249"/>
      <c r="CF127" s="249"/>
      <c r="CG127" s="226"/>
      <c r="CH127" s="226"/>
      <c r="CI127" s="226"/>
      <c r="CJ127" s="248"/>
      <c r="CK127" s="1040"/>
      <c r="CL127" s="1027"/>
      <c r="CM127" s="1027"/>
      <c r="CN127" s="1027"/>
      <c r="CO127" s="1028"/>
      <c r="CP127" s="939" t="s">
        <v>457</v>
      </c>
      <c r="CQ127" s="940"/>
      <c r="CR127" s="940"/>
      <c r="CS127" s="940"/>
      <c r="CT127" s="940"/>
      <c r="CU127" s="940"/>
      <c r="CV127" s="940"/>
      <c r="CW127" s="940"/>
      <c r="CX127" s="940"/>
      <c r="CY127" s="940"/>
      <c r="CZ127" s="940"/>
      <c r="DA127" s="940"/>
      <c r="DB127" s="940"/>
      <c r="DC127" s="940"/>
      <c r="DD127" s="940"/>
      <c r="DE127" s="940"/>
      <c r="DF127" s="941"/>
      <c r="DG127" s="942" t="s">
        <v>122</v>
      </c>
      <c r="DH127" s="943"/>
      <c r="DI127" s="943"/>
      <c r="DJ127" s="943"/>
      <c r="DK127" s="943"/>
      <c r="DL127" s="943" t="s">
        <v>122</v>
      </c>
      <c r="DM127" s="943"/>
      <c r="DN127" s="943"/>
      <c r="DO127" s="943"/>
      <c r="DP127" s="943"/>
      <c r="DQ127" s="943" t="s">
        <v>122</v>
      </c>
      <c r="DR127" s="943"/>
      <c r="DS127" s="943"/>
      <c r="DT127" s="943"/>
      <c r="DU127" s="943"/>
      <c r="DV127" s="944" t="s">
        <v>122</v>
      </c>
      <c r="DW127" s="944"/>
      <c r="DX127" s="944"/>
      <c r="DY127" s="944"/>
      <c r="DZ127" s="945"/>
    </row>
    <row r="128" spans="1:130" s="224" customFormat="1" ht="26.25" customHeight="1" thickBot="1" x14ac:dyDescent="0.25">
      <c r="A128" s="1058" t="s">
        <v>458</v>
      </c>
      <c r="B128" s="1059"/>
      <c r="C128" s="1059"/>
      <c r="D128" s="1059"/>
      <c r="E128" s="1059"/>
      <c r="F128" s="1059"/>
      <c r="G128" s="1059"/>
      <c r="H128" s="1059"/>
      <c r="I128" s="1059"/>
      <c r="J128" s="1059"/>
      <c r="K128" s="1059"/>
      <c r="L128" s="1059"/>
      <c r="M128" s="1059"/>
      <c r="N128" s="1059"/>
      <c r="O128" s="1059"/>
      <c r="P128" s="1059"/>
      <c r="Q128" s="1059"/>
      <c r="R128" s="1059"/>
      <c r="S128" s="1059"/>
      <c r="T128" s="1059"/>
      <c r="U128" s="1059"/>
      <c r="V128" s="1059"/>
      <c r="W128" s="1060" t="s">
        <v>459</v>
      </c>
      <c r="X128" s="1060"/>
      <c r="Y128" s="1060"/>
      <c r="Z128" s="1061"/>
      <c r="AA128" s="1062" t="s">
        <v>122</v>
      </c>
      <c r="AB128" s="1063"/>
      <c r="AC128" s="1063"/>
      <c r="AD128" s="1063"/>
      <c r="AE128" s="1064"/>
      <c r="AF128" s="1065" t="s">
        <v>122</v>
      </c>
      <c r="AG128" s="1063"/>
      <c r="AH128" s="1063"/>
      <c r="AI128" s="1063"/>
      <c r="AJ128" s="1064"/>
      <c r="AK128" s="1065" t="s">
        <v>122</v>
      </c>
      <c r="AL128" s="1063"/>
      <c r="AM128" s="1063"/>
      <c r="AN128" s="1063"/>
      <c r="AO128" s="1064"/>
      <c r="AP128" s="1066"/>
      <c r="AQ128" s="1067"/>
      <c r="AR128" s="1067"/>
      <c r="AS128" s="1067"/>
      <c r="AT128" s="1068"/>
      <c r="AU128" s="226"/>
      <c r="AV128" s="226"/>
      <c r="AW128" s="226"/>
      <c r="AX128" s="913" t="s">
        <v>460</v>
      </c>
      <c r="AY128" s="914"/>
      <c r="AZ128" s="914"/>
      <c r="BA128" s="914"/>
      <c r="BB128" s="914"/>
      <c r="BC128" s="914"/>
      <c r="BD128" s="914"/>
      <c r="BE128" s="915"/>
      <c r="BF128" s="1069" t="s">
        <v>122</v>
      </c>
      <c r="BG128" s="1070"/>
      <c r="BH128" s="1070"/>
      <c r="BI128" s="1070"/>
      <c r="BJ128" s="1070"/>
      <c r="BK128" s="1070"/>
      <c r="BL128" s="1071"/>
      <c r="BM128" s="1069">
        <v>11.25</v>
      </c>
      <c r="BN128" s="1070"/>
      <c r="BO128" s="1070"/>
      <c r="BP128" s="1070"/>
      <c r="BQ128" s="1070"/>
      <c r="BR128" s="1070"/>
      <c r="BS128" s="1071"/>
      <c r="BT128" s="1069">
        <v>20</v>
      </c>
      <c r="BU128" s="1070"/>
      <c r="BV128" s="1070"/>
      <c r="BW128" s="1070"/>
      <c r="BX128" s="1070"/>
      <c r="BY128" s="1070"/>
      <c r="BZ128" s="1093"/>
      <c r="CA128" s="249"/>
      <c r="CB128" s="249"/>
      <c r="CC128" s="249"/>
      <c r="CD128" s="249"/>
      <c r="CE128" s="249"/>
      <c r="CF128" s="249"/>
      <c r="CG128" s="226"/>
      <c r="CH128" s="226"/>
      <c r="CI128" s="226"/>
      <c r="CJ128" s="248"/>
      <c r="CK128" s="1041"/>
      <c r="CL128" s="1042"/>
      <c r="CM128" s="1042"/>
      <c r="CN128" s="1042"/>
      <c r="CO128" s="1043"/>
      <c r="CP128" s="1052" t="s">
        <v>461</v>
      </c>
      <c r="CQ128" s="739"/>
      <c r="CR128" s="739"/>
      <c r="CS128" s="739"/>
      <c r="CT128" s="739"/>
      <c r="CU128" s="739"/>
      <c r="CV128" s="739"/>
      <c r="CW128" s="739"/>
      <c r="CX128" s="739"/>
      <c r="CY128" s="739"/>
      <c r="CZ128" s="739"/>
      <c r="DA128" s="739"/>
      <c r="DB128" s="739"/>
      <c r="DC128" s="739"/>
      <c r="DD128" s="739"/>
      <c r="DE128" s="739"/>
      <c r="DF128" s="1053"/>
      <c r="DG128" s="1054">
        <v>22827</v>
      </c>
      <c r="DH128" s="1055"/>
      <c r="DI128" s="1055"/>
      <c r="DJ128" s="1055"/>
      <c r="DK128" s="1055"/>
      <c r="DL128" s="1055">
        <v>18263</v>
      </c>
      <c r="DM128" s="1055"/>
      <c r="DN128" s="1055"/>
      <c r="DO128" s="1055"/>
      <c r="DP128" s="1055"/>
      <c r="DQ128" s="1055">
        <v>13699</v>
      </c>
      <c r="DR128" s="1055"/>
      <c r="DS128" s="1055"/>
      <c r="DT128" s="1055"/>
      <c r="DU128" s="1055"/>
      <c r="DV128" s="1056">
        <v>0</v>
      </c>
      <c r="DW128" s="1056"/>
      <c r="DX128" s="1056"/>
      <c r="DY128" s="1056"/>
      <c r="DZ128" s="1057"/>
    </row>
    <row r="129" spans="1:131" s="224" customFormat="1" ht="26.25" customHeight="1" x14ac:dyDescent="0.2">
      <c r="A129" s="951" t="s">
        <v>103</v>
      </c>
      <c r="B129" s="952"/>
      <c r="C129" s="952"/>
      <c r="D129" s="952"/>
      <c r="E129" s="952"/>
      <c r="F129" s="952"/>
      <c r="G129" s="952"/>
      <c r="H129" s="952"/>
      <c r="I129" s="952"/>
      <c r="J129" s="952"/>
      <c r="K129" s="952"/>
      <c r="L129" s="952"/>
      <c r="M129" s="952"/>
      <c r="N129" s="952"/>
      <c r="O129" s="952"/>
      <c r="P129" s="952"/>
      <c r="Q129" s="952"/>
      <c r="R129" s="952"/>
      <c r="S129" s="952"/>
      <c r="T129" s="952"/>
      <c r="U129" s="952"/>
      <c r="V129" s="952"/>
      <c r="W129" s="1087" t="s">
        <v>462</v>
      </c>
      <c r="X129" s="1088"/>
      <c r="Y129" s="1088"/>
      <c r="Z129" s="1089"/>
      <c r="AA129" s="975">
        <v>81907329</v>
      </c>
      <c r="AB129" s="976"/>
      <c r="AC129" s="976"/>
      <c r="AD129" s="976"/>
      <c r="AE129" s="977"/>
      <c r="AF129" s="978">
        <v>86709830</v>
      </c>
      <c r="AG129" s="976"/>
      <c r="AH129" s="976"/>
      <c r="AI129" s="976"/>
      <c r="AJ129" s="977"/>
      <c r="AK129" s="978">
        <v>92007378</v>
      </c>
      <c r="AL129" s="976"/>
      <c r="AM129" s="976"/>
      <c r="AN129" s="976"/>
      <c r="AO129" s="977"/>
      <c r="AP129" s="1090"/>
      <c r="AQ129" s="1091"/>
      <c r="AR129" s="1091"/>
      <c r="AS129" s="1091"/>
      <c r="AT129" s="1092"/>
      <c r="AU129" s="227"/>
      <c r="AV129" s="227"/>
      <c r="AW129" s="227"/>
      <c r="AX129" s="1082" t="s">
        <v>463</v>
      </c>
      <c r="AY129" s="940"/>
      <c r="AZ129" s="940"/>
      <c r="BA129" s="940"/>
      <c r="BB129" s="940"/>
      <c r="BC129" s="940"/>
      <c r="BD129" s="940"/>
      <c r="BE129" s="941"/>
      <c r="BF129" s="1083" t="s">
        <v>122</v>
      </c>
      <c r="BG129" s="1084"/>
      <c r="BH129" s="1084"/>
      <c r="BI129" s="1084"/>
      <c r="BJ129" s="1084"/>
      <c r="BK129" s="1084"/>
      <c r="BL129" s="1085"/>
      <c r="BM129" s="1083">
        <v>16.25</v>
      </c>
      <c r="BN129" s="1084"/>
      <c r="BO129" s="1084"/>
      <c r="BP129" s="1084"/>
      <c r="BQ129" s="1084"/>
      <c r="BR129" s="1084"/>
      <c r="BS129" s="1085"/>
      <c r="BT129" s="1083">
        <v>30</v>
      </c>
      <c r="BU129" s="1084"/>
      <c r="BV129" s="1084"/>
      <c r="BW129" s="1084"/>
      <c r="BX129" s="1084"/>
      <c r="BY129" s="1084"/>
      <c r="BZ129" s="10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51" t="s">
        <v>464</v>
      </c>
      <c r="B130" s="952"/>
      <c r="C130" s="952"/>
      <c r="D130" s="952"/>
      <c r="E130" s="952"/>
      <c r="F130" s="952"/>
      <c r="G130" s="952"/>
      <c r="H130" s="952"/>
      <c r="I130" s="952"/>
      <c r="J130" s="952"/>
      <c r="K130" s="952"/>
      <c r="L130" s="952"/>
      <c r="M130" s="952"/>
      <c r="N130" s="952"/>
      <c r="O130" s="952"/>
      <c r="P130" s="952"/>
      <c r="Q130" s="952"/>
      <c r="R130" s="952"/>
      <c r="S130" s="952"/>
      <c r="T130" s="952"/>
      <c r="U130" s="952"/>
      <c r="V130" s="952"/>
      <c r="W130" s="1087" t="s">
        <v>465</v>
      </c>
      <c r="X130" s="1088"/>
      <c r="Y130" s="1088"/>
      <c r="Z130" s="1089"/>
      <c r="AA130" s="975">
        <v>5208584</v>
      </c>
      <c r="AB130" s="976"/>
      <c r="AC130" s="976"/>
      <c r="AD130" s="976"/>
      <c r="AE130" s="977"/>
      <c r="AF130" s="978">
        <v>4801933</v>
      </c>
      <c r="AG130" s="976"/>
      <c r="AH130" s="976"/>
      <c r="AI130" s="976"/>
      <c r="AJ130" s="977"/>
      <c r="AK130" s="978">
        <v>4382184</v>
      </c>
      <c r="AL130" s="976"/>
      <c r="AM130" s="976"/>
      <c r="AN130" s="976"/>
      <c r="AO130" s="977"/>
      <c r="AP130" s="1090"/>
      <c r="AQ130" s="1091"/>
      <c r="AR130" s="1091"/>
      <c r="AS130" s="1091"/>
      <c r="AT130" s="1092"/>
      <c r="AU130" s="227"/>
      <c r="AV130" s="227"/>
      <c r="AW130" s="227"/>
      <c r="AX130" s="1082" t="s">
        <v>466</v>
      </c>
      <c r="AY130" s="940"/>
      <c r="AZ130" s="940"/>
      <c r="BA130" s="940"/>
      <c r="BB130" s="940"/>
      <c r="BC130" s="940"/>
      <c r="BD130" s="940"/>
      <c r="BE130" s="941"/>
      <c r="BF130" s="1118">
        <v>-3.5</v>
      </c>
      <c r="BG130" s="1119"/>
      <c r="BH130" s="1119"/>
      <c r="BI130" s="1119"/>
      <c r="BJ130" s="1119"/>
      <c r="BK130" s="1119"/>
      <c r="BL130" s="1120"/>
      <c r="BM130" s="1118">
        <v>25</v>
      </c>
      <c r="BN130" s="1119"/>
      <c r="BO130" s="1119"/>
      <c r="BP130" s="1119"/>
      <c r="BQ130" s="1119"/>
      <c r="BR130" s="1119"/>
      <c r="BS130" s="1120"/>
      <c r="BT130" s="1118">
        <v>35</v>
      </c>
      <c r="BU130" s="1119"/>
      <c r="BV130" s="1119"/>
      <c r="BW130" s="1119"/>
      <c r="BX130" s="1119"/>
      <c r="BY130" s="1119"/>
      <c r="BZ130" s="112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22"/>
      <c r="B131" s="1123"/>
      <c r="C131" s="1123"/>
      <c r="D131" s="1123"/>
      <c r="E131" s="1123"/>
      <c r="F131" s="1123"/>
      <c r="G131" s="1123"/>
      <c r="H131" s="1123"/>
      <c r="I131" s="1123"/>
      <c r="J131" s="1123"/>
      <c r="K131" s="1123"/>
      <c r="L131" s="1123"/>
      <c r="M131" s="1123"/>
      <c r="N131" s="1123"/>
      <c r="O131" s="1123"/>
      <c r="P131" s="1123"/>
      <c r="Q131" s="1123"/>
      <c r="R131" s="1123"/>
      <c r="S131" s="1123"/>
      <c r="T131" s="1123"/>
      <c r="U131" s="1123"/>
      <c r="V131" s="1123"/>
      <c r="W131" s="1124" t="s">
        <v>467</v>
      </c>
      <c r="X131" s="1125"/>
      <c r="Y131" s="1125"/>
      <c r="Z131" s="1126"/>
      <c r="AA131" s="1021">
        <v>76698745</v>
      </c>
      <c r="AB131" s="1003"/>
      <c r="AC131" s="1003"/>
      <c r="AD131" s="1003"/>
      <c r="AE131" s="1004"/>
      <c r="AF131" s="1002">
        <v>81907897</v>
      </c>
      <c r="AG131" s="1003"/>
      <c r="AH131" s="1003"/>
      <c r="AI131" s="1003"/>
      <c r="AJ131" s="1004"/>
      <c r="AK131" s="1002">
        <v>87625194</v>
      </c>
      <c r="AL131" s="1003"/>
      <c r="AM131" s="1003"/>
      <c r="AN131" s="1003"/>
      <c r="AO131" s="1004"/>
      <c r="AP131" s="1127"/>
      <c r="AQ131" s="1128"/>
      <c r="AR131" s="1128"/>
      <c r="AS131" s="1128"/>
      <c r="AT131" s="1129"/>
      <c r="AU131" s="227"/>
      <c r="AV131" s="227"/>
      <c r="AW131" s="227"/>
      <c r="AX131" s="1100" t="s">
        <v>468</v>
      </c>
      <c r="AY131" s="739"/>
      <c r="AZ131" s="739"/>
      <c r="BA131" s="739"/>
      <c r="BB131" s="739"/>
      <c r="BC131" s="739"/>
      <c r="BD131" s="739"/>
      <c r="BE131" s="1053"/>
      <c r="BF131" s="1101" t="s">
        <v>122</v>
      </c>
      <c r="BG131" s="1102"/>
      <c r="BH131" s="1102"/>
      <c r="BI131" s="1102"/>
      <c r="BJ131" s="1102"/>
      <c r="BK131" s="1102"/>
      <c r="BL131" s="1103"/>
      <c r="BM131" s="1101">
        <v>350</v>
      </c>
      <c r="BN131" s="1102"/>
      <c r="BO131" s="1102"/>
      <c r="BP131" s="1102"/>
      <c r="BQ131" s="1102"/>
      <c r="BR131" s="1102"/>
      <c r="BS131" s="1103"/>
      <c r="BT131" s="1104"/>
      <c r="BU131" s="1105"/>
      <c r="BV131" s="1105"/>
      <c r="BW131" s="1105"/>
      <c r="BX131" s="1105"/>
      <c r="BY131" s="1105"/>
      <c r="BZ131" s="110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7" t="s">
        <v>469</v>
      </c>
      <c r="B132" s="1108"/>
      <c r="C132" s="1108"/>
      <c r="D132" s="1108"/>
      <c r="E132" s="1108"/>
      <c r="F132" s="1108"/>
      <c r="G132" s="1108"/>
      <c r="H132" s="1108"/>
      <c r="I132" s="1108"/>
      <c r="J132" s="1108"/>
      <c r="K132" s="1108"/>
      <c r="L132" s="1108"/>
      <c r="M132" s="1108"/>
      <c r="N132" s="1108"/>
      <c r="O132" s="1108"/>
      <c r="P132" s="1108"/>
      <c r="Q132" s="1108"/>
      <c r="R132" s="1108"/>
      <c r="S132" s="1108"/>
      <c r="T132" s="1108"/>
      <c r="U132" s="1108"/>
      <c r="V132" s="1111" t="s">
        <v>470</v>
      </c>
      <c r="W132" s="1111"/>
      <c r="X132" s="1111"/>
      <c r="Y132" s="1111"/>
      <c r="Z132" s="1112"/>
      <c r="AA132" s="1113">
        <v>-4.3732449600000001</v>
      </c>
      <c r="AB132" s="1114"/>
      <c r="AC132" s="1114"/>
      <c r="AD132" s="1114"/>
      <c r="AE132" s="1115"/>
      <c r="AF132" s="1116">
        <v>-3.4543323699999999</v>
      </c>
      <c r="AG132" s="1114"/>
      <c r="AH132" s="1114"/>
      <c r="AI132" s="1114"/>
      <c r="AJ132" s="1115"/>
      <c r="AK132" s="1116">
        <v>-2.8778800800000002</v>
      </c>
      <c r="AL132" s="1114"/>
      <c r="AM132" s="1114"/>
      <c r="AN132" s="1114"/>
      <c r="AO132" s="1115"/>
      <c r="AP132" s="1018"/>
      <c r="AQ132" s="1019"/>
      <c r="AR132" s="1019"/>
      <c r="AS132" s="1019"/>
      <c r="AT132" s="111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9"/>
      <c r="B133" s="1110"/>
      <c r="C133" s="1110"/>
      <c r="D133" s="1110"/>
      <c r="E133" s="1110"/>
      <c r="F133" s="1110"/>
      <c r="G133" s="1110"/>
      <c r="H133" s="1110"/>
      <c r="I133" s="1110"/>
      <c r="J133" s="1110"/>
      <c r="K133" s="1110"/>
      <c r="L133" s="1110"/>
      <c r="M133" s="1110"/>
      <c r="N133" s="1110"/>
      <c r="O133" s="1110"/>
      <c r="P133" s="1110"/>
      <c r="Q133" s="1110"/>
      <c r="R133" s="1110"/>
      <c r="S133" s="1110"/>
      <c r="T133" s="1110"/>
      <c r="U133" s="1110"/>
      <c r="V133" s="1094" t="s">
        <v>471</v>
      </c>
      <c r="W133" s="1094"/>
      <c r="X133" s="1094"/>
      <c r="Y133" s="1094"/>
      <c r="Z133" s="1095"/>
      <c r="AA133" s="1096">
        <v>-4</v>
      </c>
      <c r="AB133" s="1097"/>
      <c r="AC133" s="1097"/>
      <c r="AD133" s="1097"/>
      <c r="AE133" s="1098"/>
      <c r="AF133" s="1096">
        <v>-4.0999999999999996</v>
      </c>
      <c r="AG133" s="1097"/>
      <c r="AH133" s="1097"/>
      <c r="AI133" s="1097"/>
      <c r="AJ133" s="1098"/>
      <c r="AK133" s="1096">
        <v>-3.5</v>
      </c>
      <c r="AL133" s="1097"/>
      <c r="AM133" s="1097"/>
      <c r="AN133" s="1097"/>
      <c r="AO133" s="1098"/>
      <c r="AP133" s="1045"/>
      <c r="AQ133" s="1046"/>
      <c r="AR133" s="1046"/>
      <c r="AS133" s="1046"/>
      <c r="AT133" s="109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gKR4DtVmGDiRjQl9NhC9nFx3Lj2K01X8N2FjBV681x/JmqM1Xkjcq8cTdTwB6/L4NWAJsYyzfq3+QM3PvsJzKQ==" saltValue="P3R4styc4uSX/lg0m1M6N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B74:P74"/>
    <mergeCell ref="Q74:U74"/>
    <mergeCell ref="V74:Z74"/>
    <mergeCell ref="AA74:AE74"/>
    <mergeCell ref="AF74:AJ74"/>
    <mergeCell ref="AK74:AO74"/>
    <mergeCell ref="B71:P71"/>
    <mergeCell ref="Q71:U71"/>
    <mergeCell ref="V71:Z71"/>
    <mergeCell ref="AA71:AE71"/>
    <mergeCell ref="AF71:AJ71"/>
    <mergeCell ref="AK71:AO71"/>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CH70:CL70"/>
    <mergeCell ref="CM70:CQ70"/>
    <mergeCell ref="AP72:AT72"/>
    <mergeCell ref="AU72:AY72"/>
    <mergeCell ref="AZ72:BD72"/>
    <mergeCell ref="BS72:CG72"/>
    <mergeCell ref="CH72:CL72"/>
    <mergeCell ref="CM72:CQ72"/>
    <mergeCell ref="DG71:DK71"/>
    <mergeCell ref="DL71:DP71"/>
    <mergeCell ref="DQ71:DU71"/>
    <mergeCell ref="AP71:AT71"/>
    <mergeCell ref="AU71:AY71"/>
    <mergeCell ref="AZ71:BD71"/>
    <mergeCell ref="DV74:DZ74"/>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DV69:DZ69"/>
    <mergeCell ref="B70:P70"/>
    <mergeCell ref="BS69:CG69"/>
    <mergeCell ref="CH69:CL69"/>
    <mergeCell ref="CM69:CQ69"/>
    <mergeCell ref="CR69:CV69"/>
    <mergeCell ref="CW69:DA69"/>
    <mergeCell ref="DB69:DF69"/>
    <mergeCell ref="DV68:DZ68"/>
    <mergeCell ref="B69:P69"/>
    <mergeCell ref="CR68:CV68"/>
    <mergeCell ref="CW68:DA68"/>
    <mergeCell ref="DB68:DF68"/>
    <mergeCell ref="DG68:DK68"/>
    <mergeCell ref="DL68:DP68"/>
    <mergeCell ref="DQ68:DU68"/>
    <mergeCell ref="DV70:DZ70"/>
    <mergeCell ref="Q70:U70"/>
    <mergeCell ref="V70:Z70"/>
    <mergeCell ref="AA70:AE70"/>
    <mergeCell ref="AF70:AJ70"/>
    <mergeCell ref="AK70:AO70"/>
    <mergeCell ref="AP70:AT70"/>
    <mergeCell ref="AU70:AY70"/>
    <mergeCell ref="AZ70:BD70"/>
    <mergeCell ref="CR70:CV70"/>
    <mergeCell ref="CW70:DA70"/>
    <mergeCell ref="DB70:DF70"/>
    <mergeCell ref="DG70:DK70"/>
    <mergeCell ref="DL70:DP70"/>
    <mergeCell ref="DQ70:DU70"/>
    <mergeCell ref="BS70:CG70"/>
    <mergeCell ref="CR66:CV66"/>
    <mergeCell ref="BS67:CG67"/>
    <mergeCell ref="CH67:CL67"/>
    <mergeCell ref="CM67:CQ67"/>
    <mergeCell ref="CR67:CV67"/>
    <mergeCell ref="BS68:CG68"/>
    <mergeCell ref="CH68:CL68"/>
    <mergeCell ref="CM68:CQ68"/>
    <mergeCell ref="B68:P68"/>
    <mergeCell ref="CW67:DA67"/>
    <mergeCell ref="DB67:DF67"/>
    <mergeCell ref="DG67:DK67"/>
    <mergeCell ref="DL67:DP67"/>
    <mergeCell ref="DQ67:DU67"/>
    <mergeCell ref="DG69:DK69"/>
    <mergeCell ref="DL69:DP69"/>
    <mergeCell ref="DQ69:DU69"/>
    <mergeCell ref="Q69:U69"/>
    <mergeCell ref="V69:Z69"/>
    <mergeCell ref="AA69:AE69"/>
    <mergeCell ref="AF69:AJ69"/>
    <mergeCell ref="AK69:AO69"/>
    <mergeCell ref="AP69:AT69"/>
    <mergeCell ref="AU69:AY69"/>
    <mergeCell ref="AZ69:BD69"/>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AK8:AO8"/>
    <mergeCell ref="AP8:AT8"/>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AP68:AT68"/>
    <mergeCell ref="AU68:AY68"/>
    <mergeCell ref="AZ68:BD68"/>
    <mergeCell ref="Q68:U68"/>
    <mergeCell ref="V68:Z68"/>
    <mergeCell ref="AA68:AE68"/>
    <mergeCell ref="AF68:AJ68"/>
    <mergeCell ref="AK68:AO68"/>
    <mergeCell ref="DL7:DP7"/>
    <mergeCell ref="DQ7:DU7"/>
    <mergeCell ref="DV7:DZ7"/>
    <mergeCell ref="B8:P8"/>
    <mergeCell ref="Q8:U8"/>
    <mergeCell ref="V8:Z8"/>
    <mergeCell ref="AA8:AE8"/>
    <mergeCell ref="AF8:AJ8"/>
    <mergeCell ref="CH7:CL7"/>
    <mergeCell ref="CM7:CQ7"/>
    <mergeCell ref="CR7:CV7"/>
    <mergeCell ref="CW7:DA7"/>
    <mergeCell ref="DB7:DF7"/>
    <mergeCell ref="DG7:DK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472</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N0PfY6NpLxhbk4pTDyvrZDtf6XB5t0VIfQA7vVEF/U2/d1seYskyGk4I4bAK/VDc+KCeydwdDutkG5Gg3DeuQ==" saltValue="HW63A4urWFOnymjamTXiq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YbmvH1erS3Uj8Fs1im1Kwe2TO3ZFFh/pUP8NTKQR1jN6K9ST3KbwoD5weaf2MPQM3FxQDDRLlXOibtHvg8uLQ==" saltValue="Xiyv79iTw2jQP6hLvnUkZ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473</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474</v>
      </c>
      <c r="AL6" s="260"/>
      <c r="AM6" s="260"/>
      <c r="AN6" s="260"/>
    </row>
    <row r="7" spans="1:46" ht="13.5" customHeight="1" x14ac:dyDescent="0.2">
      <c r="A7" s="259"/>
      <c r="AK7" s="262"/>
      <c r="AL7" s="263"/>
      <c r="AM7" s="263"/>
      <c r="AN7" s="264"/>
      <c r="AO7" s="1131" t="s">
        <v>475</v>
      </c>
      <c r="AP7" s="265"/>
      <c r="AQ7" s="266" t="s">
        <v>476</v>
      </c>
      <c r="AR7" s="267"/>
    </row>
    <row r="8" spans="1:46" ht="13.2" x14ac:dyDescent="0.2">
      <c r="A8" s="259"/>
      <c r="AK8" s="268"/>
      <c r="AL8" s="269"/>
      <c r="AM8" s="269"/>
      <c r="AN8" s="270"/>
      <c r="AO8" s="1132"/>
      <c r="AP8" s="271" t="s">
        <v>477</v>
      </c>
      <c r="AQ8" s="272" t="s">
        <v>478</v>
      </c>
      <c r="AR8" s="273" t="s">
        <v>479</v>
      </c>
    </row>
    <row r="9" spans="1:46" ht="13.2" x14ac:dyDescent="0.2">
      <c r="A9" s="259"/>
      <c r="AK9" s="1133" t="s">
        <v>480</v>
      </c>
      <c r="AL9" s="1134"/>
      <c r="AM9" s="1134"/>
      <c r="AN9" s="1135"/>
      <c r="AO9" s="274">
        <v>19158352</v>
      </c>
      <c r="AP9" s="274">
        <v>56786</v>
      </c>
      <c r="AQ9" s="275">
        <v>62747</v>
      </c>
      <c r="AR9" s="276">
        <v>-9.5</v>
      </c>
    </row>
    <row r="10" spans="1:46" ht="13.5" customHeight="1" x14ac:dyDescent="0.2">
      <c r="A10" s="259"/>
      <c r="AK10" s="1133" t="s">
        <v>481</v>
      </c>
      <c r="AL10" s="1134"/>
      <c r="AM10" s="1134"/>
      <c r="AN10" s="1135"/>
      <c r="AO10" s="277">
        <v>300487</v>
      </c>
      <c r="AP10" s="277">
        <v>891</v>
      </c>
      <c r="AQ10" s="278">
        <v>903</v>
      </c>
      <c r="AR10" s="279">
        <v>-1.3</v>
      </c>
    </row>
    <row r="11" spans="1:46" ht="13.5" customHeight="1" x14ac:dyDescent="0.2">
      <c r="A11" s="259"/>
      <c r="AK11" s="1133" t="s">
        <v>482</v>
      </c>
      <c r="AL11" s="1134"/>
      <c r="AM11" s="1134"/>
      <c r="AN11" s="1135"/>
      <c r="AO11" s="277" t="s">
        <v>483</v>
      </c>
      <c r="AP11" s="277" t="s">
        <v>483</v>
      </c>
      <c r="AQ11" s="278" t="s">
        <v>483</v>
      </c>
      <c r="AR11" s="279" t="s">
        <v>483</v>
      </c>
    </row>
    <row r="12" spans="1:46" ht="13.5" customHeight="1" x14ac:dyDescent="0.2">
      <c r="A12" s="259"/>
      <c r="AK12" s="1133" t="s">
        <v>484</v>
      </c>
      <c r="AL12" s="1134"/>
      <c r="AM12" s="1134"/>
      <c r="AN12" s="1135"/>
      <c r="AO12" s="277" t="s">
        <v>483</v>
      </c>
      <c r="AP12" s="277" t="s">
        <v>483</v>
      </c>
      <c r="AQ12" s="278" t="s">
        <v>483</v>
      </c>
      <c r="AR12" s="279" t="s">
        <v>483</v>
      </c>
    </row>
    <row r="13" spans="1:46" ht="13.5" customHeight="1" x14ac:dyDescent="0.2">
      <c r="A13" s="259"/>
      <c r="AK13" s="1133" t="s">
        <v>485</v>
      </c>
      <c r="AL13" s="1134"/>
      <c r="AM13" s="1134"/>
      <c r="AN13" s="1135"/>
      <c r="AO13" s="277">
        <v>799805</v>
      </c>
      <c r="AP13" s="277">
        <v>2371</v>
      </c>
      <c r="AQ13" s="278">
        <v>2239</v>
      </c>
      <c r="AR13" s="279">
        <v>5.9</v>
      </c>
    </row>
    <row r="14" spans="1:46" ht="13.5" customHeight="1" x14ac:dyDescent="0.2">
      <c r="A14" s="259"/>
      <c r="AK14" s="1133" t="s">
        <v>486</v>
      </c>
      <c r="AL14" s="1134"/>
      <c r="AM14" s="1134"/>
      <c r="AN14" s="1135"/>
      <c r="AO14" s="277">
        <v>741345</v>
      </c>
      <c r="AP14" s="277">
        <v>2197</v>
      </c>
      <c r="AQ14" s="278">
        <v>1577</v>
      </c>
      <c r="AR14" s="279">
        <v>39.299999999999997</v>
      </c>
    </row>
    <row r="15" spans="1:46" ht="13.5" customHeight="1" x14ac:dyDescent="0.2">
      <c r="A15" s="259"/>
      <c r="AK15" s="1136" t="s">
        <v>487</v>
      </c>
      <c r="AL15" s="1137"/>
      <c r="AM15" s="1137"/>
      <c r="AN15" s="1138"/>
      <c r="AO15" s="277">
        <v>-648954</v>
      </c>
      <c r="AP15" s="277">
        <v>-1924</v>
      </c>
      <c r="AQ15" s="278">
        <v>-1898</v>
      </c>
      <c r="AR15" s="279">
        <v>1.4</v>
      </c>
    </row>
    <row r="16" spans="1:46" ht="13.2" x14ac:dyDescent="0.2">
      <c r="A16" s="259"/>
      <c r="AK16" s="1136" t="s">
        <v>177</v>
      </c>
      <c r="AL16" s="1137"/>
      <c r="AM16" s="1137"/>
      <c r="AN16" s="1138"/>
      <c r="AO16" s="277">
        <v>20351035</v>
      </c>
      <c r="AP16" s="277">
        <v>60321</v>
      </c>
      <c r="AQ16" s="278">
        <v>65568</v>
      </c>
      <c r="AR16" s="279">
        <v>-8</v>
      </c>
    </row>
    <row r="17" spans="1:46" ht="13.2" x14ac:dyDescent="0.2">
      <c r="A17" s="259"/>
    </row>
    <row r="18" spans="1:46" ht="13.2" x14ac:dyDescent="0.2">
      <c r="A18" s="259"/>
      <c r="AQ18" s="280"/>
      <c r="AR18" s="280"/>
    </row>
    <row r="19" spans="1:46" ht="13.2" x14ac:dyDescent="0.2">
      <c r="A19" s="259"/>
      <c r="AK19" s="255" t="s">
        <v>488</v>
      </c>
    </row>
    <row r="20" spans="1:46" ht="13.2" x14ac:dyDescent="0.2">
      <c r="A20" s="259"/>
      <c r="AK20" s="281"/>
      <c r="AL20" s="282"/>
      <c r="AM20" s="282"/>
      <c r="AN20" s="283"/>
      <c r="AO20" s="284" t="s">
        <v>489</v>
      </c>
      <c r="AP20" s="285" t="s">
        <v>490</v>
      </c>
      <c r="AQ20" s="286" t="s">
        <v>491</v>
      </c>
      <c r="AR20" s="287"/>
    </row>
    <row r="21" spans="1:46" s="260" customFormat="1" ht="13.2" x14ac:dyDescent="0.2">
      <c r="A21" s="288"/>
      <c r="AK21" s="1139" t="s">
        <v>492</v>
      </c>
      <c r="AL21" s="1140"/>
      <c r="AM21" s="1140"/>
      <c r="AN21" s="1141"/>
      <c r="AO21" s="289">
        <v>6.13</v>
      </c>
      <c r="AP21" s="290">
        <v>6.35</v>
      </c>
      <c r="AQ21" s="291">
        <v>-0.22</v>
      </c>
      <c r="AS21" s="292"/>
      <c r="AT21" s="288"/>
    </row>
    <row r="22" spans="1:46" s="260" customFormat="1" ht="13.2" x14ac:dyDescent="0.2">
      <c r="A22" s="288"/>
      <c r="AK22" s="1139" t="s">
        <v>493</v>
      </c>
      <c r="AL22" s="1140"/>
      <c r="AM22" s="1140"/>
      <c r="AN22" s="1141"/>
      <c r="AO22" s="293">
        <v>98.8</v>
      </c>
      <c r="AP22" s="294">
        <v>98.6</v>
      </c>
      <c r="AQ22" s="295">
        <v>0.2</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30" t="s">
        <v>494</v>
      </c>
      <c r="B26" s="1130"/>
      <c r="C26" s="1130"/>
      <c r="D26" s="1130"/>
      <c r="E26" s="1130"/>
      <c r="F26" s="1130"/>
      <c r="G26" s="1130"/>
      <c r="H26" s="1130"/>
      <c r="I26" s="1130"/>
      <c r="J26" s="1130"/>
      <c r="K26" s="1130"/>
      <c r="L26" s="1130"/>
      <c r="M26" s="1130"/>
      <c r="N26" s="1130"/>
      <c r="O26" s="1130"/>
      <c r="P26" s="1130"/>
      <c r="Q26" s="1130"/>
      <c r="R26" s="1130"/>
      <c r="S26" s="1130"/>
      <c r="T26" s="1130"/>
      <c r="U26" s="1130"/>
      <c r="V26" s="1130"/>
      <c r="W26" s="1130"/>
      <c r="X26" s="1130"/>
      <c r="Y26" s="1130"/>
      <c r="Z26" s="1130"/>
      <c r="AA26" s="1130"/>
      <c r="AB26" s="1130"/>
      <c r="AC26" s="1130"/>
      <c r="AD26" s="1130"/>
      <c r="AE26" s="1130"/>
      <c r="AF26" s="1130"/>
      <c r="AG26" s="1130"/>
      <c r="AH26" s="1130"/>
      <c r="AI26" s="1130"/>
      <c r="AJ26" s="1130"/>
      <c r="AK26" s="1130"/>
      <c r="AL26" s="1130"/>
      <c r="AM26" s="1130"/>
      <c r="AN26" s="1130"/>
      <c r="AO26" s="1130"/>
      <c r="AP26" s="1130"/>
      <c r="AQ26" s="1130"/>
      <c r="AR26" s="1130"/>
      <c r="AS26" s="1130"/>
    </row>
    <row r="27" spans="1:46" ht="13.2" x14ac:dyDescent="0.2">
      <c r="A27" s="300"/>
      <c r="AS27" s="255"/>
      <c r="AT27" s="255"/>
    </row>
    <row r="28" spans="1:46" ht="16.2" x14ac:dyDescent="0.2">
      <c r="A28" s="256" t="s">
        <v>495</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496</v>
      </c>
      <c r="AL29" s="260"/>
      <c r="AM29" s="260"/>
      <c r="AN29" s="260"/>
      <c r="AS29" s="302"/>
    </row>
    <row r="30" spans="1:46" ht="13.5" customHeight="1" x14ac:dyDescent="0.2">
      <c r="A30" s="259"/>
      <c r="AK30" s="262"/>
      <c r="AL30" s="263"/>
      <c r="AM30" s="263"/>
      <c r="AN30" s="264"/>
      <c r="AO30" s="1131" t="s">
        <v>475</v>
      </c>
      <c r="AP30" s="265"/>
      <c r="AQ30" s="266" t="s">
        <v>476</v>
      </c>
      <c r="AR30" s="267"/>
    </row>
    <row r="31" spans="1:46" ht="13.2" x14ac:dyDescent="0.2">
      <c r="A31" s="259"/>
      <c r="AK31" s="268"/>
      <c r="AL31" s="269"/>
      <c r="AM31" s="269"/>
      <c r="AN31" s="270"/>
      <c r="AO31" s="1132"/>
      <c r="AP31" s="271" t="s">
        <v>477</v>
      </c>
      <c r="AQ31" s="272" t="s">
        <v>478</v>
      </c>
      <c r="AR31" s="273" t="s">
        <v>479</v>
      </c>
    </row>
    <row r="32" spans="1:46" ht="27" customHeight="1" x14ac:dyDescent="0.2">
      <c r="A32" s="259"/>
      <c r="AK32" s="1147" t="s">
        <v>497</v>
      </c>
      <c r="AL32" s="1148"/>
      <c r="AM32" s="1148"/>
      <c r="AN32" s="1149"/>
      <c r="AO32" s="303">
        <v>1517424</v>
      </c>
      <c r="AP32" s="303">
        <v>4498</v>
      </c>
      <c r="AQ32" s="304">
        <v>3862</v>
      </c>
      <c r="AR32" s="305">
        <v>16.5</v>
      </c>
    </row>
    <row r="33" spans="1:46" ht="13.5" customHeight="1" x14ac:dyDescent="0.2">
      <c r="A33" s="259"/>
      <c r="AK33" s="1147" t="s">
        <v>498</v>
      </c>
      <c r="AL33" s="1148"/>
      <c r="AM33" s="1148"/>
      <c r="AN33" s="1149"/>
      <c r="AO33" s="303" t="s">
        <v>483</v>
      </c>
      <c r="AP33" s="303" t="s">
        <v>483</v>
      </c>
      <c r="AQ33" s="304" t="s">
        <v>483</v>
      </c>
      <c r="AR33" s="305" t="s">
        <v>483</v>
      </c>
    </row>
    <row r="34" spans="1:46" ht="27" customHeight="1" x14ac:dyDescent="0.2">
      <c r="A34" s="259"/>
      <c r="AK34" s="1147" t="s">
        <v>499</v>
      </c>
      <c r="AL34" s="1148"/>
      <c r="AM34" s="1148"/>
      <c r="AN34" s="1149"/>
      <c r="AO34" s="303" t="s">
        <v>483</v>
      </c>
      <c r="AP34" s="303" t="s">
        <v>483</v>
      </c>
      <c r="AQ34" s="304">
        <v>339</v>
      </c>
      <c r="AR34" s="305" t="s">
        <v>483</v>
      </c>
    </row>
    <row r="35" spans="1:46" ht="27" customHeight="1" x14ac:dyDescent="0.2">
      <c r="A35" s="259"/>
      <c r="AK35" s="1147" t="s">
        <v>500</v>
      </c>
      <c r="AL35" s="1148"/>
      <c r="AM35" s="1148"/>
      <c r="AN35" s="1149"/>
      <c r="AO35" s="303" t="s">
        <v>483</v>
      </c>
      <c r="AP35" s="303" t="s">
        <v>483</v>
      </c>
      <c r="AQ35" s="304">
        <v>19</v>
      </c>
      <c r="AR35" s="305" t="s">
        <v>483</v>
      </c>
    </row>
    <row r="36" spans="1:46" ht="27" customHeight="1" x14ac:dyDescent="0.2">
      <c r="A36" s="259"/>
      <c r="AK36" s="1147" t="s">
        <v>501</v>
      </c>
      <c r="AL36" s="1148"/>
      <c r="AM36" s="1148"/>
      <c r="AN36" s="1149"/>
      <c r="AO36" s="303">
        <v>117854</v>
      </c>
      <c r="AP36" s="303">
        <v>349</v>
      </c>
      <c r="AQ36" s="304">
        <v>364</v>
      </c>
      <c r="AR36" s="305">
        <v>-4.0999999999999996</v>
      </c>
    </row>
    <row r="37" spans="1:46" ht="13.5" customHeight="1" x14ac:dyDescent="0.2">
      <c r="A37" s="259"/>
      <c r="AK37" s="1147" t="s">
        <v>502</v>
      </c>
      <c r="AL37" s="1148"/>
      <c r="AM37" s="1148"/>
      <c r="AN37" s="1149"/>
      <c r="AO37" s="303">
        <v>225158</v>
      </c>
      <c r="AP37" s="303">
        <v>667</v>
      </c>
      <c r="AQ37" s="304">
        <v>2345</v>
      </c>
      <c r="AR37" s="305">
        <v>-71.599999999999994</v>
      </c>
    </row>
    <row r="38" spans="1:46" ht="27" customHeight="1" x14ac:dyDescent="0.2">
      <c r="A38" s="259"/>
      <c r="AK38" s="1150" t="s">
        <v>503</v>
      </c>
      <c r="AL38" s="1151"/>
      <c r="AM38" s="1151"/>
      <c r="AN38" s="1152"/>
      <c r="AO38" s="306" t="s">
        <v>483</v>
      </c>
      <c r="AP38" s="306" t="s">
        <v>483</v>
      </c>
      <c r="AQ38" s="307" t="s">
        <v>483</v>
      </c>
      <c r="AR38" s="295" t="s">
        <v>483</v>
      </c>
      <c r="AS38" s="302"/>
    </row>
    <row r="39" spans="1:46" ht="13.2" x14ac:dyDescent="0.2">
      <c r="A39" s="259"/>
      <c r="AK39" s="1150" t="s">
        <v>504</v>
      </c>
      <c r="AL39" s="1151"/>
      <c r="AM39" s="1151"/>
      <c r="AN39" s="1152"/>
      <c r="AO39" s="303" t="s">
        <v>483</v>
      </c>
      <c r="AP39" s="303" t="s">
        <v>483</v>
      </c>
      <c r="AQ39" s="304">
        <v>-12</v>
      </c>
      <c r="AR39" s="305" t="s">
        <v>483</v>
      </c>
      <c r="AS39" s="302"/>
    </row>
    <row r="40" spans="1:46" ht="27" customHeight="1" x14ac:dyDescent="0.2">
      <c r="A40" s="259"/>
      <c r="AK40" s="1147" t="s">
        <v>505</v>
      </c>
      <c r="AL40" s="1148"/>
      <c r="AM40" s="1148"/>
      <c r="AN40" s="1149"/>
      <c r="AO40" s="303">
        <v>-4382184</v>
      </c>
      <c r="AP40" s="303">
        <v>-12989</v>
      </c>
      <c r="AQ40" s="304">
        <v>-12184</v>
      </c>
      <c r="AR40" s="305">
        <v>6.6</v>
      </c>
      <c r="AS40" s="302"/>
    </row>
    <row r="41" spans="1:46" ht="13.2" x14ac:dyDescent="0.2">
      <c r="A41" s="259"/>
      <c r="AK41" s="1153" t="s">
        <v>287</v>
      </c>
      <c r="AL41" s="1154"/>
      <c r="AM41" s="1154"/>
      <c r="AN41" s="1155"/>
      <c r="AO41" s="303">
        <v>-2521748</v>
      </c>
      <c r="AP41" s="303">
        <v>-7475</v>
      </c>
      <c r="AQ41" s="304">
        <v>-5268</v>
      </c>
      <c r="AR41" s="305">
        <v>41.9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506</v>
      </c>
    </row>
    <row r="48" spans="1:46" ht="13.2" x14ac:dyDescent="0.2">
      <c r="A48" s="259"/>
      <c r="AK48" s="313" t="s">
        <v>507</v>
      </c>
      <c r="AL48" s="313"/>
      <c r="AM48" s="313"/>
      <c r="AN48" s="313"/>
      <c r="AO48" s="313"/>
      <c r="AP48" s="313"/>
      <c r="AQ48" s="314"/>
      <c r="AR48" s="313"/>
    </row>
    <row r="49" spans="1:44" ht="13.5" customHeight="1" x14ac:dyDescent="0.2">
      <c r="A49" s="259"/>
      <c r="AK49" s="315"/>
      <c r="AL49" s="316"/>
      <c r="AM49" s="1142" t="s">
        <v>475</v>
      </c>
      <c r="AN49" s="1144" t="s">
        <v>508</v>
      </c>
      <c r="AO49" s="1145"/>
      <c r="AP49" s="1145"/>
      <c r="AQ49" s="1145"/>
      <c r="AR49" s="1146"/>
    </row>
    <row r="50" spans="1:44" ht="13.2" x14ac:dyDescent="0.2">
      <c r="A50" s="259"/>
      <c r="AK50" s="317"/>
      <c r="AL50" s="318"/>
      <c r="AM50" s="1143"/>
      <c r="AN50" s="319" t="s">
        <v>509</v>
      </c>
      <c r="AO50" s="320" t="s">
        <v>510</v>
      </c>
      <c r="AP50" s="321" t="s">
        <v>511</v>
      </c>
      <c r="AQ50" s="322" t="s">
        <v>512</v>
      </c>
      <c r="AR50" s="323" t="s">
        <v>513</v>
      </c>
    </row>
    <row r="51" spans="1:44" ht="13.2" x14ac:dyDescent="0.2">
      <c r="A51" s="259"/>
      <c r="AK51" s="315" t="s">
        <v>514</v>
      </c>
      <c r="AL51" s="316"/>
      <c r="AM51" s="324">
        <v>23644495</v>
      </c>
      <c r="AN51" s="325">
        <v>70531</v>
      </c>
      <c r="AO51" s="326">
        <v>18.7</v>
      </c>
      <c r="AP51" s="327">
        <v>51681</v>
      </c>
      <c r="AQ51" s="328">
        <v>3.8</v>
      </c>
      <c r="AR51" s="329">
        <v>14.9</v>
      </c>
    </row>
    <row r="52" spans="1:44" ht="13.2" x14ac:dyDescent="0.2">
      <c r="A52" s="259"/>
      <c r="AK52" s="330"/>
      <c r="AL52" s="331" t="s">
        <v>515</v>
      </c>
      <c r="AM52" s="332">
        <v>15053813</v>
      </c>
      <c r="AN52" s="333">
        <v>44905</v>
      </c>
      <c r="AO52" s="334">
        <v>14.2</v>
      </c>
      <c r="AP52" s="335">
        <v>37226</v>
      </c>
      <c r="AQ52" s="336">
        <v>-0.1</v>
      </c>
      <c r="AR52" s="337">
        <v>14.3</v>
      </c>
    </row>
    <row r="53" spans="1:44" ht="13.2" x14ac:dyDescent="0.2">
      <c r="A53" s="259"/>
      <c r="AK53" s="315" t="s">
        <v>516</v>
      </c>
      <c r="AL53" s="316"/>
      <c r="AM53" s="324">
        <v>42306668</v>
      </c>
      <c r="AN53" s="325">
        <v>126427</v>
      </c>
      <c r="AO53" s="326">
        <v>79.3</v>
      </c>
      <c r="AP53" s="327">
        <v>50465</v>
      </c>
      <c r="AQ53" s="328">
        <v>-2.4</v>
      </c>
      <c r="AR53" s="329">
        <v>81.7</v>
      </c>
    </row>
    <row r="54" spans="1:44" ht="13.2" x14ac:dyDescent="0.2">
      <c r="A54" s="259"/>
      <c r="AK54" s="330"/>
      <c r="AL54" s="331" t="s">
        <v>515</v>
      </c>
      <c r="AM54" s="332">
        <v>27702711</v>
      </c>
      <c r="AN54" s="333">
        <v>82786</v>
      </c>
      <c r="AO54" s="334">
        <v>84.4</v>
      </c>
      <c r="AP54" s="335">
        <v>34193</v>
      </c>
      <c r="AQ54" s="336">
        <v>-8.1</v>
      </c>
      <c r="AR54" s="337">
        <v>92.5</v>
      </c>
    </row>
    <row r="55" spans="1:44" ht="13.2" x14ac:dyDescent="0.2">
      <c r="A55" s="259"/>
      <c r="AK55" s="315" t="s">
        <v>517</v>
      </c>
      <c r="AL55" s="316"/>
      <c r="AM55" s="324">
        <v>29985004</v>
      </c>
      <c r="AN55" s="325">
        <v>90312</v>
      </c>
      <c r="AO55" s="326">
        <v>-28.6</v>
      </c>
      <c r="AP55" s="327">
        <v>51679</v>
      </c>
      <c r="AQ55" s="328">
        <v>2.4</v>
      </c>
      <c r="AR55" s="329">
        <v>-31</v>
      </c>
    </row>
    <row r="56" spans="1:44" ht="13.2" x14ac:dyDescent="0.2">
      <c r="A56" s="259"/>
      <c r="AK56" s="330"/>
      <c r="AL56" s="331" t="s">
        <v>515</v>
      </c>
      <c r="AM56" s="332">
        <v>19499743</v>
      </c>
      <c r="AN56" s="333">
        <v>58731</v>
      </c>
      <c r="AO56" s="334">
        <v>-29.1</v>
      </c>
      <c r="AP56" s="335">
        <v>35132</v>
      </c>
      <c r="AQ56" s="336">
        <v>2.7</v>
      </c>
      <c r="AR56" s="337">
        <v>-31.8</v>
      </c>
    </row>
    <row r="57" spans="1:44" ht="13.2" x14ac:dyDescent="0.2">
      <c r="A57" s="259"/>
      <c r="AK57" s="315" t="s">
        <v>518</v>
      </c>
      <c r="AL57" s="316"/>
      <c r="AM57" s="324">
        <v>23181984</v>
      </c>
      <c r="AN57" s="325">
        <v>69492</v>
      </c>
      <c r="AO57" s="326">
        <v>-23.1</v>
      </c>
      <c r="AP57" s="327">
        <v>49665</v>
      </c>
      <c r="AQ57" s="328">
        <v>-3.9</v>
      </c>
      <c r="AR57" s="329">
        <v>-19.2</v>
      </c>
    </row>
    <row r="58" spans="1:44" ht="13.2" x14ac:dyDescent="0.2">
      <c r="A58" s="259"/>
      <c r="AK58" s="330"/>
      <c r="AL58" s="331" t="s">
        <v>515</v>
      </c>
      <c r="AM58" s="332">
        <v>9830038</v>
      </c>
      <c r="AN58" s="333">
        <v>29467</v>
      </c>
      <c r="AO58" s="334">
        <v>-49.8</v>
      </c>
      <c r="AP58" s="335">
        <v>34678</v>
      </c>
      <c r="AQ58" s="336">
        <v>-1.3</v>
      </c>
      <c r="AR58" s="337">
        <v>-48.5</v>
      </c>
    </row>
    <row r="59" spans="1:44" ht="13.2" x14ac:dyDescent="0.2">
      <c r="A59" s="259"/>
      <c r="AK59" s="315" t="s">
        <v>519</v>
      </c>
      <c r="AL59" s="316"/>
      <c r="AM59" s="324">
        <v>48988310</v>
      </c>
      <c r="AN59" s="325">
        <v>145203</v>
      </c>
      <c r="AO59" s="326">
        <v>108.9</v>
      </c>
      <c r="AP59" s="327">
        <v>63439</v>
      </c>
      <c r="AQ59" s="328">
        <v>27.7</v>
      </c>
      <c r="AR59" s="329">
        <v>81.2</v>
      </c>
    </row>
    <row r="60" spans="1:44" ht="13.2" x14ac:dyDescent="0.2">
      <c r="A60" s="259"/>
      <c r="AK60" s="330"/>
      <c r="AL60" s="331" t="s">
        <v>515</v>
      </c>
      <c r="AM60" s="332">
        <v>34305758</v>
      </c>
      <c r="AN60" s="333">
        <v>101684</v>
      </c>
      <c r="AO60" s="334">
        <v>245.1</v>
      </c>
      <c r="AP60" s="335">
        <v>46463</v>
      </c>
      <c r="AQ60" s="336">
        <v>34</v>
      </c>
      <c r="AR60" s="337">
        <v>211.1</v>
      </c>
    </row>
    <row r="61" spans="1:44" ht="13.2" x14ac:dyDescent="0.2">
      <c r="A61" s="259"/>
      <c r="AK61" s="315" t="s">
        <v>520</v>
      </c>
      <c r="AL61" s="338"/>
      <c r="AM61" s="324">
        <v>33621292</v>
      </c>
      <c r="AN61" s="325">
        <v>100393</v>
      </c>
      <c r="AO61" s="326">
        <v>31</v>
      </c>
      <c r="AP61" s="327">
        <v>53386</v>
      </c>
      <c r="AQ61" s="339">
        <v>5.5</v>
      </c>
      <c r="AR61" s="329">
        <v>25.5</v>
      </c>
    </row>
    <row r="62" spans="1:44" ht="13.2" x14ac:dyDescent="0.2">
      <c r="A62" s="259"/>
      <c r="AK62" s="330"/>
      <c r="AL62" s="331" t="s">
        <v>515</v>
      </c>
      <c r="AM62" s="332">
        <v>21278413</v>
      </c>
      <c r="AN62" s="333">
        <v>63515</v>
      </c>
      <c r="AO62" s="334">
        <v>53</v>
      </c>
      <c r="AP62" s="335">
        <v>37538</v>
      </c>
      <c r="AQ62" s="336">
        <v>5.4</v>
      </c>
      <c r="AR62" s="337">
        <v>47.6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2dvp+kTEnQcWQKi2BhHXsZM3iQW0D7f7EOY46pTfEdljGJJ76iVjY6JuVROa0W89md3603oGxeZThwuq+CSiw==" saltValue="Aa/Xd14hkqwe3hURj4waS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472</v>
      </c>
    </row>
    <row r="121" spans="125:125" ht="13.5" hidden="1" customHeight="1" x14ac:dyDescent="0.2">
      <c r="DU121" s="253"/>
    </row>
  </sheetData>
  <sheetProtection algorithmName="SHA-512" hashValue="F1dbxshxW+eVNaFBPA7l76zsFJs28HLPiaZTLFaG7edEfRMHIdp90bTM81IveATnhx7XMIgssXvZquek9BM9VQ==" saltValue="f3M/dl43ZWp4scyZR9m62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472</v>
      </c>
    </row>
  </sheetData>
  <sheetProtection algorithmName="SHA-512" hashValue="Zk6pKwOVzANH+7kAOAfCmplmMAX+M01aMglezXKJzNSnrX05bo0XW1vbEbThAX+Sw2cGj/Ut7O6hm5ljzMuXZw==" saltValue="ZjY2SbiuLN0WeeM8XSMSV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56" t="s">
        <v>3</v>
      </c>
      <c r="D47" s="1156"/>
      <c r="E47" s="1157"/>
      <c r="F47" s="11">
        <v>35.6</v>
      </c>
      <c r="G47" s="12">
        <v>36.22</v>
      </c>
      <c r="H47" s="12">
        <v>36.630000000000003</v>
      </c>
      <c r="I47" s="12">
        <v>40.119999999999997</v>
      </c>
      <c r="J47" s="13">
        <v>39.06</v>
      </c>
    </row>
    <row r="48" spans="2:10" ht="57.75" customHeight="1" x14ac:dyDescent="0.2">
      <c r="B48" s="14"/>
      <c r="C48" s="1158" t="s">
        <v>4</v>
      </c>
      <c r="D48" s="1158"/>
      <c r="E48" s="1159"/>
      <c r="F48" s="15">
        <v>2.9</v>
      </c>
      <c r="G48" s="16">
        <v>5.52</v>
      </c>
      <c r="H48" s="16">
        <v>7.44</v>
      </c>
      <c r="I48" s="16">
        <v>7.41</v>
      </c>
      <c r="J48" s="17">
        <v>3.79</v>
      </c>
    </row>
    <row r="49" spans="2:10" ht="57.75" customHeight="1" thickBot="1" x14ac:dyDescent="0.25">
      <c r="B49" s="18"/>
      <c r="C49" s="1160" t="s">
        <v>5</v>
      </c>
      <c r="D49" s="1160"/>
      <c r="E49" s="1161"/>
      <c r="F49" s="19" t="s">
        <v>527</v>
      </c>
      <c r="G49" s="20">
        <v>3.57</v>
      </c>
      <c r="H49" s="20">
        <v>3.71</v>
      </c>
      <c r="I49" s="20">
        <v>5.9</v>
      </c>
      <c r="J49" s="21" t="s">
        <v>528</v>
      </c>
    </row>
    <row r="50" spans="2:10" ht="13.2" x14ac:dyDescent="0.2"/>
  </sheetData>
  <sheetProtection algorithmName="SHA-512" hashValue="dQbwqyzISXk9BMAY6m5pUTIiPNCBeNhH89MT5hBLhR1wugbvDAiOg7sQnkgCCOgWHytcgd0Y6aPf1a2d8imfuw==" saltValue="7MOrjR4GnxHe8F9vkaVQ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dcterms:created xsi:type="dcterms:W3CDTF">2025-02-19T01:48:36Z</dcterms:created>
  <dcterms:modified xsi:type="dcterms:W3CDTF">2025-12-10T07:34:50Z</dcterms:modified>
  <cp:category/>
</cp:coreProperties>
</file>