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636FE3EC-7A97-418F-8150-F1667E888EF0}"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W39" i="10"/>
  <c r="BE39" i="10"/>
  <c r="AM39" i="10"/>
  <c r="U39" i="10"/>
  <c r="C39" i="10"/>
  <c r="BE38" i="10"/>
  <c r="AM38" i="10"/>
  <c r="U38" i="10"/>
  <c r="C38" i="10"/>
  <c r="CO37" i="10"/>
  <c r="CO38" i="10" s="1"/>
  <c r="CO39" i="10" s="1"/>
  <c r="CO40" i="10" s="1"/>
  <c r="BE37" i="10"/>
  <c r="AM37" i="10"/>
  <c r="U37" i="10"/>
  <c r="C37" i="10"/>
  <c r="BE36" i="10"/>
  <c r="AM36" i="10"/>
  <c r="C36" i="10"/>
  <c r="CO35" i="10"/>
  <c r="CO36" i="10" s="1"/>
  <c r="BE35" i="10"/>
  <c r="AM35" i="10"/>
  <c r="C35" i="10"/>
  <c r="U34" i="10" s="1"/>
  <c r="U35" i="10" s="1"/>
  <c r="U36" i="10" s="1"/>
  <c r="CO34" i="10"/>
  <c r="BW34" i="10"/>
  <c r="BW35" i="10" s="1"/>
  <c r="BW36" i="10" s="1"/>
  <c r="BW37" i="10" s="1"/>
  <c r="BW38" i="10" s="1"/>
  <c r="BE34" i="10"/>
  <c r="AM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<sst xmlns="http://schemas.openxmlformats.org/spreadsheetml/2006/main" count="1243" uniqueCount="571">
  <si>
    <t>令和5年度　財政状況資料集</t>
    <phoneticPr fontId="6"/>
  </si>
  <si>
    <t>総括表（市町村）</t>
    <rPh sb="0" eb="2">
      <t>ソウカツ</t>
    </rPh>
    <rPh sb="2" eb="3">
      <t>ヒョウ</t>
    </rPh>
    <rPh sb="4" eb="7">
      <t>シチョウソン</t>
    </rPh>
    <phoneticPr fontId="6"/>
  </si>
  <si>
    <t>都道府県名</t>
    <phoneticPr fontId="6"/>
  </si>
  <si>
    <t>東京都</t>
    <phoneticPr fontId="6"/>
  </si>
  <si>
    <t>市町村類型</t>
    <phoneticPr fontId="6"/>
  </si>
  <si>
    <t>特別区</t>
    <phoneticPr fontId="6"/>
  </si>
  <si>
    <t>指定団体等の指定状況</t>
    <phoneticPr fontId="6"/>
  </si>
  <si>
    <t>区分</t>
    <rPh sb="0" eb="2">
      <t>クブン</t>
    </rPh>
    <phoneticPr fontId="6"/>
  </si>
  <si>
    <t>令和5年度(千円)</t>
    <rPh sb="0" eb="2">
      <t>レイワ</t>
    </rPh>
    <rPh sb="3" eb="5">
      <t>ネンド</t>
    </rPh>
    <rPh sb="6" eb="8">
      <t>センエン</t>
    </rPh>
    <phoneticPr fontId="6"/>
  </si>
  <si>
    <t>令和4年度(千円)</t>
    <rPh sb="0" eb="2">
      <t>レイワ</t>
    </rPh>
    <rPh sb="3" eb="5">
      <t>ネンド</t>
    </rPh>
    <rPh sb="4" eb="5">
      <t>ド</t>
    </rPh>
    <rPh sb="6" eb="8">
      <t>センエン</t>
    </rPh>
    <phoneticPr fontId="6"/>
  </si>
  <si>
    <t>令和5年度(千円･％)</t>
    <rPh sb="0" eb="2">
      <t>レイワ</t>
    </rPh>
    <rPh sb="3" eb="5">
      <t>ネンド</t>
    </rPh>
    <rPh sb="6" eb="8">
      <t>センエン</t>
    </rPh>
    <phoneticPr fontId="6"/>
  </si>
  <si>
    <t>令和4年度(千円･％)</t>
    <rPh sb="0" eb="2">
      <t>レイワ</t>
    </rPh>
    <rPh sb="3" eb="5">
      <t>ネンド</t>
    </rPh>
    <rPh sb="4" eb="5">
      <t>ド</t>
    </rPh>
    <rPh sb="6" eb="8">
      <t>センエン</t>
    </rPh>
    <phoneticPr fontId="6"/>
  </si>
  <si>
    <t>歳入総額</t>
    <phoneticPr fontId="27"/>
  </si>
  <si>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</si>
  <si>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</si>
  <si>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</si>
  <si>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7"/>
  </si>
  <si>
    <t>経常収支比率</t>
    <rPh sb="0" eb="2">
      <t>ケイジョウ</t>
    </rPh>
    <rPh sb="2" eb="4">
      <t>シュウシ</t>
    </rPh>
    <rPh sb="4" eb="6">
      <t>ヒリツ</t>
    </rPh>
    <phoneticPr fontId="6"/>
  </si>
  <si>
    <t>市町村名</t>
    <rPh sb="0" eb="3">
      <t>シチョウソン</t>
    </rPh>
    <rPh sb="3" eb="4">
      <t>メイ</t>
    </rPh>
    <phoneticPr fontId="6"/>
  </si>
  <si>
    <t>渋谷区</t>
    <phoneticPr fontId="6"/>
  </si>
  <si>
    <t>地方交付税種地</t>
    <rPh sb="0" eb="2">
      <t>チホウ</t>
    </rPh>
    <rPh sb="2" eb="5">
      <t>コウフゼイ</t>
    </rPh>
    <rPh sb="5" eb="6">
      <t>シュ</t>
    </rPh>
    <rPh sb="6" eb="7">
      <t>チ</t>
    </rPh>
    <phoneticPr fontId="6"/>
  </si>
  <si>
    <t>0-</t>
    <phoneticPr fontId="6"/>
  </si>
  <si>
    <t>財源超過</t>
    <rPh sb="0" eb="2">
      <t>ザイゲン</t>
    </rPh>
    <rPh sb="2" eb="4">
      <t>チョウカ</t>
    </rPh>
    <phoneticPr fontId="6"/>
  </si>
  <si>
    <t>○</t>
    <phoneticPr fontId="6"/>
  </si>
  <si>
    <t>歳入歳出差引</t>
    <phoneticPr fontId="27"/>
  </si>
  <si>
    <t>　　(※1)</t>
    <phoneticPr fontId="6"/>
  </si>
  <si>
    <t>首都</t>
    <rPh sb="0" eb="2">
      <t>シュト</t>
    </rPh>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</si>
  <si>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</si>
  <si>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</si>
  <si>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</si>
  <si>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実質収支</t>
    <phoneticPr fontId="27"/>
  </si>
  <si>
    <t>財政力指数</t>
    <rPh sb="0" eb="3">
      <t>ザイセイリョク</t>
    </rPh>
    <rPh sb="3" eb="5">
      <t>シスウ</t>
    </rPh>
    <phoneticPr fontId="6"/>
  </si>
  <si>
    <t>人口</t>
    <rPh sb="0" eb="2">
      <t>ジンコウ</t>
    </rPh>
    <phoneticPr fontId="6"/>
  </si>
  <si>
    <t>令和2年国調(人)</t>
    <rPh sb="3" eb="4">
      <t>ネン</t>
    </rPh>
    <rPh sb="4" eb="5">
      <t>コク</t>
    </rPh>
    <rPh sb="5" eb="6">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</si>
  <si>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</si>
  <si>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</si>
  <si>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27"/>
  </si>
  <si>
    <t>公債費負担比率</t>
    <rPh sb="0" eb="3">
      <t>コウサイヒ</t>
    </rPh>
    <rPh sb="3" eb="5">
      <t>フタン</t>
    </rPh>
    <rPh sb="5" eb="7">
      <t>ヒリツ</t>
    </rPh>
    <phoneticPr fontId="6"/>
  </si>
  <si>
    <t>平成27年国調(人)</t>
    <rPh sb="4" eb="5">
      <t>ネン</t>
    </rPh>
    <rPh sb="5" eb="6">
      <t>コク</t>
    </rPh>
    <rPh sb="6" eb="7">
      <t>チョウ</t>
    </rPh>
    <phoneticPr fontId="6"/>
  </si>
  <si>
    <t>過疎</t>
    <rPh sb="0" eb="2">
      <t>カソ</t>
    </rPh>
    <phoneticPr fontId="6"/>
  </si>
  <si>
    <t>積立金</t>
    <phoneticPr fontId="27"/>
  </si>
  <si>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</si>
  <si>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</si>
  <si>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8.6</t>
    <phoneticPr fontId="6"/>
  </si>
  <si>
    <t>山振</t>
    <rPh sb="0" eb="1">
      <t>ヤマ</t>
    </rPh>
    <rPh sb="1" eb="2">
      <t>フ</t>
    </rPh>
    <phoneticPr fontId="6"/>
  </si>
  <si>
    <t>繰上償還金</t>
    <phoneticPr fontId="27"/>
  </si>
  <si>
    <t>　実質赤字比率</t>
    <rPh sb="1" eb="3">
      <t>ジッシツ</t>
    </rPh>
    <rPh sb="3" eb="5">
      <t>アカジ</t>
    </rPh>
    <rPh sb="5" eb="7">
      <t>ヒリツ</t>
    </rPh>
    <phoneticPr fontId="6"/>
  </si>
  <si>
    <t>-</t>
    <phoneticPr fontId="6"/>
  </si>
  <si>
    <t>住民基本台帳人口
 (※7)</t>
    <rPh sb="0" eb="2">
      <t>ジュウミン</t>
    </rPh>
    <rPh sb="2" eb="4">
      <t>キホン</t>
    </rPh>
    <rPh sb="4" eb="6">
      <t>ダイチョウ</t>
    </rPh>
    <rPh sb="6" eb="8">
      <t>ジンコウ</t>
    </rPh>
    <phoneticPr fontId="6"/>
  </si>
  <si>
    <t>令06.01.01(人)</t>
    <rPh sb="0" eb="1">
      <t>レイ</t>
    </rPh>
    <phoneticPr fontId="6"/>
  </si>
  <si>
    <t>令和2年国調</t>
    <rPh sb="0" eb="2">
      <t>レイワ</t>
    </rPh>
    <rPh sb="3" eb="4">
      <t>ネン</t>
    </rPh>
    <rPh sb="4" eb="5">
      <t>コク</t>
    </rPh>
    <rPh sb="5" eb="6">
      <t>チョウ</t>
    </rPh>
    <phoneticPr fontId="6"/>
  </si>
  <si>
    <t>平成27年国調</t>
    <rPh sb="4" eb="5">
      <t>ネン</t>
    </rPh>
    <rPh sb="5" eb="6">
      <t>コク</t>
    </rPh>
    <rPh sb="6" eb="7">
      <t>チョウ</t>
    </rPh>
    <phoneticPr fontId="6"/>
  </si>
  <si>
    <t>低開発</t>
    <rPh sb="0" eb="1">
      <t>テイ</t>
    </rPh>
    <rPh sb="1" eb="3">
      <t>カイハツ</t>
    </rPh>
    <phoneticPr fontId="6"/>
  </si>
  <si>
    <t>積立金取崩し額</t>
    <phoneticPr fontId="27"/>
  </si>
  <si>
    <t>　連結実質赤字比率</t>
    <rPh sb="1" eb="3">
      <t>レンケツ</t>
    </rPh>
    <rPh sb="3" eb="5">
      <t>ジッシツ</t>
    </rPh>
    <rPh sb="5" eb="7">
      <t>アカジ</t>
    </rPh>
    <rPh sb="7" eb="9">
      <t>ヒリツ</t>
    </rPh>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</si>
  <si>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</si>
  <si>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</si>
  <si>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</si>
  <si>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実質単年度収支</t>
    <phoneticPr fontId="27"/>
  </si>
  <si>
    <t>　実質公債費比率</t>
    <rPh sb="1" eb="3">
      <t>ジッシツ</t>
    </rPh>
    <rPh sb="3" eb="6">
      <t>コウサイヒ</t>
    </rPh>
    <rPh sb="6" eb="8">
      <t>ヒリツ</t>
    </rPh>
    <phoneticPr fontId="6"/>
  </si>
  <si>
    <t>令05.01.01(人)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</si>
  <si>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</si>
  <si>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</si>
  <si>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27"/>
  </si>
  <si>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</si>
  <si>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</si>
  <si>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0.5</t>
    <phoneticPr fontId="6"/>
  </si>
  <si>
    <t>基準財政需要額</t>
    <phoneticPr fontId="27"/>
  </si>
  <si>
    <t>うち日本人(％)</t>
    <phoneticPr fontId="6"/>
  </si>
  <si>
    <t>0.0</t>
    <phoneticPr fontId="6"/>
  </si>
  <si>
    <t>第3次</t>
    <rPh sb="0" eb="1">
      <t>ダイ</t>
    </rPh>
    <rPh sb="2" eb="3">
      <t>ジ</t>
    </rPh>
    <phoneticPr fontId="6"/>
  </si>
  <si>
    <t>標準税収入額等</t>
    <phoneticPr fontId="27"/>
  </si>
  <si>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</si>
  <si>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7"/>
  </si>
  <si>
    <t>人口密度 (人/k㎡)</t>
    <rPh sb="0" eb="2">
      <t>ジンコウ</t>
    </rPh>
    <rPh sb="2" eb="4">
      <t>ミツド</t>
    </rPh>
    <phoneticPr fontId="6"/>
  </si>
  <si>
    <t>歳入一般財源等</t>
    <rPh sb="0" eb="2">
      <t>サイニュウ</t>
    </rPh>
    <rPh sb="2" eb="4">
      <t>イッパン</t>
    </rPh>
    <rPh sb="4" eb="6">
      <t>ザイゲン</t>
    </rPh>
    <rPh sb="6" eb="7">
      <t>トウ</t>
    </rPh>
    <phoneticPr fontId="27"/>
  </si>
  <si>
    <t>世帯数 (世帯)</t>
    <rPh sb="0" eb="3">
      <t>セタイスウ</t>
    </rPh>
    <phoneticPr fontId="6"/>
  </si>
  <si>
    <t>職員の状況 (※8)</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</si>
  <si>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</si>
  <si>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</si>
  <si>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</si>
  <si>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</si>
  <si>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</si>
  <si>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</si>
  <si>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</si>
  <si>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　うち公的資金</t>
    <rPh sb="3" eb="5">
      <t>コウテキ</t>
    </rPh>
    <phoneticPr fontId="6"/>
  </si>
  <si>
    <t>市区町村長</t>
    <rPh sb="0" eb="2">
      <t>シク</t>
    </rPh>
    <rPh sb="2" eb="4">
      <t>チョウソン</t>
    </rPh>
    <rPh sb="4" eb="5">
      <t>チョウ</t>
    </rPh>
    <phoneticPr fontId="6"/>
  </si>
  <si>
    <t>一般職員</t>
    <rPh sb="0" eb="2">
      <t>イッパン</t>
    </rPh>
    <rPh sb="2" eb="4">
      <t>ショクイン</t>
    </rPh>
    <phoneticPr fontId="6"/>
  </si>
  <si>
    <t>地方債現在高（臨時財政対策債除き）</t>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</si>
  <si>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</si>
  <si>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</si>
  <si>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</si>
  <si>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</si>
  <si>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</si>
  <si>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</si>
  <si>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</si>
  <si>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</si>
  <si>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7"/>
  </si>
  <si>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</si>
  <si>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</si>
  <si>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27"/>
  </si>
  <si>
    <t>財政調整基金</t>
    <rPh sb="0" eb="2">
      <t>ザイセイ</t>
    </rPh>
    <rPh sb="2" eb="4">
      <t>チョウセイ</t>
    </rPh>
    <rPh sb="4" eb="6">
      <t>キキン</t>
    </rPh>
    <phoneticPr fontId="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</si>
  <si>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</si>
  <si>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</si>
  <si>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</si>
  <si>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</si>
  <si>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その他特定目的基金</t>
    <rPh sb="2" eb="3">
      <t>タ</t>
    </rPh>
    <rPh sb="3" eb="5">
      <t>トクテイ</t>
    </rPh>
    <rPh sb="5" eb="7">
      <t>モクテキ</t>
    </rPh>
    <rPh sb="7" eb="9">
      <t>キキン</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</si>
  <si>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</si>
  <si>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</si>
  <si>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</si>
  <si>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</si>
  <si>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</si>
  <si>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</si>
  <si>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</si>
  <si>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</si>
  <si>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</si>
  <si>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</si>
  <si>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</si>
  <si>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</si>
  <si>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</si>
  <si>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</si>
  <si>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</si>
  <si>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</si>
  <si>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</si>
  <si>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</si>
  <si>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</si>
  <si>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</si>
  <si>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※7：人口については、調査対象年度の1月1日現在の住民基本台帳に登載されている人口に基づいている。</t>
    <rPh sb="13" eb="15">
      <t>タイショウ</t>
    </rPh>
    <rPh sb="27" eb="29">
      <t>キホン</t>
    </rPh>
    <rPh sb="42" eb="43">
      <t>モト</t>
    </rPh>
    <phoneticPr fontId="31"/>
  </si>
  <si>
    <t>※8：職員の状況については、調査対象年度の地方公務員給与実態調査に基づいている。</t>
    <phoneticPr fontId="31"/>
  </si>
  <si>
    <t>令和5年度</t>
    <phoneticPr fontId="27"/>
  </si>
  <si>
    <t>東京都渋谷区</t>
    <phoneticPr fontId="27"/>
  </si>
  <si>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</si>
  <si>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</si>
  <si>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</si>
  <si>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</si>
  <si>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</si>
  <si>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</si>
  <si>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</si>
  <si>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</si>
  <si>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</si>
  <si>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</si>
  <si>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</si>
  <si>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</si>
  <si>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6"/>
  </si>
  <si>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</si>
  <si>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</si>
  <si>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</si>
  <si>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</si>
  <si>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</si>
  <si>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</si>
  <si>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</si>
  <si>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</si>
  <si>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</si>
  <si>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26"/>
  </si>
  <si>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</si>
  <si>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</si>
  <si>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6"/>
  </si>
  <si>
    <t>　　　所得割</t>
    <phoneticPr fontId="6"/>
  </si>
  <si>
    <t>衛生費</t>
  </si>
  <si>
    <t>分離課税所得割交付金</t>
    <phoneticPr fontId="27"/>
  </si>
  <si>
    <t>　　　法人均等割</t>
    <phoneticPr fontId="6"/>
  </si>
  <si>
    <t>労働費</t>
  </si>
  <si>
    <t>地方消費税交付金</t>
  </si>
  <si>
    <t>　　　法人税割</t>
    <phoneticPr fontId="6"/>
  </si>
  <si>
    <t>農林水産業費</t>
  </si>
  <si>
    <t>ゴルフ場利用税交付金</t>
  </si>
  <si>
    <t>　　固定資産税</t>
    <phoneticPr fontId="6"/>
  </si>
  <si>
    <t>商工費</t>
  </si>
  <si>
    <t>特別地方消費税交付金</t>
  </si>
  <si>
    <t>　　　うち純固定資産税</t>
    <phoneticPr fontId="6"/>
  </si>
  <si>
    <t>土木費</t>
  </si>
  <si>
    <t>自動車取得税交付金</t>
  </si>
  <si>
    <t>　　軽自動車税</t>
    <phoneticPr fontId="6"/>
  </si>
  <si>
    <t>消防費</t>
  </si>
  <si>
    <t>軽油引取税交付金</t>
  </si>
  <si>
    <t>　　市町村たばこ税</t>
    <phoneticPr fontId="6"/>
  </si>
  <si>
    <t>教育費</t>
  </si>
  <si>
    <t>自動車税環境性能割交付金</t>
    <phoneticPr fontId="6"/>
  </si>
  <si>
    <t>　　鉱産税</t>
    <phoneticPr fontId="6"/>
  </si>
  <si>
    <t>災害復旧費</t>
  </si>
  <si>
    <t>法人事業税交付金</t>
    <phoneticPr fontId="18"/>
  </si>
  <si>
    <t>　　特別土地保有税</t>
    <phoneticPr fontId="6"/>
  </si>
  <si>
    <t>公債費</t>
  </si>
  <si>
    <t>地方特例交付金等</t>
    <rPh sb="7" eb="8">
      <t>トウ</t>
    </rPh>
    <phoneticPr fontId="18"/>
  </si>
  <si>
    <t>　法定外普通税</t>
    <phoneticPr fontId="6"/>
  </si>
  <si>
    <t>諸支出金</t>
    <rPh sb="3" eb="4">
      <t>キン</t>
    </rPh>
    <phoneticPr fontId="27"/>
  </si>
  <si>
    <t>　地方特例交付金</t>
    <rPh sb="1" eb="3">
      <t>チホウ</t>
    </rPh>
    <phoneticPr fontId="6"/>
  </si>
  <si>
    <t>目的税</t>
  </si>
  <si>
    <t>前年度繰上充用金</t>
    <phoneticPr fontId="6"/>
  </si>
  <si>
    <t>　新型コロナウイルス感染症対策地方税減収補塡特別交付金</t>
    <phoneticPr fontId="6"/>
  </si>
  <si>
    <t>　法定目的税</t>
    <phoneticPr fontId="6"/>
  </si>
  <si>
    <t>歳出合計</t>
  </si>
  <si>
    <t>地方交付税</t>
  </si>
  <si>
    <t>　　入湯税</t>
    <phoneticPr fontId="6"/>
  </si>
  <si>
    <t>　普通交付税</t>
    <phoneticPr fontId="6"/>
  </si>
  <si>
    <t>　　事業所税</t>
    <phoneticPr fontId="6"/>
  </si>
  <si>
    <t>性質別歳出の状況（単位 千円・％）</t>
    <rPh sb="0" eb="2">
      <t>セイシツ</t>
    </rPh>
    <phoneticPr fontId="6"/>
  </si>
  <si>
    <t>　特別交付税</t>
    <phoneticPr fontId="6"/>
  </si>
  <si>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</si>
  <si>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</si>
  <si>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</si>
  <si>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</si>
  <si>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</si>
  <si>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22"/>
  </si>
  <si>
    <t>　震災復興特別交付税</t>
    <phoneticPr fontId="27"/>
  </si>
  <si>
    <t>　　水利地益税等</t>
    <phoneticPr fontId="6"/>
  </si>
  <si>
    <t>義務的経費計</t>
    <rPh sb="0" eb="3">
      <t>ギムテキ</t>
    </rPh>
    <rPh sb="3" eb="5">
      <t>ケイヒ</t>
    </rPh>
    <rPh sb="5" eb="6">
      <t>ケイ</t>
    </rPh>
    <phoneticPr fontId="6"/>
  </si>
  <si>
    <t>(一般財源計)</t>
    <phoneticPr fontId="6"/>
  </si>
  <si>
    <t>　法定外目的税</t>
    <phoneticPr fontId="6"/>
  </si>
  <si>
    <t>　人件費</t>
    <phoneticPr fontId="6"/>
  </si>
  <si>
    <t>交通安全対策特別交付金</t>
    <phoneticPr fontId="6"/>
  </si>
  <si>
    <t>旧法による税</t>
  </si>
  <si>
    <t>　　うち職員給</t>
    <rPh sb="4" eb="6">
      <t>ショクイン</t>
    </rPh>
    <rPh sb="6" eb="7">
      <t>キュウ</t>
    </rPh>
    <phoneticPr fontId="6"/>
  </si>
  <si>
    <t>分担金・負担金</t>
  </si>
  <si>
    <t>合計</t>
  </si>
  <si>
    <t>　扶助費</t>
    <phoneticPr fontId="6"/>
  </si>
  <si>
    <t>使用料</t>
  </si>
  <si>
    <t>　公債費</t>
    <phoneticPr fontId="6"/>
  </si>
  <si>
    <t>手数料</t>
  </si>
  <si>
    <t>内訳</t>
    <rPh sb="0" eb="2">
      <t>ウチワケ</t>
    </rPh>
    <phoneticPr fontId="6"/>
  </si>
  <si>
    <t>元利償還金</t>
    <phoneticPr fontId="6"/>
  </si>
  <si>
    <t>国庫支出金</t>
  </si>
  <si>
    <t>令和5年度</t>
    <rPh sb="0" eb="2">
      <t>レイワ</t>
    </rPh>
    <rPh sb="3" eb="5">
      <t>ネンド</t>
    </rPh>
    <phoneticPr fontId="6"/>
  </si>
  <si>
    <t>令和4年度</t>
    <rPh sb="0" eb="2">
      <t>レイワ</t>
    </rPh>
    <rPh sb="3" eb="5">
      <t>ネンド</t>
    </rPh>
    <rPh sb="4" eb="5">
      <t>ド</t>
    </rPh>
    <phoneticPr fontId="6"/>
  </si>
  <si>
    <t>　うち元金</t>
    <phoneticPr fontId="27"/>
  </si>
  <si>
    <t>国有提供交付金(特別区財調交付金)</t>
  </si>
  <si>
    <t>徴収率
(％)</t>
    <rPh sb="0" eb="2">
      <t>チョウシュウ</t>
    </rPh>
    <rPh sb="2" eb="3">
      <t>リツ</t>
    </rPh>
    <phoneticPr fontId="6"/>
  </si>
  <si>
    <t>現年</t>
    <rPh sb="0" eb="1">
      <t>ゲン</t>
    </rPh>
    <rPh sb="1" eb="2">
      <t>ネン</t>
    </rPh>
    <phoneticPr fontId="6"/>
  </si>
  <si>
    <t>　うち利子</t>
    <phoneticPr fontId="27"/>
  </si>
  <si>
    <t>都道府県支出金</t>
  </si>
  <si>
    <t>・計</t>
    <phoneticPr fontId="6"/>
  </si>
  <si>
    <t>市町村民税</t>
    <rPh sb="0" eb="3">
      <t>シチョウソン</t>
    </rPh>
    <rPh sb="3" eb="4">
      <t>ミン</t>
    </rPh>
    <rPh sb="4" eb="5">
      <t>ゼイ</t>
    </rPh>
    <phoneticPr fontId="6"/>
  </si>
  <si>
    <t>一時借入金利子</t>
    <phoneticPr fontId="6"/>
  </si>
  <si>
    <t>財産収入</t>
  </si>
  <si>
    <t>純固定資産税</t>
    <rPh sb="0" eb="1">
      <t>ジュン</t>
    </rPh>
    <rPh sb="1" eb="3">
      <t>コテイ</t>
    </rPh>
    <rPh sb="3" eb="6">
      <t>シサンゼイ</t>
    </rPh>
    <phoneticPr fontId="6"/>
  </si>
  <si>
    <t>その他の経費</t>
    <rPh sb="2" eb="3">
      <t>タ</t>
    </rPh>
    <rPh sb="4" eb="6">
      <t>ケイヒ</t>
    </rPh>
    <phoneticPr fontId="6"/>
  </si>
  <si>
    <t>寄附金</t>
  </si>
  <si>
    <t>　物件費</t>
    <phoneticPr fontId="6"/>
  </si>
  <si>
    <t>繰入金</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</si>
  <si>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</si>
  <si>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</si>
  <si>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維持補修費</t>
    <phoneticPr fontId="6"/>
  </si>
  <si>
    <t>繰越金</t>
  </si>
  <si>
    <t>合計</t>
    <phoneticPr fontId="6"/>
  </si>
  <si>
    <t>実質収支</t>
    <rPh sb="0" eb="2">
      <t>ジッシツ</t>
    </rPh>
    <rPh sb="2" eb="4">
      <t>シュウシ</t>
    </rPh>
    <phoneticPr fontId="6"/>
  </si>
  <si>
    <t>　補助費等</t>
    <rPh sb="1" eb="3">
      <t>ホジョ</t>
    </rPh>
    <rPh sb="3" eb="4">
      <t>ヒ</t>
    </rPh>
    <rPh sb="4" eb="5">
      <t>トウ</t>
    </rPh>
    <phoneticPr fontId="6"/>
  </si>
  <si>
    <t>諸収入</t>
  </si>
  <si>
    <t>介護サービス</t>
    <phoneticPr fontId="6"/>
  </si>
  <si>
    <t>再差引収支</t>
    <rPh sb="0" eb="1">
      <t>サイ</t>
    </rPh>
    <rPh sb="1" eb="3">
      <t>サシヒキ</t>
    </rPh>
    <rPh sb="3" eb="5">
      <t>シュウシ</t>
    </rPh>
    <phoneticPr fontId="6"/>
  </si>
  <si>
    <t>　　うち一部事務組合負担金</t>
    <phoneticPr fontId="6"/>
  </si>
  <si>
    <t>地方債</t>
  </si>
  <si>
    <t>上水道</t>
    <phoneticPr fontId="6"/>
  </si>
  <si>
    <t>加入世帯数(世帯)</t>
  </si>
  <si>
    <t>　繰出金</t>
    <phoneticPr fontId="6"/>
  </si>
  <si>
    <t>　うち減収補塡債(特例分)</t>
    <rPh sb="4" eb="5">
      <t>シュウ</t>
    </rPh>
    <rPh sb="9" eb="10">
      <t>トク</t>
    </rPh>
    <rPh sb="10" eb="11">
      <t>レイ</t>
    </rPh>
    <rPh sb="11" eb="12">
      <t>ブン</t>
    </rPh>
    <phoneticPr fontId="18"/>
  </si>
  <si>
    <t>工業用水道</t>
    <phoneticPr fontId="6"/>
  </si>
  <si>
    <t>被保険者数(人)</t>
  </si>
  <si>
    <t>　積立金</t>
    <phoneticPr fontId="6"/>
  </si>
  <si>
    <t>　うち臨時財政対策債</t>
    <phoneticPr fontId="6"/>
  </si>
  <si>
    <t>交通</t>
    <phoneticPr fontId="6"/>
  </si>
  <si>
    <t>被保険者
1人当り</t>
    <phoneticPr fontId="6"/>
  </si>
  <si>
    <t>保険税(料)収入額</t>
    <phoneticPr fontId="6"/>
  </si>
  <si>
    <t>　投資・出資金・貸付金</t>
    <phoneticPr fontId="6"/>
  </si>
  <si>
    <t>歳入合計</t>
    <phoneticPr fontId="6"/>
  </si>
  <si>
    <t>国民健康保険</t>
    <phoneticPr fontId="6"/>
  </si>
  <si>
    <t>国庫支出金</t>
    <phoneticPr fontId="6"/>
  </si>
  <si>
    <t>　前年度繰上充用金</t>
    <phoneticPr fontId="6"/>
  </si>
  <si>
    <t>その他</t>
    <phoneticPr fontId="6"/>
  </si>
  <si>
    <t>保険給付費</t>
    <phoneticPr fontId="6"/>
  </si>
  <si>
    <t>投資的経費計</t>
    <rPh sb="5" eb="6">
      <t>ケイ</t>
    </rPh>
    <phoneticPr fontId="6"/>
  </si>
  <si>
    <t>(注釈)</t>
    <rPh sb="1" eb="2">
      <t>チュウ</t>
    </rPh>
    <rPh sb="2" eb="3">
      <t>シャク</t>
    </rPh>
    <phoneticPr fontId="6"/>
  </si>
  <si>
    <t>　　うち人件費</t>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</si>
  <si>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</si>
  <si>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普通建設事業費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</si>
  <si>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</si>
  <si>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</si>
  <si>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</si>
  <si>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</si>
  <si>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</si>
  <si>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</si>
  <si>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</si>
  <si>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令和5年度</t>
  </si>
  <si>
    <t>東京都渋谷区</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</si>
  <si>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</si>
  <si>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</si>
  <si>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</si>
  <si>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歳入</t>
    <rPh sb="0" eb="2">
      <t>サイニュウ</t>
    </rPh>
    <phoneticPr fontId="33"/>
  </si>
  <si>
    <t>歳出</t>
    <phoneticPr fontId="33"/>
  </si>
  <si>
    <t>形式収支</t>
    <phoneticPr fontId="33"/>
  </si>
  <si>
    <t>実質収支</t>
    <phoneticPr fontId="33"/>
  </si>
  <si>
    <t>他会計等
からの
繰入金</t>
    <rPh sb="9" eb="11">
      <t>クリイレ</t>
    </rPh>
    <rPh sb="11" eb="12">
      <t>キン</t>
    </rPh>
    <phoneticPr fontId="33"/>
  </si>
  <si>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</si>
  <si>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</si>
  <si>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</si>
  <si>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</si>
  <si>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</si>
  <si>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</si>
  <si>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</si>
  <si>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</si>
  <si>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</si>
  <si>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</si>
  <si>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</si>
  <si>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</si>
  <si>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渋谷都市整備公社</t>
  </si>
  <si>
    <t>-</t>
    <phoneticPr fontId="21"/>
  </si>
  <si>
    <t>渋谷未来デザイン</t>
    <rPh sb="0" eb="2">
      <t>シブヤ</t>
    </rPh>
    <rPh sb="2" eb="4">
      <t>ミライ</t>
    </rPh>
    <phoneticPr fontId="21"/>
  </si>
  <si>
    <t>〇</t>
    <phoneticPr fontId="3"/>
  </si>
  <si>
    <t>渋谷土地開発公社</t>
    <rPh sb="0" eb="2">
      <t>シブヤ</t>
    </rPh>
    <rPh sb="2" eb="6">
      <t>トチカイハツ</t>
    </rPh>
    <rPh sb="6" eb="8">
      <t>コウシャ</t>
    </rPh>
    <phoneticPr fontId="21"/>
  </si>
  <si>
    <t>渋谷区観光協会</t>
    <rPh sb="0" eb="7">
      <t>シブヤクカンコウキョウカイ</t>
    </rPh>
    <phoneticPr fontId="11"/>
  </si>
  <si>
    <t>-</t>
    <phoneticPr fontId="3"/>
  </si>
  <si>
    <t>公益財団法人渋谷区文化・芸術振興財団</t>
    <rPh sb="0" eb="2">
      <t>コウエキ</t>
    </rPh>
    <rPh sb="2" eb="4">
      <t>ザイダン</t>
    </rPh>
    <rPh sb="4" eb="6">
      <t>ホウジン</t>
    </rPh>
    <rPh sb="6" eb="9">
      <t>シブヤク</t>
    </rPh>
    <rPh sb="9" eb="11">
      <t>ブンカ</t>
    </rPh>
    <rPh sb="12" eb="14">
      <t>ゲイジュツ</t>
    </rPh>
    <rPh sb="14" eb="18">
      <t>シンコウザイダン</t>
    </rPh>
    <phoneticPr fontId="11"/>
  </si>
  <si>
    <t>シブヤスタートアップス株式会社</t>
    <rPh sb="11" eb="13">
      <t>カブシキ</t>
    </rPh>
    <rPh sb="13" eb="15">
      <t>カイシャ</t>
    </rPh>
    <phoneticPr fontId="11"/>
  </si>
  <si>
    <t>-</t>
    <phoneticPr fontId="11"/>
  </si>
  <si>
    <t>一般社団法人シブヤ・スマートシティ推進機構</t>
    <rPh sb="0" eb="2">
      <t>イッパン</t>
    </rPh>
    <rPh sb="2" eb="4">
      <t>シャダン</t>
    </rPh>
    <rPh sb="4" eb="6">
      <t>ホウジン</t>
    </rPh>
    <rPh sb="17" eb="19">
      <t>スイシン</t>
    </rPh>
    <rPh sb="19" eb="21">
      <t>キコウ</t>
    </rPh>
    <phoneticPr fontId="3"/>
  </si>
  <si>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</si>
  <si>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</si>
  <si>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</si>
  <si>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</si>
  <si>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</si>
  <si>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</si>
  <si>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</si>
  <si>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</si>
  <si>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</si>
  <si>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</si>
  <si>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</si>
  <si>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</si>
  <si>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</si>
  <si>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国民健康保険事業会計</t>
    <phoneticPr fontId="6"/>
  </si>
  <si>
    <t>介護保険事業会計</t>
    <phoneticPr fontId="6"/>
  </si>
  <si>
    <t>後期高齢者医療事業会計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</si>
  <si>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</si>
  <si>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</si>
  <si>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</si>
  <si>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33"/>
  </si>
  <si>
    <t>左のうち
一般会計等
負担見込額</t>
    <phoneticPr fontId="6"/>
  </si>
  <si>
    <t>特別区人事・厚生事務組合</t>
    <rPh sb="0" eb="2">
      <t>トクベツ</t>
    </rPh>
    <rPh sb="2" eb="3">
      <t>ク</t>
    </rPh>
    <rPh sb="3" eb="5">
      <t>ジンジ</t>
    </rPh>
    <rPh sb="6" eb="8">
      <t>コウセイ</t>
    </rPh>
    <rPh sb="8" eb="10">
      <t>ジム</t>
    </rPh>
    <rPh sb="10" eb="12">
      <t>クミアイ</t>
    </rPh>
    <phoneticPr fontId="7"/>
  </si>
  <si>
    <t>特別区競馬組合</t>
    <rPh sb="0" eb="2">
      <t>トクベツ</t>
    </rPh>
    <rPh sb="2" eb="3">
      <t>ク</t>
    </rPh>
    <rPh sb="3" eb="5">
      <t>ケイバ</t>
    </rPh>
    <rPh sb="5" eb="7">
      <t>クミアイ</t>
    </rPh>
    <phoneticPr fontId="7"/>
  </si>
  <si>
    <t>-</t>
  </si>
  <si>
    <t>法適用</t>
    <rPh sb="0" eb="1">
      <t>ホウ</t>
    </rPh>
    <rPh sb="1" eb="3">
      <t>テキヨウ</t>
    </rPh>
    <phoneticPr fontId="7"/>
  </si>
  <si>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7"/>
  </si>
  <si>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7"/>
  </si>
  <si>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7"/>
  </si>
  <si>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</si>
  <si>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</si>
  <si>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</si>
  <si>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</si>
  <si>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</si>
  <si>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</si>
  <si>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</si>
  <si>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</si>
  <si>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33"/>
  </si>
  <si>
    <t>令和3年度</t>
    <rPh sb="0" eb="2">
      <t>レイワ</t>
    </rPh>
    <rPh sb="3" eb="5">
      <t>ネンド</t>
    </rPh>
    <phoneticPr fontId="6"/>
  </si>
  <si>
    <t>令和4年度</t>
    <rPh sb="0" eb="2">
      <t>レイワ</t>
    </rPh>
    <rPh sb="3" eb="5">
      <t>ネンド</t>
    </rPh>
    <phoneticPr fontId="6"/>
  </si>
  <si>
    <t>分母比</t>
    <rPh sb="0" eb="2">
      <t>ブンボ</t>
    </rPh>
    <rPh sb="2" eb="3">
      <t>ヒ</t>
    </rPh>
    <phoneticPr fontId="6"/>
  </si>
  <si>
    <t>内訳</t>
    <rPh sb="0" eb="2">
      <t>ウチワケ</t>
    </rPh>
    <phoneticPr fontId="33"/>
  </si>
  <si>
    <t>元利償還金</t>
    <rPh sb="0" eb="2">
      <t>ガンリ</t>
    </rPh>
    <rPh sb="2" eb="5">
      <t>ショウカンキン</t>
    </rPh>
    <phoneticPr fontId="33"/>
  </si>
  <si>
    <t>将来負担額</t>
    <rPh sb="0" eb="2">
      <t>ショウライ</t>
    </rPh>
    <rPh sb="2" eb="4">
      <t>フタン</t>
    </rPh>
    <rPh sb="4" eb="5">
      <t>ガク</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</si>
  <si>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</si>
  <si>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債務負担行為</t>
    <rPh sb="0" eb="2">
      <t>サイム</t>
    </rPh>
    <rPh sb="2" eb="4">
      <t>フタン</t>
    </rPh>
    <rPh sb="4" eb="6">
      <t>コウイ</t>
    </rPh>
    <phoneticPr fontId="6"/>
  </si>
  <si>
    <t>PFI事業に係るもの</t>
    <rPh sb="3" eb="5">
      <t>ジギョウ</t>
    </rPh>
    <rPh sb="6" eb="7">
      <t>カカ</t>
    </rPh>
    <phoneticPr fontId="33"/>
  </si>
  <si>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</si>
  <si>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33"/>
  </si>
  <si>
    <t>いわゆる五省協定等に係るもの</t>
    <rPh sb="4" eb="6">
      <t>ゴショウ</t>
    </rPh>
    <rPh sb="6" eb="9">
      <t>キョウテイトウ</t>
    </rPh>
    <rPh sb="10" eb="11">
      <t>カカ</t>
    </rPh>
    <phoneticPr fontId="33"/>
  </si>
  <si>
    <t>準元利償還金</t>
    <rPh sb="0" eb="1">
      <t>ジュン</t>
    </rPh>
    <rPh sb="1" eb="3">
      <t>ガンリ</t>
    </rPh>
    <rPh sb="3" eb="6">
      <t>ショウカンキン</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</si>
  <si>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</si>
  <si>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 xml:space="preserve">公営企業債等繰入見込額 </t>
    <rPh sb="0" eb="2">
      <t>コウエイ</t>
    </rPh>
    <rPh sb="2" eb="5">
      <t>キギョウサイ</t>
    </rPh>
    <rPh sb="5" eb="6">
      <t>トウ</t>
    </rPh>
    <rPh sb="6" eb="8">
      <t>クリイ</t>
    </rPh>
    <rPh sb="8" eb="11">
      <t>ミコミガク</t>
    </rPh>
    <phoneticPr fontId="33"/>
  </si>
  <si>
    <t>国営土地改良事業に係るもの</t>
    <rPh sb="0" eb="2">
      <t>コクエイ</t>
    </rPh>
    <rPh sb="2" eb="4">
      <t>トチ</t>
    </rPh>
    <rPh sb="4" eb="6">
      <t>カイリョウ</t>
    </rPh>
    <rPh sb="6" eb="8">
      <t>ジギョウ</t>
    </rPh>
    <rPh sb="9" eb="10">
      <t>カカ</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</si>
  <si>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</si>
  <si>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組合等負担等見込額 </t>
    <rPh sb="0" eb="2">
      <t>クミアイ</t>
    </rPh>
    <rPh sb="2" eb="3">
      <t>トウ</t>
    </rPh>
    <rPh sb="3" eb="5">
      <t>フタン</t>
    </rPh>
    <rPh sb="5" eb="6">
      <t>トウ</t>
    </rPh>
    <rPh sb="6" eb="9">
      <t>ミコミガク</t>
    </rPh>
    <phoneticPr fontId="33"/>
  </si>
  <si>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</si>
  <si>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</si>
  <si>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</si>
  <si>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</si>
  <si>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</si>
  <si>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</si>
  <si>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</si>
  <si>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33"/>
  </si>
  <si>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</si>
  <si>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</si>
  <si>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</si>
  <si>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</si>
  <si>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</si>
  <si>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</si>
  <si>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</si>
  <si>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</si>
  <si>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</si>
  <si>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</si>
  <si>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33"/>
  </si>
  <si>
    <t>企業債等
繰入見込額</t>
    <rPh sb="0" eb="2">
      <t>キギョウ</t>
    </rPh>
    <rPh sb="2" eb="3">
      <t>サイ</t>
    </rPh>
    <rPh sb="3" eb="4">
      <t>トウ</t>
    </rPh>
    <rPh sb="5" eb="7">
      <t>クリイレ</t>
    </rPh>
    <rPh sb="7" eb="9">
      <t>ミコ</t>
    </rPh>
    <rPh sb="9" eb="10">
      <t>ガク</t>
    </rPh>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</si>
  <si>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</si>
  <si>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充当可能特定歳入 </t>
    <rPh sb="0" eb="2">
      <t>ジュウトウ</t>
    </rPh>
    <rPh sb="2" eb="4">
      <t>カノウ</t>
    </rPh>
    <rPh sb="4" eb="6">
      <t>トクテイ</t>
    </rPh>
    <rPh sb="6" eb="8">
      <t>サイニュウ</t>
    </rPh>
    <phoneticPr fontId="33"/>
  </si>
  <si>
    <t xml:space="preserve">基準財政需要額算入見込額 </t>
    <rPh sb="0" eb="2">
      <t>キジュン</t>
    </rPh>
    <rPh sb="2" eb="4">
      <t>ザイセイ</t>
    </rPh>
    <rPh sb="4" eb="7">
      <t>ジュヨウガク</t>
    </rPh>
    <rPh sb="7" eb="9">
      <t>サンニュウ</t>
    </rPh>
    <rPh sb="9" eb="12">
      <t>ミコミガク</t>
    </rPh>
    <phoneticPr fontId="33"/>
  </si>
  <si>
    <t>(Ｆ)</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</si>
  <si>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</si>
  <si>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</si>
  <si>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</si>
  <si>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33"/>
  </si>
  <si>
    <t>土地開発公社に係る将来負担額</t>
    <rPh sb="0" eb="2">
      <t>トチ</t>
    </rPh>
    <rPh sb="2" eb="4">
      <t>カイハツ</t>
    </rPh>
    <rPh sb="4" eb="6">
      <t>コウシャ</t>
    </rPh>
    <rPh sb="7" eb="8">
      <t>カカ</t>
    </rPh>
    <rPh sb="9" eb="11">
      <t>ショウライ</t>
    </rPh>
    <rPh sb="11" eb="14">
      <t>フタンガク</t>
    </rPh>
    <phoneticPr fontId="33"/>
  </si>
  <si>
    <t>利子補給に係るもの</t>
  </si>
  <si>
    <t>健全化判断比率</t>
    <rPh sb="0" eb="3">
      <t>ケンゼンカ</t>
    </rPh>
    <rPh sb="3" eb="5">
      <t>ハンダン</t>
    </rPh>
    <rPh sb="5" eb="7">
      <t>ヒリツ</t>
    </rPh>
    <phoneticPr fontId="22"/>
  </si>
  <si>
    <t>令和5年度</t>
    <rPh sb="0" eb="2">
      <t>レイワ</t>
    </rPh>
    <rPh sb="3" eb="5">
      <t>ネンド</t>
    </rPh>
    <phoneticPr fontId="22"/>
  </si>
  <si>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</si>
  <si>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</si>
  <si>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</si>
  <si>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</si>
  <si>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</si>
  <si>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22"/>
  </si>
  <si>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</si>
  <si>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(Ｃ)</t>
    <phoneticPr fontId="6"/>
  </si>
  <si>
    <t>連結実質赤字比率</t>
    <rPh sb="0" eb="2">
      <t>レンケツ</t>
    </rPh>
    <rPh sb="2" eb="4">
      <t>ジッシツ</t>
    </rPh>
    <rPh sb="4" eb="6">
      <t>アカジ</t>
    </rPh>
    <rPh sb="6" eb="8">
      <t>ヒリツ</t>
    </rPh>
    <phoneticPr fontId="22"/>
  </si>
  <si>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</si>
  <si>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</si>
  <si>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22"/>
  </si>
  <si>
    <t>(Ｃ)－(Ｄ)</t>
    <phoneticPr fontId="6"/>
  </si>
  <si>
    <t>将来負担比率</t>
    <rPh sb="0" eb="2">
      <t>ショウライ</t>
    </rPh>
    <rPh sb="2" eb="4">
      <t>フタン</t>
    </rPh>
    <rPh sb="4" eb="6">
      <t>ヒリツ</t>
    </rPh>
    <phoneticPr fontId="22"/>
  </si>
  <si>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</si>
  <si>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</si>
  <si>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</si>
  <si>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</si>
  <si>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</si>
  <si>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</si>
  <si>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</si>
  <si>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</si>
  <si>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</si>
  <si>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</si>
  <si>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</si>
  <si>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</si>
  <si>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</si>
  <si>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</si>
  <si>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</si>
  <si>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</si>
  <si>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</si>
  <si>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</si>
  <si>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</si>
  <si>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</si>
  <si>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</si>
  <si>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</si>
  <si>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</si>
  <si>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</si>
  <si>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（注）人口については、各調査対象年度の1月1日現在の住民基本台帳に登載されている人口に基づいている。</t>
    <rPh sb="14" eb="16">
      <t>タイショウ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</si>
  <si>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</si>
  <si>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</si>
  <si>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</si>
  <si>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9"/>
  </si>
  <si>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</si>
  <si>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</si>
  <si>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</si>
  <si>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</si>
  <si>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</si>
  <si>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</si>
  <si>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</si>
  <si>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</si>
  <si>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</si>
  <si>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</si>
  <si>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</si>
  <si>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</si>
  <si>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</si>
  <si>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</si>
  <si>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</si>
  <si>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R01</t>
  </si>
  <si>
    <t>うち単独分</t>
    <rPh sb="2" eb="4">
      <t>タンドク</t>
    </rPh>
    <rPh sb="4" eb="5">
      <t>ブン</t>
    </rPh>
    <phoneticPr fontId="6"/>
  </si>
  <si>
    <t xml:space="preserve"> R02</t>
  </si>
  <si>
    <t xml:space="preserve"> R03</t>
  </si>
  <si>
    <t xml:space="preserve"> R04</t>
  </si>
  <si>
    <t xml:space="preserve"> R05</t>
  </si>
  <si>
    <t xml:space="preserve"> 過去５年間平均</t>
    <rPh sb="1" eb="3">
      <t>カコ</t>
    </rPh>
    <rPh sb="4" eb="6">
      <t>ネンカン</t>
    </rPh>
    <rPh sb="6" eb="8">
      <t>ヘイキン</t>
    </rPh>
    <phoneticPr fontId="6"/>
  </si>
  <si>
    <t>標準財政規模比（％）</t>
    <phoneticPr fontId="6"/>
  </si>
  <si>
    <t>年度</t>
    <rPh sb="0" eb="2">
      <t>ネンド</t>
    </rPh>
    <phoneticPr fontId="6"/>
  </si>
  <si>
    <t>R01</t>
  </si>
  <si>
    <t>R02</t>
  </si>
  <si>
    <t>R03</t>
  </si>
  <si>
    <t>R04</t>
  </si>
  <si>
    <t>R05</t>
  </si>
  <si>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</si>
  <si>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</si>
  <si>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</si>
  <si>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 2.38</t>
  </si>
  <si>
    <t>会計</t>
    <rPh sb="0" eb="2">
      <t>カイケイ</t>
    </rPh>
    <phoneticPr fontId="6"/>
  </si>
  <si>
    <t>一般会計</t>
  </si>
  <si>
    <t>国民健康保険事業会計</t>
  </si>
  <si>
    <t>介護保険事業会計</t>
  </si>
  <si>
    <t>後期高齢者医療事業会計</t>
  </si>
  <si>
    <t>その他会計（赤字）</t>
  </si>
  <si>
    <t>その他会計（黒字）</t>
  </si>
  <si>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</si>
  <si>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</si>
  <si>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</si>
  <si>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</si>
  <si>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減債基金積立不足算定額※2</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</si>
  <si>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</si>
  <si>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</si>
  <si>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</si>
  <si>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</si>
  <si>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</si>
  <si>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</si>
  <si>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</si>
  <si>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</si>
  <si>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</si>
  <si>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 減債基金積立不足算定額=(C)×(１－(D)/(E))</t>
    <phoneticPr fontId="6"/>
  </si>
  <si>
    <t>（参考）</t>
    <rPh sb="1" eb="3">
      <t>サンコウ</t>
    </rPh>
    <phoneticPr fontId="6"/>
  </si>
  <si>
    <t>（百万円）</t>
    <phoneticPr fontId="6"/>
  </si>
  <si>
    <t>R01</t>
    <phoneticPr fontId="6"/>
  </si>
  <si>
    <t>R02</t>
    <phoneticPr fontId="6"/>
  </si>
  <si>
    <t>R03</t>
    <phoneticPr fontId="6"/>
  </si>
  <si>
    <t>R04</t>
    <phoneticPr fontId="6"/>
  </si>
  <si>
    <t>R05</t>
    <phoneticPr fontId="6"/>
  </si>
  <si>
    <t>減債基金
積立状況等（注）</t>
    <rPh sb="0" eb="2">
      <t>ゲンサイ</t>
    </rPh>
    <rPh sb="2" eb="4">
      <t>キキン</t>
    </rPh>
    <rPh sb="5" eb="7">
      <t>ツミタテ</t>
    </rPh>
    <rPh sb="7" eb="9">
      <t>ジョウキョウ</t>
    </rPh>
    <rPh sb="9" eb="10">
      <t>トウ</t>
    </rPh>
    <rPh sb="10" eb="13">
      <t>チュウ</t>
    </rPh>
    <phoneticPr fontId="11"/>
  </si>
  <si>
    <t>満期一括償還地方債に係る実質償還額又は理論償還額のいずれか少ない額(C)</t>
    <phoneticPr fontId="2"/>
  </si>
  <si>
    <t>前年度末減債基金残高(D)</t>
    <phoneticPr fontId="6"/>
  </si>
  <si>
    <t>前年度末減債基金積立相当額(E)</t>
    <rPh sb="0" eb="3">
      <t>ゼンネンド</t>
    </rPh>
    <rPh sb="3" eb="4">
      <t>マツ</t>
    </rPh>
    <rPh sb="4" eb="6">
      <t>ゲンサイ</t>
    </rPh>
    <rPh sb="6" eb="8">
      <t>キキン</t>
    </rPh>
    <rPh sb="8" eb="10">
      <t>ツミタテ</t>
    </rPh>
    <rPh sb="10" eb="12">
      <t>ソウトウ</t>
    </rPh>
    <rPh sb="12" eb="13">
      <t>ガク</t>
    </rPh>
    <phoneticPr fontId="2"/>
  </si>
  <si>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</si>
  <si>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2"/>
  </si>
  <si>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</si>
  <si>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</si>
  <si>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</si>
  <si>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</si>
  <si>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</si>
  <si>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</si>
  <si>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</si>
  <si>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</si>
  <si>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</si>
  <si>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</si>
  <si>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</si>
  <si>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</si>
  <si>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</si>
  <si>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</si>
  <si>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将来負担比率の分子</t>
  </si>
  <si>
    <t>（百万円）</t>
    <rPh sb="1" eb="4">
      <t>ヒャクマンエン</t>
    </rPh>
    <phoneticPr fontId="6"/>
  </si>
  <si>
    <t>減債基金</t>
    <rPh sb="0" eb="2">
      <t>ゲンサイ</t>
    </rPh>
    <rPh sb="2" eb="4">
      <t>キキン</t>
    </rPh>
    <phoneticPr fontId="6"/>
  </si>
  <si>
    <t>渋谷区都市整備基金</t>
    <rPh sb="0" eb="9">
      <t>シブヤクトシセイビキキン</t>
    </rPh>
    <phoneticPr fontId="6"/>
  </si>
  <si>
    <t>高村社会福祉基金</t>
    <rPh sb="0" eb="2">
      <t>タカムラ</t>
    </rPh>
    <rPh sb="2" eb="4">
      <t>シャカイ</t>
    </rPh>
    <rPh sb="4" eb="6">
      <t>フクシ</t>
    </rPh>
    <rPh sb="6" eb="8">
      <t>キキン</t>
    </rPh>
    <phoneticPr fontId="2"/>
  </si>
  <si>
    <t>渋谷区やさしいまちづくり基金</t>
  </si>
  <si>
    <t>安井青少年育成基金</t>
  </si>
  <si>
    <t>小森高齢者福祉基金</t>
    <rPh sb="0" eb="2">
      <t>コモリ</t>
    </rPh>
    <rPh sb="2" eb="5">
      <t>コウレイシャ</t>
    </rPh>
    <rPh sb="5" eb="7">
      <t>フクシ</t>
    </rPh>
    <rPh sb="7" eb="9">
      <t>キキン</t>
    </rPh>
    <phoneticPr fontId="3"/>
  </si>
  <si>
    <t>基金残高合計</t>
    <rPh sb="0" eb="2">
      <t>キキン</t>
    </rPh>
    <rPh sb="2" eb="4">
      <t>ザンダカ</t>
    </rPh>
    <rPh sb="4" eb="6">
      <t>ゴウケイ</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</si>
  <si>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</si>
  <si>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</si>
  <si>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将来負担比率は算定されておらず、有形固定資産減価償却率も類似団体内平均値を下回っている状況である。
　これは、起債に頼らずに施設建設、改修等を行ってきたためである。
　引き続き健全な財政運営に努めていく。</t>
    <phoneticPr fontId="6"/>
  </si>
  <si>
    <t>(　参考　）</t>
    <rPh sb="2" eb="4">
      <t>サンコウ</t>
    </rPh>
    <phoneticPr fontId="6"/>
  </si>
  <si>
    <t>当該団体値</t>
    <rPh sb="0" eb="2">
      <t>トウガイ</t>
    </rPh>
    <rPh sb="2" eb="4">
      <t>ダンタイ</t>
    </rPh>
    <rPh sb="4" eb="5">
      <t>アタイ</t>
    </rPh>
    <phoneticPr fontId="6"/>
  </si>
  <si>
    <t>将来負担比率</t>
    <phoneticPr fontId="6"/>
  </si>
  <si>
    <t>有形固定資産減価償却率</t>
    <phoneticPr fontId="6"/>
  </si>
  <si>
    <t>類似団体内平均値</t>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</si>
  <si>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</si>
  <si>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実質公債費比率</t>
    <phoneticPr fontId="6"/>
  </si>
  <si>
    <t>当該団体(円)</t>
  </si>
  <si>
    <t>類似団体内平均(円)</t>
    <rPh sb="0" eb="2">
      <t>ルイジ</t>
    </rPh>
    <rPh sb="2" eb="4">
      <t>ダンタイ</t>
    </rPh>
    <phoneticPr fontId="6"/>
  </si>
  <si>
    <t>実質収支比率等に係る経年分析</t>
  </si>
  <si>
    <t>実質収支額</t>
    <phoneticPr fontId="18"/>
  </si>
  <si>
    <t>財政調整基金残高</t>
    <phoneticPr fontId="6"/>
  </si>
  <si>
    <t>実質単年度収支</t>
    <rPh sb="0" eb="2">
      <t>ジッシツ</t>
    </rPh>
    <rPh sb="2" eb="5">
      <t>タンネンド</t>
    </rPh>
    <rPh sb="5" eb="7">
      <t>シュウシ</t>
    </rPh>
    <phoneticPr fontId="18"/>
  </si>
  <si>
    <t>連結実質赤字比率に係る赤字・黒字の構成分析</t>
  </si>
  <si>
    <t>赤字額</t>
    <rPh sb="0" eb="2">
      <t>アカジ</t>
    </rPh>
    <rPh sb="2" eb="3">
      <t>ガク</t>
    </rPh>
    <phoneticPr fontId="18"/>
  </si>
  <si>
    <t>黒字額</t>
    <rPh sb="0" eb="2">
      <t>クロジ</t>
    </rPh>
    <rPh sb="2" eb="3">
      <t>ガク</t>
    </rPh>
    <phoneticPr fontId="18"/>
  </si>
  <si>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</si>
  <si>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</si>
  <si>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</si>
  <si>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8"/>
  </si>
  <si>
    <t>債務負担行為に基づく支出額</t>
    <phoneticPr fontId="6"/>
  </si>
  <si>
    <t>組合等が起こした地方債の元利償還金に対する負担金等</t>
    <phoneticPr fontId="6"/>
  </si>
  <si>
    <t>公営企業債の元利償還金に対する繰入金</t>
    <phoneticPr fontId="6"/>
  </si>
  <si>
    <t>減債基金積立不足算定額</t>
    <phoneticPr fontId="6"/>
  </si>
  <si>
    <t>実質公債費比率の分子</t>
  </si>
  <si>
    <t>将来負担比率（分子）の構造</t>
  </si>
  <si>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</si>
  <si>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</si>
  <si>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21"/>
  </si>
  <si>
    <t>財政調整基金</t>
    <phoneticPr fontId="21"/>
  </si>
  <si>
    <t>減債基金</t>
    <phoneticPr fontId="21"/>
  </si>
  <si>
    <t>その他特定目的基金</t>
    <phoneticPr fontId="21"/>
  </si>
  <si>
    <t>　近年地方債の新規発行を行っておらず、類似団体内平均値を0.8ポイント下回っている状況である。
　近年、特別区税や都税連動交付金が増収となっていることを踏まえ、着実に基金への積み立てを行ってきたことにより、将来負担額に対して充当可能財源が上回っていることから将来負担比率は算定されていない状況が続いている。
　いずれも区の財政の健全性を示すものであり、引き続き健全な財政運営に努めていく。</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</si>
</sst>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theme="1"/>
      <name val="游ゴシック"/>
      <family val="2"/>
      <charset val="128"/>
      <scheme val="minor"/>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2"/>
      <name val="ＭＳ 明朝"/>
      <family val="1"/>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8">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6" fillId="0" borderId="0">
      <alignment vertical="center"/>
    </xf>
    <xf numFmtId="0" fontId="18" fillId="0" borderId="0"/>
    <xf numFmtId="0" fontId="18" fillId="0" borderId="0">
      <alignment vertical="center"/>
    </xf>
    <xf numFmtId="0" fontId="16" fillId="0" borderId="0">
      <alignment vertical="center"/>
    </xf>
    <xf numFmtId="0" fontId="2" fillId="0" borderId="0">
      <alignment vertical="center"/>
    </xf>
    <xf numFmtId="0" fontId="2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alignment vertical="center"/>
    </xf>
    <xf numFmtId="0" fontId="18" fillId="0" borderId="0">
      <alignment vertical="center"/>
    </xf>
    <xf numFmtId="0" fontId="18" fillId="0" borderId="0"/>
    <xf numFmtId="0" fontId="18" fillId="0" borderId="0"/>
    <xf numFmtId="0" fontId="1" fillId="0" borderId="0">
      <alignment vertical="center"/>
    </xf>
    <xf numFmtId="38" fontId="1" fillId="0" borderId="0" applyFont="0" applyFill="0" applyBorder="0" applyAlignment="0" applyProtection="0">
      <alignment vertical="center"/>
    </xf>
    <xf numFmtId="0" fontId="40" fillId="0" borderId="0">
      <alignment vertical="center"/>
    </xf>
    <xf numFmtId="38" fontId="18" fillId="0" borderId="0" applyFont="0" applyFill="0" applyBorder="0" applyAlignment="0" applyProtection="0">
      <alignment vertical="center"/>
    </xf>
    <xf numFmtId="6" fontId="18" fillId="0" borderId="0" applyFont="0" applyFill="0" applyBorder="0" applyAlignment="0" applyProtection="0">
      <alignment vertical="center"/>
    </xf>
    <xf numFmtId="6" fontId="18" fillId="0" borderId="0" applyFont="0" applyFill="0" applyBorder="0" applyAlignment="0" applyProtection="0">
      <alignment vertical="center"/>
    </xf>
    <xf numFmtId="6" fontId="18" fillId="0" borderId="0" applyFont="0" applyFill="0" applyBorder="0" applyAlignment="0" applyProtection="0">
      <alignment vertical="center"/>
    </xf>
    <xf numFmtId="0" fontId="41" fillId="0" borderId="0">
      <alignment vertical="center"/>
    </xf>
  </cellStyleXfs>
  <cellXfs count="1262">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Border="1" applyAlignment="1">
      <alignment horizontal="center" vertical="center" wrapText="1"/>
    </xf>
    <xf numFmtId="176" fontId="7" fillId="0" borderId="4" xfId="1" applyNumberFormat="1" applyFont="1" applyBorder="1" applyAlignment="1">
      <alignment horizontal="right" vertical="center" shrinkToFit="1"/>
    </xf>
    <xf numFmtId="176" fontId="7" fillId="0" borderId="5" xfId="1" applyNumberFormat="1" applyFont="1" applyBorder="1" applyAlignment="1">
      <alignment horizontal="right" vertical="center" shrinkToFit="1"/>
    </xf>
    <xf numFmtId="176" fontId="7" fillId="0" borderId="10" xfId="1" applyNumberFormat="1" applyFont="1" applyBorder="1" applyAlignment="1">
      <alignment horizontal="right" vertical="center" shrinkToFit="1"/>
    </xf>
    <xf numFmtId="0" fontId="7" fillId="0" borderId="11" xfId="1" applyFont="1" applyBorder="1" applyAlignment="1">
      <alignment horizontal="center" vertical="center" wrapText="1"/>
    </xf>
    <xf numFmtId="176" fontId="7" fillId="0" borderId="14" xfId="1" applyNumberFormat="1" applyFont="1" applyBorder="1" applyAlignment="1">
      <alignment horizontal="right" vertical="center" shrinkToFit="1"/>
    </xf>
    <xf numFmtId="176" fontId="7" fillId="0" borderId="15" xfId="1" applyNumberFormat="1" applyFont="1" applyBorder="1" applyAlignment="1">
      <alignment horizontal="right" vertical="center" shrinkToFit="1"/>
    </xf>
    <xf numFmtId="176" fontId="7" fillId="0" borderId="16" xfId="1" applyNumberFormat="1" applyFont="1" applyBorder="1" applyAlignment="1">
      <alignment horizontal="right" vertical="center" shrinkToFit="1"/>
    </xf>
    <xf numFmtId="0" fontId="7" fillId="0" borderId="17" xfId="1" applyFont="1" applyBorder="1" applyAlignment="1">
      <alignment horizontal="center" vertical="center"/>
    </xf>
    <xf numFmtId="176" fontId="7" fillId="0" borderId="20" xfId="1" applyNumberFormat="1" applyFont="1" applyBorder="1" applyAlignment="1">
      <alignment horizontal="right" vertical="center" shrinkToFit="1"/>
    </xf>
    <xf numFmtId="176" fontId="7" fillId="0" borderId="21" xfId="1" applyNumberFormat="1" applyFont="1" applyBorder="1" applyAlignment="1">
      <alignment horizontal="right" vertical="center" shrinkToFit="1"/>
    </xf>
    <xf numFmtId="176" fontId="7" fillId="0" borderId="22" xfId="1" applyNumberFormat="1" applyFont="1" applyBorder="1" applyAlignment="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Border="1" applyAlignment="1">
      <alignment vertical="center" wrapText="1"/>
    </xf>
    <xf numFmtId="176" fontId="7" fillId="0" borderId="27" xfId="2" applyNumberFormat="1" applyFont="1" applyBorder="1" applyAlignment="1">
      <alignment horizontal="right" vertical="center" shrinkToFit="1"/>
    </xf>
    <xf numFmtId="176" fontId="7" fillId="0" borderId="28" xfId="2" applyNumberFormat="1" applyFont="1" applyBorder="1" applyAlignment="1">
      <alignment horizontal="right" vertical="center" shrinkToFit="1"/>
    </xf>
    <xf numFmtId="176" fontId="7" fillId="0" borderId="29" xfId="2" applyNumberFormat="1" applyFont="1" applyBorder="1" applyAlignment="1">
      <alignment horizontal="right" vertical="center" shrinkToFit="1"/>
    </xf>
    <xf numFmtId="0" fontId="7" fillId="0" borderId="30" xfId="2" applyFont="1" applyBorder="1">
      <alignment vertical="center"/>
    </xf>
    <xf numFmtId="176" fontId="7" fillId="0" borderId="33" xfId="2" applyNumberFormat="1" applyFont="1" applyBorder="1" applyAlignment="1">
      <alignment horizontal="right" vertical="center" shrinkToFit="1"/>
    </xf>
    <xf numFmtId="176" fontId="7" fillId="0" borderId="34" xfId="2" applyNumberFormat="1" applyFont="1" applyBorder="1" applyAlignment="1">
      <alignment horizontal="right" vertical="center" shrinkToFit="1"/>
    </xf>
    <xf numFmtId="176" fontId="7" fillId="0" borderId="35" xfId="2" applyNumberFormat="1" applyFont="1" applyBorder="1" applyAlignment="1">
      <alignment horizontal="right" vertical="center" shrinkToFit="1"/>
    </xf>
    <xf numFmtId="0" fontId="7" fillId="0" borderId="11" xfId="2" applyFont="1" applyBorder="1">
      <alignment vertical="center"/>
    </xf>
    <xf numFmtId="0" fontId="7" fillId="0" borderId="17" xfId="2" applyFont="1" applyBorder="1">
      <alignment vertical="center"/>
    </xf>
    <xf numFmtId="176" fontId="7" fillId="0" borderId="20" xfId="2" applyNumberFormat="1" applyFont="1" applyBorder="1" applyAlignment="1">
      <alignment horizontal="right" vertical="center" shrinkToFit="1"/>
    </xf>
    <xf numFmtId="176" fontId="7" fillId="0" borderId="21" xfId="2" applyNumberFormat="1" applyFont="1" applyBorder="1" applyAlignment="1">
      <alignment horizontal="right" vertical="center" shrinkToFit="1"/>
    </xf>
    <xf numFmtId="176" fontId="7" fillId="0" borderId="22" xfId="2" applyNumberFormat="1" applyFont="1" applyBorder="1" applyAlignment="1">
      <alignment horizontal="right" vertical="center" shrinkToFit="1"/>
    </xf>
    <xf numFmtId="0" fontId="8" fillId="0" borderId="0" xfId="2" applyFont="1">
      <alignment vertical="center"/>
    </xf>
    <xf numFmtId="0" fontId="8" fillId="0" borderId="0" xfId="2" applyFont="1" applyAlignment="1">
      <alignment vertical="center" wrapText="1"/>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Border="1" applyAlignment="1">
      <alignment vertical="center" wrapText="1"/>
    </xf>
    <xf numFmtId="177" fontId="8" fillId="0" borderId="27" xfId="3" applyNumberFormat="1" applyFont="1" applyBorder="1" applyAlignment="1">
      <alignment horizontal="right" vertical="center" shrinkToFit="1"/>
    </xf>
    <xf numFmtId="177" fontId="8" fillId="0" borderId="28" xfId="3" applyNumberFormat="1" applyFont="1" applyBorder="1" applyAlignment="1">
      <alignment horizontal="right" vertical="center" shrinkToFit="1"/>
    </xf>
    <xf numFmtId="177" fontId="8" fillId="0" borderId="29" xfId="3" applyNumberFormat="1" applyFont="1" applyBorder="1" applyAlignment="1">
      <alignment horizontal="right" vertical="center" shrinkToFit="1"/>
    </xf>
    <xf numFmtId="0" fontId="8" fillId="0" borderId="39" xfId="3" applyFont="1" applyBorder="1">
      <alignment vertical="center"/>
    </xf>
    <xf numFmtId="177" fontId="8" fillId="0" borderId="33" xfId="3" applyNumberFormat="1" applyFont="1" applyBorder="1" applyAlignment="1">
      <alignment horizontal="right" vertical="center" shrinkToFit="1"/>
    </xf>
    <xf numFmtId="177" fontId="8" fillId="0" borderId="34" xfId="3" applyNumberFormat="1" applyFont="1" applyBorder="1" applyAlignment="1">
      <alignment horizontal="right" vertical="center" shrinkToFit="1"/>
    </xf>
    <xf numFmtId="177" fontId="8" fillId="0" borderId="35" xfId="3" applyNumberFormat="1" applyFont="1" applyBorder="1" applyAlignment="1">
      <alignment horizontal="right" vertical="center" shrinkToFit="1"/>
    </xf>
    <xf numFmtId="0" fontId="8" fillId="0" borderId="41" xfId="3" applyFont="1" applyBorder="1">
      <alignment vertical="center"/>
    </xf>
    <xf numFmtId="0" fontId="8" fillId="0" borderId="44" xfId="3" applyFont="1" applyBorder="1">
      <alignment vertical="center"/>
    </xf>
    <xf numFmtId="177" fontId="8" fillId="0" borderId="20" xfId="3" applyNumberFormat="1" applyFont="1" applyBorder="1" applyAlignment="1">
      <alignment horizontal="right" vertical="center" shrinkToFit="1"/>
    </xf>
    <xf numFmtId="177" fontId="8" fillId="0" borderId="21" xfId="3" applyNumberFormat="1" applyFont="1" applyBorder="1" applyAlignment="1">
      <alignment horizontal="right" vertical="center" shrinkToFit="1"/>
    </xf>
    <xf numFmtId="177" fontId="8" fillId="0" borderId="22" xfId="3" applyNumberFormat="1" applyFont="1" applyBorder="1" applyAlignment="1">
      <alignment horizontal="right" vertical="center" shrinkToFit="1"/>
    </xf>
    <xf numFmtId="0" fontId="8" fillId="0" borderId="0" xfId="3" applyFont="1" applyAlignment="1"/>
    <xf numFmtId="0" fontId="9" fillId="0" borderId="0" xfId="3" applyFont="1" applyAlignment="1"/>
    <xf numFmtId="0" fontId="9" fillId="0" borderId="0" xfId="3" applyFont="1">
      <alignment vertical="center"/>
    </xf>
    <xf numFmtId="177" fontId="9" fillId="0" borderId="0" xfId="3" applyNumberFormat="1" applyFont="1" applyAlignment="1">
      <alignment horizontal="right" vertical="center" shrinkToFit="1"/>
    </xf>
    <xf numFmtId="0" fontId="10" fillId="0" borderId="0" xfId="3" applyFont="1" applyAlignment="1">
      <alignment horizontal="center" vertical="center" shrinkToFit="1"/>
    </xf>
    <xf numFmtId="0" fontId="9" fillId="4" borderId="1" xfId="3" applyFont="1" applyFill="1" applyBorder="1" applyAlignment="1"/>
    <xf numFmtId="0" fontId="9" fillId="4" borderId="2" xfId="3" applyFont="1" applyFill="1" applyBorder="1" applyAlignment="1"/>
    <xf numFmtId="0" fontId="9" fillId="4" borderId="2" xfId="3" applyFont="1" applyFill="1" applyBorder="1" applyAlignment="1">
      <alignment horizontal="right" vertical="center"/>
    </xf>
    <xf numFmtId="0" fontId="9" fillId="4" borderId="3" xfId="3" applyFont="1" applyFill="1" applyBorder="1" applyAlignment="1">
      <alignment horizontal="right" vertical="top"/>
    </xf>
    <xf numFmtId="0" fontId="9" fillId="4" borderId="23"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6" xfId="3" applyFont="1" applyFill="1" applyBorder="1" applyAlignment="1">
      <alignment horizontal="center" vertical="center"/>
    </xf>
    <xf numFmtId="177" fontId="9" fillId="0" borderId="27" xfId="3" applyNumberFormat="1" applyFont="1" applyBorder="1" applyAlignment="1" applyProtection="1">
      <alignment horizontal="right" vertical="center" shrinkToFit="1"/>
      <protection locked="0"/>
    </xf>
    <xf numFmtId="177" fontId="9" fillId="0" borderId="28" xfId="3" applyNumberFormat="1" applyFont="1" applyBorder="1" applyAlignment="1" applyProtection="1">
      <alignment horizontal="right" vertical="center" shrinkToFit="1"/>
      <protection locked="0"/>
    </xf>
    <xf numFmtId="177" fontId="9" fillId="0" borderId="29" xfId="3" applyNumberFormat="1" applyFont="1" applyBorder="1" applyAlignment="1" applyProtection="1">
      <alignment horizontal="right" vertical="center" shrinkToFit="1"/>
      <protection locked="0"/>
    </xf>
    <xf numFmtId="177" fontId="9" fillId="0" borderId="47" xfId="3" applyNumberFormat="1" applyFont="1" applyBorder="1" applyAlignment="1" applyProtection="1">
      <alignment horizontal="right" vertical="center" shrinkToFit="1"/>
      <protection locked="0"/>
    </xf>
    <xf numFmtId="177" fontId="9" fillId="0" borderId="48" xfId="3" applyNumberFormat="1" applyFont="1" applyBorder="1" applyAlignment="1" applyProtection="1">
      <alignment horizontal="right" vertical="center" shrinkToFit="1"/>
      <protection locked="0"/>
    </xf>
    <xf numFmtId="177" fontId="9" fillId="0" borderId="49" xfId="3" applyNumberFormat="1" applyFont="1" applyBorder="1" applyAlignment="1" applyProtection="1">
      <alignment horizontal="right" vertical="center" shrinkToFit="1"/>
      <protection locked="0"/>
    </xf>
    <xf numFmtId="177" fontId="9" fillId="0" borderId="20" xfId="3" applyNumberFormat="1" applyFont="1" applyBorder="1" applyAlignment="1" applyProtection="1">
      <alignment horizontal="right" vertical="center" shrinkToFit="1"/>
      <protection locked="0"/>
    </xf>
    <xf numFmtId="177" fontId="9" fillId="0" borderId="21" xfId="3" applyNumberFormat="1" applyFont="1" applyBorder="1" applyAlignment="1" applyProtection="1">
      <alignment horizontal="right" vertical="center" shrinkToFit="1"/>
      <protection locked="0"/>
    </xf>
    <xf numFmtId="177" fontId="9" fillId="0" borderId="22" xfId="3" applyNumberFormat="1" applyFont="1" applyBorder="1" applyAlignment="1" applyProtection="1">
      <alignment horizontal="right" vertical="center" shrinkToFit="1"/>
      <protection locked="0"/>
    </xf>
    <xf numFmtId="0" fontId="13" fillId="0" borderId="0" xfId="3" applyFont="1" applyAlignment="1">
      <alignment horizontal="center" vertical="center" wrapText="1"/>
    </xf>
    <xf numFmtId="0" fontId="9" fillId="0" borderId="0" xfId="3" applyFont="1" applyAlignment="1">
      <alignment vertical="top"/>
    </xf>
    <xf numFmtId="0" fontId="14" fillId="0" borderId="0" xfId="3" applyFont="1">
      <alignment vertical="center"/>
    </xf>
    <xf numFmtId="0" fontId="13" fillId="0" borderId="0" xfId="3" applyFont="1" applyAlignment="1">
      <alignment vertical="center" wrapText="1"/>
    </xf>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Border="1" applyAlignment="1">
      <alignment vertical="center" wrapText="1"/>
    </xf>
    <xf numFmtId="0" fontId="8" fillId="0" borderId="39" xfId="4" applyFont="1" applyBorder="1">
      <alignment vertical="center"/>
    </xf>
    <xf numFmtId="0" fontId="8" fillId="0" borderId="41" xfId="4" applyFont="1" applyBorder="1">
      <alignment vertical="center"/>
    </xf>
    <xf numFmtId="0" fontId="8" fillId="0" borderId="50" xfId="4" applyFont="1" applyBorder="1">
      <alignment vertical="center"/>
    </xf>
    <xf numFmtId="0" fontId="8" fillId="0" borderId="39" xfId="4" applyFont="1" applyBorder="1" applyAlignment="1">
      <alignment vertical="center" wrapText="1"/>
    </xf>
    <xf numFmtId="0" fontId="8" fillId="0" borderId="44" xfId="4" applyFont="1" applyBorder="1">
      <alignment vertical="center"/>
    </xf>
    <xf numFmtId="0" fontId="8" fillId="0" borderId="0" xfId="4" applyFont="1" applyAlignment="1"/>
    <xf numFmtId="0" fontId="8" fillId="0" borderId="0" xfId="4" applyFont="1">
      <alignment vertical="center"/>
    </xf>
    <xf numFmtId="0" fontId="8" fillId="0" borderId="0" xfId="4" applyFont="1" applyAlignment="1">
      <alignment horizontal="left" vertical="center"/>
    </xf>
    <xf numFmtId="177" fontId="8" fillId="0" borderId="0" xfId="4" applyNumberFormat="1" applyFont="1" applyAlignment="1">
      <alignment horizontal="right" vertical="center"/>
    </xf>
    <xf numFmtId="0" fontId="5" fillId="0" borderId="0" xfId="1" applyFont="1" applyAlignment="1">
      <alignment horizontal="right"/>
    </xf>
    <xf numFmtId="0" fontId="15" fillId="2" borderId="1" xfId="1" applyFont="1" applyFill="1" applyBorder="1" applyAlignment="1"/>
    <xf numFmtId="0" fontId="15" fillId="2" borderId="2" xfId="1" applyFont="1" applyFill="1" applyBorder="1" applyAlignment="1">
      <alignment horizontal="right" vertical="top"/>
    </xf>
    <xf numFmtId="0" fontId="15" fillId="2" borderId="3" xfId="1" applyFont="1" applyFill="1" applyBorder="1" applyAlignment="1">
      <alignment horizontal="right" vertical="top"/>
    </xf>
    <xf numFmtId="0" fontId="17" fillId="4" borderId="5" xfId="5" applyFont="1" applyFill="1" applyBorder="1" applyAlignment="1">
      <alignment horizontal="center" vertical="center"/>
    </xf>
    <xf numFmtId="0" fontId="17" fillId="4" borderId="6" xfId="5" applyFont="1" applyFill="1" applyBorder="1" applyAlignment="1">
      <alignment horizontal="center" vertical="center"/>
    </xf>
    <xf numFmtId="0" fontId="15" fillId="0" borderId="7" xfId="1" applyFont="1" applyBorder="1" applyAlignment="1">
      <alignment horizontal="center" vertical="center" wrapText="1"/>
    </xf>
    <xf numFmtId="177" fontId="15" fillId="0" borderId="5" xfId="5" applyNumberFormat="1" applyFont="1" applyBorder="1" applyAlignment="1">
      <alignment horizontal="right" vertical="center" shrinkToFit="1"/>
    </xf>
    <xf numFmtId="177" fontId="15" fillId="0" borderId="10" xfId="5" applyNumberFormat="1" applyFont="1" applyBorder="1" applyAlignment="1">
      <alignment horizontal="right" vertical="center" shrinkToFit="1"/>
    </xf>
    <xf numFmtId="0" fontId="15" fillId="0" borderId="11" xfId="1" applyFont="1" applyBorder="1" applyAlignment="1">
      <alignment horizontal="center" vertical="center" wrapText="1"/>
    </xf>
    <xf numFmtId="177" fontId="15" fillId="0" borderId="15" xfId="5" applyNumberFormat="1" applyFont="1" applyBorder="1" applyAlignment="1">
      <alignment horizontal="right" vertical="center" shrinkToFit="1"/>
    </xf>
    <xf numFmtId="177" fontId="15" fillId="0" borderId="16" xfId="5" applyNumberFormat="1" applyFont="1" applyBorder="1" applyAlignment="1">
      <alignment horizontal="right" vertical="center" shrinkToFit="1"/>
    </xf>
    <xf numFmtId="177" fontId="15" fillId="0" borderId="34" xfId="5" applyNumberFormat="1" applyFont="1" applyBorder="1" applyAlignment="1">
      <alignment horizontal="right" vertical="center" shrinkToFit="1"/>
    </xf>
    <xf numFmtId="177" fontId="15" fillId="0" borderId="35" xfId="5" applyNumberFormat="1" applyFont="1" applyBorder="1" applyAlignment="1">
      <alignment horizontal="right" vertical="center" shrinkToFit="1"/>
    </xf>
    <xf numFmtId="0" fontId="15" fillId="0" borderId="47" xfId="1" applyFont="1" applyBorder="1" applyAlignment="1">
      <alignment horizontal="center" vertical="center"/>
    </xf>
    <xf numFmtId="177" fontId="15" fillId="0" borderId="34" xfId="5" applyNumberFormat="1" applyFont="1" applyBorder="1" applyAlignment="1" applyProtection="1">
      <alignment horizontal="right" vertical="center" shrinkToFit="1"/>
      <protection locked="0"/>
    </xf>
    <xf numFmtId="177" fontId="15" fillId="0" borderId="35" xfId="5" applyNumberFormat="1" applyFont="1" applyBorder="1" applyAlignment="1" applyProtection="1">
      <alignment horizontal="right" vertical="center" shrinkToFit="1"/>
      <protection locked="0"/>
    </xf>
    <xf numFmtId="0" fontId="15" fillId="0" borderId="52" xfId="1" applyFont="1" applyBorder="1" applyAlignment="1">
      <alignment horizontal="center" vertical="center"/>
    </xf>
    <xf numFmtId="177" fontId="15" fillId="0" borderId="21" xfId="5" applyNumberFormat="1" applyFont="1" applyBorder="1" applyAlignment="1" applyProtection="1">
      <alignment horizontal="right" vertical="center" shrinkToFit="1"/>
      <protection locked="0"/>
    </xf>
    <xf numFmtId="177" fontId="15" fillId="0" borderId="22" xfId="5" applyNumberFormat="1" applyFont="1" applyBorder="1" applyAlignment="1" applyProtection="1">
      <alignment horizontal="right" vertical="center" shrinkToFit="1"/>
      <protection locked="0"/>
    </xf>
    <xf numFmtId="0" fontId="15" fillId="0" borderId="1" xfId="1" applyFont="1" applyBorder="1" applyAlignment="1">
      <alignment horizontal="center" vertical="center"/>
    </xf>
    <xf numFmtId="177" fontId="15" fillId="0" borderId="53" xfId="5" applyNumberFormat="1" applyFont="1" applyBorder="1" applyAlignment="1">
      <alignment horizontal="right" vertical="center" shrinkToFit="1"/>
    </xf>
    <xf numFmtId="177" fontId="15" fillId="0" borderId="6" xfId="5" applyNumberFormat="1" applyFont="1" applyBorder="1" applyAlignment="1">
      <alignment horizontal="right" vertical="center" shrinkToFit="1"/>
    </xf>
    <xf numFmtId="178" fontId="19" fillId="0" borderId="41" xfId="6" applyNumberFormat="1" applyFont="1" applyBorder="1" applyAlignment="1">
      <alignment vertical="center"/>
    </xf>
    <xf numFmtId="178" fontId="19" fillId="0" borderId="51" xfId="6" applyNumberFormat="1" applyFont="1" applyBorder="1" applyAlignment="1">
      <alignment vertical="center"/>
    </xf>
    <xf numFmtId="178" fontId="19" fillId="0" borderId="15" xfId="6" applyNumberFormat="1" applyFont="1" applyBorder="1" applyAlignment="1">
      <alignment horizontal="center" vertical="center" wrapText="1"/>
    </xf>
    <xf numFmtId="178" fontId="19" fillId="0" borderId="39" xfId="6" applyNumberFormat="1" applyFont="1" applyBorder="1" applyAlignment="1">
      <alignment horizontal="center" vertical="center"/>
    </xf>
    <xf numFmtId="178" fontId="19" fillId="0" borderId="31" xfId="6" applyNumberFormat="1" applyFont="1" applyBorder="1" applyAlignment="1">
      <alignment horizontal="center" vertical="center"/>
    </xf>
    <xf numFmtId="178" fontId="19" fillId="0" borderId="42" xfId="6" applyNumberFormat="1" applyFont="1" applyBorder="1" applyAlignment="1">
      <alignment horizontal="center" vertical="center"/>
    </xf>
    <xf numFmtId="0" fontId="18" fillId="0" borderId="0" xfId="6"/>
    <xf numFmtId="178" fontId="19" fillId="0" borderId="37" xfId="6" applyNumberFormat="1" applyFont="1" applyBorder="1" applyAlignment="1">
      <alignment vertical="center"/>
    </xf>
    <xf numFmtId="178" fontId="19" fillId="0" borderId="40" xfId="6" applyNumberFormat="1" applyFont="1" applyBorder="1" applyAlignment="1">
      <alignment vertical="center"/>
    </xf>
    <xf numFmtId="0" fontId="18" fillId="0" borderId="50" xfId="6" applyBorder="1" applyAlignment="1">
      <alignment vertical="center"/>
    </xf>
    <xf numFmtId="178" fontId="19" fillId="0" borderId="41" xfId="6" applyNumberFormat="1" applyFont="1" applyBorder="1" applyAlignment="1">
      <alignment horizontal="center" vertical="center"/>
    </xf>
    <xf numFmtId="178" fontId="19" fillId="0" borderId="54" xfId="6" applyNumberFormat="1" applyFont="1" applyBorder="1" applyAlignment="1">
      <alignment horizontal="center" vertical="center" wrapText="1"/>
    </xf>
    <xf numFmtId="178" fontId="19" fillId="0" borderId="55" xfId="6" applyNumberFormat="1" applyFont="1" applyBorder="1" applyAlignment="1">
      <alignment horizontal="center" vertical="center"/>
    </xf>
    <xf numFmtId="178" fontId="19" fillId="0" borderId="56" xfId="6" applyNumberFormat="1" applyFont="1" applyBorder="1" applyAlignment="1">
      <alignment horizontal="center" vertical="center" wrapText="1"/>
    </xf>
    <xf numFmtId="178" fontId="19" fillId="0" borderId="34" xfId="6" applyNumberFormat="1" applyFont="1" applyBorder="1" applyAlignment="1">
      <alignment horizontal="center" vertical="center"/>
    </xf>
    <xf numFmtId="178" fontId="19" fillId="0" borderId="51" xfId="6" applyNumberFormat="1" applyFont="1" applyBorder="1" applyAlignment="1">
      <alignment horizontal="center" vertical="center"/>
    </xf>
    <xf numFmtId="179" fontId="19" fillId="0" borderId="15" xfId="6" applyNumberFormat="1" applyFont="1" applyBorder="1" applyAlignment="1">
      <alignment vertical="center"/>
    </xf>
    <xf numFmtId="179" fontId="19" fillId="0" borderId="41" xfId="6" applyNumberFormat="1" applyFont="1" applyBorder="1" applyAlignment="1">
      <alignment vertical="center"/>
    </xf>
    <xf numFmtId="180" fontId="19" fillId="0" borderId="57" xfId="6" applyNumberFormat="1" applyFont="1" applyBorder="1" applyAlignment="1">
      <alignment vertical="center"/>
    </xf>
    <xf numFmtId="179" fontId="19" fillId="0" borderId="55" xfId="6" applyNumberFormat="1" applyFont="1" applyBorder="1" applyAlignment="1">
      <alignment vertical="center"/>
    </xf>
    <xf numFmtId="180" fontId="19" fillId="0" borderId="58" xfId="6" applyNumberFormat="1" applyFont="1" applyBorder="1" applyAlignment="1">
      <alignment vertical="center"/>
    </xf>
    <xf numFmtId="180" fontId="19" fillId="0" borderId="15" xfId="6" applyNumberFormat="1" applyFont="1" applyBorder="1" applyAlignment="1">
      <alignment vertical="center"/>
    </xf>
    <xf numFmtId="178" fontId="19" fillId="0" borderId="37" xfId="6" applyNumberFormat="1" applyFont="1" applyBorder="1" applyAlignment="1">
      <alignment horizontal="center" vertical="center"/>
    </xf>
    <xf numFmtId="178" fontId="19" fillId="0" borderId="59" xfId="6" applyNumberFormat="1" applyFont="1" applyBorder="1" applyAlignment="1">
      <alignment horizontal="center" vertical="center"/>
    </xf>
    <xf numFmtId="179" fontId="19" fillId="0" borderId="60" xfId="6" applyNumberFormat="1" applyFont="1" applyBorder="1" applyAlignment="1">
      <alignment vertical="center"/>
    </xf>
    <xf numFmtId="179" fontId="19" fillId="0" borderId="61" xfId="6" applyNumberFormat="1" applyFont="1" applyBorder="1" applyAlignment="1">
      <alignment vertical="center"/>
    </xf>
    <xf numFmtId="180" fontId="19" fillId="0" borderId="59" xfId="6" applyNumberFormat="1" applyFont="1" applyBorder="1" applyAlignment="1">
      <alignment vertical="center"/>
    </xf>
    <xf numFmtId="179" fontId="19" fillId="0" borderId="62" xfId="6" applyNumberFormat="1" applyFont="1" applyBorder="1" applyAlignment="1">
      <alignment vertical="center"/>
    </xf>
    <xf numFmtId="180" fontId="19" fillId="0" borderId="63" xfId="6" applyNumberFormat="1" applyFont="1" applyBorder="1" applyAlignment="1">
      <alignment vertical="center"/>
    </xf>
    <xf numFmtId="180" fontId="19" fillId="0" borderId="60" xfId="6" applyNumberFormat="1" applyFont="1" applyBorder="1" applyAlignment="1">
      <alignment vertical="center"/>
    </xf>
    <xf numFmtId="179" fontId="19" fillId="0" borderId="60" xfId="6" applyNumberFormat="1" applyFont="1" applyBorder="1" applyAlignment="1">
      <alignment vertical="center" wrapText="1"/>
    </xf>
    <xf numFmtId="180" fontId="19" fillId="0" borderId="12" xfId="6" applyNumberFormat="1" applyFont="1" applyBorder="1" applyAlignment="1">
      <alignment vertical="center"/>
    </xf>
    <xf numFmtId="0" fontId="18" fillId="0" borderId="34" xfId="6" applyBorder="1"/>
    <xf numFmtId="0" fontId="18" fillId="0" borderId="34" xfId="6" applyBorder="1" applyAlignment="1">
      <alignment vertical="center"/>
    </xf>
    <xf numFmtId="0" fontId="20" fillId="0" borderId="34" xfId="6" applyFont="1" applyBorder="1"/>
    <xf numFmtId="0" fontId="18" fillId="0" borderId="0" xfId="7" applyAlignment="1"/>
    <xf numFmtId="0" fontId="18" fillId="0" borderId="34" xfId="7" applyBorder="1" applyAlignment="1"/>
    <xf numFmtId="177" fontId="18" fillId="0" borderId="34" xfId="7" applyNumberFormat="1" applyBorder="1" applyAlignment="1"/>
    <xf numFmtId="0" fontId="22" fillId="0" borderId="0" xfId="8" applyFont="1">
      <alignment vertical="center"/>
    </xf>
    <xf numFmtId="49" fontId="22" fillId="0" borderId="0" xfId="8" applyNumberFormat="1" applyFont="1">
      <alignment vertical="center"/>
    </xf>
    <xf numFmtId="0" fontId="24" fillId="0" borderId="0" xfId="8" applyFont="1">
      <alignment vertical="center"/>
    </xf>
    <xf numFmtId="0" fontId="25" fillId="0" borderId="0" xfId="8" applyFont="1">
      <alignment vertical="center"/>
    </xf>
    <xf numFmtId="0" fontId="22" fillId="0" borderId="7" xfId="8" applyFont="1" applyBorder="1" applyAlignment="1">
      <alignment horizontal="center" vertical="center"/>
    </xf>
    <xf numFmtId="0" fontId="22" fillId="0" borderId="0" xfId="8" applyFont="1" applyAlignment="1">
      <alignment horizontal="center" vertical="center"/>
    </xf>
    <xf numFmtId="0" fontId="22" fillId="0" borderId="66" xfId="8" applyFont="1" applyBorder="1" applyAlignment="1">
      <alignment horizontal="center" vertical="center"/>
    </xf>
    <xf numFmtId="0" fontId="22" fillId="0" borderId="36" xfId="8" applyFont="1" applyBorder="1" applyAlignment="1">
      <alignment horizontal="left" vertical="center"/>
    </xf>
    <xf numFmtId="0" fontId="22" fillId="0" borderId="8" xfId="8" applyFont="1" applyBorder="1" applyAlignment="1">
      <alignment horizontal="left" vertical="center"/>
    </xf>
    <xf numFmtId="0" fontId="22" fillId="0" borderId="9" xfId="8" applyFont="1" applyBorder="1" applyAlignment="1">
      <alignment horizontal="left" vertical="center"/>
    </xf>
    <xf numFmtId="0" fontId="22" fillId="0" borderId="7" xfId="8" applyFont="1" applyBorder="1" applyAlignment="1">
      <alignment horizontal="left" vertical="center"/>
    </xf>
    <xf numFmtId="49" fontId="22" fillId="0" borderId="0" xfId="8" applyNumberFormat="1" applyFont="1" applyAlignment="1">
      <alignment horizontal="center" vertical="center"/>
    </xf>
    <xf numFmtId="0" fontId="22" fillId="0" borderId="74" xfId="8" applyFont="1" applyBorder="1" applyAlignment="1">
      <alignment horizontal="center" vertical="center"/>
    </xf>
    <xf numFmtId="184" fontId="22" fillId="0" borderId="36" xfId="8" applyNumberFormat="1" applyFont="1" applyBorder="1" applyAlignment="1">
      <alignment horizontal="right" vertical="center" shrinkToFit="1"/>
    </xf>
    <xf numFmtId="184" fontId="22" fillId="0" borderId="8" xfId="8" applyNumberFormat="1" applyFont="1" applyBorder="1" applyAlignment="1">
      <alignment horizontal="right" vertical="center" shrinkToFit="1"/>
    </xf>
    <xf numFmtId="184" fontId="22" fillId="0" borderId="9" xfId="8" applyNumberFormat="1" applyFont="1" applyBorder="1" applyAlignment="1">
      <alignment horizontal="right" vertical="center" shrinkToFit="1"/>
    </xf>
    <xf numFmtId="0" fontId="26" fillId="0" borderId="50" xfId="9" applyFont="1" applyBorder="1">
      <alignment vertical="center"/>
    </xf>
    <xf numFmtId="184" fontId="22" fillId="0" borderId="36" xfId="8" applyNumberFormat="1" applyFont="1" applyBorder="1" applyAlignment="1">
      <alignment vertical="center" shrinkToFit="1"/>
    </xf>
    <xf numFmtId="184" fontId="22" fillId="0" borderId="8" xfId="8" applyNumberFormat="1" applyFont="1" applyBorder="1" applyAlignment="1">
      <alignment vertical="center" shrinkToFit="1"/>
    </xf>
    <xf numFmtId="184" fontId="22" fillId="0" borderId="9" xfId="8" applyNumberFormat="1" applyFont="1" applyBorder="1" applyAlignment="1">
      <alignment vertical="center" shrinkToFit="1"/>
    </xf>
    <xf numFmtId="0" fontId="26" fillId="0" borderId="71" xfId="9" applyFont="1" applyBorder="1" applyAlignment="1">
      <alignment horizontal="center" vertical="center"/>
    </xf>
    <xf numFmtId="0" fontId="28" fillId="0" borderId="75" xfId="8" applyFont="1" applyBorder="1" applyAlignment="1">
      <alignment vertical="center" wrapText="1"/>
    </xf>
    <xf numFmtId="0" fontId="28" fillId="0" borderId="76" xfId="8" applyFont="1" applyBorder="1" applyAlignment="1">
      <alignment vertical="center" wrapText="1"/>
    </xf>
    <xf numFmtId="181" fontId="22" fillId="0" borderId="74" xfId="8" applyNumberFormat="1" applyFont="1" applyBorder="1">
      <alignment vertical="center"/>
    </xf>
    <xf numFmtId="181" fontId="22" fillId="0" borderId="75" xfId="8" applyNumberFormat="1" applyFont="1" applyBorder="1">
      <alignment vertical="center"/>
    </xf>
    <xf numFmtId="181" fontId="22" fillId="0" borderId="76" xfId="8" applyNumberFormat="1" applyFont="1" applyBorder="1">
      <alignment vertical="center"/>
    </xf>
    <xf numFmtId="0" fontId="22" fillId="0" borderId="7" xfId="8" applyFont="1" applyBorder="1">
      <alignment vertical="center"/>
    </xf>
    <xf numFmtId="0" fontId="22" fillId="0" borderId="66" xfId="8" applyFont="1" applyBorder="1">
      <alignment vertical="center"/>
    </xf>
    <xf numFmtId="49" fontId="22" fillId="0" borderId="7" xfId="8" applyNumberFormat="1" applyFont="1" applyBorder="1">
      <alignment vertical="center"/>
    </xf>
    <xf numFmtId="0" fontId="22" fillId="0" borderId="74" xfId="8" applyFont="1" applyBorder="1">
      <alignment vertical="center"/>
    </xf>
    <xf numFmtId="0" fontId="22" fillId="0" borderId="75" xfId="8" applyFont="1" applyBorder="1">
      <alignment vertical="center"/>
    </xf>
    <xf numFmtId="0" fontId="22" fillId="0" borderId="76" xfId="8" applyFont="1" applyBorder="1">
      <alignment vertical="center"/>
    </xf>
    <xf numFmtId="49" fontId="32" fillId="0" borderId="0" xfId="11" applyNumberFormat="1" applyFont="1">
      <alignment vertical="center"/>
    </xf>
    <xf numFmtId="49" fontId="22" fillId="0" borderId="0" xfId="11" applyNumberFormat="1" applyFont="1">
      <alignment vertical="center"/>
    </xf>
    <xf numFmtId="0" fontId="22" fillId="0" borderId="0" xfId="11" applyFont="1">
      <alignment vertical="center"/>
    </xf>
    <xf numFmtId="0" fontId="33" fillId="0" borderId="0" xfId="11" applyFont="1">
      <alignment vertical="center"/>
    </xf>
    <xf numFmtId="0" fontId="4" fillId="0" borderId="56" xfId="11" applyFont="1" applyBorder="1" applyAlignment="1">
      <alignment horizontal="center" vertical="center"/>
    </xf>
    <xf numFmtId="0" fontId="4" fillId="0" borderId="56" xfId="11" applyFont="1" applyBorder="1">
      <alignment vertical="center"/>
    </xf>
    <xf numFmtId="0" fontId="22" fillId="0" borderId="12" xfId="11" applyFont="1" applyBorder="1">
      <alignment vertical="center"/>
    </xf>
    <xf numFmtId="0" fontId="22" fillId="0" borderId="56" xfId="11" applyFont="1" applyBorder="1">
      <alignment vertical="center"/>
    </xf>
    <xf numFmtId="0" fontId="22" fillId="0" borderId="0" xfId="11" applyFont="1" applyAlignment="1">
      <alignment horizontal="center" vertical="center" wrapText="1"/>
    </xf>
    <xf numFmtId="0" fontId="22" fillId="0" borderId="56" xfId="11" applyFont="1" applyBorder="1" applyAlignment="1">
      <alignment horizontal="center" vertical="center" wrapText="1"/>
    </xf>
    <xf numFmtId="0" fontId="22" fillId="0" borderId="41" xfId="11" applyFont="1" applyBorder="1" applyAlignment="1">
      <alignment horizontal="center" vertical="center"/>
    </xf>
    <xf numFmtId="0" fontId="22" fillId="0" borderId="12" xfId="11" applyFont="1" applyBorder="1" applyAlignment="1">
      <alignment horizontal="center" vertical="center"/>
    </xf>
    <xf numFmtId="0" fontId="22" fillId="0" borderId="65" xfId="11" applyFont="1" applyBorder="1" applyAlignment="1">
      <alignment horizontal="center" vertical="center"/>
    </xf>
    <xf numFmtId="0" fontId="26" fillId="0" borderId="0" xfId="11" applyFont="1">
      <alignment vertical="center"/>
    </xf>
    <xf numFmtId="0" fontId="22" fillId="0" borderId="0" xfId="11" applyFont="1" applyAlignment="1">
      <alignment vertical="center" shrinkToFit="1"/>
    </xf>
    <xf numFmtId="49" fontId="22" fillId="6" borderId="0" xfId="12" applyNumberFormat="1" applyFont="1" applyFill="1">
      <alignment vertical="center"/>
    </xf>
    <xf numFmtId="0" fontId="22" fillId="6" borderId="0" xfId="12" applyFont="1" applyFill="1">
      <alignment vertical="center"/>
    </xf>
    <xf numFmtId="0" fontId="22" fillId="6" borderId="75" xfId="12" applyFont="1" applyFill="1" applyBorder="1">
      <alignment vertical="center"/>
    </xf>
    <xf numFmtId="0" fontId="2" fillId="6" borderId="0" xfId="13" applyFill="1">
      <alignment vertical="center"/>
    </xf>
    <xf numFmtId="0" fontId="2" fillId="0" borderId="0" xfId="13">
      <alignment vertical="center"/>
    </xf>
    <xf numFmtId="0" fontId="36" fillId="6" borderId="0" xfId="12" applyFont="1" applyFill="1">
      <alignment vertical="center"/>
    </xf>
    <xf numFmtId="0" fontId="37" fillId="6" borderId="0" xfId="12" applyFont="1" applyFill="1">
      <alignment vertical="center"/>
    </xf>
    <xf numFmtId="0" fontId="36" fillId="6" borderId="75" xfId="12" applyFont="1" applyFill="1" applyBorder="1">
      <alignment vertical="center"/>
    </xf>
    <xf numFmtId="0" fontId="37" fillId="6" borderId="0" xfId="13" applyFont="1" applyFill="1">
      <alignment vertical="center"/>
    </xf>
    <xf numFmtId="0" fontId="37" fillId="0" borderId="0" xfId="13" applyFont="1">
      <alignment vertical="center"/>
    </xf>
    <xf numFmtId="0" fontId="36" fillId="0" borderId="97" xfId="12" applyFont="1" applyBorder="1" applyAlignment="1" applyProtection="1">
      <alignment horizontal="center" vertical="center" shrinkToFit="1"/>
      <protection locked="0"/>
    </xf>
    <xf numFmtId="0" fontId="36" fillId="0" borderId="109" xfId="15" applyFont="1" applyBorder="1" applyAlignment="1" applyProtection="1">
      <alignment horizontal="center" vertical="center" shrinkToFit="1"/>
      <protection locked="0"/>
    </xf>
    <xf numFmtId="0" fontId="36" fillId="0" borderId="111" xfId="12" applyFont="1" applyBorder="1" applyAlignment="1" applyProtection="1">
      <alignment horizontal="center" vertical="center" shrinkToFit="1"/>
      <protection locked="0"/>
    </xf>
    <xf numFmtId="0" fontId="36" fillId="0" borderId="122" xfId="15" applyFont="1" applyBorder="1" applyAlignment="1" applyProtection="1">
      <alignment horizontal="center" vertical="center" shrinkToFit="1"/>
      <protection locked="0"/>
    </xf>
    <xf numFmtId="0" fontId="36" fillId="8" borderId="20" xfId="12" applyFont="1" applyFill="1" applyBorder="1" applyAlignment="1" applyProtection="1">
      <alignment horizontal="center" vertical="center" shrinkToFit="1"/>
      <protection locked="0"/>
    </xf>
    <xf numFmtId="0" fontId="29" fillId="6" borderId="0" xfId="12" applyFont="1" applyFill="1">
      <alignment vertical="center"/>
    </xf>
    <xf numFmtId="0" fontId="36" fillId="0" borderId="135" xfId="12" applyFont="1" applyBorder="1" applyAlignment="1" applyProtection="1">
      <alignment horizontal="center" vertical="center" shrinkToFit="1"/>
      <protection locked="0"/>
    </xf>
    <xf numFmtId="0" fontId="36" fillId="6" borderId="122" xfId="12" applyFont="1" applyFill="1" applyBorder="1" applyAlignment="1" applyProtection="1">
      <alignment horizontal="center" vertical="center" shrinkToFit="1"/>
      <protection locked="0"/>
    </xf>
    <xf numFmtId="0" fontId="36" fillId="0" borderId="144" xfId="12" applyFont="1" applyBorder="1" applyAlignment="1" applyProtection="1">
      <alignment horizontal="center" vertical="center" shrinkToFit="1"/>
      <protection locked="0"/>
    </xf>
    <xf numFmtId="0" fontId="36" fillId="6" borderId="0" xfId="12" applyFont="1" applyFill="1" applyAlignment="1">
      <alignment horizontal="center" vertical="center" shrinkToFit="1"/>
    </xf>
    <xf numFmtId="0" fontId="36" fillId="6" borderId="0" xfId="12" applyFont="1" applyFill="1" applyAlignment="1">
      <alignment horizontal="left" vertical="center" shrinkToFit="1"/>
    </xf>
    <xf numFmtId="177" fontId="36" fillId="6" borderId="0" xfId="12" applyNumberFormat="1" applyFont="1" applyFill="1" applyAlignment="1">
      <alignment horizontal="right" vertical="center" shrinkToFit="1"/>
    </xf>
    <xf numFmtId="177" fontId="36" fillId="6" borderId="0" xfId="12" applyNumberFormat="1" applyFont="1" applyFill="1" applyAlignment="1">
      <alignment horizontal="left" vertical="center" shrinkToFit="1"/>
    </xf>
    <xf numFmtId="0" fontId="36" fillId="6" borderId="75" xfId="12" applyFont="1" applyFill="1" applyBorder="1" applyAlignment="1">
      <alignment horizontal="center" vertical="center"/>
    </xf>
    <xf numFmtId="0" fontId="36" fillId="6" borderId="11" xfId="12" applyFont="1" applyFill="1" applyBorder="1">
      <alignment vertical="center"/>
    </xf>
    <xf numFmtId="0" fontId="36" fillId="6" borderId="12" xfId="12" applyFont="1" applyFill="1" applyBorder="1">
      <alignment vertical="center"/>
    </xf>
    <xf numFmtId="0" fontId="36" fillId="6" borderId="31" xfId="12" applyFont="1" applyFill="1" applyBorder="1">
      <alignment vertical="center"/>
    </xf>
    <xf numFmtId="0" fontId="36" fillId="6" borderId="66" xfId="12" applyFont="1" applyFill="1" applyBorder="1">
      <alignment vertical="center"/>
    </xf>
    <xf numFmtId="0" fontId="36" fillId="6" borderId="0" xfId="12" applyFont="1" applyFill="1" applyAlignment="1">
      <alignment horizontal="center" vertical="center"/>
    </xf>
    <xf numFmtId="0" fontId="37" fillId="6" borderId="0" xfId="12" applyFont="1" applyFill="1" applyAlignment="1">
      <alignment horizontal="center" vertical="center"/>
    </xf>
    <xf numFmtId="0" fontId="37" fillId="6" borderId="7" xfId="12" applyFont="1" applyFill="1" applyBorder="1">
      <alignment vertical="center"/>
    </xf>
    <xf numFmtId="0" fontId="39" fillId="6" borderId="0" xfId="13" applyFont="1" applyFill="1">
      <alignment vertical="center"/>
    </xf>
    <xf numFmtId="0" fontId="18" fillId="6" borderId="0" xfId="6" applyFill="1" applyProtection="1">
      <protection hidden="1"/>
    </xf>
    <xf numFmtId="0" fontId="18" fillId="6" borderId="0" xfId="6" applyFill="1"/>
    <xf numFmtId="0" fontId="2" fillId="0" borderId="0" xfId="16" applyFont="1">
      <alignment vertical="center"/>
    </xf>
    <xf numFmtId="0" fontId="36" fillId="0" borderId="41" xfId="16" applyFont="1" applyBorder="1">
      <alignment vertical="center"/>
    </xf>
    <xf numFmtId="0" fontId="2" fillId="0" borderId="12" xfId="16" applyFont="1" applyBorder="1">
      <alignment vertical="center"/>
    </xf>
    <xf numFmtId="0" fontId="2" fillId="0" borderId="51" xfId="16" applyFont="1" applyBorder="1">
      <alignment vertical="center"/>
    </xf>
    <xf numFmtId="0" fontId="2" fillId="0" borderId="65" xfId="16" applyFont="1" applyBorder="1">
      <alignment vertical="center"/>
    </xf>
    <xf numFmtId="178" fontId="4" fillId="0" borderId="0" xfId="16" applyNumberFormat="1" applyFont="1">
      <alignment vertical="center"/>
    </xf>
    <xf numFmtId="0" fontId="2" fillId="0" borderId="38" xfId="16" applyFont="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51"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2"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50"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4" xfId="17" applyNumberFormat="1" applyFont="1" applyFill="1" applyBorder="1" applyAlignment="1">
      <alignment horizontal="right" vertical="center" shrinkToFit="1"/>
    </xf>
    <xf numFmtId="189" fontId="4" fillId="0" borderId="0" xfId="16" applyNumberFormat="1" applyFont="1">
      <alignment vertical="center"/>
    </xf>
    <xf numFmtId="178" fontId="4" fillId="0" borderId="39" xfId="16" applyNumberFormat="1" applyFont="1" applyBorder="1">
      <alignment vertical="center"/>
    </xf>
    <xf numFmtId="178" fontId="4" fillId="0" borderId="31" xfId="16" applyNumberFormat="1" applyFont="1" applyBorder="1">
      <alignment vertical="center"/>
    </xf>
    <xf numFmtId="178" fontId="4" fillId="0" borderId="42" xfId="16" applyNumberFormat="1" applyFont="1" applyBorder="1">
      <alignment vertical="center"/>
    </xf>
    <xf numFmtId="178" fontId="4" fillId="0" borderId="34" xfId="16" applyNumberFormat="1" applyFont="1" applyBorder="1" applyAlignment="1">
      <alignment horizontal="center" vertical="center"/>
    </xf>
    <xf numFmtId="178" fontId="4" fillId="0" borderId="186" xfId="16" applyNumberFormat="1" applyFont="1" applyBorder="1" applyAlignment="1">
      <alignment horizontal="center" vertical="center"/>
    </xf>
    <xf numFmtId="178" fontId="4" fillId="0" borderId="54" xfId="16" applyNumberFormat="1" applyFont="1" applyBorder="1" applyAlignment="1">
      <alignment horizontal="center" vertical="center"/>
    </xf>
    <xf numFmtId="178" fontId="4" fillId="0" borderId="0" xfId="16" applyNumberFormat="1" applyFont="1" applyAlignment="1">
      <alignment horizontal="center" vertical="center"/>
    </xf>
    <xf numFmtId="178" fontId="4" fillId="0" borderId="65" xfId="16" applyNumberFormat="1" applyFont="1" applyBorder="1">
      <alignment vertical="center"/>
    </xf>
    <xf numFmtId="190" fontId="19" fillId="0" borderId="34" xfId="16" applyNumberFormat="1" applyFont="1" applyBorder="1" applyAlignment="1">
      <alignment horizontal="right" vertical="center" shrinkToFit="1"/>
    </xf>
    <xf numFmtId="190" fontId="19" fillId="0" borderId="186" xfId="16" applyNumberFormat="1" applyFont="1" applyBorder="1" applyAlignment="1">
      <alignment horizontal="right" vertical="center" shrinkToFit="1"/>
    </xf>
    <xf numFmtId="190" fontId="4" fillId="0" borderId="54" xfId="16" applyNumberFormat="1" applyFont="1" applyBorder="1" applyAlignment="1">
      <alignment horizontal="right" vertical="center" shrinkToFit="1"/>
    </xf>
    <xf numFmtId="178" fontId="4" fillId="0" borderId="38" xfId="16" applyNumberFormat="1" applyFont="1" applyBorder="1">
      <alignment vertical="center"/>
    </xf>
    <xf numFmtId="187" fontId="19" fillId="0" borderId="34" xfId="16" applyNumberFormat="1" applyFont="1" applyBorder="1" applyAlignment="1">
      <alignment horizontal="right" vertical="center" shrinkToFit="1"/>
    </xf>
    <xf numFmtId="187" fontId="19" fillId="0" borderId="186" xfId="16" applyNumberFormat="1" applyFont="1" applyBorder="1" applyAlignment="1">
      <alignment horizontal="right" vertical="center" shrinkToFit="1"/>
    </xf>
    <xf numFmtId="187" fontId="4" fillId="0" borderId="54" xfId="16" applyNumberFormat="1" applyFont="1" applyBorder="1" applyAlignment="1">
      <alignment horizontal="right" vertical="center" shrinkToFit="1"/>
    </xf>
    <xf numFmtId="178" fontId="4" fillId="0" borderId="37" xfId="16" applyNumberFormat="1" applyFont="1" applyBorder="1">
      <alignment vertical="center"/>
    </xf>
    <xf numFmtId="178" fontId="4" fillId="0" borderId="56" xfId="16" applyNumberFormat="1" applyFont="1" applyBorder="1">
      <alignment vertical="center"/>
    </xf>
    <xf numFmtId="189" fontId="4" fillId="0" borderId="56" xfId="16" applyNumberFormat="1" applyFont="1" applyBorder="1">
      <alignment vertical="center"/>
    </xf>
    <xf numFmtId="178" fontId="4" fillId="0" borderId="40" xfId="16" applyNumberFormat="1" applyFont="1" applyBorder="1">
      <alignment vertical="center"/>
    </xf>
    <xf numFmtId="0" fontId="4" fillId="0" borderId="0" xfId="16" applyFont="1">
      <alignment vertical="center"/>
    </xf>
    <xf numFmtId="0" fontId="2" fillId="0" borderId="51" xfId="16" applyFont="1" applyBorder="1" applyAlignment="1"/>
    <xf numFmtId="0" fontId="2" fillId="0" borderId="38" xfId="16" applyFont="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4" xfId="16" applyNumberFormat="1" applyFont="1" applyFill="1" applyBorder="1" applyAlignment="1">
      <alignment horizontal="right" vertical="center" shrinkToFit="1"/>
    </xf>
    <xf numFmtId="177" fontId="4" fillId="0" borderId="34" xfId="16" applyNumberFormat="1" applyFont="1" applyBorder="1" applyAlignment="1">
      <alignment horizontal="right" vertical="center" shrinkToFit="1"/>
    </xf>
    <xf numFmtId="177" fontId="4" fillId="0" borderId="186" xfId="16" applyNumberFormat="1" applyFont="1" applyBorder="1" applyAlignment="1">
      <alignment horizontal="right" vertical="center" shrinkToFit="1"/>
    </xf>
    <xf numFmtId="0" fontId="4" fillId="0" borderId="0" xfId="16" applyFont="1" applyAlignment="1"/>
    <xf numFmtId="0" fontId="2" fillId="0" borderId="0" xfId="16" applyFont="1" applyAlignment="1"/>
    <xf numFmtId="189" fontId="4" fillId="0" borderId="12" xfId="16" applyNumberFormat="1" applyFont="1" applyBorder="1">
      <alignment vertical="center"/>
    </xf>
    <xf numFmtId="0" fontId="2" fillId="0" borderId="56" xfId="16" applyFont="1" applyBorder="1">
      <alignment vertical="center"/>
    </xf>
    <xf numFmtId="0" fontId="36" fillId="0" borderId="65" xfId="16" applyFont="1" applyBorder="1">
      <alignment vertical="center"/>
    </xf>
    <xf numFmtId="0" fontId="2" fillId="0" borderId="56" xfId="17" applyFont="1" applyBorder="1">
      <alignment vertical="center"/>
    </xf>
    <xf numFmtId="189" fontId="4" fillId="0" borderId="56" xfId="17" applyNumberFormat="1" applyFont="1" applyBorder="1">
      <alignment vertical="center"/>
    </xf>
    <xf numFmtId="178" fontId="19" fillId="0" borderId="41" xfId="18" applyNumberFormat="1" applyFont="1" applyBorder="1" applyAlignment="1">
      <alignment vertical="center"/>
    </xf>
    <xf numFmtId="178" fontId="19" fillId="0" borderId="51" xfId="18" applyNumberFormat="1" applyFont="1" applyBorder="1" applyAlignment="1">
      <alignment vertical="center"/>
    </xf>
    <xf numFmtId="178" fontId="19" fillId="0" borderId="37" xfId="18" applyNumberFormat="1" applyFont="1" applyBorder="1" applyAlignment="1">
      <alignment vertical="center"/>
    </xf>
    <xf numFmtId="178" fontId="19" fillId="0" borderId="40" xfId="18" applyNumberFormat="1" applyFont="1" applyBorder="1" applyAlignment="1">
      <alignment vertical="center"/>
    </xf>
    <xf numFmtId="178" fontId="19" fillId="0" borderId="41" xfId="18" applyNumberFormat="1" applyFont="1" applyBorder="1" applyAlignment="1">
      <alignment horizontal="center" vertical="center"/>
    </xf>
    <xf numFmtId="178" fontId="19" fillId="0" borderId="54" xfId="18" applyNumberFormat="1" applyFont="1" applyBorder="1" applyAlignment="1">
      <alignment horizontal="center" vertical="center" wrapText="1"/>
    </xf>
    <xf numFmtId="178" fontId="26" fillId="0" borderId="55" xfId="18" applyNumberFormat="1" applyFont="1" applyBorder="1" applyAlignment="1">
      <alignment horizontal="center" vertical="center"/>
    </xf>
    <xf numFmtId="178" fontId="19" fillId="0" borderId="56" xfId="18" applyNumberFormat="1" applyFont="1" applyBorder="1" applyAlignment="1">
      <alignment horizontal="center" vertical="center" wrapText="1"/>
    </xf>
    <xf numFmtId="178" fontId="19" fillId="0" borderId="34" xfId="18" applyNumberFormat="1" applyFont="1" applyBorder="1" applyAlignment="1">
      <alignment horizontal="center" vertical="center"/>
    </xf>
    <xf numFmtId="177" fontId="19" fillId="0" borderId="15" xfId="19" applyNumberFormat="1" applyFont="1" applyBorder="1" applyAlignment="1">
      <alignment horizontal="right" vertical="center" shrinkToFit="1"/>
    </xf>
    <xf numFmtId="177" fontId="19" fillId="0" borderId="41" xfId="19" applyNumberFormat="1" applyFont="1" applyBorder="1" applyAlignment="1">
      <alignment horizontal="right" vertical="center" shrinkToFit="1"/>
    </xf>
    <xf numFmtId="187" fontId="19" fillId="0" borderId="57" xfId="19" applyNumberFormat="1" applyFont="1" applyBorder="1" applyAlignment="1">
      <alignment horizontal="right" vertical="center" shrinkToFit="1"/>
    </xf>
    <xf numFmtId="177" fontId="19" fillId="0" borderId="55" xfId="19" applyNumberFormat="1" applyFont="1" applyBorder="1" applyAlignment="1">
      <alignment horizontal="right" vertical="center" shrinkToFit="1"/>
    </xf>
    <xf numFmtId="187" fontId="19" fillId="0" borderId="58" xfId="19" applyNumberFormat="1" applyFont="1" applyBorder="1" applyAlignment="1">
      <alignment horizontal="right" vertical="center" shrinkToFit="1"/>
    </xf>
    <xf numFmtId="187" fontId="19" fillId="0" borderId="15" xfId="19" applyNumberFormat="1" applyFont="1" applyBorder="1" applyAlignment="1">
      <alignment horizontal="right" vertical="center" shrinkToFit="1"/>
    </xf>
    <xf numFmtId="178" fontId="19" fillId="0" borderId="37" xfId="18" applyNumberFormat="1" applyFont="1" applyBorder="1" applyAlignment="1">
      <alignment horizontal="center" vertical="center"/>
    </xf>
    <xf numFmtId="178" fontId="19" fillId="0" borderId="59" xfId="18" applyNumberFormat="1" applyFont="1" applyBorder="1" applyAlignment="1">
      <alignment horizontal="center" vertical="center"/>
    </xf>
    <xf numFmtId="177" fontId="19" fillId="0" borderId="60" xfId="19" applyNumberFormat="1" applyFont="1" applyBorder="1" applyAlignment="1">
      <alignment horizontal="right" vertical="center" shrinkToFit="1"/>
    </xf>
    <xf numFmtId="177" fontId="19" fillId="0" borderId="61" xfId="19" applyNumberFormat="1" applyFont="1" applyBorder="1" applyAlignment="1">
      <alignment horizontal="right" vertical="center" shrinkToFit="1"/>
    </xf>
    <xf numFmtId="187" fontId="19" fillId="0" borderId="59" xfId="19" applyNumberFormat="1" applyFont="1" applyBorder="1" applyAlignment="1">
      <alignment horizontal="right" vertical="center" shrinkToFit="1"/>
    </xf>
    <xf numFmtId="177" fontId="19" fillId="0" borderId="62" xfId="19" applyNumberFormat="1" applyFont="1" applyBorder="1" applyAlignment="1">
      <alignment horizontal="right" vertical="center" shrinkToFit="1"/>
    </xf>
    <xf numFmtId="187" fontId="19" fillId="0" borderId="63" xfId="19" applyNumberFormat="1" applyFont="1" applyBorder="1" applyAlignment="1">
      <alignment horizontal="right" vertical="center" shrinkToFit="1"/>
    </xf>
    <xf numFmtId="187" fontId="19" fillId="0" borderId="60" xfId="19" applyNumberFormat="1" applyFont="1" applyBorder="1" applyAlignment="1">
      <alignment horizontal="right" vertical="center" shrinkToFit="1"/>
    </xf>
    <xf numFmtId="178" fontId="19" fillId="0" borderId="51" xfId="18" applyNumberFormat="1" applyFont="1" applyBorder="1" applyAlignment="1">
      <alignment horizontal="center" vertical="center"/>
    </xf>
    <xf numFmtId="187" fontId="19" fillId="0" borderId="12" xfId="19" applyNumberFormat="1" applyFont="1" applyBorder="1" applyAlignment="1">
      <alignment horizontal="right" vertical="center" shrinkToFit="1"/>
    </xf>
    <xf numFmtId="0" fontId="2" fillId="0" borderId="37" xfId="16" applyFont="1" applyBorder="1">
      <alignment vertical="center"/>
    </xf>
    <xf numFmtId="0" fontId="2" fillId="0" borderId="40" xfId="16" applyFont="1" applyBorder="1">
      <alignment vertical="center"/>
    </xf>
    <xf numFmtId="177" fontId="8" fillId="0" borderId="27" xfId="4" applyNumberFormat="1" applyFont="1" applyBorder="1" applyAlignment="1">
      <alignment horizontal="right" vertical="center" shrinkToFit="1"/>
    </xf>
    <xf numFmtId="177" fontId="8" fillId="0" borderId="28" xfId="4" applyNumberFormat="1" applyFont="1" applyBorder="1" applyAlignment="1">
      <alignment horizontal="right" vertical="center" shrinkToFit="1"/>
    </xf>
    <xf numFmtId="177" fontId="8" fillId="0" borderId="29" xfId="4" applyNumberFormat="1" applyFont="1" applyBorder="1" applyAlignment="1">
      <alignment horizontal="right" vertical="center" shrinkToFit="1"/>
    </xf>
    <xf numFmtId="177" fontId="8" fillId="0" borderId="33" xfId="4" applyNumberFormat="1" applyFont="1" applyBorder="1" applyAlignment="1">
      <alignment horizontal="right" vertical="center" shrinkToFit="1"/>
    </xf>
    <xf numFmtId="177" fontId="8" fillId="0" borderId="34" xfId="4" applyNumberFormat="1" applyFont="1" applyBorder="1" applyAlignment="1">
      <alignment horizontal="right" vertical="center" shrinkToFit="1"/>
    </xf>
    <xf numFmtId="177" fontId="8" fillId="0" borderId="35" xfId="4" applyNumberFormat="1" applyFont="1" applyBorder="1" applyAlignment="1">
      <alignment horizontal="right" vertical="center" shrinkToFit="1"/>
    </xf>
    <xf numFmtId="177" fontId="8" fillId="0" borderId="20" xfId="4" applyNumberFormat="1" applyFont="1" applyBorder="1" applyAlignment="1">
      <alignment horizontal="right" vertical="center" shrinkToFit="1"/>
    </xf>
    <xf numFmtId="177" fontId="8" fillId="0" borderId="21" xfId="4" applyNumberFormat="1" applyFont="1" applyBorder="1" applyAlignment="1">
      <alignment horizontal="right" vertical="center" shrinkToFit="1"/>
    </xf>
    <xf numFmtId="177" fontId="8" fillId="0" borderId="22" xfId="4" applyNumberFormat="1" applyFont="1" applyBorder="1" applyAlignment="1">
      <alignment horizontal="right" vertical="center" shrinkToFit="1"/>
    </xf>
    <xf numFmtId="0" fontId="0" fillId="6" borderId="0" xfId="6" applyFont="1" applyFill="1" applyAlignment="1">
      <alignment vertical="center"/>
    </xf>
    <xf numFmtId="0" fontId="18" fillId="6" borderId="0" xfId="6" applyFill="1" applyAlignment="1" applyProtection="1">
      <alignment vertical="center"/>
      <protection hidden="1"/>
    </xf>
    <xf numFmtId="0" fontId="18" fillId="6" borderId="0" xfId="6" applyFill="1" applyAlignment="1">
      <alignment vertical="center"/>
    </xf>
    <xf numFmtId="0" fontId="2" fillId="0" borderId="41" xfId="16" applyFont="1" applyBorder="1">
      <alignment vertical="center"/>
    </xf>
    <xf numFmtId="189" fontId="2" fillId="0" borderId="12" xfId="16" applyNumberFormat="1" applyFont="1" applyBorder="1">
      <alignment vertical="center"/>
    </xf>
    <xf numFmtId="0" fontId="2" fillId="0" borderId="31" xfId="16" applyFont="1" applyBorder="1">
      <alignment vertical="center"/>
    </xf>
    <xf numFmtId="178" fontId="41" fillId="0" borderId="0" xfId="16" applyNumberFormat="1" applyFont="1">
      <alignment vertical="center"/>
    </xf>
    <xf numFmtId="178" fontId="2" fillId="0" borderId="0" xfId="16" applyNumberFormat="1" applyFont="1">
      <alignment vertical="center"/>
    </xf>
    <xf numFmtId="179" fontId="2" fillId="6" borderId="0" xfId="17" applyNumberFormat="1" applyFont="1" applyFill="1" applyAlignment="1">
      <alignment vertical="center" wrapText="1"/>
    </xf>
    <xf numFmtId="49" fontId="2" fillId="6" borderId="0" xfId="17" applyNumberFormat="1" applyFont="1" applyFill="1" applyAlignment="1">
      <alignment horizontal="center" vertical="center" wrapText="1"/>
    </xf>
    <xf numFmtId="49" fontId="2" fillId="6" borderId="0" xfId="17" applyNumberFormat="1" applyFont="1" applyFill="1" applyAlignment="1">
      <alignment horizontal="center" vertical="center"/>
    </xf>
    <xf numFmtId="178" fontId="2" fillId="0" borderId="65" xfId="16" applyNumberFormat="1" applyFont="1" applyBorder="1">
      <alignment vertical="center"/>
    </xf>
    <xf numFmtId="178" fontId="2" fillId="0" borderId="38" xfId="16" applyNumberFormat="1" applyFont="1" applyBorder="1">
      <alignment vertical="center"/>
    </xf>
    <xf numFmtId="191" fontId="2" fillId="0" borderId="0" xfId="16" applyNumberFormat="1" applyFont="1">
      <alignment vertical="center"/>
    </xf>
    <xf numFmtId="178" fontId="2" fillId="0" borderId="37" xfId="16" applyNumberFormat="1" applyFont="1" applyBorder="1">
      <alignment vertical="center"/>
    </xf>
    <xf numFmtId="178" fontId="2" fillId="0" borderId="56" xfId="16" applyNumberFormat="1" applyFont="1" applyBorder="1">
      <alignment vertical="center"/>
    </xf>
    <xf numFmtId="189" fontId="2" fillId="0" borderId="56" xfId="16" applyNumberFormat="1" applyFont="1" applyBorder="1">
      <alignment vertical="center"/>
    </xf>
    <xf numFmtId="178" fontId="2" fillId="0" borderId="40" xfId="16" applyNumberFormat="1" applyFont="1" applyBorder="1">
      <alignment vertical="center"/>
    </xf>
    <xf numFmtId="0" fontId="2" fillId="0" borderId="0" xfId="17" applyFont="1">
      <alignment vertical="center"/>
    </xf>
    <xf numFmtId="189" fontId="2" fillId="0" borderId="0" xfId="17" applyNumberFormat="1" applyFont="1">
      <alignment vertical="center"/>
    </xf>
    <xf numFmtId="178" fontId="18" fillId="0" borderId="0" xfId="18" applyNumberFormat="1" applyAlignment="1">
      <alignment vertical="center"/>
    </xf>
    <xf numFmtId="177" fontId="18" fillId="0" borderId="0" xfId="19" applyNumberFormat="1" applyAlignment="1">
      <alignment horizontal="right" vertical="center"/>
    </xf>
    <xf numFmtId="187" fontId="18" fillId="0" borderId="0" xfId="19" applyNumberFormat="1" applyAlignment="1">
      <alignment horizontal="right" vertical="center"/>
    </xf>
    <xf numFmtId="178" fontId="2" fillId="6" borderId="0" xfId="16" applyNumberFormat="1" applyFont="1" applyFill="1" applyAlignment="1">
      <alignment vertical="center" wrapText="1"/>
    </xf>
    <xf numFmtId="178" fontId="18" fillId="0" borderId="0" xfId="18" applyNumberFormat="1" applyAlignment="1">
      <alignment horizontal="center" vertical="center"/>
    </xf>
    <xf numFmtId="0" fontId="42" fillId="0" borderId="0" xfId="27" applyFont="1">
      <alignment vertical="center"/>
    </xf>
    <xf numFmtId="0" fontId="22" fillId="0" borderId="36" xfId="8" applyFont="1" applyBorder="1" applyAlignment="1">
      <alignment horizontal="center" vertical="center"/>
    </xf>
    <xf numFmtId="0" fontId="22" fillId="0" borderId="8" xfId="8" applyFont="1" applyBorder="1" applyAlignment="1">
      <alignment horizontal="center" vertical="center"/>
    </xf>
    <xf numFmtId="0" fontId="22" fillId="0" borderId="9" xfId="8" applyFont="1" applyBorder="1" applyAlignment="1">
      <alignment horizontal="center" vertical="center"/>
    </xf>
    <xf numFmtId="0" fontId="26" fillId="0" borderId="36" xfId="7" applyFont="1" applyBorder="1" applyAlignment="1">
      <alignment horizontal="left" vertical="center"/>
    </xf>
    <xf numFmtId="0" fontId="26" fillId="0" borderId="8" xfId="7" applyFont="1" applyBorder="1" applyAlignment="1">
      <alignment horizontal="left" vertical="center"/>
    </xf>
    <xf numFmtId="0" fontId="26" fillId="0" borderId="9" xfId="7" applyFont="1" applyBorder="1" applyAlignment="1">
      <alignment horizontal="left" vertical="center"/>
    </xf>
    <xf numFmtId="178" fontId="22" fillId="0" borderId="36" xfId="8" applyNumberFormat="1" applyFont="1" applyBorder="1" applyAlignment="1">
      <alignment horizontal="right" vertical="center" shrinkToFit="1"/>
    </xf>
    <xf numFmtId="178" fontId="22" fillId="0" borderId="8" xfId="8" applyNumberFormat="1" applyFont="1" applyBorder="1" applyAlignment="1">
      <alignment horizontal="right" vertical="center" shrinkToFit="1"/>
    </xf>
    <xf numFmtId="178" fontId="22" fillId="0" borderId="9" xfId="8" applyNumberFormat="1" applyFont="1" applyBorder="1" applyAlignment="1">
      <alignment horizontal="right" vertical="center" shrinkToFit="1"/>
    </xf>
    <xf numFmtId="0" fontId="22" fillId="0" borderId="36" xfId="8" applyFont="1" applyBorder="1" applyAlignment="1">
      <alignment horizontal="left" vertical="center"/>
    </xf>
    <xf numFmtId="0" fontId="22" fillId="0" borderId="8" xfId="8" applyFont="1" applyBorder="1" applyAlignment="1">
      <alignment horizontal="left" vertical="center"/>
    </xf>
    <xf numFmtId="0" fontId="22" fillId="0" borderId="9" xfId="8" applyFont="1" applyBorder="1" applyAlignment="1">
      <alignment horizontal="left" vertical="center"/>
    </xf>
    <xf numFmtId="181" fontId="22" fillId="0" borderId="36" xfId="8" applyNumberFormat="1" applyFont="1" applyBorder="1" applyAlignment="1">
      <alignment horizontal="right" vertical="center" shrinkToFit="1"/>
    </xf>
    <xf numFmtId="181" fontId="22" fillId="0" borderId="8" xfId="8" applyNumberFormat="1" applyFont="1" applyBorder="1" applyAlignment="1">
      <alignment horizontal="right" vertical="center" shrinkToFit="1"/>
    </xf>
    <xf numFmtId="181" fontId="22" fillId="0" borderId="9" xfId="8" applyNumberFormat="1" applyFont="1" applyBorder="1" applyAlignment="1">
      <alignment horizontal="right" vertical="center" shrinkToFit="1"/>
    </xf>
    <xf numFmtId="49" fontId="23" fillId="0" borderId="0" xfId="8" applyNumberFormat="1" applyFont="1" applyAlignment="1">
      <alignment horizontal="center" vertical="center"/>
    </xf>
    <xf numFmtId="0" fontId="22" fillId="0" borderId="4" xfId="8" applyFont="1" applyBorder="1" applyAlignment="1">
      <alignment horizontal="center" vertical="center"/>
    </xf>
    <xf numFmtId="0" fontId="22" fillId="0" borderId="23" xfId="8" applyFont="1" applyBorder="1" applyAlignment="1">
      <alignment horizontal="center" vertical="center"/>
    </xf>
    <xf numFmtId="0" fontId="22" fillId="0" borderId="5" xfId="8" applyFont="1" applyBorder="1" applyAlignment="1">
      <alignment horizontal="center" vertical="center"/>
    </xf>
    <xf numFmtId="0" fontId="22" fillId="0" borderId="47" xfId="8" applyFont="1" applyBorder="1" applyAlignment="1">
      <alignment horizontal="center" vertical="center"/>
    </xf>
    <xf numFmtId="0" fontId="22" fillId="0" borderId="38" xfId="8" applyFont="1" applyBorder="1" applyAlignment="1">
      <alignment horizontal="center" vertical="center"/>
    </xf>
    <xf numFmtId="0" fontId="22" fillId="0" borderId="48" xfId="8" applyFont="1" applyBorder="1" applyAlignment="1">
      <alignment horizontal="center" vertical="center"/>
    </xf>
    <xf numFmtId="0" fontId="22" fillId="0" borderId="68" xfId="8" applyFont="1" applyBorder="1" applyAlignment="1">
      <alignment horizontal="center" vertical="center"/>
    </xf>
    <xf numFmtId="0" fontId="22" fillId="0" borderId="40" xfId="8" applyFont="1" applyBorder="1" applyAlignment="1">
      <alignment horizontal="center" vertical="center"/>
    </xf>
    <xf numFmtId="0" fontId="22" fillId="0" borderId="50" xfId="8" applyFont="1" applyBorder="1" applyAlignment="1">
      <alignment horizontal="center" vertical="center"/>
    </xf>
    <xf numFmtId="0" fontId="22" fillId="0" borderId="64" xfId="8" applyFont="1" applyBorder="1" applyAlignment="1">
      <alignment horizontal="center" vertical="center"/>
    </xf>
    <xf numFmtId="0" fontId="22" fillId="0" borderId="10" xfId="8" applyFont="1" applyBorder="1" applyAlignment="1">
      <alignment horizontal="center" vertical="center"/>
    </xf>
    <xf numFmtId="0" fontId="22" fillId="0" borderId="65" xfId="8" applyFont="1" applyBorder="1" applyAlignment="1">
      <alignment horizontal="center" vertical="center"/>
    </xf>
    <xf numFmtId="0" fontId="22" fillId="0" borderId="49" xfId="8" applyFont="1" applyBorder="1" applyAlignment="1">
      <alignment horizontal="center" vertical="center"/>
    </xf>
    <xf numFmtId="0" fontId="22" fillId="0" borderId="37" xfId="8" applyFont="1" applyBorder="1" applyAlignment="1">
      <alignment horizontal="center" vertical="center"/>
    </xf>
    <xf numFmtId="0" fontId="22" fillId="0" borderId="69" xfId="8" applyFont="1" applyBorder="1" applyAlignment="1">
      <alignment horizontal="center" vertical="center"/>
    </xf>
    <xf numFmtId="0" fontId="22" fillId="0" borderId="7" xfId="8" applyFont="1" applyBorder="1" applyAlignment="1">
      <alignment horizontal="center" vertical="center"/>
    </xf>
    <xf numFmtId="0" fontId="22" fillId="0" borderId="0" xfId="8" applyFont="1" applyAlignment="1">
      <alignment horizontal="center" vertical="center"/>
    </xf>
    <xf numFmtId="0" fontId="22" fillId="0" borderId="24" xfId="8" applyFont="1" applyBorder="1" applyAlignment="1">
      <alignment horizontal="center" vertical="center"/>
    </xf>
    <xf numFmtId="0" fontId="22" fillId="0" borderId="56" xfId="8" applyFont="1" applyBorder="1" applyAlignment="1">
      <alignment horizontal="center" vertical="center"/>
    </xf>
    <xf numFmtId="0" fontId="22" fillId="0" borderId="66" xfId="8" applyFont="1" applyBorder="1" applyAlignment="1">
      <alignment horizontal="center" vertical="center"/>
    </xf>
    <xf numFmtId="0" fontId="22" fillId="0" borderId="67" xfId="8" applyFont="1" applyBorder="1" applyAlignment="1">
      <alignment horizontal="center" vertical="center"/>
    </xf>
    <xf numFmtId="0" fontId="22" fillId="0" borderId="1" xfId="8" applyFont="1" applyBorder="1" applyAlignment="1">
      <alignment horizontal="center" vertical="center"/>
    </xf>
    <xf numFmtId="0" fontId="22" fillId="0" borderId="2" xfId="8" applyFont="1" applyBorder="1" applyAlignment="1">
      <alignment horizontal="center" vertical="center"/>
    </xf>
    <xf numFmtId="0" fontId="22" fillId="0" borderId="3" xfId="8" applyFont="1" applyBorder="1" applyAlignment="1">
      <alignment horizontal="center" vertical="center"/>
    </xf>
    <xf numFmtId="181" fontId="22" fillId="0" borderId="7" xfId="8" applyNumberFormat="1" applyFont="1" applyBorder="1" applyAlignment="1">
      <alignment horizontal="right" vertical="center" shrinkToFit="1"/>
    </xf>
    <xf numFmtId="181" fontId="22" fillId="0" borderId="0" xfId="8" applyNumberFormat="1" applyFont="1" applyAlignment="1">
      <alignment horizontal="right" vertical="center" shrinkToFit="1"/>
    </xf>
    <xf numFmtId="181" fontId="22" fillId="0" borderId="66" xfId="8" applyNumberFormat="1" applyFont="1" applyBorder="1" applyAlignment="1">
      <alignment horizontal="right" vertical="center" shrinkToFit="1"/>
    </xf>
    <xf numFmtId="178" fontId="22" fillId="0" borderId="7" xfId="8" applyNumberFormat="1" applyFont="1" applyBorder="1" applyAlignment="1">
      <alignment horizontal="right" vertical="center" shrinkToFit="1"/>
    </xf>
    <xf numFmtId="178" fontId="22" fillId="0" borderId="0" xfId="8" applyNumberFormat="1" applyFont="1" applyAlignment="1">
      <alignment horizontal="right" vertical="center" shrinkToFit="1"/>
    </xf>
    <xf numFmtId="178" fontId="22" fillId="0" borderId="66" xfId="8" applyNumberFormat="1" applyFont="1" applyBorder="1" applyAlignment="1">
      <alignment horizontal="right" vertical="center" shrinkToFit="1"/>
    </xf>
    <xf numFmtId="0" fontId="22" fillId="0" borderId="7" xfId="8" applyFont="1" applyBorder="1" applyAlignment="1">
      <alignment horizontal="left" vertical="center"/>
    </xf>
    <xf numFmtId="0" fontId="22" fillId="0" borderId="0" xfId="8" applyFont="1" applyAlignment="1">
      <alignment horizontal="left" vertical="center"/>
    </xf>
    <xf numFmtId="0" fontId="22" fillId="0" borderId="66" xfId="8" applyFont="1" applyBorder="1" applyAlignment="1">
      <alignment horizontal="left" vertical="center"/>
    </xf>
    <xf numFmtId="0" fontId="22" fillId="0" borderId="14" xfId="8" applyFont="1" applyBorder="1" applyAlignment="1">
      <alignment horizontal="center" vertical="center"/>
    </xf>
    <xf numFmtId="0" fontId="22" fillId="0" borderId="51" xfId="8" applyFont="1" applyBorder="1" applyAlignment="1">
      <alignment horizontal="center" vertical="center"/>
    </xf>
    <xf numFmtId="0" fontId="22" fillId="0" borderId="15" xfId="8" applyFont="1" applyBorder="1" applyAlignment="1">
      <alignment horizontal="center" vertical="center"/>
    </xf>
    <xf numFmtId="0" fontId="22" fillId="0" borderId="52" xfId="8" applyFont="1" applyBorder="1" applyAlignment="1">
      <alignment horizontal="center" vertical="center"/>
    </xf>
    <xf numFmtId="0" fontId="22" fillId="0" borderId="70" xfId="8" applyFont="1" applyBorder="1" applyAlignment="1">
      <alignment horizontal="center" vertical="center"/>
    </xf>
    <xf numFmtId="0" fontId="22" fillId="0" borderId="71" xfId="8" applyFont="1" applyBorder="1" applyAlignment="1">
      <alignment horizontal="center" vertical="center"/>
    </xf>
    <xf numFmtId="0" fontId="22" fillId="0" borderId="41" xfId="8" applyFont="1" applyBorder="1" applyAlignment="1">
      <alignment horizontal="center" vertical="center"/>
    </xf>
    <xf numFmtId="0" fontId="22" fillId="0" borderId="16" xfId="8" applyFont="1" applyBorder="1" applyAlignment="1">
      <alignment horizontal="center" vertical="center"/>
    </xf>
    <xf numFmtId="0" fontId="22" fillId="0" borderId="72" xfId="8" applyFont="1" applyBorder="1" applyAlignment="1">
      <alignment horizontal="center" vertical="center"/>
    </xf>
    <xf numFmtId="0" fontId="22" fillId="0" borderId="73" xfId="8" applyFont="1" applyBorder="1" applyAlignment="1">
      <alignment horizontal="center" vertical="center"/>
    </xf>
    <xf numFmtId="0" fontId="22" fillId="0" borderId="11" xfId="8" applyFont="1" applyBorder="1" applyAlignment="1">
      <alignment horizontal="center" vertical="center"/>
    </xf>
    <xf numFmtId="0" fontId="22" fillId="0" borderId="12" xfId="8" applyFont="1" applyBorder="1" applyAlignment="1">
      <alignment horizontal="center" vertical="center"/>
    </xf>
    <xf numFmtId="0" fontId="22" fillId="0" borderId="74" xfId="8" applyFont="1" applyBorder="1" applyAlignment="1">
      <alignment horizontal="center" vertical="center"/>
    </xf>
    <xf numFmtId="0" fontId="22" fillId="0" borderId="75" xfId="8" applyFont="1" applyBorder="1" applyAlignment="1">
      <alignment horizontal="center" vertical="center"/>
    </xf>
    <xf numFmtId="49" fontId="22" fillId="0" borderId="41" xfId="8" applyNumberFormat="1" applyFont="1" applyBorder="1" applyAlignment="1">
      <alignment horizontal="center" vertical="center"/>
    </xf>
    <xf numFmtId="49" fontId="22" fillId="0" borderId="12" xfId="8" applyNumberFormat="1" applyFont="1" applyBorder="1" applyAlignment="1">
      <alignment horizontal="center" vertical="center"/>
    </xf>
    <xf numFmtId="49" fontId="22" fillId="0" borderId="13" xfId="8" applyNumberFormat="1" applyFont="1" applyBorder="1" applyAlignment="1">
      <alignment horizontal="center" vertical="center"/>
    </xf>
    <xf numFmtId="49" fontId="22" fillId="0" borderId="65" xfId="8" applyNumberFormat="1" applyFont="1" applyBorder="1" applyAlignment="1">
      <alignment horizontal="center" vertical="center"/>
    </xf>
    <xf numFmtId="49" fontId="22" fillId="0" borderId="0" xfId="8" applyNumberFormat="1" applyFont="1" applyAlignment="1">
      <alignment horizontal="center" vertical="center"/>
    </xf>
    <xf numFmtId="49" fontId="22" fillId="0" borderId="66" xfId="8" applyNumberFormat="1" applyFont="1" applyBorder="1" applyAlignment="1">
      <alignment horizontal="center" vertical="center"/>
    </xf>
    <xf numFmtId="49" fontId="22" fillId="0" borderId="72" xfId="8" applyNumberFormat="1" applyFont="1" applyBorder="1" applyAlignment="1">
      <alignment horizontal="center" vertical="center"/>
    </xf>
    <xf numFmtId="49" fontId="22" fillId="0" borderId="75" xfId="8" applyNumberFormat="1" applyFont="1" applyBorder="1" applyAlignment="1">
      <alignment horizontal="center" vertical="center"/>
    </xf>
    <xf numFmtId="49" fontId="22" fillId="0" borderId="76" xfId="8" applyNumberFormat="1" applyFont="1" applyBorder="1" applyAlignment="1">
      <alignment horizontal="center" vertical="center"/>
    </xf>
    <xf numFmtId="0" fontId="22" fillId="0" borderId="30" xfId="8" applyFont="1" applyBorder="1">
      <alignment vertical="center"/>
    </xf>
    <xf numFmtId="0" fontId="22" fillId="0" borderId="31" xfId="8" applyFont="1" applyBorder="1">
      <alignment vertical="center"/>
    </xf>
    <xf numFmtId="0" fontId="22" fillId="0" borderId="42" xfId="8" applyFont="1" applyBorder="1">
      <alignment vertical="center"/>
    </xf>
    <xf numFmtId="0" fontId="22" fillId="0" borderId="39" xfId="8" applyFont="1" applyBorder="1" applyAlignment="1">
      <alignment horizontal="center" vertical="center"/>
    </xf>
    <xf numFmtId="0" fontId="22" fillId="0" borderId="31" xfId="8" applyFont="1" applyBorder="1" applyAlignment="1">
      <alignment horizontal="center" vertical="center"/>
    </xf>
    <xf numFmtId="0" fontId="26" fillId="0" borderId="7" xfId="7" applyFont="1" applyBorder="1" applyAlignment="1">
      <alignment horizontal="left" vertical="center"/>
    </xf>
    <xf numFmtId="0" fontId="26" fillId="0" borderId="0" xfId="7" applyFont="1" applyAlignment="1">
      <alignment horizontal="left" vertical="center"/>
    </xf>
    <xf numFmtId="0" fontId="26" fillId="0" borderId="66" xfId="7" applyFont="1" applyBorder="1" applyAlignment="1">
      <alignment horizontal="left" vertical="center"/>
    </xf>
    <xf numFmtId="182" fontId="22" fillId="0" borderId="7" xfId="8" applyNumberFormat="1" applyFont="1" applyBorder="1" applyAlignment="1">
      <alignment horizontal="right" vertical="center" shrinkToFit="1"/>
    </xf>
    <xf numFmtId="182" fontId="22" fillId="0" borderId="0" xfId="8" applyNumberFormat="1" applyFont="1" applyAlignment="1">
      <alignment horizontal="right" vertical="center" shrinkToFit="1"/>
    </xf>
    <xf numFmtId="182" fontId="22" fillId="0" borderId="66" xfId="8" applyNumberFormat="1" applyFont="1" applyBorder="1" applyAlignment="1">
      <alignment horizontal="right" vertical="center" shrinkToFit="1"/>
    </xf>
    <xf numFmtId="183" fontId="22" fillId="0" borderId="7" xfId="8" applyNumberFormat="1" applyFont="1" applyBorder="1" applyAlignment="1">
      <alignment horizontal="right" vertical="center" shrinkToFit="1"/>
    </xf>
    <xf numFmtId="183" fontId="22" fillId="0" borderId="0" xfId="8" applyNumberFormat="1" applyFont="1" applyAlignment="1">
      <alignment horizontal="right" vertical="center" shrinkToFit="1"/>
    </xf>
    <xf numFmtId="183" fontId="22" fillId="0" borderId="66" xfId="8" applyNumberFormat="1" applyFont="1" applyBorder="1" applyAlignment="1">
      <alignment horizontal="right" vertical="center" shrinkToFit="1"/>
    </xf>
    <xf numFmtId="0" fontId="22" fillId="0" borderId="77" xfId="8" applyFont="1" applyBorder="1" applyAlignment="1">
      <alignment horizontal="center" vertical="center"/>
    </xf>
    <xf numFmtId="0" fontId="22" fillId="0" borderId="45" xfId="8" applyFont="1" applyBorder="1">
      <alignment vertical="center"/>
    </xf>
    <xf numFmtId="0" fontId="22" fillId="0" borderId="25" xfId="8" applyFont="1" applyBorder="1">
      <alignment vertical="center"/>
    </xf>
    <xf numFmtId="0" fontId="22" fillId="0" borderId="46" xfId="8" applyFont="1" applyBorder="1">
      <alignment vertical="center"/>
    </xf>
    <xf numFmtId="178" fontId="22" fillId="0" borderId="45" xfId="8" applyNumberFormat="1" applyFont="1" applyBorder="1" applyAlignment="1">
      <alignment horizontal="right" vertical="center" shrinkToFit="1"/>
    </xf>
    <xf numFmtId="178" fontId="22" fillId="0" borderId="25" xfId="8" applyNumberFormat="1" applyFont="1" applyBorder="1" applyAlignment="1">
      <alignment horizontal="right" vertical="center" shrinkToFit="1"/>
    </xf>
    <xf numFmtId="178" fontId="22" fillId="0" borderId="26" xfId="8" applyNumberFormat="1" applyFont="1" applyBorder="1" applyAlignment="1">
      <alignment horizontal="right" vertical="center" shrinkToFit="1"/>
    </xf>
    <xf numFmtId="0" fontId="22" fillId="0" borderId="39" xfId="8" applyFont="1" applyBorder="1">
      <alignment vertical="center"/>
    </xf>
    <xf numFmtId="178" fontId="22" fillId="0" borderId="39" xfId="8" applyNumberFormat="1" applyFont="1" applyBorder="1" applyAlignment="1">
      <alignment horizontal="right" vertical="center" shrinkToFit="1"/>
    </xf>
    <xf numFmtId="178" fontId="22" fillId="0" borderId="31" xfId="8" applyNumberFormat="1" applyFont="1" applyBorder="1" applyAlignment="1">
      <alignment horizontal="right" vertical="center" shrinkToFit="1"/>
    </xf>
    <xf numFmtId="178" fontId="22" fillId="0" borderId="32" xfId="8" applyNumberFormat="1" applyFont="1" applyBorder="1" applyAlignment="1">
      <alignment horizontal="right" vertical="center" shrinkToFit="1"/>
    </xf>
    <xf numFmtId="0" fontId="22" fillId="0" borderId="44" xfId="8" applyFont="1" applyBorder="1">
      <alignment vertical="center"/>
    </xf>
    <xf numFmtId="0" fontId="22" fillId="0" borderId="18" xfId="8" applyFont="1" applyBorder="1">
      <alignment vertical="center"/>
    </xf>
    <xf numFmtId="0" fontId="22" fillId="0" borderId="43" xfId="8" applyFont="1" applyBorder="1">
      <alignment vertical="center"/>
    </xf>
    <xf numFmtId="185" fontId="22" fillId="0" borderId="44" xfId="8" applyNumberFormat="1" applyFont="1" applyBorder="1" applyAlignment="1">
      <alignment horizontal="right" vertical="center" shrinkToFit="1"/>
    </xf>
    <xf numFmtId="185" fontId="22" fillId="0" borderId="18" xfId="8" applyNumberFormat="1" applyFont="1" applyBorder="1" applyAlignment="1">
      <alignment horizontal="right" vertical="center" shrinkToFit="1"/>
    </xf>
    <xf numFmtId="185" fontId="22" fillId="0" borderId="19" xfId="8" applyNumberFormat="1" applyFont="1" applyBorder="1" applyAlignment="1">
      <alignment horizontal="right" vertical="center" shrinkToFit="1"/>
    </xf>
    <xf numFmtId="0" fontId="22" fillId="0" borderId="36" xfId="8" applyFont="1" applyBorder="1" applyAlignment="1">
      <alignment horizontal="center" vertical="center" wrapText="1"/>
    </xf>
    <xf numFmtId="0" fontId="22" fillId="0" borderId="8" xfId="8" applyFont="1" applyBorder="1" applyAlignment="1">
      <alignment horizontal="center" vertical="center" wrapText="1"/>
    </xf>
    <xf numFmtId="0" fontId="22" fillId="0" borderId="23" xfId="8" applyFont="1" applyBorder="1" applyAlignment="1">
      <alignment horizontal="center" vertical="center" wrapText="1"/>
    </xf>
    <xf numFmtId="0" fontId="22" fillId="0" borderId="7" xfId="8" applyFont="1" applyBorder="1" applyAlignment="1">
      <alignment horizontal="center" vertical="center" wrapText="1"/>
    </xf>
    <xf numFmtId="0" fontId="22" fillId="0" borderId="0" xfId="8" applyFont="1" applyAlignment="1">
      <alignment horizontal="center" vertical="center" wrapText="1"/>
    </xf>
    <xf numFmtId="0" fontId="22" fillId="0" borderId="38" xfId="8" applyFont="1" applyBorder="1" applyAlignment="1">
      <alignment horizontal="center" vertical="center" wrapText="1"/>
    </xf>
    <xf numFmtId="0" fontId="22" fillId="0" borderId="74" xfId="8" applyFont="1" applyBorder="1" applyAlignment="1">
      <alignment horizontal="center" vertical="center" wrapText="1"/>
    </xf>
    <xf numFmtId="0" fontId="22" fillId="0" borderId="75" xfId="8" applyFont="1" applyBorder="1" applyAlignment="1">
      <alignment horizontal="center" vertical="center" wrapText="1"/>
    </xf>
    <xf numFmtId="0" fontId="22" fillId="0" borderId="70" xfId="8" applyFont="1" applyBorder="1" applyAlignment="1">
      <alignment horizontal="center" vertical="center" wrapText="1"/>
    </xf>
    <xf numFmtId="0" fontId="26" fillId="0" borderId="64" xfId="8" applyFont="1" applyBorder="1">
      <alignment vertical="center"/>
    </xf>
    <xf numFmtId="0" fontId="26" fillId="0" borderId="25" xfId="8" applyFont="1" applyBorder="1">
      <alignment vertical="center"/>
    </xf>
    <xf numFmtId="0" fontId="26" fillId="0" borderId="46" xfId="8" applyFont="1" applyBorder="1">
      <alignment vertical="center"/>
    </xf>
    <xf numFmtId="178" fontId="26" fillId="0" borderId="64" xfId="8" applyNumberFormat="1" applyFont="1" applyBorder="1" applyAlignment="1">
      <alignment horizontal="right" vertical="center" shrinkToFit="1"/>
    </xf>
    <xf numFmtId="178" fontId="26" fillId="0" borderId="8" xfId="8" applyNumberFormat="1" applyFont="1" applyBorder="1" applyAlignment="1">
      <alignment horizontal="right" vertical="center" shrinkToFit="1"/>
    </xf>
    <xf numFmtId="178" fontId="26" fillId="0" borderId="9" xfId="8" applyNumberFormat="1" applyFont="1" applyBorder="1" applyAlignment="1">
      <alignment horizontal="right" vertical="center" shrinkToFit="1"/>
    </xf>
    <xf numFmtId="0" fontId="22" fillId="0" borderId="30" xfId="8" applyFont="1" applyBorder="1" applyAlignment="1">
      <alignment horizontal="center" vertical="center"/>
    </xf>
    <xf numFmtId="0" fontId="22" fillId="0" borderId="42" xfId="8" applyFont="1" applyBorder="1" applyAlignment="1">
      <alignment horizontal="center" vertical="center"/>
    </xf>
    <xf numFmtId="0" fontId="22" fillId="0" borderId="39" xfId="8" applyFont="1" applyBorder="1" applyAlignment="1">
      <alignment horizontal="center" vertical="center" shrinkToFit="1"/>
    </xf>
    <xf numFmtId="0" fontId="22" fillId="0" borderId="31" xfId="8" applyFont="1" applyBorder="1" applyAlignment="1">
      <alignment horizontal="center" vertical="center" shrinkToFit="1"/>
    </xf>
    <xf numFmtId="0" fontId="22" fillId="0" borderId="42" xfId="8" applyFont="1" applyBorder="1" applyAlignment="1">
      <alignment horizontal="center" vertical="center" shrinkToFit="1"/>
    </xf>
    <xf numFmtId="0" fontId="22" fillId="0" borderId="32" xfId="8" applyFont="1" applyBorder="1" applyAlignment="1">
      <alignment horizontal="center" vertical="center" shrinkToFit="1"/>
    </xf>
    <xf numFmtId="0" fontId="26" fillId="0" borderId="41" xfId="8" applyFont="1" applyBorder="1">
      <alignment vertical="center"/>
    </xf>
    <xf numFmtId="0" fontId="26" fillId="0" borderId="31" xfId="8" applyFont="1" applyBorder="1">
      <alignment vertical="center"/>
    </xf>
    <xf numFmtId="0" fontId="26" fillId="0" borderId="42" xfId="8" applyFont="1" applyBorder="1">
      <alignment vertical="center"/>
    </xf>
    <xf numFmtId="178" fontId="26" fillId="0" borderId="39" xfId="8" applyNumberFormat="1" applyFont="1" applyBorder="1" applyAlignment="1">
      <alignment horizontal="right" vertical="center" shrinkToFit="1"/>
    </xf>
    <xf numFmtId="178" fontId="26" fillId="0" borderId="31" xfId="8" applyNumberFormat="1" applyFont="1" applyBorder="1" applyAlignment="1">
      <alignment horizontal="right" vertical="center" shrinkToFit="1"/>
    </xf>
    <xf numFmtId="178" fontId="26" fillId="0" borderId="32" xfId="8" applyNumberFormat="1" applyFont="1" applyBorder="1" applyAlignment="1">
      <alignment horizontal="right" vertical="center" shrinkToFit="1"/>
    </xf>
    <xf numFmtId="181" fontId="22" fillId="0" borderId="39" xfId="8" applyNumberFormat="1" applyFont="1" applyBorder="1" applyAlignment="1">
      <alignment horizontal="right" vertical="center" shrinkToFit="1"/>
    </xf>
    <xf numFmtId="181" fontId="22" fillId="0" borderId="31" xfId="8" applyNumberFormat="1" applyFont="1" applyBorder="1" applyAlignment="1">
      <alignment horizontal="right" vertical="center" shrinkToFit="1"/>
    </xf>
    <xf numFmtId="181" fontId="22" fillId="0" borderId="42" xfId="8" applyNumberFormat="1" applyFont="1" applyBorder="1" applyAlignment="1">
      <alignment horizontal="right" vertical="center" shrinkToFit="1"/>
    </xf>
    <xf numFmtId="181" fontId="22" fillId="0" borderId="32" xfId="8" applyNumberFormat="1" applyFont="1" applyBorder="1" applyAlignment="1">
      <alignment horizontal="right" vertical="center" shrinkToFit="1"/>
    </xf>
    <xf numFmtId="0" fontId="26" fillId="0" borderId="41" xfId="9" applyFont="1" applyBorder="1" applyAlignment="1">
      <alignment horizontal="center" vertical="center" shrinkToFit="1"/>
    </xf>
    <xf numFmtId="0" fontId="26" fillId="0" borderId="12" xfId="9" applyFont="1" applyBorder="1" applyAlignment="1">
      <alignment horizontal="center" vertical="center" shrinkToFit="1"/>
    </xf>
    <xf numFmtId="0" fontId="26" fillId="0" borderId="51" xfId="9" applyFont="1" applyBorder="1" applyAlignment="1">
      <alignment horizontal="center" vertical="center" shrinkToFit="1"/>
    </xf>
    <xf numFmtId="178" fontId="22" fillId="0" borderId="42" xfId="8" applyNumberFormat="1" applyFont="1" applyBorder="1" applyAlignment="1">
      <alignment horizontal="right" vertical="center" shrinkToFit="1"/>
    </xf>
    <xf numFmtId="0" fontId="22" fillId="0" borderId="74" xfId="8" applyFont="1" applyBorder="1" applyAlignment="1">
      <alignment horizontal="left" vertical="center"/>
    </xf>
    <xf numFmtId="0" fontId="22" fillId="0" borderId="75" xfId="8" applyFont="1" applyBorder="1" applyAlignment="1">
      <alignment horizontal="left" vertical="center"/>
    </xf>
    <xf numFmtId="0" fontId="22" fillId="0" borderId="76" xfId="8" applyFont="1" applyBorder="1" applyAlignment="1">
      <alignment horizontal="left" vertical="center"/>
    </xf>
    <xf numFmtId="181" fontId="22" fillId="0" borderId="74" xfId="8" applyNumberFormat="1" applyFont="1" applyBorder="1" applyAlignment="1">
      <alignment horizontal="right" vertical="center" shrinkToFit="1"/>
    </xf>
    <xf numFmtId="181" fontId="22" fillId="0" borderId="75" xfId="8" applyNumberFormat="1" applyFont="1" applyBorder="1" applyAlignment="1">
      <alignment horizontal="right" vertical="center" shrinkToFit="1"/>
    </xf>
    <xf numFmtId="181" fontId="22" fillId="0" borderId="76" xfId="8" applyNumberFormat="1" applyFont="1" applyBorder="1" applyAlignment="1">
      <alignment horizontal="right" vertical="center" shrinkToFit="1"/>
    </xf>
    <xf numFmtId="0" fontId="22" fillId="0" borderId="36" xfId="10" applyBorder="1" applyAlignment="1">
      <alignment horizontal="left" vertical="center"/>
    </xf>
    <xf numFmtId="0" fontId="22" fillId="0" borderId="8" xfId="10" applyBorder="1" applyAlignment="1">
      <alignment horizontal="left" vertical="center"/>
    </xf>
    <xf numFmtId="0" fontId="22" fillId="0" borderId="9" xfId="10" applyBorder="1" applyAlignment="1">
      <alignment horizontal="left" vertical="center"/>
    </xf>
    <xf numFmtId="0" fontId="26" fillId="0" borderId="12" xfId="8" applyFont="1" applyBorder="1">
      <alignment vertical="center"/>
    </xf>
    <xf numFmtId="0" fontId="26" fillId="0" borderId="51" xfId="8" applyFont="1" applyBorder="1">
      <alignment vertical="center"/>
    </xf>
    <xf numFmtId="185" fontId="26" fillId="0" borderId="41" xfId="8" applyNumberFormat="1" applyFont="1" applyBorder="1" applyAlignment="1">
      <alignment horizontal="right" vertical="center" shrinkToFit="1"/>
    </xf>
    <xf numFmtId="185" fontId="26" fillId="0" borderId="12" xfId="8" applyNumberFormat="1" applyFont="1" applyBorder="1" applyAlignment="1">
      <alignment horizontal="right" vertical="center" shrinkToFit="1"/>
    </xf>
    <xf numFmtId="185" fontId="26" fillId="0" borderId="13" xfId="8" applyNumberFormat="1" applyFont="1" applyBorder="1" applyAlignment="1">
      <alignment horizontal="right" vertical="center" shrinkToFit="1"/>
    </xf>
    <xf numFmtId="178" fontId="22" fillId="0" borderId="8" xfId="8" applyNumberFormat="1" applyFont="1" applyBorder="1" applyAlignment="1">
      <alignment horizontal="right" vertical="center"/>
    </xf>
    <xf numFmtId="178" fontId="22" fillId="0" borderId="9" xfId="8" applyNumberFormat="1" applyFont="1" applyBorder="1" applyAlignment="1">
      <alignment horizontal="right" vertical="center"/>
    </xf>
    <xf numFmtId="0" fontId="26" fillId="0" borderId="44" xfId="9" applyFont="1" applyBorder="1" applyAlignment="1">
      <alignment horizontal="center" vertical="center" shrinkToFit="1"/>
    </xf>
    <xf numFmtId="0" fontId="26" fillId="0" borderId="18" xfId="9" applyFont="1" applyBorder="1" applyAlignment="1">
      <alignment horizontal="center" vertical="center" shrinkToFit="1"/>
    </xf>
    <xf numFmtId="0" fontId="26" fillId="0" borderId="43" xfId="9" applyFont="1" applyBorder="1" applyAlignment="1">
      <alignment horizontal="center" vertical="center" shrinkToFit="1"/>
    </xf>
    <xf numFmtId="0" fontId="28" fillId="0" borderId="0" xfId="8" applyFont="1" applyAlignment="1">
      <alignment horizontal="left" vertical="center" wrapText="1"/>
    </xf>
    <xf numFmtId="0" fontId="28" fillId="0" borderId="66" xfId="8" applyFont="1" applyBorder="1" applyAlignment="1">
      <alignment horizontal="left" vertical="center" wrapText="1"/>
    </xf>
    <xf numFmtId="0" fontId="26" fillId="0" borderId="74" xfId="7" applyFont="1" applyBorder="1" applyAlignment="1">
      <alignment horizontal="left" vertical="center"/>
    </xf>
    <xf numFmtId="0" fontId="26" fillId="0" borderId="75" xfId="7" applyFont="1" applyBorder="1" applyAlignment="1">
      <alignment horizontal="left" vertical="center"/>
    </xf>
    <xf numFmtId="0" fontId="26" fillId="0" borderId="76" xfId="7" applyFont="1" applyBorder="1" applyAlignment="1">
      <alignment horizontal="left" vertical="center"/>
    </xf>
    <xf numFmtId="178" fontId="22" fillId="0" borderId="74" xfId="8" applyNumberFormat="1" applyFont="1" applyBorder="1" applyAlignment="1">
      <alignment horizontal="right" vertical="center" shrinkToFit="1"/>
    </xf>
    <xf numFmtId="178" fontId="22" fillId="0" borderId="75" xfId="8" applyNumberFormat="1" applyFont="1" applyBorder="1" applyAlignment="1">
      <alignment horizontal="right" vertical="center" shrinkToFit="1"/>
    </xf>
    <xf numFmtId="178" fontId="22" fillId="0" borderId="76" xfId="8" applyNumberFormat="1" applyFont="1" applyBorder="1" applyAlignment="1">
      <alignment horizontal="right" vertical="center" shrinkToFit="1"/>
    </xf>
    <xf numFmtId="0" fontId="22" fillId="0" borderId="78" xfId="8" applyFont="1" applyBorder="1" applyAlignment="1">
      <alignment horizontal="center" vertical="center"/>
    </xf>
    <xf numFmtId="0" fontId="22" fillId="0" borderId="53" xfId="8" applyFont="1" applyBorder="1" applyAlignment="1">
      <alignment horizontal="center" vertical="center"/>
    </xf>
    <xf numFmtId="183" fontId="22" fillId="0" borderId="53" xfId="8" applyNumberFormat="1" applyFont="1" applyBorder="1" applyAlignment="1">
      <alignment horizontal="right" vertical="center" shrinkToFit="1"/>
    </xf>
    <xf numFmtId="183" fontId="22" fillId="0" borderId="79" xfId="8" applyNumberFormat="1" applyFont="1" applyBorder="1" applyAlignment="1">
      <alignment horizontal="right" vertical="center" shrinkToFit="1"/>
    </xf>
    <xf numFmtId="183" fontId="22" fillId="0" borderId="6" xfId="8" applyNumberFormat="1" applyFont="1" applyBorder="1" applyAlignment="1">
      <alignment horizontal="right" vertical="center" shrinkToFit="1"/>
    </xf>
    <xf numFmtId="181" fontId="22" fillId="0" borderId="44" xfId="8" applyNumberFormat="1" applyFont="1" applyBorder="1" applyAlignment="1">
      <alignment horizontal="right" vertical="center" shrinkToFit="1"/>
    </xf>
    <xf numFmtId="181" fontId="22" fillId="0" borderId="18" xfId="8" applyNumberFormat="1" applyFont="1" applyBorder="1" applyAlignment="1">
      <alignment horizontal="right" vertical="center" shrinkToFit="1"/>
    </xf>
    <xf numFmtId="181" fontId="22" fillId="0" borderId="43" xfId="8" applyNumberFormat="1" applyFont="1" applyBorder="1" applyAlignment="1">
      <alignment horizontal="right" vertical="center" shrinkToFit="1"/>
    </xf>
    <xf numFmtId="181" fontId="22" fillId="0" borderId="19" xfId="8" applyNumberFormat="1" applyFont="1" applyBorder="1" applyAlignment="1">
      <alignment horizontal="right" vertical="center" shrinkToFit="1"/>
    </xf>
    <xf numFmtId="178" fontId="22" fillId="0" borderId="53" xfId="8" applyNumberFormat="1" applyFont="1" applyBorder="1" applyAlignment="1">
      <alignment horizontal="right" vertical="center" shrinkToFit="1"/>
    </xf>
    <xf numFmtId="178" fontId="22" fillId="0" borderId="79" xfId="8" applyNumberFormat="1" applyFont="1" applyBorder="1" applyAlignment="1">
      <alignment horizontal="right" vertical="center" shrinkToFit="1"/>
    </xf>
    <xf numFmtId="178" fontId="22" fillId="0" borderId="6" xfId="8" applyNumberFormat="1" applyFont="1" applyBorder="1" applyAlignment="1">
      <alignment horizontal="right" vertical="center" shrinkToFit="1"/>
    </xf>
    <xf numFmtId="181" fontId="22" fillId="0" borderId="75" xfId="8" applyNumberFormat="1" applyFont="1" applyBorder="1" applyAlignment="1">
      <alignment horizontal="right" vertical="center"/>
    </xf>
    <xf numFmtId="181" fontId="22" fillId="0" borderId="76" xfId="8" applyNumberFormat="1" applyFont="1" applyBorder="1" applyAlignment="1">
      <alignment horizontal="right" vertical="center"/>
    </xf>
    <xf numFmtId="0" fontId="22" fillId="0" borderId="17" xfId="8" applyFont="1" applyBorder="1">
      <alignment vertical="center"/>
    </xf>
    <xf numFmtId="0" fontId="22" fillId="0" borderId="22" xfId="8" applyFont="1" applyBorder="1" applyAlignment="1">
      <alignment horizontal="center" vertical="center"/>
    </xf>
    <xf numFmtId="0" fontId="22" fillId="0" borderId="19" xfId="8" applyFont="1" applyBorder="1" applyAlignment="1">
      <alignment horizontal="center" vertical="center"/>
    </xf>
    <xf numFmtId="0" fontId="22" fillId="0" borderId="80" xfId="8" applyFont="1" applyBorder="1" applyAlignment="1">
      <alignment horizontal="center" vertical="center"/>
    </xf>
    <xf numFmtId="0" fontId="22" fillId="0" borderId="81" xfId="8" applyFont="1" applyBorder="1" applyAlignment="1">
      <alignment horizontal="center" vertical="center"/>
    </xf>
    <xf numFmtId="0" fontId="22" fillId="0" borderId="25" xfId="8" applyFont="1" applyBorder="1" applyAlignment="1">
      <alignment horizontal="center" vertical="center"/>
    </xf>
    <xf numFmtId="0" fontId="22" fillId="0" borderId="26" xfId="8" applyFont="1" applyBorder="1" applyAlignment="1">
      <alignment horizontal="center" vertical="center"/>
    </xf>
    <xf numFmtId="0" fontId="22" fillId="0" borderId="41" xfId="8" applyFont="1" applyBorder="1" applyAlignment="1">
      <alignment horizontal="center" vertical="center" textRotation="255"/>
    </xf>
    <xf numFmtId="0" fontId="22" fillId="0" borderId="12" xfId="8" applyFont="1" applyBorder="1" applyAlignment="1">
      <alignment horizontal="center" vertical="center" textRotation="255"/>
    </xf>
    <xf numFmtId="0" fontId="22" fillId="0" borderId="51" xfId="8" applyFont="1" applyBorder="1" applyAlignment="1">
      <alignment horizontal="center" vertical="center" textRotation="255"/>
    </xf>
    <xf numFmtId="0" fontId="22" fillId="0" borderId="65" xfId="8" applyFont="1" applyBorder="1" applyAlignment="1">
      <alignment horizontal="center" vertical="center" textRotation="255"/>
    </xf>
    <xf numFmtId="0" fontId="22" fillId="0" borderId="0" xfId="8" applyFont="1" applyAlignment="1">
      <alignment horizontal="center" vertical="center" textRotation="255"/>
    </xf>
    <xf numFmtId="0" fontId="22" fillId="0" borderId="38" xfId="8" applyFont="1" applyBorder="1" applyAlignment="1">
      <alignment horizontal="center" vertical="center" textRotation="255"/>
    </xf>
    <xf numFmtId="0" fontId="22" fillId="0" borderId="37" xfId="8" applyFont="1" applyBorder="1" applyAlignment="1">
      <alignment horizontal="center" vertical="center" textRotation="255"/>
    </xf>
    <xf numFmtId="0" fontId="22" fillId="0" borderId="56" xfId="8" applyFont="1" applyBorder="1" applyAlignment="1">
      <alignment horizontal="center" vertical="center" textRotation="255"/>
    </xf>
    <xf numFmtId="0" fontId="22" fillId="0" borderId="40" xfId="8" applyFont="1" applyBorder="1" applyAlignment="1">
      <alignment horizontal="center" vertical="center" textRotation="255"/>
    </xf>
    <xf numFmtId="0" fontId="29" fillId="0" borderId="31" xfId="8" applyFont="1" applyBorder="1">
      <alignment vertical="center"/>
    </xf>
    <xf numFmtId="0" fontId="29" fillId="0" borderId="42" xfId="8" applyFont="1" applyBorder="1">
      <alignment vertical="center"/>
    </xf>
    <xf numFmtId="0" fontId="26" fillId="0" borderId="36" xfId="7" applyFont="1" applyBorder="1" applyAlignment="1">
      <alignment horizontal="center" vertical="center" wrapText="1"/>
    </xf>
    <xf numFmtId="0" fontId="26" fillId="0" borderId="8" xfId="7" applyFont="1" applyBorder="1" applyAlignment="1">
      <alignment horizontal="center" vertical="center" wrapText="1"/>
    </xf>
    <xf numFmtId="0" fontId="26" fillId="0" borderId="9" xfId="7" applyFont="1" applyBorder="1" applyAlignment="1">
      <alignment horizontal="center" vertical="center" wrapText="1"/>
    </xf>
    <xf numFmtId="0" fontId="26" fillId="0" borderId="7" xfId="7" applyFont="1" applyBorder="1" applyAlignment="1">
      <alignment horizontal="center" vertical="center" wrapText="1"/>
    </xf>
    <xf numFmtId="0" fontId="26" fillId="0" borderId="0" xfId="7" applyFont="1" applyAlignment="1">
      <alignment horizontal="center" vertical="center" wrapText="1"/>
    </xf>
    <xf numFmtId="0" fontId="26" fillId="0" borderId="66" xfId="7" applyFont="1" applyBorder="1" applyAlignment="1">
      <alignment horizontal="center" vertical="center" wrapText="1"/>
    </xf>
    <xf numFmtId="0" fontId="26" fillId="0" borderId="74" xfId="7" applyFont="1" applyBorder="1" applyAlignment="1">
      <alignment horizontal="center" vertical="center" wrapText="1"/>
    </xf>
    <xf numFmtId="0" fontId="26" fillId="0" borderId="75" xfId="7" applyFont="1" applyBorder="1" applyAlignment="1">
      <alignment horizontal="center" vertical="center" wrapText="1"/>
    </xf>
    <xf numFmtId="0" fontId="26" fillId="0" borderId="76" xfId="7" applyFont="1" applyBorder="1" applyAlignment="1">
      <alignment horizontal="center" vertical="center" wrapText="1"/>
    </xf>
    <xf numFmtId="49" fontId="22" fillId="0" borderId="0" xfId="8" applyNumberFormat="1" applyFont="1" applyAlignment="1">
      <alignment horizontal="left" vertical="center"/>
    </xf>
    <xf numFmtId="178" fontId="22" fillId="0" borderId="44" xfId="8" applyNumberFormat="1" applyFont="1" applyBorder="1" applyAlignment="1">
      <alignment horizontal="right" vertical="center"/>
    </xf>
    <xf numFmtId="178" fontId="22" fillId="0" borderId="18" xfId="8" applyNumberFormat="1" applyFont="1" applyBorder="1" applyAlignment="1">
      <alignment horizontal="right" vertical="center"/>
    </xf>
    <xf numFmtId="178" fontId="22" fillId="0" borderId="43" xfId="8" applyNumberFormat="1" applyFont="1" applyBorder="1" applyAlignment="1">
      <alignment horizontal="right" vertical="center"/>
    </xf>
    <xf numFmtId="0" fontId="22" fillId="0" borderId="72" xfId="8" applyFont="1" applyBorder="1" applyAlignment="1">
      <alignment horizontal="center" vertical="center" shrinkToFit="1"/>
    </xf>
    <xf numFmtId="0" fontId="22" fillId="0" borderId="75" xfId="8" applyFont="1" applyBorder="1" applyAlignment="1">
      <alignment horizontal="center" vertical="center" shrinkToFit="1"/>
    </xf>
    <xf numFmtId="0" fontId="22" fillId="0" borderId="70" xfId="8" applyFont="1" applyBorder="1" applyAlignment="1">
      <alignment horizontal="center" vertical="center" shrinkToFit="1"/>
    </xf>
    <xf numFmtId="0" fontId="22" fillId="0" borderId="11" xfId="8" applyFont="1" applyBorder="1" applyAlignment="1">
      <alignment horizontal="center" vertical="center" textRotation="255"/>
    </xf>
    <xf numFmtId="0" fontId="22" fillId="0" borderId="7" xfId="8" applyFont="1" applyBorder="1" applyAlignment="1">
      <alignment horizontal="center" vertical="center" textRotation="255"/>
    </xf>
    <xf numFmtId="0" fontId="22" fillId="0" borderId="74" xfId="8" applyFont="1" applyBorder="1" applyAlignment="1">
      <alignment horizontal="center" vertical="center" textRotation="255"/>
    </xf>
    <xf numFmtId="0" fontId="22" fillId="0" borderId="75" xfId="8" applyFont="1" applyBorder="1" applyAlignment="1">
      <alignment horizontal="center" vertical="center" textRotation="255"/>
    </xf>
    <xf numFmtId="0" fontId="22" fillId="0" borderId="70" xfId="8" applyFont="1" applyBorder="1" applyAlignment="1">
      <alignment horizontal="center" vertical="center" textRotation="255"/>
    </xf>
    <xf numFmtId="0" fontId="28" fillId="0" borderId="41" xfId="8" applyFont="1" applyBorder="1" applyAlignment="1">
      <alignment horizontal="center" vertical="center" wrapText="1"/>
    </xf>
    <xf numFmtId="0" fontId="28" fillId="0" borderId="12" xfId="8" applyFont="1" applyBorder="1" applyAlignment="1">
      <alignment horizontal="center" vertical="center" wrapText="1"/>
    </xf>
    <xf numFmtId="0" fontId="28" fillId="0" borderId="51" xfId="8" applyFont="1" applyBorder="1" applyAlignment="1">
      <alignment horizontal="center" vertical="center" wrapText="1"/>
    </xf>
    <xf numFmtId="0" fontId="28" fillId="0" borderId="37" xfId="8" applyFont="1" applyBorder="1" applyAlignment="1">
      <alignment horizontal="center" vertical="center" wrapText="1"/>
    </xf>
    <xf numFmtId="0" fontId="28" fillId="0" borderId="56" xfId="8" applyFont="1" applyBorder="1" applyAlignment="1">
      <alignment horizontal="center" vertical="center" wrapText="1"/>
    </xf>
    <xf numFmtId="0" fontId="28" fillId="0" borderId="40" xfId="8" applyFont="1" applyBorder="1" applyAlignment="1">
      <alignment horizontal="center" vertical="center" wrapText="1"/>
    </xf>
    <xf numFmtId="0" fontId="22" fillId="0" borderId="41" xfId="8" applyFont="1" applyBorder="1" applyAlignment="1">
      <alignment horizontal="center" vertical="center" wrapText="1"/>
    </xf>
    <xf numFmtId="0" fontId="22" fillId="0" borderId="12" xfId="8" applyFont="1" applyBorder="1" applyAlignment="1">
      <alignment horizontal="center" vertical="center" wrapText="1"/>
    </xf>
    <xf numFmtId="0" fontId="22" fillId="0" borderId="51" xfId="8" applyFont="1" applyBorder="1" applyAlignment="1">
      <alignment horizontal="center" vertical="center" wrapText="1"/>
    </xf>
    <xf numFmtId="0" fontId="22" fillId="0" borderId="37" xfId="8" applyFont="1" applyBorder="1" applyAlignment="1">
      <alignment horizontal="center" vertical="center" wrapText="1"/>
    </xf>
    <xf numFmtId="0" fontId="22" fillId="0" borderId="56" xfId="8" applyFont="1" applyBorder="1" applyAlignment="1">
      <alignment horizontal="center" vertical="center" wrapText="1"/>
    </xf>
    <xf numFmtId="0" fontId="22" fillId="0" borderId="40" xfId="8" applyFont="1" applyBorder="1" applyAlignment="1">
      <alignment horizontal="center" vertical="center" wrapText="1"/>
    </xf>
    <xf numFmtId="0" fontId="28" fillId="0" borderId="13" xfId="8" applyFont="1" applyBorder="1" applyAlignment="1">
      <alignment horizontal="center" vertical="center" wrapText="1"/>
    </xf>
    <xf numFmtId="0" fontId="28" fillId="0" borderId="67" xfId="8" applyFont="1" applyBorder="1" applyAlignment="1">
      <alignment horizontal="center" vertical="center" wrapText="1"/>
    </xf>
    <xf numFmtId="0" fontId="22" fillId="0" borderId="0" xfId="8" applyFont="1" applyAlignment="1">
      <alignment horizontal="center" vertical="center" shrinkToFit="1"/>
    </xf>
    <xf numFmtId="186" fontId="22" fillId="0" borderId="0" xfId="8" applyNumberFormat="1" applyFont="1" applyAlignment="1" applyProtection="1">
      <alignment horizontal="center" vertical="center" shrinkToFit="1"/>
      <protection hidden="1"/>
    </xf>
    <xf numFmtId="0" fontId="28" fillId="0" borderId="0" xfId="8" applyFont="1" applyAlignment="1" applyProtection="1">
      <alignment horizontal="left" vertical="center" wrapText="1"/>
      <protection hidden="1"/>
    </xf>
    <xf numFmtId="0" fontId="22" fillId="0" borderId="0" xfId="8" applyFont="1" applyAlignment="1" applyProtection="1">
      <alignment horizontal="center" vertical="center" shrinkToFit="1"/>
      <protection hidden="1"/>
    </xf>
    <xf numFmtId="0" fontId="22" fillId="0" borderId="0" xfId="8" applyFont="1">
      <alignment vertical="center"/>
    </xf>
    <xf numFmtId="0" fontId="22" fillId="0" borderId="0" xfId="10">
      <alignment vertical="center"/>
    </xf>
    <xf numFmtId="49" fontId="25" fillId="0" borderId="1" xfId="11" applyNumberFormat="1" applyFont="1" applyBorder="1" applyAlignment="1">
      <alignment horizontal="center" vertical="center"/>
    </xf>
    <xf numFmtId="49" fontId="25" fillId="0" borderId="2" xfId="11" applyNumberFormat="1" applyFont="1" applyBorder="1" applyAlignment="1">
      <alignment horizontal="center" vertical="center"/>
    </xf>
    <xf numFmtId="49" fontId="25" fillId="0" borderId="3" xfId="11" applyNumberFormat="1" applyFont="1" applyBorder="1" applyAlignment="1">
      <alignment horizontal="center" vertical="center"/>
    </xf>
    <xf numFmtId="0" fontId="22" fillId="0" borderId="39" xfId="11" applyFont="1" applyBorder="1" applyAlignment="1">
      <alignment horizontal="center" vertical="center"/>
    </xf>
    <xf numFmtId="0" fontId="22" fillId="0" borderId="31" xfId="11" applyFont="1" applyBorder="1" applyAlignment="1">
      <alignment horizontal="center" vertical="center"/>
    </xf>
    <xf numFmtId="0" fontId="22" fillId="0" borderId="42" xfId="11" applyFont="1" applyBorder="1" applyAlignment="1">
      <alignment horizontal="center" vertical="center"/>
    </xf>
    <xf numFmtId="0" fontId="22" fillId="0" borderId="34" xfId="11" applyFont="1" applyBorder="1" applyAlignment="1">
      <alignment horizontal="center" vertical="center"/>
    </xf>
    <xf numFmtId="0" fontId="22" fillId="0" borderId="41" xfId="11" applyFont="1" applyBorder="1">
      <alignment vertical="center"/>
    </xf>
    <xf numFmtId="0" fontId="22" fillId="0" borderId="12" xfId="11" applyFont="1" applyBorder="1">
      <alignment vertical="center"/>
    </xf>
    <xf numFmtId="0" fontId="22" fillId="0" borderId="51" xfId="11" applyFont="1" applyBorder="1">
      <alignment vertical="center"/>
    </xf>
    <xf numFmtId="178" fontId="22" fillId="0" borderId="41" xfId="11" applyNumberFormat="1" applyFont="1" applyBorder="1" applyAlignment="1">
      <alignment horizontal="right" vertical="center" shrinkToFit="1"/>
    </xf>
    <xf numFmtId="178" fontId="22" fillId="0" borderId="12" xfId="11" applyNumberFormat="1" applyFont="1" applyBorder="1" applyAlignment="1">
      <alignment horizontal="right" vertical="center" shrinkToFit="1"/>
    </xf>
    <xf numFmtId="178" fontId="22" fillId="0" borderId="82" xfId="11" applyNumberFormat="1" applyFont="1" applyBorder="1" applyAlignment="1">
      <alignment horizontal="right" vertical="center" shrinkToFit="1"/>
    </xf>
    <xf numFmtId="181" fontId="22" fillId="0" borderId="83" xfId="11" applyNumberFormat="1" applyFont="1" applyBorder="1" applyAlignment="1">
      <alignment horizontal="right" vertical="center" shrinkToFit="1"/>
    </xf>
    <xf numFmtId="178" fontId="22" fillId="0" borderId="83" xfId="11" applyNumberFormat="1" applyFont="1" applyBorder="1" applyAlignment="1">
      <alignment horizontal="right" vertical="center" shrinkToFit="1"/>
    </xf>
    <xf numFmtId="181" fontId="22" fillId="0" borderId="84" xfId="11" applyNumberFormat="1" applyFont="1" applyBorder="1" applyAlignment="1">
      <alignment horizontal="right" vertical="center" shrinkToFit="1"/>
    </xf>
    <xf numFmtId="181" fontId="22" fillId="0" borderId="12" xfId="11" applyNumberFormat="1" applyFont="1" applyBorder="1" applyAlignment="1">
      <alignment horizontal="right" vertical="center" shrinkToFit="1"/>
    </xf>
    <xf numFmtId="181" fontId="22" fillId="0" borderId="51" xfId="11" applyNumberFormat="1" applyFont="1" applyBorder="1" applyAlignment="1">
      <alignment horizontal="right" vertical="center" shrinkToFit="1"/>
    </xf>
    <xf numFmtId="0" fontId="22" fillId="0" borderId="65" xfId="11" applyFont="1" applyBorder="1">
      <alignment vertical="center"/>
    </xf>
    <xf numFmtId="0" fontId="22" fillId="0" borderId="0" xfId="11" applyFont="1">
      <alignment vertical="center"/>
    </xf>
    <xf numFmtId="0" fontId="22" fillId="0" borderId="38" xfId="11" applyFont="1" applyBorder="1">
      <alignment vertical="center"/>
    </xf>
    <xf numFmtId="178" fontId="22" fillId="0" borderId="65" xfId="11" applyNumberFormat="1" applyFont="1" applyBorder="1" applyAlignment="1">
      <alignment horizontal="right" vertical="center" shrinkToFit="1"/>
    </xf>
    <xf numFmtId="178" fontId="22" fillId="0" borderId="0" xfId="11" applyNumberFormat="1" applyFont="1" applyAlignment="1">
      <alignment horizontal="right" vertical="center" shrinkToFit="1"/>
    </xf>
    <xf numFmtId="178" fontId="22" fillId="0" borderId="85" xfId="11" applyNumberFormat="1" applyFont="1" applyBorder="1" applyAlignment="1">
      <alignment horizontal="right" vertical="center" shrinkToFit="1"/>
    </xf>
    <xf numFmtId="181" fontId="22" fillId="0" borderId="86" xfId="11" applyNumberFormat="1" applyFont="1" applyBorder="1" applyAlignment="1">
      <alignment horizontal="right" vertical="center" shrinkToFit="1"/>
    </xf>
    <xf numFmtId="178" fontId="22" fillId="0" borderId="86" xfId="11" applyNumberFormat="1" applyFont="1" applyBorder="1" applyAlignment="1">
      <alignment horizontal="right" vertical="center" shrinkToFit="1"/>
    </xf>
    <xf numFmtId="181" fontId="22" fillId="0" borderId="88" xfId="11" applyNumberFormat="1" applyFont="1" applyBorder="1" applyAlignment="1">
      <alignment horizontal="right" vertical="center" shrinkToFit="1"/>
    </xf>
    <xf numFmtId="181" fontId="22" fillId="0" borderId="0" xfId="11" applyNumberFormat="1" applyFont="1" applyAlignment="1">
      <alignment horizontal="right" vertical="center" shrinkToFit="1"/>
    </xf>
    <xf numFmtId="181" fontId="22" fillId="0" borderId="38" xfId="11" applyNumberFormat="1" applyFont="1" applyBorder="1" applyAlignment="1">
      <alignment horizontal="right" vertical="center" shrinkToFit="1"/>
    </xf>
    <xf numFmtId="178" fontId="22" fillId="0" borderId="87" xfId="11" applyNumberFormat="1" applyFont="1" applyBorder="1" applyAlignment="1">
      <alignment horizontal="right" vertical="center" shrinkToFit="1"/>
    </xf>
    <xf numFmtId="178" fontId="22" fillId="0" borderId="88" xfId="11" applyNumberFormat="1" applyFont="1" applyBorder="1" applyAlignment="1">
      <alignment horizontal="right" vertical="center" shrinkToFit="1"/>
    </xf>
    <xf numFmtId="178" fontId="22" fillId="0" borderId="38" xfId="11" applyNumberFormat="1" applyFont="1" applyBorder="1" applyAlignment="1">
      <alignment horizontal="right" vertical="center" shrinkToFit="1"/>
    </xf>
    <xf numFmtId="181" fontId="22" fillId="0" borderId="82" xfId="11" applyNumberFormat="1" applyFont="1" applyBorder="1" applyAlignment="1">
      <alignment horizontal="right" vertical="center" shrinkToFit="1"/>
    </xf>
    <xf numFmtId="181" fontId="22" fillId="0" borderId="85" xfId="11" applyNumberFormat="1" applyFont="1" applyBorder="1" applyAlignment="1">
      <alignment horizontal="right" vertical="center" shrinkToFit="1"/>
    </xf>
    <xf numFmtId="0" fontId="28" fillId="0" borderId="65" xfId="11" applyFont="1" applyBorder="1">
      <alignment vertical="center"/>
    </xf>
    <xf numFmtId="0" fontId="28" fillId="0" borderId="0" xfId="11" applyFont="1">
      <alignment vertical="center"/>
    </xf>
    <xf numFmtId="0" fontId="28" fillId="0" borderId="38" xfId="11" applyFont="1" applyBorder="1">
      <alignment vertical="center"/>
    </xf>
    <xf numFmtId="0" fontId="18" fillId="0" borderId="0" xfId="6" applyAlignment="1">
      <alignment vertical="center"/>
    </xf>
    <xf numFmtId="0" fontId="18" fillId="0" borderId="38" xfId="6" applyBorder="1" applyAlignment="1">
      <alignment vertical="center"/>
    </xf>
    <xf numFmtId="178" fontId="22" fillId="0" borderId="88" xfId="11" applyNumberFormat="1" applyFont="1" applyBorder="1" applyAlignment="1">
      <alignment horizontal="right" vertical="center"/>
    </xf>
    <xf numFmtId="178" fontId="22" fillId="0" borderId="0" xfId="11" applyNumberFormat="1" applyFont="1" applyAlignment="1">
      <alignment horizontal="right" vertical="center"/>
    </xf>
    <xf numFmtId="178" fontId="22" fillId="0" borderId="38" xfId="11" applyNumberFormat="1" applyFont="1" applyBorder="1" applyAlignment="1">
      <alignment horizontal="right" vertical="center"/>
    </xf>
    <xf numFmtId="0" fontId="22" fillId="0" borderId="37" xfId="11" applyFont="1" applyBorder="1">
      <alignment vertical="center"/>
    </xf>
    <xf numFmtId="0" fontId="22" fillId="0" borderId="56" xfId="11" applyFont="1" applyBorder="1">
      <alignment vertical="center"/>
    </xf>
    <xf numFmtId="0" fontId="22" fillId="0" borderId="40" xfId="11" applyFont="1" applyBorder="1">
      <alignment vertical="center"/>
    </xf>
    <xf numFmtId="178" fontId="22" fillId="0" borderId="65" xfId="11" applyNumberFormat="1" applyFont="1" applyBorder="1" applyAlignment="1">
      <alignment horizontal="right" vertical="center"/>
    </xf>
    <xf numFmtId="178" fontId="22" fillId="0" borderId="85" xfId="11" applyNumberFormat="1" applyFont="1" applyBorder="1" applyAlignment="1">
      <alignment horizontal="right" vertical="center"/>
    </xf>
    <xf numFmtId="181" fontId="22" fillId="0" borderId="86" xfId="11" applyNumberFormat="1" applyFont="1" applyBorder="1" applyAlignment="1">
      <alignment horizontal="right" vertical="center"/>
    </xf>
    <xf numFmtId="0" fontId="28" fillId="0" borderId="39" xfId="11" applyFont="1" applyBorder="1" applyAlignment="1">
      <alignment horizontal="center" vertical="center"/>
    </xf>
    <xf numFmtId="0" fontId="28" fillId="0" borderId="31" xfId="11" applyFont="1" applyBorder="1" applyAlignment="1">
      <alignment horizontal="center" vertical="center"/>
    </xf>
    <xf numFmtId="0" fontId="28" fillId="0" borderId="42" xfId="11" applyFont="1" applyBorder="1" applyAlignment="1">
      <alignment horizontal="center" vertical="center"/>
    </xf>
    <xf numFmtId="181" fontId="2" fillId="0" borderId="0" xfId="11" applyNumberFormat="1" applyAlignment="1">
      <alignment horizontal="right" vertical="center" shrinkToFit="1"/>
    </xf>
    <xf numFmtId="181" fontId="2" fillId="0" borderId="38" xfId="11" applyNumberFormat="1" applyBorder="1" applyAlignment="1">
      <alignment horizontal="right" vertical="center" shrinkToFit="1"/>
    </xf>
    <xf numFmtId="0" fontId="2" fillId="0" borderId="0" xfId="11" applyAlignment="1">
      <alignment horizontal="right" vertical="center" shrinkToFit="1"/>
    </xf>
    <xf numFmtId="0" fontId="2" fillId="0" borderId="85" xfId="11" applyBorder="1" applyAlignment="1">
      <alignment horizontal="right" vertical="center" shrinkToFit="1"/>
    </xf>
    <xf numFmtId="181" fontId="2" fillId="0" borderId="85" xfId="11" applyNumberFormat="1" applyBorder="1" applyAlignment="1">
      <alignment horizontal="right" vertical="center" shrinkToFit="1"/>
    </xf>
    <xf numFmtId="178" fontId="22" fillId="0" borderId="84" xfId="11" applyNumberFormat="1" applyFont="1" applyBorder="1" applyAlignment="1">
      <alignment horizontal="right" vertical="center" shrinkToFit="1"/>
    </xf>
    <xf numFmtId="0" fontId="22" fillId="0" borderId="41" xfId="11" applyFont="1" applyBorder="1" applyAlignment="1">
      <alignment horizontal="center" vertical="center" textRotation="255"/>
    </xf>
    <xf numFmtId="0" fontId="22" fillId="0" borderId="51" xfId="11" applyFont="1" applyBorder="1" applyAlignment="1">
      <alignment horizontal="center" vertical="center" textRotation="255"/>
    </xf>
    <xf numFmtId="0" fontId="22" fillId="0" borderId="65" xfId="11" applyFont="1" applyBorder="1" applyAlignment="1">
      <alignment horizontal="center" vertical="center" textRotation="255"/>
    </xf>
    <xf numFmtId="0" fontId="22" fillId="0" borderId="38" xfId="11" applyFont="1" applyBorder="1" applyAlignment="1">
      <alignment horizontal="center" vertical="center" textRotation="255"/>
    </xf>
    <xf numFmtId="0" fontId="22" fillId="0" borderId="37" xfId="11" applyFont="1" applyBorder="1" applyAlignment="1">
      <alignment horizontal="center" vertical="center" textRotation="255"/>
    </xf>
    <xf numFmtId="0" fontId="22" fillId="0" borderId="40" xfId="11" applyFont="1" applyBorder="1" applyAlignment="1">
      <alignment horizontal="center" vertical="center" textRotation="255"/>
    </xf>
    <xf numFmtId="0" fontId="2" fillId="0" borderId="31" xfId="11" applyBorder="1" applyAlignment="1">
      <alignment horizontal="center" vertical="center"/>
    </xf>
    <xf numFmtId="0" fontId="2" fillId="0" borderId="42" xfId="11" applyBorder="1" applyAlignment="1">
      <alignment horizontal="center" vertical="center"/>
    </xf>
    <xf numFmtId="0" fontId="2" fillId="0" borderId="12" xfId="11" applyBorder="1" applyAlignment="1">
      <alignment horizontal="right" vertical="center" shrinkToFit="1"/>
    </xf>
    <xf numFmtId="0" fontId="2" fillId="0" borderId="51" xfId="11" applyBorder="1" applyAlignment="1">
      <alignment horizontal="right" vertical="center" shrinkToFit="1"/>
    </xf>
    <xf numFmtId="0" fontId="22" fillId="0" borderId="41" xfId="11" applyFont="1" applyBorder="1" applyAlignment="1">
      <alignment horizontal="center" vertical="center" wrapText="1"/>
    </xf>
    <xf numFmtId="0" fontId="22" fillId="0" borderId="12" xfId="11" applyFont="1" applyBorder="1" applyAlignment="1">
      <alignment horizontal="center" vertical="center" wrapText="1"/>
    </xf>
    <xf numFmtId="0" fontId="22" fillId="0" borderId="65" xfId="11" applyFont="1" applyBorder="1" applyAlignment="1">
      <alignment horizontal="center" vertical="center" wrapText="1"/>
    </xf>
    <xf numFmtId="0" fontId="22" fillId="0" borderId="0" xfId="11" applyFont="1" applyAlignment="1">
      <alignment horizontal="center" vertical="center" wrapText="1"/>
    </xf>
    <xf numFmtId="0" fontId="22" fillId="0" borderId="37" xfId="11" applyFont="1" applyBorder="1" applyAlignment="1">
      <alignment horizontal="center" vertical="center" wrapText="1"/>
    </xf>
    <xf numFmtId="0" fontId="22" fillId="0" borderId="56" xfId="11" applyFont="1" applyBorder="1" applyAlignment="1">
      <alignment horizontal="center" vertical="center" wrapText="1"/>
    </xf>
    <xf numFmtId="0" fontId="22" fillId="0" borderId="12" xfId="11" applyFont="1" applyBorder="1" applyAlignment="1">
      <alignment vertical="center" textRotation="255"/>
    </xf>
    <xf numFmtId="0" fontId="22" fillId="0" borderId="0" xfId="11" applyFont="1" applyAlignment="1">
      <alignment vertical="center" textRotation="255"/>
    </xf>
    <xf numFmtId="0" fontId="22" fillId="0" borderId="56" xfId="11" applyFont="1" applyBorder="1" applyAlignment="1">
      <alignment vertical="center" textRotation="255"/>
    </xf>
    <xf numFmtId="0" fontId="2" fillId="0" borderId="38" xfId="11" applyBorder="1" applyAlignment="1">
      <alignment horizontal="right" vertical="center" shrinkToFit="1"/>
    </xf>
    <xf numFmtId="181" fontId="22" fillId="0" borderId="41" xfId="11" applyNumberFormat="1" applyFont="1" applyBorder="1" applyAlignment="1">
      <alignment horizontal="right" vertical="center" shrinkToFit="1"/>
    </xf>
    <xf numFmtId="181" fontId="22" fillId="0" borderId="65" xfId="11" applyNumberFormat="1" applyFont="1" applyBorder="1" applyAlignment="1">
      <alignment horizontal="right" vertical="center" shrinkToFit="1"/>
    </xf>
    <xf numFmtId="181" fontId="22" fillId="0" borderId="37" xfId="11" applyNumberFormat="1" applyFont="1" applyBorder="1" applyAlignment="1">
      <alignment horizontal="right" vertical="center" shrinkToFit="1"/>
    </xf>
    <xf numFmtId="0" fontId="2" fillId="0" borderId="56" xfId="11" applyBorder="1" applyAlignment="1">
      <alignment horizontal="right" vertical="center" shrinkToFit="1"/>
    </xf>
    <xf numFmtId="181" fontId="22" fillId="0" borderId="56" xfId="11" applyNumberFormat="1" applyFont="1" applyBorder="1" applyAlignment="1">
      <alignment horizontal="right" vertical="center" shrinkToFit="1"/>
    </xf>
    <xf numFmtId="0" fontId="2" fillId="0" borderId="40" xfId="11" applyBorder="1" applyAlignment="1">
      <alignment horizontal="right" vertical="center" shrinkToFit="1"/>
    </xf>
    <xf numFmtId="178" fontId="22" fillId="0" borderId="51" xfId="11" applyNumberFormat="1" applyFont="1" applyBorder="1" applyAlignment="1">
      <alignment horizontal="right" vertical="center" shrinkToFit="1"/>
    </xf>
    <xf numFmtId="0" fontId="22" fillId="0" borderId="65" xfId="11" applyFont="1" applyBorder="1" applyAlignment="1">
      <alignment horizontal="left" vertical="center"/>
    </xf>
    <xf numFmtId="0" fontId="22" fillId="0" borderId="0" xfId="11" applyFont="1" applyAlignment="1">
      <alignment horizontal="left" vertical="center"/>
    </xf>
    <xf numFmtId="0" fontId="22" fillId="0" borderId="38" xfId="11" applyFont="1" applyBorder="1" applyAlignment="1">
      <alignment horizontal="left" vertical="center"/>
    </xf>
    <xf numFmtId="0" fontId="22" fillId="0" borderId="41" xfId="11" applyFont="1" applyBorder="1" applyAlignment="1">
      <alignment horizontal="left" vertical="center"/>
    </xf>
    <xf numFmtId="0" fontId="22" fillId="0" borderId="12" xfId="11" applyFont="1" applyBorder="1" applyAlignment="1">
      <alignment horizontal="left" vertical="center"/>
    </xf>
    <xf numFmtId="0" fontId="22" fillId="0" borderId="51" xfId="11" applyFont="1" applyBorder="1" applyAlignment="1">
      <alignment horizontal="left" vertical="center"/>
    </xf>
    <xf numFmtId="0" fontId="22" fillId="0" borderId="37" xfId="11" applyFont="1" applyBorder="1" applyAlignment="1">
      <alignment horizontal="left" vertical="center"/>
    </xf>
    <xf numFmtId="0" fontId="22" fillId="0" borderId="56" xfId="11" applyFont="1" applyBorder="1" applyAlignment="1">
      <alignment horizontal="left" vertical="center"/>
    </xf>
    <xf numFmtId="0" fontId="22" fillId="0" borderId="40" xfId="11" applyFont="1" applyBorder="1" applyAlignment="1">
      <alignment horizontal="left" vertical="center"/>
    </xf>
    <xf numFmtId="178" fontId="22" fillId="0" borderId="37" xfId="11" applyNumberFormat="1" applyFont="1" applyBorder="1" applyAlignment="1">
      <alignment horizontal="right" vertical="center" shrinkToFit="1"/>
    </xf>
    <xf numFmtId="178" fontId="22" fillId="0" borderId="56" xfId="11" applyNumberFormat="1" applyFont="1" applyBorder="1" applyAlignment="1">
      <alignment horizontal="right" vertical="center" shrinkToFit="1"/>
    </xf>
    <xf numFmtId="0" fontId="22" fillId="5" borderId="88" xfId="11" applyFont="1" applyFill="1" applyBorder="1" applyAlignment="1">
      <alignment horizontal="right" vertical="center" shrinkToFit="1"/>
    </xf>
    <xf numFmtId="0" fontId="22" fillId="5" borderId="0" xfId="11" applyFont="1" applyFill="1" applyAlignment="1">
      <alignment horizontal="right" vertical="center" shrinkToFit="1"/>
    </xf>
    <xf numFmtId="0" fontId="22" fillId="5" borderId="38" xfId="11" applyFont="1" applyFill="1" applyBorder="1" applyAlignment="1">
      <alignment horizontal="right" vertical="center" shrinkToFit="1"/>
    </xf>
    <xf numFmtId="178" fontId="22" fillId="0" borderId="89" xfId="11" applyNumberFormat="1" applyFont="1" applyBorder="1" applyAlignment="1">
      <alignment horizontal="right" vertical="center" shrinkToFit="1"/>
    </xf>
    <xf numFmtId="181" fontId="22" fillId="0" borderId="90" xfId="11" applyNumberFormat="1" applyFont="1" applyBorder="1" applyAlignment="1">
      <alignment horizontal="right" vertical="center" shrinkToFit="1"/>
    </xf>
    <xf numFmtId="178" fontId="22" fillId="0" borderId="90" xfId="11" applyNumberFormat="1" applyFont="1" applyBorder="1" applyAlignment="1">
      <alignment horizontal="right" vertical="center" shrinkToFit="1"/>
    </xf>
    <xf numFmtId="181" fontId="22" fillId="0" borderId="91" xfId="11" applyNumberFormat="1" applyFont="1" applyBorder="1" applyAlignment="1">
      <alignment horizontal="right" vertical="center" shrinkToFit="1"/>
    </xf>
    <xf numFmtId="181" fontId="22" fillId="0" borderId="40" xfId="11" applyNumberFormat="1" applyFont="1" applyBorder="1" applyAlignment="1">
      <alignment horizontal="right" vertical="center" shrinkToFit="1"/>
    </xf>
    <xf numFmtId="178" fontId="22" fillId="0" borderId="40" xfId="11" applyNumberFormat="1" applyFont="1" applyBorder="1" applyAlignment="1">
      <alignment horizontal="right" vertical="center" shrinkToFit="1"/>
    </xf>
    <xf numFmtId="178" fontId="22" fillId="5" borderId="88" xfId="11" applyNumberFormat="1" applyFont="1" applyFill="1" applyBorder="1" applyAlignment="1">
      <alignment horizontal="right" vertical="center" shrinkToFit="1"/>
    </xf>
    <xf numFmtId="178" fontId="22" fillId="5" borderId="0" xfId="11" applyNumberFormat="1" applyFont="1" applyFill="1" applyAlignment="1">
      <alignment horizontal="right" vertical="center" shrinkToFit="1"/>
    </xf>
    <xf numFmtId="178" fontId="22" fillId="5" borderId="85" xfId="11" applyNumberFormat="1" applyFont="1" applyFill="1" applyBorder="1" applyAlignment="1">
      <alignment horizontal="right" vertical="center" shrinkToFit="1"/>
    </xf>
    <xf numFmtId="0" fontId="26" fillId="0" borderId="0" xfId="11" applyFont="1">
      <alignment vertical="center"/>
    </xf>
    <xf numFmtId="0" fontId="26" fillId="0" borderId="38" xfId="11" applyFont="1" applyBorder="1">
      <alignment vertical="center"/>
    </xf>
    <xf numFmtId="0" fontId="2" fillId="0" borderId="89" xfId="11" applyBorder="1" applyAlignment="1">
      <alignment horizontal="right" vertical="center" shrinkToFit="1"/>
    </xf>
    <xf numFmtId="181" fontId="2" fillId="0" borderId="56" xfId="11" applyNumberFormat="1" applyBorder="1" applyAlignment="1">
      <alignment horizontal="right" vertical="center" shrinkToFit="1"/>
    </xf>
    <xf numFmtId="181" fontId="2" fillId="0" borderId="89" xfId="11" applyNumberFormat="1" applyBorder="1" applyAlignment="1">
      <alignment horizontal="right" vertical="center" shrinkToFit="1"/>
    </xf>
    <xf numFmtId="178" fontId="22" fillId="0" borderId="91" xfId="11" applyNumberFormat="1" applyFont="1" applyBorder="1" applyAlignment="1">
      <alignment horizontal="right" vertical="center" shrinkToFit="1"/>
    </xf>
    <xf numFmtId="178" fontId="22" fillId="5" borderId="91" xfId="11" applyNumberFormat="1" applyFont="1" applyFill="1" applyBorder="1" applyAlignment="1">
      <alignment horizontal="right" vertical="center" shrinkToFit="1"/>
    </xf>
    <xf numFmtId="178" fontId="22" fillId="5" borderId="56" xfId="11" applyNumberFormat="1" applyFont="1" applyFill="1" applyBorder="1" applyAlignment="1">
      <alignment horizontal="right" vertical="center" shrinkToFit="1"/>
    </xf>
    <xf numFmtId="178" fontId="22" fillId="5" borderId="89" xfId="11" applyNumberFormat="1" applyFont="1" applyFill="1" applyBorder="1" applyAlignment="1">
      <alignment horizontal="right" vertical="center" shrinkToFit="1"/>
    </xf>
    <xf numFmtId="0" fontId="22" fillId="5" borderId="91" xfId="11" applyFont="1" applyFill="1" applyBorder="1" applyAlignment="1">
      <alignment horizontal="right" vertical="center" shrinkToFit="1"/>
    </xf>
    <xf numFmtId="0" fontId="22" fillId="5" borderId="56" xfId="11" applyFont="1" applyFill="1" applyBorder="1" applyAlignment="1">
      <alignment horizontal="right" vertical="center" shrinkToFit="1"/>
    </xf>
    <xf numFmtId="0" fontId="22" fillId="5" borderId="40" xfId="11" applyFont="1" applyFill="1" applyBorder="1" applyAlignment="1">
      <alignment horizontal="right" vertical="center" shrinkToFit="1"/>
    </xf>
    <xf numFmtId="0" fontId="34" fillId="6" borderId="0" xfId="12" applyFont="1" applyFill="1">
      <alignment vertical="center"/>
    </xf>
    <xf numFmtId="0" fontId="35" fillId="6" borderId="1" xfId="12" applyFont="1" applyFill="1" applyBorder="1" applyAlignment="1">
      <alignment horizontal="center" vertical="center"/>
    </xf>
    <xf numFmtId="0" fontId="35" fillId="6" borderId="2" xfId="12" applyFont="1" applyFill="1" applyBorder="1" applyAlignment="1">
      <alignment horizontal="center" vertical="center"/>
    </xf>
    <xf numFmtId="0" fontId="35" fillId="6" borderId="3" xfId="12" applyFont="1" applyFill="1" applyBorder="1" applyAlignment="1">
      <alignment horizontal="center" vertical="center"/>
    </xf>
    <xf numFmtId="0" fontId="36" fillId="6" borderId="75" xfId="12" applyFont="1" applyFill="1" applyBorder="1" applyAlignment="1">
      <alignment horizontal="left" vertical="center"/>
    </xf>
    <xf numFmtId="0" fontId="36" fillId="6" borderId="75" xfId="12" applyFont="1" applyFill="1" applyBorder="1">
      <alignment vertical="center"/>
    </xf>
    <xf numFmtId="0" fontId="36" fillId="7" borderId="36" xfId="12" applyFont="1" applyFill="1" applyBorder="1" applyAlignment="1" applyProtection="1">
      <alignment horizontal="center" vertical="center"/>
      <protection locked="0"/>
    </xf>
    <xf numFmtId="0" fontId="36" fillId="7" borderId="8" xfId="12" applyFont="1" applyFill="1" applyBorder="1" applyAlignment="1" applyProtection="1">
      <alignment horizontal="center" vertical="center"/>
      <protection locked="0"/>
    </xf>
    <xf numFmtId="0" fontId="36" fillId="7" borderId="23" xfId="12" applyFont="1" applyFill="1" applyBorder="1" applyAlignment="1" applyProtection="1">
      <alignment horizontal="center" vertical="center"/>
      <protection locked="0"/>
    </xf>
    <xf numFmtId="0" fontId="36" fillId="7" borderId="92" xfId="12" applyFont="1" applyFill="1" applyBorder="1" applyAlignment="1" applyProtection="1">
      <alignment horizontal="center" vertical="center"/>
      <protection locked="0"/>
    </xf>
    <xf numFmtId="0" fontId="36" fillId="7" borderId="93" xfId="12" applyFont="1" applyFill="1" applyBorder="1" applyAlignment="1" applyProtection="1">
      <alignment horizontal="center" vertical="center"/>
      <protection locked="0"/>
    </xf>
    <xf numFmtId="0" fontId="36" fillId="7" borderId="94" xfId="12" applyFont="1" applyFill="1" applyBorder="1" applyAlignment="1" applyProtection="1">
      <alignment horizontal="center" vertical="center"/>
      <protection locked="0"/>
    </xf>
    <xf numFmtId="0" fontId="36" fillId="7" borderId="64" xfId="12" applyFont="1" applyFill="1" applyBorder="1" applyAlignment="1" applyProtection="1">
      <alignment horizontal="center" vertical="center" wrapText="1"/>
      <protection locked="0"/>
    </xf>
    <xf numFmtId="0" fontId="36" fillId="7" borderId="8" xfId="12" applyFont="1" applyFill="1" applyBorder="1" applyAlignment="1" applyProtection="1">
      <alignment horizontal="center" vertical="center" wrapText="1"/>
      <protection locked="0"/>
    </xf>
    <xf numFmtId="0" fontId="36" fillId="7" borderId="23" xfId="12" applyFont="1" applyFill="1" applyBorder="1" applyAlignment="1" applyProtection="1">
      <alignment horizontal="center" vertical="center" wrapText="1"/>
      <protection locked="0"/>
    </xf>
    <xf numFmtId="0" fontId="36" fillId="7" borderId="95" xfId="12" applyFont="1" applyFill="1" applyBorder="1" applyAlignment="1" applyProtection="1">
      <alignment horizontal="center" vertical="center" wrapText="1"/>
      <protection locked="0"/>
    </xf>
    <xf numFmtId="0" fontId="36" fillId="7" borderId="93" xfId="12" applyFont="1" applyFill="1" applyBorder="1" applyAlignment="1" applyProtection="1">
      <alignment horizontal="center" vertical="center" wrapText="1"/>
      <protection locked="0"/>
    </xf>
    <xf numFmtId="0" fontId="36" fillId="7" borderId="94" xfId="12" applyFont="1" applyFill="1" applyBorder="1" applyAlignment="1" applyProtection="1">
      <alignment horizontal="center" vertical="center" wrapText="1"/>
      <protection locked="0"/>
    </xf>
    <xf numFmtId="0" fontId="36" fillId="7" borderId="36" xfId="12" applyFont="1" applyFill="1" applyBorder="1" applyAlignment="1" applyProtection="1">
      <alignment horizontal="center" vertical="center" wrapText="1"/>
      <protection locked="0"/>
    </xf>
    <xf numFmtId="0" fontId="36" fillId="7" borderId="9" xfId="12" applyFont="1" applyFill="1" applyBorder="1" applyAlignment="1" applyProtection="1">
      <alignment horizontal="center" vertical="center" wrapText="1"/>
      <protection locked="0"/>
    </xf>
    <xf numFmtId="0" fontId="36" fillId="7" borderId="92" xfId="12" applyFont="1" applyFill="1" applyBorder="1" applyAlignment="1" applyProtection="1">
      <alignment horizontal="center" vertical="center" wrapText="1"/>
      <protection locked="0"/>
    </xf>
    <xf numFmtId="0" fontId="36" fillId="7" borderId="96" xfId="12" applyFont="1" applyFill="1" applyBorder="1" applyAlignment="1" applyProtection="1">
      <alignment horizontal="center" vertical="center" wrapText="1"/>
      <protection locked="0"/>
    </xf>
    <xf numFmtId="177" fontId="36" fillId="0" borderId="98" xfId="15" applyNumberFormat="1" applyFont="1" applyBorder="1" applyAlignment="1" applyProtection="1">
      <alignment horizontal="right" vertical="center" shrinkToFit="1"/>
      <protection locked="0"/>
    </xf>
    <xf numFmtId="177" fontId="36" fillId="0" borderId="99" xfId="15" applyNumberFormat="1" applyFont="1" applyBorder="1" applyAlignment="1" applyProtection="1">
      <alignment horizontal="right" vertical="center" shrinkToFit="1"/>
      <protection locked="0"/>
    </xf>
    <xf numFmtId="177" fontId="36" fillId="0" borderId="100" xfId="15" applyNumberFormat="1" applyFont="1" applyBorder="1" applyAlignment="1" applyProtection="1">
      <alignment horizontal="right" vertical="center" shrinkToFit="1"/>
      <protection locked="0"/>
    </xf>
    <xf numFmtId="0" fontId="36" fillId="0" borderId="98" xfId="15" applyFont="1" applyBorder="1" applyAlignment="1" applyProtection="1">
      <alignment horizontal="left" vertical="center" shrinkToFit="1"/>
      <protection locked="0"/>
    </xf>
    <xf numFmtId="0" fontId="36" fillId="0" borderId="99" xfId="15" applyFont="1" applyBorder="1" applyAlignment="1" applyProtection="1">
      <alignment horizontal="left" vertical="center" shrinkToFit="1"/>
      <protection locked="0"/>
    </xf>
    <xf numFmtId="0" fontId="36" fillId="0" borderId="110" xfId="15" applyFont="1" applyBorder="1" applyAlignment="1" applyProtection="1">
      <alignment horizontal="left" vertical="center" shrinkToFit="1"/>
      <protection locked="0"/>
    </xf>
    <xf numFmtId="0" fontId="36" fillId="0" borderId="98" xfId="14" applyFont="1" applyBorder="1" applyAlignment="1" applyProtection="1">
      <alignment horizontal="left" vertical="center" shrinkToFit="1"/>
      <protection locked="0"/>
    </xf>
    <xf numFmtId="0" fontId="36" fillId="0" borderId="99" xfId="14" applyFont="1" applyBorder="1" applyAlignment="1" applyProtection="1">
      <alignment horizontal="left" vertical="center" shrinkToFit="1"/>
      <protection locked="0"/>
    </xf>
    <xf numFmtId="0" fontId="36" fillId="0" borderId="100" xfId="14" applyFont="1" applyBorder="1" applyAlignment="1" applyProtection="1">
      <alignment horizontal="left" vertical="center" shrinkToFit="1"/>
      <protection locked="0"/>
    </xf>
    <xf numFmtId="177" fontId="36" fillId="0" borderId="101" xfId="14" applyNumberFormat="1" applyFont="1" applyBorder="1" applyAlignment="1" applyProtection="1">
      <alignment horizontal="right" vertical="center" shrinkToFit="1"/>
      <protection locked="0"/>
    </xf>
    <xf numFmtId="177" fontId="36" fillId="0" borderId="102" xfId="14" applyNumberFormat="1" applyFont="1" applyBorder="1" applyAlignment="1" applyProtection="1">
      <alignment horizontal="right" vertical="center" shrinkToFit="1"/>
      <protection locked="0"/>
    </xf>
    <xf numFmtId="177" fontId="36" fillId="0" borderId="103" xfId="14" applyNumberFormat="1" applyFont="1" applyBorder="1" applyAlignment="1" applyProtection="1">
      <alignment horizontal="right" vertical="center" shrinkToFit="1"/>
      <protection locked="0"/>
    </xf>
    <xf numFmtId="177" fontId="36" fillId="0" borderId="104" xfId="14" applyNumberFormat="1" applyFont="1" applyBorder="1" applyAlignment="1" applyProtection="1">
      <alignment horizontal="right" vertical="center" shrinkToFit="1"/>
      <protection locked="0"/>
    </xf>
    <xf numFmtId="177" fontId="36" fillId="0" borderId="105" xfId="14" applyNumberFormat="1" applyFont="1" applyBorder="1" applyAlignment="1" applyProtection="1">
      <alignment horizontal="right" vertical="center" shrinkToFit="1"/>
      <protection locked="0"/>
    </xf>
    <xf numFmtId="177" fontId="36" fillId="0" borderId="106" xfId="14" applyNumberFormat="1" applyFont="1" applyBorder="1" applyAlignment="1" applyProtection="1">
      <alignment horizontal="right" vertical="center" shrinkToFit="1"/>
      <protection locked="0"/>
    </xf>
    <xf numFmtId="177" fontId="36" fillId="0" borderId="107" xfId="15" applyNumberFormat="1" applyFont="1" applyBorder="1" applyAlignment="1" applyProtection="1">
      <alignment horizontal="right" vertical="center" shrinkToFit="1"/>
      <protection locked="0"/>
    </xf>
    <xf numFmtId="177" fontId="36" fillId="0" borderId="102" xfId="15" applyNumberFormat="1" applyFont="1" applyBorder="1" applyAlignment="1" applyProtection="1">
      <alignment horizontal="right" vertical="center" shrinkToFit="1"/>
      <protection locked="0"/>
    </xf>
    <xf numFmtId="0" fontId="36" fillId="0" borderId="102" xfId="15" applyFont="1" applyBorder="1" applyAlignment="1" applyProtection="1">
      <alignment horizontal="left" vertical="center" shrinkToFit="1"/>
      <protection locked="0"/>
    </xf>
    <xf numFmtId="0" fontId="36" fillId="0" borderId="108" xfId="15" applyFont="1" applyBorder="1" applyAlignment="1" applyProtection="1">
      <alignment horizontal="left" vertical="center" shrinkToFit="1"/>
      <protection locked="0"/>
    </xf>
    <xf numFmtId="0" fontId="36" fillId="0" borderId="100" xfId="15" applyFont="1" applyBorder="1" applyAlignment="1" applyProtection="1">
      <alignment horizontal="left" vertical="center" shrinkToFit="1"/>
      <protection locked="0"/>
    </xf>
    <xf numFmtId="0" fontId="2" fillId="7" borderId="64" xfId="12" applyFill="1" applyBorder="1" applyAlignment="1" applyProtection="1">
      <alignment horizontal="center" vertical="center" wrapText="1"/>
      <protection locked="0"/>
    </xf>
    <xf numFmtId="0" fontId="2" fillId="7" borderId="8" xfId="12" applyFill="1" applyBorder="1" applyAlignment="1" applyProtection="1">
      <alignment horizontal="center" vertical="center" wrapText="1"/>
      <protection locked="0"/>
    </xf>
    <xf numFmtId="0" fontId="2" fillId="7" borderId="23" xfId="12" applyFill="1" applyBorder="1" applyAlignment="1" applyProtection="1">
      <alignment horizontal="center" vertical="center" wrapText="1"/>
      <protection locked="0"/>
    </xf>
    <xf numFmtId="0" fontId="2" fillId="7" borderId="95" xfId="12" applyFill="1" applyBorder="1" applyAlignment="1" applyProtection="1">
      <alignment horizontal="center" vertical="center" wrapText="1"/>
      <protection locked="0"/>
    </xf>
    <xf numFmtId="0" fontId="2" fillId="7" borderId="93" xfId="12" applyFill="1" applyBorder="1" applyAlignment="1" applyProtection="1">
      <alignment horizontal="center" vertical="center" wrapText="1"/>
      <protection locked="0"/>
    </xf>
    <xf numFmtId="0" fontId="2" fillId="7" borderId="94" xfId="12" applyFill="1" applyBorder="1" applyAlignment="1" applyProtection="1">
      <alignment horizontal="center" vertical="center" wrapText="1"/>
      <protection locked="0"/>
    </xf>
    <xf numFmtId="177" fontId="36" fillId="0" borderId="120" xfId="15" applyNumberFormat="1" applyFont="1" applyBorder="1" applyAlignment="1" applyProtection="1">
      <alignment horizontal="right" vertical="center" shrinkToFit="1"/>
      <protection locked="0"/>
    </xf>
    <xf numFmtId="177" fontId="36" fillId="0" borderId="116" xfId="15" applyNumberFormat="1" applyFont="1" applyBorder="1" applyAlignment="1" applyProtection="1">
      <alignment horizontal="right" vertical="center" shrinkToFit="1"/>
      <protection locked="0"/>
    </xf>
    <xf numFmtId="0" fontId="36" fillId="0" borderId="116" xfId="15" applyFont="1" applyBorder="1" applyAlignment="1" applyProtection="1">
      <alignment horizontal="left" vertical="center" shrinkToFit="1"/>
      <protection locked="0"/>
    </xf>
    <xf numFmtId="0" fontId="36" fillId="0" borderId="121" xfId="15" applyFont="1" applyBorder="1" applyAlignment="1" applyProtection="1">
      <alignment horizontal="left" vertical="center" shrinkToFit="1"/>
      <protection locked="0"/>
    </xf>
    <xf numFmtId="0" fontId="36" fillId="0" borderId="112" xfId="15" applyFont="1" applyBorder="1" applyAlignment="1" applyProtection="1">
      <alignment horizontal="left" vertical="center" shrinkToFit="1"/>
      <protection locked="0"/>
    </xf>
    <xf numFmtId="0" fontId="36" fillId="0" borderId="113" xfId="15" applyFont="1" applyBorder="1" applyAlignment="1" applyProtection="1">
      <alignment horizontal="left" vertical="center" shrinkToFit="1"/>
      <protection locked="0"/>
    </xf>
    <xf numFmtId="0" fontId="36" fillId="0" borderId="114" xfId="15" applyFont="1" applyBorder="1" applyAlignment="1" applyProtection="1">
      <alignment horizontal="left" vertical="center" shrinkToFit="1"/>
      <protection locked="0"/>
    </xf>
    <xf numFmtId="177" fontId="36" fillId="0" borderId="112" xfId="15" applyNumberFormat="1" applyFont="1" applyBorder="1" applyAlignment="1" applyProtection="1">
      <alignment horizontal="right" vertical="center" shrinkToFit="1"/>
      <protection locked="0"/>
    </xf>
    <xf numFmtId="177" fontId="36" fillId="0" borderId="113" xfId="15" applyNumberFormat="1" applyFont="1" applyBorder="1" applyAlignment="1" applyProtection="1">
      <alignment horizontal="right" vertical="center" shrinkToFit="1"/>
      <protection locked="0"/>
    </xf>
    <xf numFmtId="177" fontId="36" fillId="0" borderId="114" xfId="15" applyNumberFormat="1" applyFont="1" applyBorder="1" applyAlignment="1" applyProtection="1">
      <alignment horizontal="right" vertical="center" shrinkToFit="1"/>
      <protection locked="0"/>
    </xf>
    <xf numFmtId="0" fontId="36" fillId="0" borderId="119" xfId="15" applyFont="1" applyBorder="1" applyAlignment="1" applyProtection="1">
      <alignment horizontal="left" vertical="center" shrinkToFit="1"/>
      <protection locked="0"/>
    </xf>
    <xf numFmtId="0" fontId="36" fillId="0" borderId="112" xfId="14" applyFont="1" applyBorder="1" applyAlignment="1" applyProtection="1">
      <alignment horizontal="left" vertical="center" shrinkToFit="1"/>
      <protection locked="0"/>
    </xf>
    <xf numFmtId="0" fontId="36" fillId="0" borderId="113" xfId="14" applyFont="1" applyBorder="1" applyAlignment="1" applyProtection="1">
      <alignment horizontal="left" vertical="center" shrinkToFit="1"/>
      <protection locked="0"/>
    </xf>
    <xf numFmtId="0" fontId="36" fillId="0" borderId="114" xfId="14" applyFont="1" applyBorder="1" applyAlignment="1" applyProtection="1">
      <alignment horizontal="left" vertical="center" shrinkToFit="1"/>
      <protection locked="0"/>
    </xf>
    <xf numFmtId="177" fontId="36" fillId="0" borderId="115" xfId="14" applyNumberFormat="1" applyFont="1" applyBorder="1" applyAlignment="1" applyProtection="1">
      <alignment horizontal="right" vertical="center" shrinkToFit="1"/>
      <protection locked="0"/>
    </xf>
    <xf numFmtId="177" fontId="36" fillId="0" borderId="116" xfId="14" applyNumberFormat="1" applyFont="1" applyBorder="1" applyAlignment="1" applyProtection="1">
      <alignment horizontal="right" vertical="center" shrinkToFit="1"/>
      <protection locked="0"/>
    </xf>
    <xf numFmtId="177" fontId="36" fillId="0" borderId="117" xfId="14" applyNumberFormat="1" applyFont="1" applyBorder="1" applyAlignment="1" applyProtection="1">
      <alignment horizontal="right" vertical="center" shrinkToFit="1"/>
      <protection locked="0"/>
    </xf>
    <xf numFmtId="177" fontId="36" fillId="0" borderId="118" xfId="14" applyNumberFormat="1" applyFont="1" applyBorder="1" applyAlignment="1" applyProtection="1">
      <alignment horizontal="right" vertical="center" shrinkToFit="1"/>
      <protection locked="0"/>
    </xf>
    <xf numFmtId="177" fontId="36" fillId="0" borderId="113" xfId="14" applyNumberFormat="1" applyFont="1" applyBorder="1" applyAlignment="1" applyProtection="1">
      <alignment horizontal="right" vertical="center" shrinkToFit="1"/>
      <protection locked="0"/>
    </xf>
    <xf numFmtId="177" fontId="36" fillId="0" borderId="119" xfId="14" applyNumberFormat="1" applyFont="1" applyBorder="1" applyAlignment="1" applyProtection="1">
      <alignment horizontal="right" vertical="center" shrinkToFit="1"/>
      <protection locked="0"/>
    </xf>
    <xf numFmtId="0" fontId="36" fillId="8" borderId="44" xfId="12" applyFont="1" applyFill="1" applyBorder="1" applyAlignment="1" applyProtection="1">
      <alignment horizontal="left" vertical="center" shrinkToFit="1"/>
      <protection locked="0"/>
    </xf>
    <xf numFmtId="0" fontId="36" fillId="8" borderId="18" xfId="12" applyFont="1" applyFill="1" applyBorder="1" applyAlignment="1" applyProtection="1">
      <alignment horizontal="left" vertical="center" shrinkToFit="1"/>
      <protection locked="0"/>
    </xf>
    <xf numFmtId="0" fontId="36" fillId="8" borderId="43" xfId="12" applyFont="1" applyFill="1" applyBorder="1" applyAlignment="1" applyProtection="1">
      <alignment horizontal="left" vertical="center" shrinkToFit="1"/>
      <protection locked="0"/>
    </xf>
    <xf numFmtId="177" fontId="36" fillId="8" borderId="128" xfId="15" applyNumberFormat="1" applyFont="1" applyFill="1" applyBorder="1" applyAlignment="1" applyProtection="1">
      <alignment horizontal="right" vertical="center" shrinkToFit="1"/>
      <protection locked="0"/>
    </xf>
    <xf numFmtId="177" fontId="36" fillId="8" borderId="129" xfId="15" applyNumberFormat="1" applyFont="1" applyFill="1" applyBorder="1" applyAlignment="1" applyProtection="1">
      <alignment horizontal="right" vertical="center" shrinkToFit="1"/>
      <protection locked="0"/>
    </xf>
    <xf numFmtId="177" fontId="36" fillId="8" borderId="130" xfId="15" applyNumberFormat="1" applyFont="1" applyFill="1" applyBorder="1" applyAlignment="1" applyProtection="1">
      <alignment horizontal="right" vertical="center" shrinkToFit="1"/>
      <protection locked="0"/>
    </xf>
    <xf numFmtId="177" fontId="36" fillId="8" borderId="131" xfId="15" applyNumberFormat="1" applyFont="1" applyFill="1" applyBorder="1" applyAlignment="1" applyProtection="1">
      <alignment horizontal="right" vertical="center" shrinkToFit="1"/>
      <protection locked="0"/>
    </xf>
    <xf numFmtId="177" fontId="36" fillId="8" borderId="132" xfId="15" applyNumberFormat="1" applyFont="1" applyFill="1" applyBorder="1" applyAlignment="1" applyProtection="1">
      <alignment horizontal="right" vertical="center" shrinkToFit="1"/>
      <protection locked="0"/>
    </xf>
    <xf numFmtId="177" fontId="36" fillId="8" borderId="133" xfId="15" applyNumberFormat="1" applyFont="1" applyFill="1" applyBorder="1" applyAlignment="1" applyProtection="1">
      <alignment horizontal="right" vertical="center" shrinkToFit="1"/>
      <protection locked="0"/>
    </xf>
    <xf numFmtId="177" fontId="36" fillId="8" borderId="134" xfId="15" applyNumberFormat="1" applyFont="1" applyFill="1" applyBorder="1" applyAlignment="1" applyProtection="1">
      <alignment horizontal="right" vertical="center" shrinkToFit="1"/>
      <protection locked="0"/>
    </xf>
    <xf numFmtId="177" fontId="36" fillId="0" borderId="123" xfId="14" applyNumberFormat="1" applyFont="1" applyBorder="1" applyAlignment="1" applyProtection="1">
      <alignment horizontal="right" vertical="center" shrinkToFit="1"/>
      <protection locked="0"/>
    </xf>
    <xf numFmtId="177" fontId="36" fillId="0" borderId="124" xfId="14" applyNumberFormat="1" applyFont="1" applyBorder="1" applyAlignment="1" applyProtection="1">
      <alignment horizontal="right" vertical="center" shrinkToFit="1"/>
      <protection locked="0"/>
    </xf>
    <xf numFmtId="177" fontId="36" fillId="0" borderId="125" xfId="14" applyNumberFormat="1" applyFont="1" applyBorder="1" applyAlignment="1" applyProtection="1">
      <alignment horizontal="right" vertical="center" shrinkToFit="1"/>
      <protection locked="0"/>
    </xf>
    <xf numFmtId="177" fontId="36" fillId="0" borderId="126" xfId="15" applyNumberFormat="1" applyFont="1" applyBorder="1" applyAlignment="1" applyProtection="1">
      <alignment horizontal="right" vertical="center" shrinkToFit="1"/>
      <protection locked="0"/>
    </xf>
    <xf numFmtId="177" fontId="36" fillId="0" borderId="124" xfId="15" applyNumberFormat="1" applyFont="1" applyBorder="1" applyAlignment="1" applyProtection="1">
      <alignment horizontal="right" vertical="center" shrinkToFit="1"/>
      <protection locked="0"/>
    </xf>
    <xf numFmtId="0" fontId="36" fillId="0" borderId="124" xfId="15" applyFont="1" applyBorder="1" applyAlignment="1" applyProtection="1">
      <alignment horizontal="left" vertical="center" shrinkToFit="1"/>
      <protection locked="0"/>
    </xf>
    <xf numFmtId="0" fontId="36" fillId="0" borderId="127" xfId="15" applyFont="1" applyBorder="1" applyAlignment="1" applyProtection="1">
      <alignment horizontal="left" vertical="center" shrinkToFit="1"/>
      <protection locked="0"/>
    </xf>
    <xf numFmtId="0" fontId="36" fillId="0" borderId="25" xfId="12" applyFont="1" applyBorder="1" applyAlignment="1" applyProtection="1">
      <alignment horizontal="center" vertical="center"/>
      <protection locked="0"/>
    </xf>
    <xf numFmtId="0" fontId="36" fillId="0" borderId="26" xfId="12" applyFont="1" applyBorder="1" applyAlignment="1" applyProtection="1">
      <alignment horizontal="center" vertical="center"/>
      <protection locked="0"/>
    </xf>
    <xf numFmtId="0" fontId="36" fillId="6" borderId="8" xfId="12" applyFont="1" applyFill="1" applyBorder="1" applyAlignment="1">
      <alignment horizontal="left" vertical="center"/>
    </xf>
    <xf numFmtId="0" fontId="36" fillId="8" borderId="129" xfId="15" applyFont="1" applyFill="1" applyBorder="1" applyAlignment="1" applyProtection="1">
      <alignment horizontal="left" vertical="center" shrinkToFit="1"/>
      <protection locked="0"/>
    </xf>
    <xf numFmtId="0" fontId="36" fillId="8" borderId="132" xfId="15" applyFont="1" applyFill="1" applyBorder="1" applyAlignment="1" applyProtection="1">
      <alignment horizontal="left" vertical="center" shrinkToFit="1"/>
      <protection locked="0"/>
    </xf>
    <xf numFmtId="177" fontId="36" fillId="8" borderId="17" xfId="15" applyNumberFormat="1" applyFont="1" applyFill="1" applyBorder="1" applyAlignment="1" applyProtection="1">
      <alignment horizontal="right" vertical="center" shrinkToFit="1"/>
      <protection locked="0"/>
    </xf>
    <xf numFmtId="177" fontId="36" fillId="8" borderId="18" xfId="15" applyNumberFormat="1" applyFont="1" applyFill="1" applyBorder="1" applyAlignment="1" applyProtection="1">
      <alignment horizontal="right" vertical="center" shrinkToFit="1"/>
      <protection locked="0"/>
    </xf>
    <xf numFmtId="177" fontId="36" fillId="8" borderId="19" xfId="15" applyNumberFormat="1" applyFont="1" applyFill="1" applyBorder="1" applyAlignment="1" applyProtection="1">
      <alignment horizontal="right" vertical="center" shrinkToFit="1"/>
      <protection locked="0"/>
    </xf>
    <xf numFmtId="0" fontId="36" fillId="7" borderId="36" xfId="12" applyFont="1" applyFill="1" applyBorder="1" applyAlignment="1" applyProtection="1">
      <alignment horizontal="center" vertical="center" wrapText="1" shrinkToFit="1"/>
      <protection locked="0"/>
    </xf>
    <xf numFmtId="0" fontId="36" fillId="7" borderId="8" xfId="12" applyFont="1" applyFill="1" applyBorder="1" applyAlignment="1" applyProtection="1">
      <alignment horizontal="center" vertical="center" shrinkToFit="1"/>
      <protection locked="0"/>
    </xf>
    <xf numFmtId="0" fontId="36" fillId="7" borderId="9" xfId="12" applyFont="1" applyFill="1" applyBorder="1" applyAlignment="1" applyProtection="1">
      <alignment horizontal="center" vertical="center" shrinkToFit="1"/>
      <protection locked="0"/>
    </xf>
    <xf numFmtId="0" fontId="36" fillId="7" borderId="92" xfId="12" applyFont="1" applyFill="1" applyBorder="1" applyAlignment="1" applyProtection="1">
      <alignment horizontal="center" vertical="center" shrinkToFit="1"/>
      <protection locked="0"/>
    </xf>
    <xf numFmtId="0" fontId="36" fillId="7" borderId="93" xfId="12" applyFont="1" applyFill="1" applyBorder="1" applyAlignment="1" applyProtection="1">
      <alignment horizontal="center" vertical="center" shrinkToFit="1"/>
      <protection locked="0"/>
    </xf>
    <xf numFmtId="0" fontId="36" fillId="7" borderId="96" xfId="12" applyFont="1" applyFill="1" applyBorder="1" applyAlignment="1" applyProtection="1">
      <alignment horizontal="center" vertical="center" shrinkToFit="1"/>
      <protection locked="0"/>
    </xf>
    <xf numFmtId="0" fontId="36" fillId="0" borderId="137" xfId="12" applyFont="1" applyBorder="1" applyAlignment="1" applyProtection="1">
      <alignment horizontal="left" vertical="center" shrinkToFit="1"/>
      <protection locked="0"/>
    </xf>
    <xf numFmtId="0" fontId="36" fillId="0" borderId="140" xfId="12" applyFont="1" applyBorder="1" applyAlignment="1" applyProtection="1">
      <alignment horizontal="left" vertical="center" shrinkToFit="1"/>
      <protection locked="0"/>
    </xf>
    <xf numFmtId="177" fontId="36" fillId="0" borderId="136" xfId="14" applyNumberFormat="1" applyFont="1" applyBorder="1" applyAlignment="1" applyProtection="1">
      <alignment horizontal="right" vertical="center" shrinkToFit="1"/>
      <protection locked="0"/>
    </xf>
    <xf numFmtId="177" fontId="36" fillId="0" borderId="137" xfId="14" applyNumberFormat="1" applyFont="1" applyBorder="1" applyAlignment="1" applyProtection="1">
      <alignment horizontal="right" vertical="center" shrinkToFit="1"/>
      <protection locked="0"/>
    </xf>
    <xf numFmtId="177" fontId="36" fillId="0" borderId="138" xfId="14" applyNumberFormat="1" applyFont="1" applyBorder="1" applyAlignment="1" applyProtection="1">
      <alignment horizontal="right" vertical="center" shrinkToFit="1"/>
      <protection locked="0"/>
    </xf>
    <xf numFmtId="177" fontId="36" fillId="0" borderId="139" xfId="14" applyNumberFormat="1" applyFont="1" applyBorder="1" applyAlignment="1" applyProtection="1">
      <alignment horizontal="right" vertical="center" shrinkToFit="1"/>
      <protection locked="0"/>
    </xf>
    <xf numFmtId="177" fontId="36" fillId="0" borderId="140" xfId="14" applyNumberFormat="1" applyFont="1" applyBorder="1" applyAlignment="1" applyProtection="1">
      <alignment horizontal="right" vertical="center" shrinkToFit="1"/>
      <protection locked="0"/>
    </xf>
    <xf numFmtId="177" fontId="36" fillId="0" borderId="141" xfId="12" applyNumberFormat="1" applyFont="1" applyBorder="1" applyAlignment="1" applyProtection="1">
      <alignment horizontal="right" vertical="center" shrinkToFit="1"/>
      <protection locked="0"/>
    </xf>
    <xf numFmtId="177" fontId="36" fillId="0" borderId="137" xfId="12" applyNumberFormat="1" applyFont="1" applyBorder="1" applyAlignment="1" applyProtection="1">
      <alignment horizontal="right" vertical="center" shrinkToFit="1"/>
      <protection locked="0"/>
    </xf>
    <xf numFmtId="187" fontId="36" fillId="0" borderId="137" xfId="12" applyNumberFormat="1" applyFont="1" applyBorder="1" applyAlignment="1" applyProtection="1">
      <alignment horizontal="right" vertical="center" shrinkToFit="1"/>
      <protection locked="0"/>
    </xf>
    <xf numFmtId="177" fontId="36" fillId="0" borderId="116" xfId="12" applyNumberFormat="1" applyFont="1" applyBorder="1" applyAlignment="1" applyProtection="1">
      <alignment horizontal="right" vertical="center" shrinkToFit="1"/>
      <protection locked="0"/>
    </xf>
    <xf numFmtId="187" fontId="36" fillId="0" borderId="116" xfId="12" applyNumberFormat="1" applyFont="1" applyBorder="1" applyAlignment="1" applyProtection="1">
      <alignment horizontal="right" vertical="center" shrinkToFit="1"/>
      <protection locked="0"/>
    </xf>
    <xf numFmtId="0" fontId="36" fillId="0" borderId="116" xfId="12" applyFont="1" applyBorder="1" applyAlignment="1" applyProtection="1">
      <alignment horizontal="left" vertical="center" shrinkToFit="1"/>
      <protection locked="0"/>
    </xf>
    <xf numFmtId="0" fontId="36" fillId="0" borderId="121" xfId="12" applyFont="1" applyBorder="1" applyAlignment="1" applyProtection="1">
      <alignment horizontal="left" vertical="center" shrinkToFit="1"/>
      <protection locked="0"/>
    </xf>
    <xf numFmtId="177" fontId="36" fillId="0" borderId="120" xfId="12" applyNumberFormat="1" applyFont="1" applyBorder="1" applyAlignment="1" applyProtection="1">
      <alignment horizontal="right" vertical="center" shrinkToFit="1"/>
      <protection locked="0"/>
    </xf>
    <xf numFmtId="177" fontId="36" fillId="6" borderId="115" xfId="13" applyNumberFormat="1" applyFont="1" applyFill="1" applyBorder="1" applyAlignment="1" applyProtection="1">
      <alignment horizontal="right" vertical="center" shrinkToFit="1"/>
      <protection locked="0"/>
    </xf>
    <xf numFmtId="177" fontId="36" fillId="6" borderId="116" xfId="13" applyNumberFormat="1" applyFont="1" applyFill="1" applyBorder="1" applyAlignment="1" applyProtection="1">
      <alignment horizontal="right" vertical="center" shrinkToFit="1"/>
      <protection locked="0"/>
    </xf>
    <xf numFmtId="177" fontId="36" fillId="6" borderId="117" xfId="13" applyNumberFormat="1" applyFont="1" applyFill="1" applyBorder="1" applyAlignment="1" applyProtection="1">
      <alignment horizontal="right" vertical="center" shrinkToFit="1"/>
      <protection locked="0"/>
    </xf>
    <xf numFmtId="187" fontId="36" fillId="6" borderId="116" xfId="13" applyNumberFormat="1" applyFont="1" applyFill="1" applyBorder="1" applyAlignment="1" applyProtection="1">
      <alignment horizontal="right" vertical="center" shrinkToFit="1"/>
      <protection locked="0"/>
    </xf>
    <xf numFmtId="177" fontId="36" fillId="6" borderId="120" xfId="13" applyNumberFormat="1" applyFont="1" applyFill="1" applyBorder="1" applyAlignment="1" applyProtection="1">
      <alignment horizontal="right" vertical="center" shrinkToFit="1"/>
      <protection locked="0"/>
    </xf>
    <xf numFmtId="177" fontId="36" fillId="8" borderId="129" xfId="12" applyNumberFormat="1" applyFont="1" applyFill="1" applyBorder="1" applyAlignment="1" applyProtection="1">
      <alignment horizontal="right" vertical="center" shrinkToFit="1"/>
      <protection locked="0"/>
    </xf>
    <xf numFmtId="187" fontId="36" fillId="8" borderId="134" xfId="12" applyNumberFormat="1" applyFont="1" applyFill="1" applyBorder="1" applyAlignment="1" applyProtection="1">
      <alignment horizontal="right" vertical="center" shrinkToFit="1"/>
      <protection locked="0"/>
    </xf>
    <xf numFmtId="0" fontId="36" fillId="8" borderId="129" xfId="12" applyFont="1" applyFill="1" applyBorder="1" applyAlignment="1" applyProtection="1">
      <alignment horizontal="left" vertical="center" shrinkToFit="1"/>
      <protection locked="0"/>
    </xf>
    <xf numFmtId="0" fontId="36" fillId="8" borderId="132" xfId="12" applyFont="1" applyFill="1" applyBorder="1" applyAlignment="1" applyProtection="1">
      <alignment horizontal="left" vertical="center" shrinkToFit="1"/>
      <protection locked="0"/>
    </xf>
    <xf numFmtId="177" fontId="36" fillId="8" borderId="17" xfId="12" applyNumberFormat="1" applyFont="1" applyFill="1" applyBorder="1" applyAlignment="1" applyProtection="1">
      <alignment horizontal="right" vertical="center" shrinkToFit="1"/>
      <protection locked="0"/>
    </xf>
    <xf numFmtId="177" fontId="36" fillId="8" borderId="18" xfId="12" applyNumberFormat="1" applyFont="1" applyFill="1" applyBorder="1" applyAlignment="1" applyProtection="1">
      <alignment horizontal="right" vertical="center" shrinkToFit="1"/>
      <protection locked="0"/>
    </xf>
    <xf numFmtId="177" fontId="36" fillId="8" borderId="19" xfId="12" applyNumberFormat="1" applyFont="1" applyFill="1" applyBorder="1" applyAlignment="1" applyProtection="1">
      <alignment horizontal="right" vertical="center" shrinkToFit="1"/>
      <protection locked="0"/>
    </xf>
    <xf numFmtId="177" fontId="36" fillId="6" borderId="112" xfId="12" applyNumberFormat="1" applyFont="1" applyFill="1" applyBorder="1" applyAlignment="1" applyProtection="1">
      <alignment horizontal="right" vertical="center" shrinkToFit="1"/>
      <protection locked="0"/>
    </xf>
    <xf numFmtId="177" fontId="36" fillId="6" borderId="113" xfId="12" applyNumberFormat="1" applyFont="1" applyFill="1" applyBorder="1" applyAlignment="1" applyProtection="1">
      <alignment horizontal="right" vertical="center" shrinkToFit="1"/>
      <protection locked="0"/>
    </xf>
    <xf numFmtId="177" fontId="36" fillId="6" borderId="114" xfId="12" applyNumberFormat="1" applyFont="1" applyFill="1" applyBorder="1" applyAlignment="1" applyProtection="1">
      <alignment horizontal="right" vertical="center" shrinkToFit="1"/>
      <protection locked="0"/>
    </xf>
    <xf numFmtId="0" fontId="36" fillId="6" borderId="112" xfId="12" applyFont="1" applyFill="1" applyBorder="1" applyAlignment="1" applyProtection="1">
      <alignment horizontal="left" vertical="center" shrinkToFit="1"/>
      <protection locked="0"/>
    </xf>
    <xf numFmtId="0" fontId="36" fillId="6" borderId="113" xfId="12" applyFont="1" applyFill="1" applyBorder="1" applyAlignment="1" applyProtection="1">
      <alignment horizontal="left" vertical="center" shrinkToFit="1"/>
      <protection locked="0"/>
    </xf>
    <xf numFmtId="0" fontId="36" fillId="6" borderId="114" xfId="12" applyFont="1" applyFill="1" applyBorder="1" applyAlignment="1" applyProtection="1">
      <alignment horizontal="left" vertical="center" shrinkToFit="1"/>
      <protection locked="0"/>
    </xf>
    <xf numFmtId="177" fontId="36" fillId="8" borderId="142" xfId="12" applyNumberFormat="1" applyFont="1" applyFill="1" applyBorder="1" applyAlignment="1" applyProtection="1">
      <alignment horizontal="right" vertical="center" shrinkToFit="1"/>
      <protection locked="0"/>
    </xf>
    <xf numFmtId="177" fontId="36" fillId="8" borderId="134" xfId="12" applyNumberFormat="1" applyFont="1" applyFill="1" applyBorder="1" applyAlignment="1" applyProtection="1">
      <alignment horizontal="right" vertical="center" shrinkToFit="1"/>
      <protection locked="0"/>
    </xf>
    <xf numFmtId="177" fontId="36" fillId="8" borderId="143" xfId="12" applyNumberFormat="1" applyFont="1" applyFill="1" applyBorder="1" applyAlignment="1" applyProtection="1">
      <alignment horizontal="right" vertical="center" shrinkToFit="1"/>
      <protection locked="0"/>
    </xf>
    <xf numFmtId="177" fontId="36" fillId="8" borderId="131" xfId="12" applyNumberFormat="1" applyFont="1" applyFill="1" applyBorder="1" applyAlignment="1" applyProtection="1">
      <alignment horizontal="right" vertical="center" shrinkToFit="1"/>
      <protection locked="0"/>
    </xf>
    <xf numFmtId="177" fontId="36" fillId="8" borderId="132" xfId="12" applyNumberFormat="1" applyFont="1" applyFill="1" applyBorder="1" applyAlignment="1" applyProtection="1">
      <alignment horizontal="right" vertical="center" shrinkToFit="1"/>
      <protection locked="0"/>
    </xf>
    <xf numFmtId="177" fontId="36" fillId="8" borderId="133" xfId="12" applyNumberFormat="1" applyFont="1" applyFill="1" applyBorder="1" applyAlignment="1" applyProtection="1">
      <alignment horizontal="right" vertical="center" shrinkToFit="1"/>
      <protection locked="0"/>
    </xf>
    <xf numFmtId="0" fontId="36" fillId="0" borderId="81" xfId="12" applyFont="1" applyBorder="1" applyAlignment="1" applyProtection="1">
      <alignment horizontal="center" vertical="center" shrinkToFit="1"/>
      <protection locked="0"/>
    </xf>
    <xf numFmtId="0" fontId="36" fillId="7" borderId="64" xfId="12" applyFont="1" applyFill="1" applyBorder="1" applyAlignment="1" applyProtection="1">
      <alignment horizontal="center" vertical="center" wrapText="1" shrinkToFit="1"/>
      <protection locked="0"/>
    </xf>
    <xf numFmtId="0" fontId="36" fillId="7" borderId="23" xfId="12" applyFont="1" applyFill="1" applyBorder="1" applyAlignment="1" applyProtection="1">
      <alignment horizontal="center" vertical="center" shrinkToFit="1"/>
      <protection locked="0"/>
    </xf>
    <xf numFmtId="0" fontId="36" fillId="7" borderId="95" xfId="12" applyFont="1" applyFill="1" applyBorder="1" applyAlignment="1" applyProtection="1">
      <alignment horizontal="center" vertical="center" shrinkToFit="1"/>
      <protection locked="0"/>
    </xf>
    <xf numFmtId="0" fontId="36" fillId="7" borderId="94" xfId="12" applyFont="1" applyFill="1" applyBorder="1" applyAlignment="1" applyProtection="1">
      <alignment horizontal="center" vertical="center" shrinkToFit="1"/>
      <protection locked="0"/>
    </xf>
    <xf numFmtId="0" fontId="36" fillId="7" borderId="95" xfId="12" applyFont="1" applyFill="1" applyBorder="1" applyAlignment="1" applyProtection="1">
      <alignment horizontal="center" vertical="center"/>
      <protection locked="0"/>
    </xf>
    <xf numFmtId="0" fontId="36" fillId="6" borderId="119" xfId="12" applyFont="1" applyFill="1" applyBorder="1" applyAlignment="1" applyProtection="1">
      <alignment horizontal="left" vertical="center" shrinkToFit="1"/>
      <protection locked="0"/>
    </xf>
    <xf numFmtId="0" fontId="36" fillId="0" borderId="98" xfId="12" applyFont="1" applyBorder="1" applyAlignment="1" applyProtection="1">
      <alignment horizontal="left" vertical="center" shrinkToFit="1"/>
      <protection locked="0"/>
    </xf>
    <xf numFmtId="0" fontId="36" fillId="0" borderId="99" xfId="12" applyFont="1" applyBorder="1" applyAlignment="1" applyProtection="1">
      <alignment horizontal="left" vertical="center" shrinkToFit="1"/>
      <protection locked="0"/>
    </xf>
    <xf numFmtId="0" fontId="36" fillId="0" borderId="100" xfId="12" applyFont="1" applyBorder="1" applyAlignment="1" applyProtection="1">
      <alignment horizontal="left" vertical="center" shrinkToFit="1"/>
      <protection locked="0"/>
    </xf>
    <xf numFmtId="177" fontId="36" fillId="0" borderId="102" xfId="12" applyNumberFormat="1" applyFont="1" applyBorder="1" applyAlignment="1" applyProtection="1">
      <alignment horizontal="right" vertical="center" shrinkToFit="1"/>
      <protection locked="0"/>
    </xf>
    <xf numFmtId="177" fontId="36" fillId="0" borderId="103" xfId="12" applyNumberFormat="1" applyFont="1" applyBorder="1" applyAlignment="1" applyProtection="1">
      <alignment horizontal="right" vertical="center" shrinkToFit="1"/>
      <protection locked="0"/>
    </xf>
    <xf numFmtId="177" fontId="36" fillId="0" borderId="99" xfId="12" applyNumberFormat="1" applyFont="1" applyBorder="1" applyAlignment="1" applyProtection="1">
      <alignment horizontal="right" vertical="center" shrinkToFit="1"/>
      <protection locked="0"/>
    </xf>
    <xf numFmtId="177" fontId="36" fillId="0" borderId="107" xfId="12" applyNumberFormat="1" applyFont="1" applyBorder="1" applyAlignment="1" applyProtection="1">
      <alignment horizontal="right" vertical="center" shrinkToFit="1"/>
      <protection locked="0"/>
    </xf>
    <xf numFmtId="0" fontId="36" fillId="0" borderId="112" xfId="12" applyFont="1" applyBorder="1" applyAlignment="1" applyProtection="1">
      <alignment horizontal="left" vertical="center" shrinkToFit="1"/>
      <protection locked="0"/>
    </xf>
    <xf numFmtId="0" fontId="36" fillId="0" borderId="113" xfId="12" applyFont="1" applyBorder="1" applyAlignment="1" applyProtection="1">
      <alignment horizontal="left" vertical="center" shrinkToFit="1"/>
      <protection locked="0"/>
    </xf>
    <xf numFmtId="0" fontId="36" fillId="0" borderId="114" xfId="12" applyFont="1" applyBorder="1" applyAlignment="1" applyProtection="1">
      <alignment horizontal="left" vertical="center" shrinkToFit="1"/>
      <protection locked="0"/>
    </xf>
    <xf numFmtId="177" fontId="36" fillId="0" borderId="115" xfId="12" applyNumberFormat="1" applyFont="1" applyBorder="1" applyAlignment="1" applyProtection="1">
      <alignment horizontal="right" vertical="center" shrinkToFit="1"/>
      <protection locked="0"/>
    </xf>
    <xf numFmtId="177" fontId="36" fillId="0" borderId="98" xfId="12" applyNumberFormat="1" applyFont="1" applyBorder="1" applyAlignment="1" applyProtection="1">
      <alignment horizontal="right" vertical="center" shrinkToFit="1"/>
      <protection locked="0"/>
    </xf>
    <xf numFmtId="0" fontId="36" fillId="0" borderId="102" xfId="12" applyFont="1" applyBorder="1" applyAlignment="1" applyProtection="1">
      <alignment horizontal="left" vertical="center" shrinkToFit="1"/>
      <protection locked="0"/>
    </xf>
    <xf numFmtId="0" fontId="36" fillId="0" borderId="108" xfId="12" applyFont="1" applyBorder="1" applyAlignment="1" applyProtection="1">
      <alignment horizontal="left" vertical="center" shrinkToFit="1"/>
      <protection locked="0"/>
    </xf>
    <xf numFmtId="177" fontId="36" fillId="0" borderId="117" xfId="12" applyNumberFormat="1" applyFont="1" applyBorder="1" applyAlignment="1" applyProtection="1">
      <alignment horizontal="right" vertical="center" shrinkToFit="1"/>
      <protection locked="0"/>
    </xf>
    <xf numFmtId="177" fontId="36" fillId="0" borderId="113" xfId="12" applyNumberFormat="1" applyFont="1" applyBorder="1" applyAlignment="1" applyProtection="1">
      <alignment horizontal="right" vertical="center" shrinkToFit="1"/>
      <protection locked="0"/>
    </xf>
    <xf numFmtId="177" fontId="36" fillId="0" borderId="112" xfId="12" applyNumberFormat="1" applyFont="1" applyBorder="1" applyAlignment="1" applyProtection="1">
      <alignment horizontal="right" vertical="center" shrinkToFit="1"/>
      <protection locked="0"/>
    </xf>
    <xf numFmtId="0" fontId="36" fillId="6" borderId="145" xfId="12" applyFont="1" applyFill="1" applyBorder="1" applyAlignment="1" applyProtection="1">
      <alignment horizontal="left" vertical="center" shrinkToFit="1"/>
      <protection locked="0"/>
    </xf>
    <xf numFmtId="0" fontId="36" fillId="6" borderId="146" xfId="12" applyFont="1" applyFill="1" applyBorder="1" applyAlignment="1" applyProtection="1">
      <alignment horizontal="left" vertical="center" shrinkToFit="1"/>
      <protection locked="0"/>
    </xf>
    <xf numFmtId="0" fontId="36" fillId="6" borderId="147" xfId="12" applyFont="1" applyFill="1" applyBorder="1" applyAlignment="1" applyProtection="1">
      <alignment horizontal="left" vertical="center" shrinkToFit="1"/>
      <protection locked="0"/>
    </xf>
    <xf numFmtId="177" fontId="36" fillId="6" borderId="123" xfId="12" applyNumberFormat="1" applyFont="1" applyFill="1" applyBorder="1" applyAlignment="1" applyProtection="1">
      <alignment horizontal="right" vertical="center" shrinkToFit="1"/>
      <protection locked="0"/>
    </xf>
    <xf numFmtId="177" fontId="36" fillId="6" borderId="124" xfId="12" applyNumberFormat="1" applyFont="1" applyFill="1" applyBorder="1" applyAlignment="1" applyProtection="1">
      <alignment horizontal="right" vertical="center" shrinkToFit="1"/>
      <protection locked="0"/>
    </xf>
    <xf numFmtId="0" fontId="36" fillId="6" borderId="124" xfId="12" applyFont="1" applyFill="1" applyBorder="1" applyAlignment="1" applyProtection="1">
      <alignment horizontal="left" vertical="center" shrinkToFit="1"/>
      <protection locked="0"/>
    </xf>
    <xf numFmtId="0" fontId="36" fillId="6" borderId="127" xfId="12" applyFont="1" applyFill="1" applyBorder="1" applyAlignment="1" applyProtection="1">
      <alignment horizontal="left" vertical="center" shrinkToFit="1"/>
      <protection locked="0"/>
    </xf>
    <xf numFmtId="0" fontId="36" fillId="8" borderId="19" xfId="12" applyFont="1" applyFill="1" applyBorder="1" applyAlignment="1" applyProtection="1">
      <alignment horizontal="left" vertical="center" shrinkToFit="1"/>
      <protection locked="0"/>
    </xf>
    <xf numFmtId="0" fontId="36" fillId="6" borderId="8" xfId="12" applyFont="1" applyFill="1" applyBorder="1" applyAlignment="1">
      <alignment horizontal="left" vertical="center" wrapText="1"/>
    </xf>
    <xf numFmtId="0" fontId="36" fillId="6" borderId="0" xfId="13" applyFont="1" applyFill="1" applyAlignment="1">
      <alignment horizontal="left" vertical="center"/>
    </xf>
    <xf numFmtId="0" fontId="36" fillId="6" borderId="24" xfId="12" applyFont="1" applyFill="1" applyBorder="1" applyAlignment="1">
      <alignment horizontal="center" vertical="center"/>
    </xf>
    <xf numFmtId="0" fontId="36" fillId="6" borderId="56" xfId="12" applyFont="1" applyFill="1" applyBorder="1" applyAlignment="1">
      <alignment horizontal="center" vertical="center"/>
    </xf>
    <xf numFmtId="0" fontId="36" fillId="6" borderId="67" xfId="12" applyFont="1" applyFill="1" applyBorder="1" applyAlignment="1">
      <alignment horizontal="center" vertical="center"/>
    </xf>
    <xf numFmtId="0" fontId="36" fillId="6" borderId="30" xfId="12" applyFont="1" applyFill="1" applyBorder="1" applyAlignment="1">
      <alignment horizontal="center" vertical="center"/>
    </xf>
    <xf numFmtId="0" fontId="36" fillId="6" borderId="31" xfId="12" applyFont="1" applyFill="1" applyBorder="1" applyAlignment="1">
      <alignment horizontal="center" vertical="center"/>
    </xf>
    <xf numFmtId="0" fontId="36" fillId="6" borderId="42" xfId="12" applyFont="1" applyFill="1" applyBorder="1" applyAlignment="1">
      <alignment horizontal="center" vertical="center"/>
    </xf>
    <xf numFmtId="0" fontId="36" fillId="6" borderId="39" xfId="12" applyFont="1" applyFill="1" applyBorder="1" applyAlignment="1">
      <alignment horizontal="center" vertical="center"/>
    </xf>
    <xf numFmtId="0" fontId="36" fillId="6" borderId="32" xfId="12" applyFont="1" applyFill="1" applyBorder="1" applyAlignment="1">
      <alignment horizontal="center" vertical="center"/>
    </xf>
    <xf numFmtId="187" fontId="36" fillId="6" borderId="87" xfId="14" applyNumberFormat="1" applyFont="1" applyFill="1" applyBorder="1" applyAlignment="1">
      <alignment horizontal="right" vertical="center" shrinkToFit="1"/>
    </xf>
    <xf numFmtId="187" fontId="36" fillId="6" borderId="48" xfId="14" applyNumberFormat="1" applyFont="1" applyFill="1" applyBorder="1" applyAlignment="1">
      <alignment horizontal="right" vertical="center" shrinkToFit="1"/>
    </xf>
    <xf numFmtId="0" fontId="36" fillId="6" borderId="65" xfId="12" applyFont="1" applyFill="1" applyBorder="1">
      <alignment vertical="center"/>
    </xf>
    <xf numFmtId="0" fontId="36" fillId="6" borderId="0" xfId="12" applyFont="1" applyFill="1">
      <alignment vertical="center"/>
    </xf>
    <xf numFmtId="0" fontId="36" fillId="6" borderId="38" xfId="12" applyFont="1" applyFill="1" applyBorder="1">
      <alignment vertical="center"/>
    </xf>
    <xf numFmtId="177" fontId="36" fillId="6" borderId="154" xfId="14" applyNumberFormat="1" applyFont="1" applyFill="1" applyBorder="1" applyAlignment="1">
      <alignment horizontal="right" vertical="center" shrinkToFit="1"/>
    </xf>
    <xf numFmtId="177" fontId="36" fillId="6" borderId="86" xfId="14" applyNumberFormat="1" applyFont="1" applyFill="1" applyBorder="1" applyAlignment="1">
      <alignment horizontal="right" vertical="center" shrinkToFit="1"/>
    </xf>
    <xf numFmtId="187" fontId="36" fillId="6" borderId="86" xfId="14" applyNumberFormat="1" applyFont="1" applyFill="1" applyBorder="1" applyAlignment="1">
      <alignment horizontal="right" vertical="center" shrinkToFit="1"/>
    </xf>
    <xf numFmtId="187" fontId="36" fillId="6" borderId="155" xfId="14" applyNumberFormat="1" applyFont="1" applyFill="1" applyBorder="1" applyAlignment="1">
      <alignment horizontal="right" vertical="center" shrinkToFit="1"/>
    </xf>
    <xf numFmtId="177" fontId="36" fillId="8" borderId="148" xfId="12" applyNumberFormat="1" applyFont="1" applyFill="1" applyBorder="1" applyAlignment="1" applyProtection="1">
      <alignment horizontal="right" vertical="center" shrinkToFit="1"/>
      <protection locked="0"/>
    </xf>
    <xf numFmtId="177" fontId="36" fillId="8" borderId="149" xfId="12" applyNumberFormat="1" applyFont="1" applyFill="1" applyBorder="1" applyAlignment="1" applyProtection="1">
      <alignment horizontal="right" vertical="center" shrinkToFit="1"/>
      <protection locked="0"/>
    </xf>
    <xf numFmtId="177" fontId="36" fillId="8" borderId="150" xfId="12" applyNumberFormat="1" applyFont="1" applyFill="1" applyBorder="1" applyAlignment="1" applyProtection="1">
      <alignment horizontal="right" vertical="center" shrinkToFit="1"/>
      <protection locked="0"/>
    </xf>
    <xf numFmtId="177" fontId="36" fillId="8" borderId="44" xfId="12" applyNumberFormat="1" applyFont="1" applyFill="1" applyBorder="1" applyAlignment="1" applyProtection="1">
      <alignment horizontal="right" vertical="center" shrinkToFit="1"/>
      <protection locked="0"/>
    </xf>
    <xf numFmtId="177" fontId="36" fillId="8" borderId="43" xfId="12" applyNumberFormat="1" applyFont="1" applyFill="1" applyBorder="1" applyAlignment="1" applyProtection="1">
      <alignment horizontal="right" vertical="center" shrinkToFit="1"/>
      <protection locked="0"/>
    </xf>
    <xf numFmtId="177" fontId="36" fillId="6" borderId="83" xfId="14" applyNumberFormat="1" applyFont="1" applyFill="1" applyBorder="1" applyAlignment="1">
      <alignment horizontal="right" vertical="center" shrinkToFit="1"/>
    </xf>
    <xf numFmtId="187" fontId="36" fillId="6" borderId="152" xfId="14" applyNumberFormat="1" applyFont="1" applyFill="1" applyBorder="1" applyAlignment="1">
      <alignment horizontal="right" vertical="center" shrinkToFit="1"/>
    </xf>
    <xf numFmtId="187" fontId="36" fillId="6" borderId="15" xfId="14" applyNumberFormat="1" applyFont="1" applyFill="1" applyBorder="1" applyAlignment="1">
      <alignment horizontal="right" vertical="center" shrinkToFit="1"/>
    </xf>
    <xf numFmtId="0" fontId="36" fillId="6" borderId="41" xfId="12" applyFont="1" applyFill="1" applyBorder="1" applyAlignment="1">
      <alignment horizontal="center" vertical="center" textRotation="255" wrapText="1"/>
    </xf>
    <xf numFmtId="0" fontId="36" fillId="6" borderId="51" xfId="12" applyFont="1" applyFill="1" applyBorder="1" applyAlignment="1">
      <alignment horizontal="center" vertical="center" textRotation="255" wrapText="1"/>
    </xf>
    <xf numFmtId="0" fontId="36" fillId="6" borderId="65" xfId="12" applyFont="1" applyFill="1" applyBorder="1" applyAlignment="1">
      <alignment horizontal="center" vertical="center" textRotation="255" wrapText="1"/>
    </xf>
    <xf numFmtId="0" fontId="36" fillId="6" borderId="38" xfId="12" applyFont="1" applyFill="1" applyBorder="1" applyAlignment="1">
      <alignment horizontal="center" vertical="center" textRotation="255" wrapText="1"/>
    </xf>
    <xf numFmtId="0" fontId="36" fillId="6" borderId="37" xfId="12" applyFont="1" applyFill="1" applyBorder="1" applyAlignment="1">
      <alignment horizontal="center" vertical="center" textRotation="255" wrapText="1"/>
    </xf>
    <xf numFmtId="0" fontId="36" fillId="6" borderId="40" xfId="12" applyFont="1" applyFill="1" applyBorder="1" applyAlignment="1">
      <alignment horizontal="center" vertical="center" textRotation="255" wrapText="1"/>
    </xf>
    <xf numFmtId="0" fontId="36" fillId="6" borderId="11" xfId="12" applyFont="1" applyFill="1" applyBorder="1">
      <alignment vertical="center"/>
    </xf>
    <xf numFmtId="0" fontId="36" fillId="6" borderId="12" xfId="12" applyFont="1" applyFill="1" applyBorder="1">
      <alignment vertical="center"/>
    </xf>
    <xf numFmtId="0" fontId="36" fillId="6" borderId="51" xfId="12" applyFont="1" applyFill="1" applyBorder="1">
      <alignment vertical="center"/>
    </xf>
    <xf numFmtId="177" fontId="36" fillId="6" borderId="41" xfId="14" applyNumberFormat="1" applyFont="1" applyFill="1" applyBorder="1" applyAlignment="1">
      <alignment horizontal="right" vertical="center" shrinkToFit="1"/>
    </xf>
    <xf numFmtId="177" fontId="36" fillId="6" borderId="12" xfId="14" applyNumberFormat="1" applyFont="1" applyFill="1" applyBorder="1" applyAlignment="1">
      <alignment horizontal="right" vertical="center" shrinkToFit="1"/>
    </xf>
    <xf numFmtId="177" fontId="36" fillId="6" borderId="82" xfId="14" applyNumberFormat="1" applyFont="1" applyFill="1" applyBorder="1" applyAlignment="1">
      <alignment horizontal="right" vertical="center" shrinkToFit="1"/>
    </xf>
    <xf numFmtId="177" fontId="36" fillId="6" borderId="84" xfId="14" applyNumberFormat="1" applyFont="1" applyFill="1" applyBorder="1" applyAlignment="1">
      <alignment horizontal="right" vertical="center" shrinkToFit="1"/>
    </xf>
    <xf numFmtId="187" fontId="36" fillId="6" borderId="84" xfId="14" applyNumberFormat="1" applyFont="1" applyFill="1" applyBorder="1" applyAlignment="1">
      <alignment horizontal="right" vertical="center" shrinkToFit="1"/>
    </xf>
    <xf numFmtId="187" fontId="36" fillId="6" borderId="12" xfId="14" applyNumberFormat="1" applyFont="1" applyFill="1" applyBorder="1" applyAlignment="1">
      <alignment horizontal="right" vertical="center" shrinkToFit="1"/>
    </xf>
    <xf numFmtId="187" fontId="36" fillId="6" borderId="13" xfId="14" applyNumberFormat="1" applyFont="1" applyFill="1" applyBorder="1" applyAlignment="1">
      <alignment horizontal="right" vertical="center" shrinkToFit="1"/>
    </xf>
    <xf numFmtId="0" fontId="36" fillId="6" borderId="11" xfId="12" applyFont="1" applyFill="1" applyBorder="1" applyAlignment="1">
      <alignment horizontal="center" vertical="top"/>
    </xf>
    <xf numFmtId="0" fontId="36" fillId="6" borderId="12" xfId="12" applyFont="1" applyFill="1" applyBorder="1" applyAlignment="1">
      <alignment horizontal="center" vertical="top"/>
    </xf>
    <xf numFmtId="0" fontId="36" fillId="6" borderId="7" xfId="12" applyFont="1" applyFill="1" applyBorder="1" applyAlignment="1">
      <alignment horizontal="center" vertical="top"/>
    </xf>
    <xf numFmtId="0" fontId="36" fillId="6" borderId="0" xfId="12" applyFont="1" applyFill="1" applyAlignment="1">
      <alignment horizontal="center" vertical="top"/>
    </xf>
    <xf numFmtId="0" fontId="36" fillId="6" borderId="24" xfId="12" applyFont="1" applyFill="1" applyBorder="1" applyAlignment="1">
      <alignment horizontal="center" vertical="top"/>
    </xf>
    <xf numFmtId="0" fontId="36" fillId="6" borderId="56" xfId="12" applyFont="1" applyFill="1" applyBorder="1" applyAlignment="1">
      <alignment horizontal="center" vertical="top"/>
    </xf>
    <xf numFmtId="0" fontId="36" fillId="6" borderId="34" xfId="12" applyFont="1" applyFill="1" applyBorder="1" applyAlignment="1">
      <alignment horizontal="center" vertical="center"/>
    </xf>
    <xf numFmtId="177" fontId="36" fillId="6" borderId="65" xfId="14" applyNumberFormat="1" applyFont="1" applyFill="1" applyBorder="1" applyAlignment="1">
      <alignment horizontal="right" vertical="center" shrinkToFit="1"/>
    </xf>
    <xf numFmtId="177" fontId="36" fillId="6" borderId="0" xfId="14" applyNumberFormat="1" applyFont="1" applyFill="1" applyAlignment="1">
      <alignment horizontal="right" vertical="center" shrinkToFit="1"/>
    </xf>
    <xf numFmtId="177" fontId="36" fillId="6" borderId="85" xfId="14" applyNumberFormat="1" applyFont="1" applyFill="1" applyBorder="1" applyAlignment="1">
      <alignment horizontal="right" vertical="center" shrinkToFit="1"/>
    </xf>
    <xf numFmtId="177" fontId="36" fillId="6" borderId="88" xfId="14" applyNumberFormat="1" applyFont="1" applyFill="1" applyBorder="1" applyAlignment="1">
      <alignment horizontal="right" vertical="center" shrinkToFit="1"/>
    </xf>
    <xf numFmtId="0" fontId="36" fillId="6" borderId="41" xfId="12" applyFont="1" applyFill="1" applyBorder="1">
      <alignment vertical="center"/>
    </xf>
    <xf numFmtId="177" fontId="36" fillId="6" borderId="151" xfId="14" applyNumberFormat="1" applyFont="1" applyFill="1" applyBorder="1" applyAlignment="1">
      <alignment horizontal="right" vertical="center" shrinkToFit="1"/>
    </xf>
    <xf numFmtId="187" fontId="36" fillId="6" borderId="83" xfId="14" applyNumberFormat="1" applyFont="1" applyFill="1" applyBorder="1" applyAlignment="1">
      <alignment horizontal="right" vertical="center" shrinkToFit="1"/>
    </xf>
    <xf numFmtId="187" fontId="36" fillId="6" borderId="153" xfId="14" applyNumberFormat="1" applyFont="1" applyFill="1" applyBorder="1" applyAlignment="1">
      <alignment horizontal="right" vertical="center" shrinkToFit="1"/>
    </xf>
    <xf numFmtId="0" fontId="36" fillId="6" borderId="7" xfId="12" applyFont="1" applyFill="1" applyBorder="1" applyAlignment="1">
      <alignment horizontal="left" vertical="center"/>
    </xf>
    <xf numFmtId="0" fontId="36" fillId="6" borderId="0" xfId="12" applyFont="1" applyFill="1" applyAlignment="1">
      <alignment horizontal="left" vertical="center"/>
    </xf>
    <xf numFmtId="0" fontId="36" fillId="6" borderId="38" xfId="12" applyFont="1" applyFill="1" applyBorder="1" applyAlignment="1">
      <alignment horizontal="left" vertical="center"/>
    </xf>
    <xf numFmtId="177" fontId="36" fillId="6" borderId="65" xfId="13" applyNumberFormat="1" applyFont="1" applyFill="1" applyBorder="1" applyAlignment="1">
      <alignment horizontal="right" vertical="center" shrinkToFit="1"/>
    </xf>
    <xf numFmtId="177" fontId="36" fillId="6" borderId="0" xfId="13" applyNumberFormat="1" applyFont="1" applyFill="1" applyAlignment="1">
      <alignment horizontal="right" vertical="center" shrinkToFit="1"/>
    </xf>
    <xf numFmtId="177" fontId="36" fillId="6" borderId="85" xfId="13" applyNumberFormat="1" applyFont="1" applyFill="1" applyBorder="1" applyAlignment="1">
      <alignment horizontal="right" vertical="center" shrinkToFit="1"/>
    </xf>
    <xf numFmtId="177" fontId="36" fillId="6" borderId="88" xfId="13" applyNumberFormat="1" applyFont="1" applyFill="1" applyBorder="1" applyAlignment="1">
      <alignment horizontal="right" vertical="center" shrinkToFit="1"/>
    </xf>
    <xf numFmtId="187" fontId="36" fillId="6" borderId="88" xfId="13" applyNumberFormat="1" applyFont="1" applyFill="1" applyBorder="1" applyAlignment="1">
      <alignment horizontal="right" vertical="center" shrinkToFit="1"/>
    </xf>
    <xf numFmtId="187" fontId="36" fillId="6" borderId="0" xfId="13" applyNumberFormat="1" applyFont="1" applyFill="1" applyAlignment="1">
      <alignment horizontal="right" vertical="center" shrinkToFit="1"/>
    </xf>
    <xf numFmtId="187" fontId="36" fillId="6" borderId="66" xfId="13" applyNumberFormat="1" applyFont="1" applyFill="1" applyBorder="1" applyAlignment="1">
      <alignment horizontal="right" vertical="center" shrinkToFit="1"/>
    </xf>
    <xf numFmtId="187" fontId="36" fillId="6" borderId="88" xfId="14" applyNumberFormat="1" applyFont="1" applyFill="1" applyBorder="1" applyAlignment="1">
      <alignment horizontal="right" vertical="center" shrinkToFit="1"/>
    </xf>
    <xf numFmtId="187" fontId="36" fillId="6" borderId="0" xfId="14" applyNumberFormat="1" applyFont="1" applyFill="1" applyAlignment="1">
      <alignment horizontal="right" vertical="center" shrinkToFit="1"/>
    </xf>
    <xf numFmtId="187" fontId="36" fillId="6" borderId="66" xfId="14" applyNumberFormat="1" applyFont="1" applyFill="1" applyBorder="1" applyAlignment="1">
      <alignment horizontal="right" vertical="center" shrinkToFit="1"/>
    </xf>
    <xf numFmtId="0" fontId="36" fillId="6" borderId="11" xfId="12" applyFont="1" applyFill="1" applyBorder="1" applyAlignment="1">
      <alignment horizontal="center" vertical="center" textRotation="255" shrinkToFit="1"/>
    </xf>
    <xf numFmtId="0" fontId="36" fillId="6" borderId="51" xfId="12" applyFont="1" applyFill="1" applyBorder="1" applyAlignment="1">
      <alignment horizontal="center" vertical="center" textRotation="255" shrinkToFit="1"/>
    </xf>
    <xf numFmtId="0" fontId="36" fillId="6" borderId="7" xfId="12" applyFont="1" applyFill="1" applyBorder="1" applyAlignment="1">
      <alignment horizontal="center" vertical="center" textRotation="255" shrinkToFit="1"/>
    </xf>
    <xf numFmtId="0" fontId="36" fillId="6" borderId="38" xfId="12" applyFont="1" applyFill="1" applyBorder="1" applyAlignment="1">
      <alignment horizontal="center" vertical="center" textRotation="255" shrinkToFit="1"/>
    </xf>
    <xf numFmtId="0" fontId="36" fillId="6" borderId="24" xfId="12" applyFont="1" applyFill="1" applyBorder="1" applyAlignment="1">
      <alignment horizontal="center" vertical="center" textRotation="255" shrinkToFit="1"/>
    </xf>
    <xf numFmtId="0" fontId="36" fillId="6" borderId="40" xfId="12" applyFont="1" applyFill="1" applyBorder="1" applyAlignment="1">
      <alignment horizontal="center" vertical="center" textRotation="255" shrinkToFit="1"/>
    </xf>
    <xf numFmtId="0" fontId="36" fillId="6" borderId="31" xfId="12" applyFont="1" applyFill="1" applyBorder="1" applyAlignment="1">
      <alignment horizontal="center" vertical="center" wrapText="1"/>
    </xf>
    <xf numFmtId="0" fontId="38" fillId="6" borderId="42" xfId="12" applyFont="1" applyFill="1" applyBorder="1" applyAlignment="1">
      <alignment horizontal="center" vertical="center"/>
    </xf>
    <xf numFmtId="177" fontId="36" fillId="6" borderId="161" xfId="14" applyNumberFormat="1" applyFont="1" applyFill="1" applyBorder="1" applyAlignment="1">
      <alignment horizontal="right" vertical="center" shrinkToFit="1"/>
    </xf>
    <xf numFmtId="177" fontId="36" fillId="6" borderId="90" xfId="14" applyNumberFormat="1" applyFont="1" applyFill="1" applyBorder="1" applyAlignment="1">
      <alignment horizontal="right" vertical="center" shrinkToFit="1"/>
    </xf>
    <xf numFmtId="0" fontId="36" fillId="6" borderId="56" xfId="12" applyFont="1" applyFill="1" applyBorder="1">
      <alignment vertical="center"/>
    </xf>
    <xf numFmtId="0" fontId="36" fillId="6" borderId="40" xfId="12" applyFont="1" applyFill="1" applyBorder="1">
      <alignment vertical="center"/>
    </xf>
    <xf numFmtId="0" fontId="2" fillId="6" borderId="65" xfId="12" applyFill="1" applyBorder="1" applyAlignment="1">
      <alignment vertical="center" shrinkToFit="1"/>
    </xf>
    <xf numFmtId="0" fontId="2" fillId="6" borderId="0" xfId="12" applyFill="1" applyAlignment="1">
      <alignment vertical="center" shrinkToFit="1"/>
    </xf>
    <xf numFmtId="0" fontId="2" fillId="6" borderId="38" xfId="12" applyFill="1" applyBorder="1" applyAlignment="1">
      <alignment vertical="center" shrinkToFit="1"/>
    </xf>
    <xf numFmtId="0" fontId="36" fillId="6" borderId="11" xfId="12" applyFont="1" applyFill="1" applyBorder="1" applyAlignment="1">
      <alignment horizontal="center" vertical="center" textRotation="255" wrapText="1"/>
    </xf>
    <xf numFmtId="0" fontId="36" fillId="6" borderId="7" xfId="12" applyFont="1" applyFill="1" applyBorder="1" applyAlignment="1">
      <alignment horizontal="center" vertical="center" textRotation="255" wrapText="1"/>
    </xf>
    <xf numFmtId="0" fontId="36" fillId="6" borderId="24" xfId="12" applyFont="1" applyFill="1" applyBorder="1" applyAlignment="1">
      <alignment horizontal="center" vertical="center" textRotation="255" wrapText="1"/>
    </xf>
    <xf numFmtId="187" fontId="36" fillId="6" borderId="163" xfId="14" applyNumberFormat="1" applyFont="1" applyFill="1" applyBorder="1" applyAlignment="1">
      <alignment horizontal="right" vertical="center" shrinkToFit="1"/>
    </xf>
    <xf numFmtId="187" fontId="36" fillId="6" borderId="50" xfId="14" applyNumberFormat="1" applyFont="1" applyFill="1" applyBorder="1" applyAlignment="1">
      <alignment horizontal="right" vertical="center" shrinkToFit="1"/>
    </xf>
    <xf numFmtId="0" fontId="36" fillId="6" borderId="39" xfId="14" applyFont="1" applyFill="1" applyBorder="1" applyAlignment="1">
      <alignment horizontal="center" vertical="center"/>
    </xf>
    <xf numFmtId="0" fontId="36" fillId="6" borderId="31" xfId="14" applyFont="1" applyFill="1" applyBorder="1" applyAlignment="1">
      <alignment horizontal="center" vertical="center"/>
    </xf>
    <xf numFmtId="0" fontId="36" fillId="6" borderId="32" xfId="14" applyFont="1" applyFill="1" applyBorder="1" applyAlignment="1">
      <alignment horizontal="center" vertical="center"/>
    </xf>
    <xf numFmtId="0" fontId="36" fillId="6" borderId="37" xfId="12" applyFont="1" applyFill="1" applyBorder="1">
      <alignment vertical="center"/>
    </xf>
    <xf numFmtId="0" fontId="36" fillId="6" borderId="65" xfId="12" applyFont="1" applyFill="1" applyBorder="1" applyAlignment="1">
      <alignment vertical="center" shrinkToFit="1"/>
    </xf>
    <xf numFmtId="0" fontId="36" fillId="6" borderId="0" xfId="12" applyFont="1" applyFill="1" applyAlignment="1">
      <alignment vertical="center" shrinkToFit="1"/>
    </xf>
    <xf numFmtId="0" fontId="36" fillId="6" borderId="38" xfId="12" applyFont="1" applyFill="1" applyBorder="1" applyAlignment="1">
      <alignment vertical="center" shrinkToFit="1"/>
    </xf>
    <xf numFmtId="177" fontId="36" fillId="6" borderId="39" xfId="14" applyNumberFormat="1" applyFont="1" applyFill="1" applyBorder="1" applyAlignment="1">
      <alignment horizontal="right" vertical="center" shrinkToFit="1"/>
    </xf>
    <xf numFmtId="177" fontId="36" fillId="6" borderId="31" xfId="14" applyNumberFormat="1" applyFont="1" applyFill="1" applyBorder="1" applyAlignment="1">
      <alignment horizontal="right" vertical="center" shrinkToFit="1"/>
    </xf>
    <xf numFmtId="177" fontId="36" fillId="6" borderId="156" xfId="14" applyNumberFormat="1" applyFont="1" applyFill="1" applyBorder="1" applyAlignment="1">
      <alignment horizontal="right" vertical="center" shrinkToFit="1"/>
    </xf>
    <xf numFmtId="177" fontId="36" fillId="6" borderId="157" xfId="14" applyNumberFormat="1" applyFont="1" applyFill="1" applyBorder="1" applyAlignment="1">
      <alignment horizontal="right" vertical="center" shrinkToFit="1"/>
    </xf>
    <xf numFmtId="177" fontId="36" fillId="6" borderId="158" xfId="14" applyNumberFormat="1" applyFont="1" applyFill="1" applyBorder="1" applyAlignment="1">
      <alignment horizontal="right" vertical="center" shrinkToFit="1"/>
    </xf>
    <xf numFmtId="177" fontId="36" fillId="6" borderId="159" xfId="14" applyNumberFormat="1" applyFont="1" applyFill="1" applyBorder="1" applyAlignment="1">
      <alignment horizontal="right" vertical="center" shrinkToFit="1"/>
    </xf>
    <xf numFmtId="177" fontId="36" fillId="6" borderId="160" xfId="14" applyNumberFormat="1" applyFont="1" applyFill="1" applyBorder="1" applyAlignment="1">
      <alignment horizontal="right" vertical="center" shrinkToFit="1"/>
    </xf>
    <xf numFmtId="0" fontId="36" fillId="6" borderId="41" xfId="12" applyFont="1" applyFill="1" applyBorder="1" applyAlignment="1">
      <alignment horizontal="center" vertical="center" wrapText="1"/>
    </xf>
    <xf numFmtId="0" fontId="36" fillId="6" borderId="12" xfId="12" applyFont="1" applyFill="1" applyBorder="1" applyAlignment="1">
      <alignment horizontal="center" vertical="center" wrapText="1"/>
    </xf>
    <xf numFmtId="0" fontId="36" fillId="6" borderId="51" xfId="12" applyFont="1" applyFill="1" applyBorder="1" applyAlignment="1">
      <alignment horizontal="center" vertical="center" wrapText="1"/>
    </xf>
    <xf numFmtId="0" fontId="36" fillId="6" borderId="65" xfId="12" applyFont="1" applyFill="1" applyBorder="1" applyAlignment="1">
      <alignment horizontal="center" vertical="center" wrapText="1"/>
    </xf>
    <xf numFmtId="0" fontId="36" fillId="6" borderId="0" xfId="12" applyFont="1" applyFill="1" applyAlignment="1">
      <alignment horizontal="center" vertical="center" wrapText="1"/>
    </xf>
    <xf numFmtId="0" fontId="36" fillId="6" borderId="38" xfId="12" applyFont="1" applyFill="1" applyBorder="1" applyAlignment="1">
      <alignment horizontal="center" vertical="center" wrapText="1"/>
    </xf>
    <xf numFmtId="0" fontId="36" fillId="6" borderId="56" xfId="12" applyFont="1" applyFill="1" applyBorder="1" applyAlignment="1">
      <alignment horizontal="center" vertical="center" wrapText="1"/>
    </xf>
    <xf numFmtId="0" fontId="36" fillId="6" borderId="40" xfId="12" applyFont="1" applyFill="1" applyBorder="1" applyAlignment="1">
      <alignment horizontal="center" vertical="center" wrapText="1"/>
    </xf>
    <xf numFmtId="0" fontId="36" fillId="6" borderId="41" xfId="14" applyFont="1" applyFill="1" applyBorder="1" applyAlignment="1">
      <alignment horizontal="left" vertical="center" shrinkToFit="1"/>
    </xf>
    <xf numFmtId="0" fontId="36" fillId="6" borderId="12" xfId="14" applyFont="1" applyFill="1" applyBorder="1" applyAlignment="1">
      <alignment horizontal="left" vertical="center" shrinkToFit="1"/>
    </xf>
    <xf numFmtId="0" fontId="36" fillId="6" borderId="51" xfId="14" applyFont="1" applyFill="1" applyBorder="1" applyAlignment="1">
      <alignment horizontal="left" vertical="center" shrinkToFit="1"/>
    </xf>
    <xf numFmtId="187" fontId="36" fillId="6" borderId="91" xfId="14" applyNumberFormat="1" applyFont="1" applyFill="1" applyBorder="1" applyAlignment="1">
      <alignment horizontal="right" vertical="center" shrinkToFit="1"/>
    </xf>
    <xf numFmtId="187" fontId="36" fillId="6" borderId="56" xfId="14" applyNumberFormat="1" applyFont="1" applyFill="1" applyBorder="1" applyAlignment="1">
      <alignment horizontal="right" vertical="center" shrinkToFit="1"/>
    </xf>
    <xf numFmtId="187" fontId="36" fillId="6" borderId="67" xfId="14" applyNumberFormat="1" applyFont="1" applyFill="1" applyBorder="1" applyAlignment="1">
      <alignment horizontal="right" vertical="center" shrinkToFit="1"/>
    </xf>
    <xf numFmtId="187" fontId="36" fillId="6" borderId="158" xfId="14" applyNumberFormat="1" applyFont="1" applyFill="1" applyBorder="1" applyAlignment="1">
      <alignment horizontal="right" vertical="center" shrinkToFit="1"/>
    </xf>
    <xf numFmtId="187" fontId="36" fillId="6" borderId="159" xfId="14" applyNumberFormat="1" applyFont="1" applyFill="1" applyBorder="1" applyAlignment="1">
      <alignment horizontal="right" vertical="center" shrinkToFit="1"/>
    </xf>
    <xf numFmtId="187" fontId="36" fillId="6" borderId="162" xfId="14" applyNumberFormat="1" applyFont="1" applyFill="1" applyBorder="1" applyAlignment="1">
      <alignment horizontal="right" vertical="center" shrinkToFit="1"/>
    </xf>
    <xf numFmtId="177" fontId="36" fillId="6" borderId="37" xfId="14" applyNumberFormat="1" applyFont="1" applyFill="1" applyBorder="1" applyAlignment="1">
      <alignment horizontal="right" vertical="center" shrinkToFit="1"/>
    </xf>
    <xf numFmtId="177" fontId="36" fillId="6" borderId="56" xfId="14" applyNumberFormat="1" applyFont="1" applyFill="1" applyBorder="1" applyAlignment="1">
      <alignment horizontal="right" vertical="center" shrinkToFit="1"/>
    </xf>
    <xf numFmtId="177" fontId="36" fillId="6" borderId="89" xfId="14" applyNumberFormat="1" applyFont="1" applyFill="1" applyBorder="1" applyAlignment="1">
      <alignment horizontal="right" vertical="center" shrinkToFit="1"/>
    </xf>
    <xf numFmtId="0" fontId="36" fillId="6" borderId="11" xfId="12" applyFont="1" applyFill="1" applyBorder="1" applyAlignment="1">
      <alignment horizontal="center" vertical="center" wrapText="1"/>
    </xf>
    <xf numFmtId="0" fontId="36" fillId="6" borderId="7" xfId="12" applyFont="1" applyFill="1" applyBorder="1" applyAlignment="1">
      <alignment horizontal="center" vertical="center" wrapText="1"/>
    </xf>
    <xf numFmtId="0" fontId="36" fillId="6" borderId="74" xfId="12" applyFont="1" applyFill="1" applyBorder="1" applyAlignment="1">
      <alignment horizontal="center" vertical="center" wrapText="1"/>
    </xf>
    <xf numFmtId="0" fontId="36" fillId="6" borderId="75" xfId="12" applyFont="1" applyFill="1" applyBorder="1" applyAlignment="1">
      <alignment horizontal="center" vertical="center" wrapText="1"/>
    </xf>
    <xf numFmtId="0" fontId="36" fillId="6" borderId="70" xfId="12" applyFont="1" applyFill="1" applyBorder="1" applyAlignment="1">
      <alignment horizontal="center" vertical="center" wrapText="1"/>
    </xf>
    <xf numFmtId="187" fontId="36" fillId="6" borderId="129" xfId="14" applyNumberFormat="1" applyFont="1" applyFill="1" applyBorder="1" applyAlignment="1">
      <alignment horizontal="right" vertical="center" shrinkToFit="1"/>
    </xf>
    <xf numFmtId="187" fontId="36" fillId="6" borderId="166" xfId="14" applyNumberFormat="1" applyFont="1" applyFill="1" applyBorder="1" applyAlignment="1">
      <alignment horizontal="right" vertical="center" shrinkToFit="1"/>
    </xf>
    <xf numFmtId="187" fontId="36" fillId="6" borderId="167" xfId="14" applyNumberFormat="1" applyFont="1" applyFill="1" applyBorder="1" applyAlignment="1">
      <alignment horizontal="right" vertical="center" shrinkToFit="1"/>
    </xf>
    <xf numFmtId="187" fontId="36" fillId="6" borderId="168" xfId="14" applyNumberFormat="1" applyFont="1" applyFill="1" applyBorder="1" applyAlignment="1">
      <alignment horizontal="right" vertical="center" shrinkToFit="1"/>
    </xf>
    <xf numFmtId="0" fontId="36" fillId="6" borderId="65" xfId="14" applyFont="1" applyFill="1" applyBorder="1" applyAlignment="1">
      <alignment horizontal="left" vertical="center" shrinkToFit="1"/>
    </xf>
    <xf numFmtId="0" fontId="36" fillId="6" borderId="0" xfId="14" applyFont="1" applyFill="1" applyAlignment="1">
      <alignment horizontal="left" vertical="center" shrinkToFit="1"/>
    </xf>
    <xf numFmtId="0" fontId="36" fillId="6" borderId="38" xfId="14" applyFont="1" applyFill="1" applyBorder="1" applyAlignment="1">
      <alignment horizontal="left" vertical="center" shrinkToFit="1"/>
    </xf>
    <xf numFmtId="177" fontId="36" fillId="6" borderId="91" xfId="14" applyNumberFormat="1" applyFont="1" applyFill="1" applyBorder="1" applyAlignment="1">
      <alignment horizontal="right" vertical="center" shrinkToFit="1"/>
    </xf>
    <xf numFmtId="0" fontId="36" fillId="6" borderId="17" xfId="12" applyFont="1" applyFill="1" applyBorder="1" applyAlignment="1">
      <alignment horizontal="left" vertical="center" wrapText="1"/>
    </xf>
    <xf numFmtId="0" fontId="36" fillId="6" borderId="18" xfId="12" applyFont="1" applyFill="1" applyBorder="1" applyAlignment="1">
      <alignment horizontal="left" vertical="center"/>
    </xf>
    <xf numFmtId="0" fontId="36" fillId="6" borderId="43" xfId="12" applyFont="1" applyFill="1" applyBorder="1" applyAlignment="1">
      <alignment horizontal="left" vertical="center"/>
    </xf>
    <xf numFmtId="187" fontId="36" fillId="6" borderId="128" xfId="14" applyNumberFormat="1" applyFont="1" applyFill="1" applyBorder="1" applyAlignment="1">
      <alignment horizontal="right" vertical="center" shrinkToFit="1"/>
    </xf>
    <xf numFmtId="177" fontId="36" fillId="6" borderId="164" xfId="14" applyNumberFormat="1" applyFont="1" applyFill="1" applyBorder="1" applyAlignment="1">
      <alignment horizontal="right" vertical="center" shrinkToFit="1"/>
    </xf>
    <xf numFmtId="177" fontId="36" fillId="6" borderId="165" xfId="14" applyNumberFormat="1" applyFont="1" applyFill="1" applyBorder="1" applyAlignment="1">
      <alignment horizontal="right" vertical="center" shrinkToFit="1"/>
    </xf>
    <xf numFmtId="187" fontId="36" fillId="6" borderId="173" xfId="14" applyNumberFormat="1" applyFont="1" applyFill="1" applyBorder="1" applyAlignment="1">
      <alignment horizontal="right" vertical="center" shrinkToFit="1"/>
    </xf>
    <xf numFmtId="187" fontId="36" fillId="6" borderId="174" xfId="14" applyNumberFormat="1" applyFont="1" applyFill="1" applyBorder="1" applyAlignment="1">
      <alignment horizontal="right" vertical="center" shrinkToFit="1"/>
    </xf>
    <xf numFmtId="0" fontId="36" fillId="6" borderId="11" xfId="12" applyFont="1" applyFill="1" applyBorder="1" applyAlignment="1">
      <alignment horizontal="center" vertical="top" wrapText="1"/>
    </xf>
    <xf numFmtId="0" fontId="36" fillId="6" borderId="12" xfId="12" applyFont="1" applyFill="1" applyBorder="1" applyAlignment="1">
      <alignment horizontal="center" vertical="top" wrapText="1"/>
    </xf>
    <xf numFmtId="0" fontId="36" fillId="6" borderId="51" xfId="12" applyFont="1" applyFill="1" applyBorder="1" applyAlignment="1">
      <alignment horizontal="center" vertical="top" wrapText="1"/>
    </xf>
    <xf numFmtId="0" fontId="36" fillId="6" borderId="7" xfId="12" applyFont="1" applyFill="1" applyBorder="1" applyAlignment="1">
      <alignment horizontal="center" vertical="top" wrapText="1"/>
    </xf>
    <xf numFmtId="0" fontId="36" fillId="6" borderId="0" xfId="12" applyFont="1" applyFill="1" applyAlignment="1">
      <alignment horizontal="center" vertical="top" wrapText="1"/>
    </xf>
    <xf numFmtId="0" fontId="36" fillId="6" borderId="38" xfId="12" applyFont="1" applyFill="1" applyBorder="1" applyAlignment="1">
      <alignment horizontal="center" vertical="top" wrapText="1"/>
    </xf>
    <xf numFmtId="0" fontId="36" fillId="6" borderId="24" xfId="12" applyFont="1" applyFill="1" applyBorder="1" applyAlignment="1">
      <alignment horizontal="center" vertical="top" wrapText="1"/>
    </xf>
    <xf numFmtId="0" fontId="36" fillId="6" borderId="56" xfId="12" applyFont="1" applyFill="1" applyBorder="1" applyAlignment="1">
      <alignment horizontal="center" vertical="top" wrapText="1"/>
    </xf>
    <xf numFmtId="187" fontId="36" fillId="6" borderId="175" xfId="14" applyNumberFormat="1" applyFont="1" applyFill="1" applyBorder="1" applyAlignment="1">
      <alignment horizontal="right" vertical="center" shrinkToFit="1"/>
    </xf>
    <xf numFmtId="187" fontId="36" fillId="6" borderId="176" xfId="14" applyNumberFormat="1" applyFont="1" applyFill="1" applyBorder="1" applyAlignment="1">
      <alignment horizontal="right" vertical="center" shrinkToFit="1"/>
    </xf>
    <xf numFmtId="187" fontId="36" fillId="6" borderId="177" xfId="14" applyNumberFormat="1" applyFont="1" applyFill="1" applyBorder="1" applyAlignment="1">
      <alignment horizontal="right" vertical="center" shrinkToFit="1"/>
    </xf>
    <xf numFmtId="0" fontId="36" fillId="6" borderId="0" xfId="12" applyFont="1" applyFill="1" applyAlignment="1">
      <alignment horizontal="right" vertical="center" wrapText="1"/>
    </xf>
    <xf numFmtId="0" fontId="36" fillId="6" borderId="0" xfId="12" applyFont="1" applyFill="1" applyAlignment="1">
      <alignment horizontal="right" vertical="center"/>
    </xf>
    <xf numFmtId="0" fontId="36" fillId="6" borderId="38" xfId="12" applyFont="1" applyFill="1" applyBorder="1" applyAlignment="1">
      <alignment horizontal="right" vertical="center"/>
    </xf>
    <xf numFmtId="176" fontId="36" fillId="6" borderId="41" xfId="14" applyNumberFormat="1" applyFont="1" applyFill="1" applyBorder="1" applyAlignment="1">
      <alignment horizontal="right" vertical="center" shrinkToFit="1"/>
    </xf>
    <xf numFmtId="176" fontId="36" fillId="6" borderId="12" xfId="14" applyNumberFormat="1" applyFont="1" applyFill="1" applyBorder="1" applyAlignment="1">
      <alignment horizontal="right" vertical="center" shrinkToFit="1"/>
    </xf>
    <xf numFmtId="176" fontId="36" fillId="6" borderId="13" xfId="14" applyNumberFormat="1" applyFont="1" applyFill="1" applyBorder="1" applyAlignment="1">
      <alignment horizontal="right" vertical="center" shrinkToFit="1"/>
    </xf>
    <xf numFmtId="0" fontId="36" fillId="6" borderId="72" xfId="12" applyFont="1" applyFill="1" applyBorder="1">
      <alignment vertical="center"/>
    </xf>
    <xf numFmtId="0" fontId="36" fillId="6" borderId="70" xfId="12" applyFont="1" applyFill="1" applyBorder="1">
      <alignment vertical="center"/>
    </xf>
    <xf numFmtId="177" fontId="36" fillId="6" borderId="172" xfId="14" applyNumberFormat="1" applyFont="1" applyFill="1" applyBorder="1" applyAlignment="1">
      <alignment horizontal="right" vertical="center" shrinkToFit="1"/>
    </xf>
    <xf numFmtId="177" fontId="36" fillId="6" borderId="173" xfId="14" applyNumberFormat="1" applyFont="1" applyFill="1" applyBorder="1" applyAlignment="1">
      <alignment horizontal="right" vertical="center" shrinkToFit="1"/>
    </xf>
    <xf numFmtId="0" fontId="36" fillId="6" borderId="11" xfId="12" applyFont="1" applyFill="1" applyBorder="1" applyAlignment="1">
      <alignment horizontal="left" vertical="center"/>
    </xf>
    <xf numFmtId="0" fontId="36" fillId="6" borderId="12" xfId="12" applyFont="1" applyFill="1" applyBorder="1" applyAlignment="1">
      <alignment horizontal="left" vertical="center"/>
    </xf>
    <xf numFmtId="0" fontId="36" fillId="6" borderId="12" xfId="12" applyFont="1" applyFill="1" applyBorder="1" applyAlignment="1">
      <alignment horizontal="right" vertical="center"/>
    </xf>
    <xf numFmtId="0" fontId="36" fillId="6" borderId="51" xfId="12" applyFont="1" applyFill="1" applyBorder="1" applyAlignment="1">
      <alignment horizontal="right" vertical="center"/>
    </xf>
    <xf numFmtId="177" fontId="36" fillId="6" borderId="41" xfId="13" applyNumberFormat="1" applyFont="1" applyFill="1" applyBorder="1" applyAlignment="1">
      <alignment horizontal="right" vertical="center" shrinkToFit="1"/>
    </xf>
    <xf numFmtId="177" fontId="36" fillId="6" borderId="12" xfId="13" applyNumberFormat="1" applyFont="1" applyFill="1" applyBorder="1" applyAlignment="1">
      <alignment horizontal="right" vertical="center" shrinkToFit="1"/>
    </xf>
    <xf numFmtId="177" fontId="36" fillId="6" borderId="82" xfId="13" applyNumberFormat="1" applyFont="1" applyFill="1" applyBorder="1" applyAlignment="1">
      <alignment horizontal="right" vertical="center" shrinkToFit="1"/>
    </xf>
    <xf numFmtId="177" fontId="36" fillId="6" borderId="84" xfId="13" applyNumberFormat="1" applyFont="1" applyFill="1" applyBorder="1" applyAlignment="1">
      <alignment horizontal="right" vertical="center" shrinkToFit="1"/>
    </xf>
    <xf numFmtId="187" fontId="36" fillId="6" borderId="169" xfId="14" applyNumberFormat="1" applyFont="1" applyFill="1" applyBorder="1" applyAlignment="1">
      <alignment horizontal="right" vertical="center" shrinkToFit="1"/>
    </xf>
    <xf numFmtId="187" fontId="36" fillId="6" borderId="170" xfId="14" applyNumberFormat="1" applyFont="1" applyFill="1" applyBorder="1" applyAlignment="1">
      <alignment horizontal="right" vertical="center" shrinkToFit="1"/>
    </xf>
    <xf numFmtId="187" fontId="36" fillId="6" borderId="171" xfId="14" applyNumberFormat="1" applyFont="1" applyFill="1" applyBorder="1" applyAlignment="1">
      <alignment horizontal="right" vertical="center" shrinkToFit="1"/>
    </xf>
    <xf numFmtId="176" fontId="36" fillId="6" borderId="51" xfId="14" applyNumberFormat="1" applyFont="1" applyFill="1" applyBorder="1" applyAlignment="1">
      <alignment horizontal="right" vertical="center" shrinkToFit="1"/>
    </xf>
    <xf numFmtId="0" fontId="36" fillId="6" borderId="45" xfId="12" applyFont="1" applyFill="1" applyBorder="1" applyAlignment="1">
      <alignment horizontal="center" vertical="center"/>
    </xf>
    <xf numFmtId="0" fontId="36" fillId="6" borderId="25" xfId="12" applyFont="1" applyFill="1" applyBorder="1" applyAlignment="1">
      <alignment horizontal="center" vertical="center"/>
    </xf>
    <xf numFmtId="0" fontId="36" fillId="6" borderId="46" xfId="12" applyFont="1" applyFill="1" applyBorder="1" applyAlignment="1">
      <alignment horizontal="center" vertical="center"/>
    </xf>
    <xf numFmtId="0" fontId="36" fillId="6" borderId="26" xfId="12" applyFont="1" applyFill="1" applyBorder="1" applyAlignment="1">
      <alignment horizontal="center" vertical="center"/>
    </xf>
    <xf numFmtId="0" fontId="36" fillId="6" borderId="7" xfId="12" applyFont="1" applyFill="1" applyBorder="1">
      <alignment vertical="center"/>
    </xf>
    <xf numFmtId="176" fontId="36" fillId="6" borderId="65" xfId="14" applyNumberFormat="1" applyFont="1" applyFill="1" applyBorder="1" applyAlignment="1">
      <alignment horizontal="right" vertical="center" shrinkToFit="1"/>
    </xf>
    <xf numFmtId="176" fontId="36" fillId="6" borderId="0" xfId="14" applyNumberFormat="1" applyFont="1" applyFill="1" applyAlignment="1">
      <alignment horizontal="right" vertical="center" shrinkToFit="1"/>
    </xf>
    <xf numFmtId="176" fontId="36" fillId="6" borderId="38" xfId="14" applyNumberFormat="1" applyFont="1" applyFill="1" applyBorder="1" applyAlignment="1">
      <alignment horizontal="right" vertical="center" shrinkToFit="1"/>
    </xf>
    <xf numFmtId="176" fontId="36" fillId="6" borderId="66" xfId="14" applyNumberFormat="1" applyFont="1" applyFill="1" applyBorder="1" applyAlignment="1">
      <alignment horizontal="right" vertical="center" shrinkToFit="1"/>
    </xf>
    <xf numFmtId="0" fontId="36" fillId="6" borderId="81" xfId="12" applyFont="1" applyFill="1" applyBorder="1" applyAlignment="1">
      <alignment horizontal="center" vertical="center"/>
    </xf>
    <xf numFmtId="0" fontId="36" fillId="6" borderId="75" xfId="12" applyFont="1" applyFill="1" applyBorder="1" applyAlignment="1">
      <alignment horizontal="center" vertical="center"/>
    </xf>
    <xf numFmtId="0" fontId="36" fillId="6" borderId="70" xfId="12" applyFont="1" applyFill="1" applyBorder="1" applyAlignment="1">
      <alignment horizontal="center" vertical="center"/>
    </xf>
    <xf numFmtId="187" fontId="36" fillId="6" borderId="130" xfId="14" applyNumberFormat="1" applyFont="1" applyFill="1" applyBorder="1" applyAlignment="1">
      <alignment horizontal="right" vertical="center" shrinkToFit="1"/>
    </xf>
    <xf numFmtId="187" fontId="36" fillId="6" borderId="18" xfId="14" applyNumberFormat="1" applyFont="1" applyFill="1" applyBorder="1" applyAlignment="1">
      <alignment horizontal="right" vertical="center" shrinkToFit="1"/>
    </xf>
    <xf numFmtId="187" fontId="36" fillId="6" borderId="184" xfId="14" applyNumberFormat="1" applyFont="1" applyFill="1" applyBorder="1" applyAlignment="1">
      <alignment horizontal="right" vertical="center" shrinkToFit="1"/>
    </xf>
    <xf numFmtId="187" fontId="36" fillId="6" borderId="185" xfId="14" applyNumberFormat="1" applyFont="1" applyFill="1" applyBorder="1" applyAlignment="1">
      <alignment horizontal="right" vertical="center" shrinkToFit="1"/>
    </xf>
    <xf numFmtId="0" fontId="36" fillId="6" borderId="74" xfId="12" applyFont="1" applyFill="1" applyBorder="1">
      <alignment vertical="center"/>
    </xf>
    <xf numFmtId="188" fontId="36" fillId="6" borderId="72" xfId="14" applyNumberFormat="1" applyFont="1" applyFill="1" applyBorder="1" applyAlignment="1">
      <alignment horizontal="right" vertical="center" shrinkToFit="1"/>
    </xf>
    <xf numFmtId="188" fontId="36" fillId="6" borderId="75" xfId="14" applyNumberFormat="1" applyFont="1" applyFill="1" applyBorder="1" applyAlignment="1">
      <alignment horizontal="right" vertical="center" shrinkToFit="1"/>
    </xf>
    <xf numFmtId="188" fontId="36" fillId="6" borderId="70" xfId="14" applyNumberFormat="1" applyFont="1" applyFill="1" applyBorder="1" applyAlignment="1">
      <alignment horizontal="right" vertical="center" shrinkToFit="1"/>
    </xf>
    <xf numFmtId="188" fontId="36" fillId="6" borderId="181" xfId="14" applyNumberFormat="1" applyFont="1" applyFill="1" applyBorder="1" applyAlignment="1">
      <alignment horizontal="right" vertical="center" shrinkToFit="1"/>
    </xf>
    <xf numFmtId="188" fontId="36" fillId="6" borderId="182" xfId="14" applyNumberFormat="1" applyFont="1" applyFill="1" applyBorder="1" applyAlignment="1">
      <alignment horizontal="right" vertical="center" shrinkToFit="1"/>
    </xf>
    <xf numFmtId="188" fontId="36" fillId="6" borderId="183" xfId="14" applyNumberFormat="1" applyFont="1" applyFill="1" applyBorder="1" applyAlignment="1">
      <alignment horizontal="right" vertical="center" shrinkToFit="1"/>
    </xf>
    <xf numFmtId="0" fontId="36" fillId="6" borderId="11" xfId="12" applyFont="1" applyFill="1" applyBorder="1" applyAlignment="1">
      <alignment horizontal="left" vertical="center" wrapText="1"/>
    </xf>
    <xf numFmtId="0" fontId="36" fillId="6" borderId="12" xfId="12" applyFont="1" applyFill="1" applyBorder="1" applyAlignment="1">
      <alignment horizontal="left" vertical="center" wrapText="1"/>
    </xf>
    <xf numFmtId="0" fontId="36" fillId="6" borderId="74" xfId="12" applyFont="1" applyFill="1" applyBorder="1" applyAlignment="1">
      <alignment horizontal="left" vertical="center" wrapText="1"/>
    </xf>
    <xf numFmtId="0" fontId="36" fillId="6" borderId="75" xfId="12" applyFont="1" applyFill="1" applyBorder="1" applyAlignment="1">
      <alignment horizontal="left" vertical="center" wrapText="1"/>
    </xf>
    <xf numFmtId="0" fontId="36" fillId="6" borderId="12" xfId="12" applyFont="1" applyFill="1" applyBorder="1" applyAlignment="1">
      <alignment horizontal="center" vertical="center"/>
    </xf>
    <xf numFmtId="0" fontId="36" fillId="6" borderId="51" xfId="12" applyFont="1" applyFill="1" applyBorder="1" applyAlignment="1">
      <alignment horizontal="center" vertical="center"/>
    </xf>
    <xf numFmtId="187" fontId="36" fillId="6" borderId="39" xfId="14" applyNumberFormat="1" applyFont="1" applyFill="1" applyBorder="1" applyAlignment="1">
      <alignment horizontal="right" vertical="center" shrinkToFit="1"/>
    </xf>
    <xf numFmtId="187" fontId="36" fillId="6" borderId="31" xfId="14" applyNumberFormat="1" applyFont="1" applyFill="1" applyBorder="1" applyAlignment="1">
      <alignment horizontal="right" vertical="center" shrinkToFit="1"/>
    </xf>
    <xf numFmtId="187" fontId="36" fillId="6" borderId="156" xfId="14" applyNumberFormat="1" applyFont="1" applyFill="1" applyBorder="1" applyAlignment="1">
      <alignment horizontal="right" vertical="center" shrinkToFit="1"/>
    </xf>
    <xf numFmtId="187" fontId="36" fillId="6" borderId="157" xfId="14" applyNumberFormat="1" applyFont="1" applyFill="1" applyBorder="1" applyAlignment="1">
      <alignment horizontal="right" vertical="center" shrinkToFit="1"/>
    </xf>
    <xf numFmtId="187" fontId="36" fillId="6" borderId="160" xfId="14" applyNumberFormat="1" applyFont="1" applyFill="1" applyBorder="1" applyAlignment="1">
      <alignment horizontal="right" vertical="center" shrinkToFit="1"/>
    </xf>
    <xf numFmtId="188" fontId="36" fillId="6" borderId="65" xfId="14" applyNumberFormat="1" applyFont="1" applyFill="1" applyBorder="1" applyAlignment="1">
      <alignment horizontal="right" vertical="center" shrinkToFit="1"/>
    </xf>
    <xf numFmtId="188" fontId="36" fillId="6" borderId="0" xfId="14" applyNumberFormat="1" applyFont="1" applyFill="1" applyAlignment="1">
      <alignment horizontal="right" vertical="center" shrinkToFit="1"/>
    </xf>
    <xf numFmtId="188" fontId="36" fillId="6" borderId="38" xfId="14" applyNumberFormat="1" applyFont="1" applyFill="1" applyBorder="1" applyAlignment="1">
      <alignment horizontal="right" vertical="center" shrinkToFit="1"/>
    </xf>
    <xf numFmtId="188" fontId="36" fillId="6" borderId="66" xfId="14" applyNumberFormat="1" applyFont="1" applyFill="1" applyBorder="1" applyAlignment="1">
      <alignment horizontal="right" vertical="center" shrinkToFit="1"/>
    </xf>
    <xf numFmtId="0" fontId="38" fillId="6" borderId="24" xfId="12" applyFont="1" applyFill="1" applyBorder="1" applyAlignment="1">
      <alignment horizontal="left" vertical="center"/>
    </xf>
    <xf numFmtId="0" fontId="36" fillId="6" borderId="56" xfId="12" applyFont="1" applyFill="1" applyBorder="1" applyAlignment="1">
      <alignment horizontal="left" vertical="center"/>
    </xf>
    <xf numFmtId="0" fontId="36" fillId="6" borderId="56" xfId="12" applyFont="1" applyFill="1" applyBorder="1" applyAlignment="1">
      <alignment horizontal="right" vertical="center" wrapText="1"/>
    </xf>
    <xf numFmtId="0" fontId="36" fillId="6" borderId="56" xfId="12" applyFont="1" applyFill="1" applyBorder="1" applyAlignment="1">
      <alignment horizontal="right" vertical="center"/>
    </xf>
    <xf numFmtId="0" fontId="36" fillId="6" borderId="40" xfId="12" applyFont="1" applyFill="1" applyBorder="1" applyAlignment="1">
      <alignment horizontal="right" vertical="center"/>
    </xf>
    <xf numFmtId="187" fontId="36" fillId="6" borderId="178" xfId="14" applyNumberFormat="1" applyFont="1" applyFill="1" applyBorder="1" applyAlignment="1">
      <alignment horizontal="right" vertical="center" shrinkToFit="1"/>
    </xf>
    <xf numFmtId="187" fontId="36" fillId="6" borderId="179" xfId="14" applyNumberFormat="1" applyFont="1" applyFill="1" applyBorder="1" applyAlignment="1">
      <alignment horizontal="right" vertical="center" shrinkToFit="1"/>
    </xf>
    <xf numFmtId="187" fontId="36" fillId="6" borderId="180" xfId="14" applyNumberFormat="1" applyFont="1" applyFill="1" applyBorder="1" applyAlignment="1">
      <alignment horizontal="right" vertical="center" shrinkToFit="1"/>
    </xf>
    <xf numFmtId="178" fontId="4" fillId="0" borderId="12" xfId="16" applyNumberFormat="1" applyFont="1" applyBorder="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9" fillId="0" borderId="39" xfId="16" applyNumberFormat="1" applyFont="1" applyBorder="1">
      <alignment vertical="center"/>
    </xf>
    <xf numFmtId="178" fontId="19" fillId="0" borderId="31" xfId="16" applyNumberFormat="1" applyFont="1" applyBorder="1">
      <alignment vertical="center"/>
    </xf>
    <xf numFmtId="178" fontId="19" fillId="0" borderId="42" xfId="16" applyNumberFormat="1" applyFont="1" applyBorder="1">
      <alignment vertical="center"/>
    </xf>
    <xf numFmtId="178" fontId="19" fillId="0" borderId="15" xfId="18" applyNumberFormat="1" applyFont="1" applyBorder="1" applyAlignment="1">
      <alignment horizontal="center" vertical="center" wrapText="1"/>
    </xf>
    <xf numFmtId="178" fontId="19" fillId="0" borderId="50" xfId="18" applyNumberFormat="1" applyFont="1" applyBorder="1" applyAlignment="1">
      <alignment horizontal="center" vertical="center" wrapText="1"/>
    </xf>
    <xf numFmtId="178" fontId="19" fillId="0" borderId="39" xfId="18" applyNumberFormat="1" applyFont="1" applyBorder="1" applyAlignment="1">
      <alignment horizontal="center" vertical="center"/>
    </xf>
    <xf numFmtId="178" fontId="19" fillId="0" borderId="31" xfId="18" applyNumberFormat="1" applyFont="1" applyBorder="1" applyAlignment="1">
      <alignment horizontal="center" vertical="center"/>
    </xf>
    <xf numFmtId="178" fontId="19" fillId="0" borderId="42" xfId="18" applyNumberFormat="1" applyFont="1" applyBorder="1" applyAlignment="1">
      <alignment horizontal="center" vertical="center"/>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178" fontId="4" fillId="0" borderId="39" xfId="16" applyNumberFormat="1" applyFont="1" applyBorder="1" applyAlignment="1">
      <alignment vertical="center" wrapText="1"/>
    </xf>
    <xf numFmtId="178" fontId="4" fillId="0" borderId="31" xfId="16" applyNumberFormat="1" applyFont="1" applyBorder="1" applyAlignment="1">
      <alignment vertical="center" wrapText="1"/>
    </xf>
    <xf numFmtId="178" fontId="4" fillId="0" borderId="42" xfId="16" applyNumberFormat="1" applyFont="1" applyBorder="1" applyAlignment="1">
      <alignment vertical="center" wrapText="1"/>
    </xf>
    <xf numFmtId="0" fontId="4" fillId="6" borderId="39" xfId="16" applyFont="1" applyFill="1" applyBorder="1">
      <alignment vertical="center"/>
    </xf>
    <xf numFmtId="0" fontId="4" fillId="6" borderId="31" xfId="16" applyFont="1" applyFill="1" applyBorder="1">
      <alignment vertical="center"/>
    </xf>
    <xf numFmtId="0" fontId="4" fillId="6" borderId="42" xfId="16" applyFont="1" applyFill="1" applyBorder="1">
      <alignment vertical="center"/>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7" fillId="0" borderId="18" xfId="1" applyFont="1" applyBorder="1" applyAlignment="1">
      <alignment horizontal="left" vertical="center"/>
    </xf>
    <xf numFmtId="0" fontId="7" fillId="0" borderId="19" xfId="1" applyFont="1" applyBorder="1" applyAlignment="1">
      <alignment horizontal="left" vertical="center"/>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Border="1" applyAlignment="1">
      <alignment horizontal="left" vertical="center" wrapText="1"/>
    </xf>
    <xf numFmtId="0" fontId="8" fillId="0" borderId="26" xfId="2" applyFont="1" applyBorder="1" applyAlignment="1">
      <alignment horizontal="left" vertical="center" wrapText="1"/>
    </xf>
    <xf numFmtId="0" fontId="8" fillId="0" borderId="36" xfId="3" applyFont="1" applyBorder="1" applyAlignment="1">
      <alignment vertical="center" wrapText="1"/>
    </xf>
    <xf numFmtId="0" fontId="8" fillId="0" borderId="23" xfId="3" applyFont="1" applyBorder="1" applyAlignment="1">
      <alignment vertical="center" wrapText="1"/>
    </xf>
    <xf numFmtId="0" fontId="8" fillId="0" borderId="7" xfId="3" applyFont="1" applyBorder="1" applyAlignment="1">
      <alignment vertical="center" wrapText="1"/>
    </xf>
    <xf numFmtId="0" fontId="8" fillId="0" borderId="38" xfId="3" applyFont="1" applyBorder="1" applyAlignment="1">
      <alignment vertical="center" wrapText="1"/>
    </xf>
    <xf numFmtId="0" fontId="8" fillId="0" borderId="24" xfId="3" applyFont="1" applyBorder="1" applyAlignment="1">
      <alignment vertical="center" wrapText="1"/>
    </xf>
    <xf numFmtId="0" fontId="8" fillId="0" borderId="40" xfId="3" applyFont="1" applyBorder="1" applyAlignment="1">
      <alignment vertical="center" wrapText="1"/>
    </xf>
    <xf numFmtId="0" fontId="8" fillId="0" borderId="25" xfId="3" applyFont="1" applyBorder="1">
      <alignment vertical="center"/>
    </xf>
    <xf numFmtId="0" fontId="8" fillId="0" borderId="26"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30" xfId="3" applyFont="1" applyBorder="1" applyAlignment="1">
      <alignment vertical="center" wrapText="1"/>
    </xf>
    <xf numFmtId="0" fontId="8" fillId="0" borderId="42" xfId="3" applyFont="1" applyBorder="1" applyAlignment="1">
      <alignment vertical="center" wrapText="1"/>
    </xf>
    <xf numFmtId="0" fontId="8" fillId="0" borderId="17" xfId="3" applyFont="1" applyBorder="1">
      <alignment vertical="center"/>
    </xf>
    <xf numFmtId="0" fontId="8" fillId="0" borderId="43" xfId="3" applyFont="1" applyBorder="1">
      <alignment vertical="center"/>
    </xf>
    <xf numFmtId="0" fontId="8" fillId="0" borderId="18" xfId="3" applyFont="1" applyBorder="1">
      <alignment vertical="center"/>
    </xf>
    <xf numFmtId="0" fontId="8" fillId="0" borderId="19" xfId="3" applyFont="1" applyBorder="1">
      <alignment vertical="center"/>
    </xf>
    <xf numFmtId="0" fontId="9" fillId="0" borderId="27"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47" xfId="3" applyFont="1" applyBorder="1" applyAlignment="1">
      <alignment horizontal="center" vertical="center" wrapText="1"/>
    </xf>
    <xf numFmtId="0" fontId="9" fillId="0" borderId="48"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12" fillId="0" borderId="45" xfId="3" applyFont="1" applyBorder="1">
      <alignment vertical="center"/>
    </xf>
    <xf numFmtId="0" fontId="12" fillId="0" borderId="25" xfId="3" applyFont="1" applyBorder="1">
      <alignment vertical="center"/>
    </xf>
    <xf numFmtId="0" fontId="12" fillId="0" borderId="46" xfId="3" applyFont="1" applyBorder="1">
      <alignment vertical="center"/>
    </xf>
    <xf numFmtId="0" fontId="9" fillId="0" borderId="39" xfId="3" applyFont="1" applyBorder="1">
      <alignment vertical="center"/>
    </xf>
    <xf numFmtId="0" fontId="9" fillId="0" borderId="31" xfId="3" applyFont="1" applyBorder="1">
      <alignment vertical="center"/>
    </xf>
    <xf numFmtId="0" fontId="9" fillId="0" borderId="32" xfId="3" applyFont="1" applyBorder="1">
      <alignment vertical="center"/>
    </xf>
    <xf numFmtId="0" fontId="9" fillId="0" borderId="44" xfId="3" applyFont="1" applyBorder="1">
      <alignment vertical="center"/>
    </xf>
    <xf numFmtId="0" fontId="9" fillId="0" borderId="18" xfId="3" applyFont="1" applyBorder="1">
      <alignment vertical="center"/>
    </xf>
    <xf numFmtId="0" fontId="9" fillId="0" borderId="43" xfId="3" applyFont="1" applyBorder="1">
      <alignment vertical="center"/>
    </xf>
    <xf numFmtId="0" fontId="8" fillId="0" borderId="36" xfId="4" applyFont="1" applyBorder="1" applyAlignment="1">
      <alignment vertical="center" wrapText="1"/>
    </xf>
    <xf numFmtId="0" fontId="8" fillId="0" borderId="23" xfId="4" applyFont="1" applyBorder="1" applyAlignment="1">
      <alignment vertical="center" wrapText="1"/>
    </xf>
    <xf numFmtId="0" fontId="8" fillId="0" borderId="7" xfId="4" applyFont="1" applyBorder="1" applyAlignment="1">
      <alignment vertical="center" wrapText="1"/>
    </xf>
    <xf numFmtId="0" fontId="8" fillId="0" borderId="38" xfId="4" applyFont="1" applyBorder="1" applyAlignment="1">
      <alignment vertical="center" wrapText="1"/>
    </xf>
    <xf numFmtId="0" fontId="8" fillId="0" borderId="24" xfId="4" applyFont="1" applyBorder="1" applyAlignment="1">
      <alignment vertical="center" wrapText="1"/>
    </xf>
    <xf numFmtId="0" fontId="8" fillId="0" borderId="40" xfId="4" applyFont="1" applyBorder="1" applyAlignment="1">
      <alignment vertical="center" wrapText="1"/>
    </xf>
    <xf numFmtId="0" fontId="8" fillId="0" borderId="25" xfId="4" applyFont="1" applyBorder="1" applyAlignment="1">
      <alignment horizontal="left" vertical="center"/>
    </xf>
    <xf numFmtId="0" fontId="8" fillId="0" borderId="26" xfId="4" applyFont="1" applyBorder="1" applyAlignment="1">
      <alignment horizontal="left" vertical="center"/>
    </xf>
    <xf numFmtId="0" fontId="8" fillId="0" borderId="31" xfId="4" applyFont="1" applyBorder="1" applyAlignment="1">
      <alignment horizontal="left" vertical="center"/>
    </xf>
    <xf numFmtId="0" fontId="8" fillId="0" borderId="32" xfId="4" applyFont="1" applyBorder="1" applyAlignment="1">
      <alignment horizontal="left" vertical="center"/>
    </xf>
    <xf numFmtId="0" fontId="8" fillId="0" borderId="39" xfId="4" applyFont="1" applyBorder="1" applyAlignment="1">
      <alignment horizontal="center" vertical="center" shrinkToFit="1"/>
    </xf>
    <xf numFmtId="0" fontId="8" fillId="0" borderId="31" xfId="4" applyFont="1" applyBorder="1" applyAlignment="1">
      <alignment horizontal="center" vertical="center" shrinkToFit="1"/>
    </xf>
    <xf numFmtId="0" fontId="8" fillId="0" borderId="32" xfId="4" applyFont="1" applyBorder="1" applyAlignment="1">
      <alignment horizontal="center" vertical="center" shrinkToFit="1"/>
    </xf>
    <xf numFmtId="0" fontId="8" fillId="0" borderId="11" xfId="4" applyFont="1" applyBorder="1" applyAlignment="1">
      <alignment vertical="center" wrapText="1"/>
    </xf>
    <xf numFmtId="0" fontId="8" fillId="0" borderId="51" xfId="4" applyFont="1" applyBorder="1" applyAlignment="1">
      <alignment vertical="center" wrapText="1"/>
    </xf>
    <xf numFmtId="0" fontId="8" fillId="0" borderId="17" xfId="4" applyFont="1" applyBorder="1">
      <alignment vertical="center"/>
    </xf>
    <xf numFmtId="0" fontId="8" fillId="0" borderId="43" xfId="4" applyFont="1" applyBorder="1">
      <alignment vertical="center"/>
    </xf>
    <xf numFmtId="0" fontId="8" fillId="0" borderId="18" xfId="4" applyFont="1" applyBorder="1" applyAlignment="1">
      <alignment horizontal="left" vertical="center"/>
    </xf>
    <xf numFmtId="0" fontId="8" fillId="0" borderId="19" xfId="4" applyFont="1" applyBorder="1" applyAlignment="1">
      <alignment horizontal="left" vertical="center"/>
    </xf>
    <xf numFmtId="0" fontId="15" fillId="0" borderId="39" xfId="1" applyFont="1" applyBorder="1" applyAlignment="1" applyProtection="1">
      <alignment horizontal="left" vertical="center" wrapText="1"/>
      <protection locked="0"/>
    </xf>
    <xf numFmtId="0" fontId="15" fillId="0" borderId="31" xfId="1" applyFont="1" applyBorder="1" applyAlignment="1" applyProtection="1">
      <alignment horizontal="left" vertical="center" wrapText="1"/>
      <protection locked="0"/>
    </xf>
    <xf numFmtId="0" fontId="15" fillId="0" borderId="32" xfId="1" applyFont="1" applyBorder="1" applyAlignment="1" applyProtection="1">
      <alignment horizontal="left" vertical="center" wrapText="1"/>
      <protection locked="0"/>
    </xf>
    <xf numFmtId="0" fontId="15" fillId="0" borderId="44" xfId="1" applyFont="1" applyBorder="1" applyAlignment="1" applyProtection="1">
      <alignment horizontal="left" vertical="center" wrapText="1"/>
      <protection locked="0"/>
    </xf>
    <xf numFmtId="0" fontId="15" fillId="0" borderId="18" xfId="1" applyFont="1" applyBorder="1" applyAlignment="1" applyProtection="1">
      <alignment horizontal="left" vertical="center" wrapText="1"/>
      <protection locked="0"/>
    </xf>
    <xf numFmtId="0" fontId="15" fillId="0" borderId="19" xfId="1" applyFont="1" applyBorder="1" applyAlignment="1" applyProtection="1">
      <alignment horizontal="left" vertical="center" wrapText="1"/>
      <protection locked="0"/>
    </xf>
    <xf numFmtId="0" fontId="15" fillId="0" borderId="2" xfId="1" applyFont="1" applyBorder="1" applyAlignment="1">
      <alignment horizontal="left" vertical="center"/>
    </xf>
    <xf numFmtId="0" fontId="15" fillId="0" borderId="3" xfId="1" applyFont="1" applyBorder="1" applyAlignment="1">
      <alignment horizontal="left" vertical="center"/>
    </xf>
    <xf numFmtId="0" fontId="15" fillId="0" borderId="8" xfId="1" applyFont="1" applyBorder="1" applyAlignment="1">
      <alignment horizontal="left" vertical="center" wrapText="1"/>
    </xf>
    <xf numFmtId="0" fontId="15" fillId="0" borderId="9" xfId="1" applyFont="1" applyBorder="1" applyAlignment="1">
      <alignment horizontal="left" vertical="center" wrapText="1"/>
    </xf>
    <xf numFmtId="0" fontId="15" fillId="0" borderId="12" xfId="1" applyFont="1" applyBorder="1" applyAlignment="1">
      <alignment horizontal="left" vertical="center"/>
    </xf>
    <xf numFmtId="0" fontId="15" fillId="0" borderId="13" xfId="1" applyFont="1" applyBorder="1" applyAlignment="1">
      <alignment horizontal="left" vertical="center"/>
    </xf>
    <xf numFmtId="0" fontId="15" fillId="0" borderId="31" xfId="1" applyFont="1" applyBorder="1" applyAlignment="1">
      <alignment horizontal="left" vertical="center"/>
    </xf>
    <xf numFmtId="0" fontId="15" fillId="0" borderId="32" xfId="1" applyFont="1" applyBorder="1" applyAlignment="1">
      <alignment horizontal="left" vertical="center"/>
    </xf>
    <xf numFmtId="187" fontId="2" fillId="6" borderId="34" xfId="17" applyNumberFormat="1" applyFont="1" applyFill="1" applyBorder="1" applyAlignment="1">
      <alignment horizontal="center" vertical="center"/>
    </xf>
    <xf numFmtId="0" fontId="2" fillId="0" borderId="41" xfId="16" applyFont="1" applyBorder="1" applyAlignment="1" applyProtection="1">
      <alignment horizontal="left" vertical="top" wrapText="1"/>
      <protection locked="0"/>
    </xf>
    <xf numFmtId="0" fontId="2" fillId="0" borderId="12" xfId="16" applyFont="1" applyBorder="1" applyAlignment="1" applyProtection="1">
      <alignment horizontal="left" vertical="top" wrapText="1"/>
      <protection locked="0"/>
    </xf>
    <xf numFmtId="0" fontId="2" fillId="0" borderId="51" xfId="16" applyFont="1" applyBorder="1" applyAlignment="1" applyProtection="1">
      <alignment horizontal="left" vertical="top" wrapText="1"/>
      <protection locked="0"/>
    </xf>
    <xf numFmtId="0" fontId="2" fillId="0" borderId="65" xfId="16" applyFont="1" applyBorder="1" applyAlignment="1" applyProtection="1">
      <alignment horizontal="left" vertical="top" wrapText="1"/>
      <protection locked="0"/>
    </xf>
    <xf numFmtId="0" fontId="2" fillId="0" borderId="0" xfId="16" applyFont="1" applyAlignment="1" applyProtection="1">
      <alignment horizontal="left" vertical="top" wrapText="1"/>
      <protection locked="0"/>
    </xf>
    <xf numFmtId="0" fontId="2" fillId="0" borderId="38" xfId="16" applyFont="1" applyBorder="1" applyAlignment="1" applyProtection="1">
      <alignment horizontal="left" vertical="top" wrapText="1"/>
      <protection locked="0"/>
    </xf>
    <xf numFmtId="0" fontId="2" fillId="0" borderId="37" xfId="16" applyFont="1" applyBorder="1" applyAlignment="1" applyProtection="1">
      <alignment horizontal="left" vertical="top" wrapText="1"/>
      <protection locked="0"/>
    </xf>
    <xf numFmtId="0" fontId="2" fillId="0" borderId="56" xfId="16" applyFont="1" applyBorder="1" applyAlignment="1" applyProtection="1">
      <alignment horizontal="left" vertical="top" wrapText="1"/>
      <protection locked="0"/>
    </xf>
    <xf numFmtId="0" fontId="2" fillId="0" borderId="40" xfId="16" applyFont="1" applyBorder="1" applyAlignment="1" applyProtection="1">
      <alignment horizontal="left" vertical="top" wrapText="1"/>
      <protection locked="0"/>
    </xf>
    <xf numFmtId="0" fontId="2" fillId="0" borderId="0" xfId="16" applyFont="1" applyAlignment="1">
      <alignment horizontal="center" vertical="center"/>
    </xf>
    <xf numFmtId="0" fontId="2" fillId="0" borderId="39" xfId="16" applyFont="1" applyBorder="1" applyAlignment="1">
      <alignment horizontal="center" vertical="center"/>
    </xf>
    <xf numFmtId="0" fontId="2" fillId="0" borderId="31" xfId="16" applyFont="1" applyBorder="1" applyAlignment="1">
      <alignment horizontal="center" vertical="center"/>
    </xf>
    <xf numFmtId="0" fontId="2" fillId="0" borderId="42" xfId="16" applyFont="1" applyBorder="1" applyAlignment="1">
      <alignment horizontal="center" vertical="center"/>
    </xf>
    <xf numFmtId="0" fontId="2" fillId="0" borderId="34" xfId="16" applyFont="1" applyBorder="1" applyAlignment="1">
      <alignment horizontal="center" vertical="center"/>
    </xf>
    <xf numFmtId="179" fontId="2" fillId="6" borderId="0" xfId="17" applyNumberFormat="1" applyFont="1" applyFill="1" applyAlignment="1">
      <alignment horizontal="center" vertical="center" wrapText="1"/>
    </xf>
    <xf numFmtId="187" fontId="2" fillId="6" borderId="0" xfId="17" applyNumberFormat="1" applyFont="1" applyFill="1" applyAlignment="1">
      <alignment horizontal="center" vertical="center"/>
    </xf>
    <xf numFmtId="179" fontId="2" fillId="6" borderId="34" xfId="17" applyNumberFormat="1" applyFont="1" applyFill="1" applyBorder="1" applyAlignment="1">
      <alignment horizontal="center" vertical="center" wrapText="1"/>
    </xf>
    <xf numFmtId="179" fontId="2" fillId="0" borderId="0" xfId="17" applyNumberFormat="1" applyFont="1" applyAlignment="1">
      <alignment horizontal="center" vertical="center" wrapText="1"/>
    </xf>
    <xf numFmtId="178" fontId="18" fillId="0" borderId="0" xfId="16" applyNumberFormat="1" applyAlignment="1">
      <alignment horizontal="center" vertical="center"/>
    </xf>
    <xf numFmtId="0" fontId="18" fillId="0" borderId="41" xfId="16" applyBorder="1" applyAlignment="1" applyProtection="1">
      <alignment horizontal="left" vertical="top" wrapText="1"/>
      <protection locked="0"/>
    </xf>
    <xf numFmtId="0" fontId="18" fillId="0" borderId="12" xfId="16" applyBorder="1" applyAlignment="1" applyProtection="1">
      <alignment horizontal="left" vertical="top" wrapText="1"/>
      <protection locked="0"/>
    </xf>
    <xf numFmtId="0" fontId="18" fillId="0" borderId="51" xfId="16" applyBorder="1" applyAlignment="1" applyProtection="1">
      <alignment horizontal="left" vertical="top" wrapText="1"/>
      <protection locked="0"/>
    </xf>
    <xf numFmtId="0" fontId="18" fillId="0" borderId="65" xfId="16" applyBorder="1" applyAlignment="1" applyProtection="1">
      <alignment horizontal="left" vertical="top" wrapText="1"/>
      <protection locked="0"/>
    </xf>
    <xf numFmtId="0" fontId="18" fillId="0" borderId="0" xfId="16" applyAlignment="1" applyProtection="1">
      <alignment horizontal="left" vertical="top" wrapText="1"/>
      <protection locked="0"/>
    </xf>
    <xf numFmtId="0" fontId="18" fillId="0" borderId="38" xfId="16" applyBorder="1" applyAlignment="1" applyProtection="1">
      <alignment horizontal="left" vertical="top" wrapText="1"/>
      <protection locked="0"/>
    </xf>
    <xf numFmtId="0" fontId="18" fillId="0" borderId="37" xfId="16" applyBorder="1" applyAlignment="1" applyProtection="1">
      <alignment horizontal="left" vertical="top" wrapText="1"/>
      <protection locked="0"/>
    </xf>
    <xf numFmtId="0" fontId="18" fillId="0" borderId="56" xfId="16" applyBorder="1" applyAlignment="1" applyProtection="1">
      <alignment horizontal="left" vertical="top" wrapText="1"/>
      <protection locked="0"/>
    </xf>
    <xf numFmtId="0" fontId="18" fillId="0" borderId="40" xfId="16" applyBorder="1" applyAlignment="1" applyProtection="1">
      <alignment horizontal="left" vertical="top" wrapText="1"/>
      <protection locked="0"/>
    </xf>
    <xf numFmtId="187" fontId="2" fillId="6" borderId="0" xfId="17" applyNumberFormat="1" applyFont="1" applyFill="1" applyAlignment="1">
      <alignment horizontal="center" vertical="center" wrapText="1"/>
    </xf>
    <xf numFmtId="187" fontId="2" fillId="0" borderId="0" xfId="16" applyNumberFormat="1" applyFont="1" applyAlignment="1">
      <alignment horizontal="center" vertical="center"/>
    </xf>
  </cellXfs>
  <cellStyles count="28">
    <cellStyle name="桁区切り 2" xfId="21" xr:uid="{C7F90737-70EA-45B9-98B3-5E23226395D3}"/>
    <cellStyle name="桁区切り 3" xfId="23" xr:uid="{9EA7339A-65E9-4D8E-8CD5-3EFC7C09ADB6}"/>
    <cellStyle name="通貨 2" xfId="24" xr:uid="{5549BCBF-DAB3-4A5E-B15D-A3809271C3B1}"/>
    <cellStyle name="通貨 2 2" xfId="25" xr:uid="{029C72BE-6D69-4F20-885F-49349EBC3AD4}"/>
    <cellStyle name="通貨 2 3" xfId="26" xr:uid="{215B56F8-769E-49AF-AD10-46DBC51A5184}"/>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3 2" xfId="22" xr:uid="{171A3F41-5D48-4DAE-9ECA-DF45B7F817FC}"/>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6D531EBB-B205-475F-9876-6221D484C214}"/>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7" xr:uid="{9395878D-5A6B-472D-A595-65F1C8F5BA2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3201-435D-83A7-15B9712553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40100</c:v>
                </c:pt>
                <c:pt idx="1">
                  <c:v>59213</c:v>
                </c:pt>
                <c:pt idx="2">
                  <c:v>33128</c:v>
                </c:pt>
                <c:pt idx="3">
                  <c:v>51185</c:v>
                </c:pt>
                <c:pt idx="4">
                  <c:v>69524</c:v>
                </c:pt>
              </c:numCache>
            </c:numRef>
          </c:val>
          <c:smooth val="0"/>
          <c:extLst>
            <c:ext xmlns:c16="http://schemas.microsoft.com/office/drawing/2014/chart" uri="{C3380CC4-5D6E-409C-BE32-E72D297353CC}">
              <c16:uniqueId val="{00000001-3201-435D-83A7-15B9712553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11.84</c:v>
                </c:pt>
                <c:pt idx="1">
                  <c:v>11.35</c:v>
                </c:pt>
                <c:pt idx="2">
                  <c:v>23.09</c:v>
                </c:pt>
                <c:pt idx="3">
                  <c:v>18.68</c:v>
                </c:pt>
                <c:pt idx="4">
                  <c:v>16.3</c:v>
                </c:pt>
              </c:numCache>
            </c:numRef>
          </c:val>
          <c:extLst>
            <c:ext xmlns:c16="http://schemas.microsoft.com/office/drawing/2014/chart" uri="{C3380CC4-5D6E-409C-BE32-E72D297353CC}">
              <c16:uniqueId val="{00000000-0407-402A-BDCF-90AF82E0C2C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54.9</c:v>
                </c:pt>
                <c:pt idx="1">
                  <c:v>61.35</c:v>
                </c:pt>
                <c:pt idx="2">
                  <c:v>65.650000000000006</c:v>
                </c:pt>
                <c:pt idx="3">
                  <c:v>78.25</c:v>
                </c:pt>
                <c:pt idx="4">
                  <c:v>81.819999999999993</c:v>
                </c:pt>
              </c:numCache>
            </c:numRef>
          </c:val>
          <c:extLst>
            <c:ext xmlns:c16="http://schemas.microsoft.com/office/drawing/2014/chart" uri="{C3380CC4-5D6E-409C-BE32-E72D297353CC}">
              <c16:uniqueId val="{00000001-0407-402A-BDCF-90AF82E0C2C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-2.38</c:v>
                </c:pt>
                <c:pt idx="1">
                  <c:v>5.62</c:v>
                </c:pt>
                <c:pt idx="2">
                  <c:v>18.850000000000001</c:v>
                </c:pt>
                <c:pt idx="3">
                  <c:v>8.9700000000000006</c:v>
                </c:pt>
                <c:pt idx="4">
                  <c:v>8.5399999999999991</c:v>
                </c:pt>
              </c:numCache>
            </c:numRef>
          </c:val>
          <c:smooth val="0"/>
          <c:extLst>
            <c:ext xmlns:c16="http://schemas.microsoft.com/office/drawing/2014/chart" uri="{C3380CC4-5D6E-409C-BE32-E72D297353CC}">
              <c16:uniqueId val="{00000002-0407-402A-BDCF-90AF82E0C2C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33C-4779-8229-EBD30A01506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33C-4779-8229-EBD30A01506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33C-4779-8229-EBD30A01506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33C-4779-8229-EBD30A01506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33C-4779-8229-EBD30A015069}"/>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C33C-4779-8229-EBD30A015069}"/>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0.04</c:v>
                </c:pt>
                <c:pt idx="2">
                  <c:v>#N/A</c:v>
                </c:pt>
                <c:pt idx="3">
                  <c:v>7.0000000000000007E-2</c:v>
                </c:pt>
                <c:pt idx="4">
                  <c:v>#N/A</c:v>
                </c:pt>
                <c:pt idx="5">
                  <c:v>7.0000000000000007E-2</c:v>
                </c:pt>
                <c:pt idx="6">
                  <c:v>#N/A</c:v>
                </c:pt>
                <c:pt idx="7">
                  <c:v>0.02</c:v>
                </c:pt>
                <c:pt idx="8">
                  <c:v>#N/A</c:v>
                </c:pt>
                <c:pt idx="9">
                  <c:v>0.01</c:v>
                </c:pt>
              </c:numCache>
            </c:numRef>
          </c:val>
          <c:extLst>
            <c:ext xmlns:c16="http://schemas.microsoft.com/office/drawing/2014/chart" uri="{C3380CC4-5D6E-409C-BE32-E72D297353CC}">
              <c16:uniqueId val="{00000006-C33C-4779-8229-EBD30A015069}"/>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0.93</c:v>
                </c:pt>
                <c:pt idx="2">
                  <c:v>#N/A</c:v>
                </c:pt>
                <c:pt idx="3">
                  <c:v>1.29</c:v>
                </c:pt>
                <c:pt idx="4">
                  <c:v>#N/A</c:v>
                </c:pt>
                <c:pt idx="5">
                  <c:v>1.58</c:v>
                </c:pt>
                <c:pt idx="6">
                  <c:v>#N/A</c:v>
                </c:pt>
                <c:pt idx="7">
                  <c:v>0.4</c:v>
                </c:pt>
                <c:pt idx="8">
                  <c:v>#N/A</c:v>
                </c:pt>
                <c:pt idx="9">
                  <c:v>0.39</c:v>
                </c:pt>
              </c:numCache>
            </c:numRef>
          </c:val>
          <c:extLst>
            <c:ext xmlns:c16="http://schemas.microsoft.com/office/drawing/2014/chart" uri="{C3380CC4-5D6E-409C-BE32-E72D297353CC}">
              <c16:uniqueId val="{00000007-C33C-4779-8229-EBD30A015069}"/>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0.48</c:v>
                </c:pt>
                <c:pt idx="2">
                  <c:v>#N/A</c:v>
                </c:pt>
                <c:pt idx="3">
                  <c:v>0.91</c:v>
                </c:pt>
                <c:pt idx="4">
                  <c:v>#N/A</c:v>
                </c:pt>
                <c:pt idx="5">
                  <c:v>0.88</c:v>
                </c:pt>
                <c:pt idx="6">
                  <c:v>#N/A</c:v>
                </c:pt>
                <c:pt idx="7">
                  <c:v>0.72</c:v>
                </c:pt>
                <c:pt idx="8">
                  <c:v>#N/A</c:v>
                </c:pt>
                <c:pt idx="9">
                  <c:v>0.67</c:v>
                </c:pt>
              </c:numCache>
            </c:numRef>
          </c:val>
          <c:extLst>
            <c:ext xmlns:c16="http://schemas.microsoft.com/office/drawing/2014/chart" uri="{C3380CC4-5D6E-409C-BE32-E72D297353CC}">
              <c16:uniqueId val="{00000008-C33C-4779-8229-EBD30A01506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11.82</c:v>
                </c:pt>
                <c:pt idx="2">
                  <c:v>#N/A</c:v>
                </c:pt>
                <c:pt idx="3">
                  <c:v>11.35</c:v>
                </c:pt>
                <c:pt idx="4">
                  <c:v>#N/A</c:v>
                </c:pt>
                <c:pt idx="5">
                  <c:v>23.08</c:v>
                </c:pt>
                <c:pt idx="6">
                  <c:v>#N/A</c:v>
                </c:pt>
                <c:pt idx="7">
                  <c:v>18.68</c:v>
                </c:pt>
                <c:pt idx="8">
                  <c:v>#N/A</c:v>
                </c:pt>
                <c:pt idx="9">
                  <c:v>16.29</c:v>
                </c:pt>
              </c:numCache>
            </c:numRef>
          </c:val>
          <c:extLst>
            <c:ext xmlns:c16="http://schemas.microsoft.com/office/drawing/2014/chart" uri="{C3380CC4-5D6E-409C-BE32-E72D297353CC}">
              <c16:uniqueId val="{00000009-C33C-4779-8229-EBD30A01506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4155</c:v>
                </c:pt>
                <c:pt idx="5">
                  <c:v>4039</c:v>
                </c:pt>
                <c:pt idx="8">
                  <c:v>3850</c:v>
                </c:pt>
                <c:pt idx="11">
                  <c:v>3486</c:v>
                </c:pt>
                <c:pt idx="14">
                  <c:v>3130</c:v>
                </c:pt>
              </c:numCache>
            </c:numRef>
          </c:val>
          <c:extLst>
            <c:ext xmlns:c16="http://schemas.microsoft.com/office/drawing/2014/chart" uri="{C3380CC4-5D6E-409C-BE32-E72D297353CC}">
              <c16:uniqueId val="{00000000-37BF-41E3-B21F-258465036E3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7BF-41E3-B21F-258465036E3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7BF-41E3-B21F-258465036E3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93</c:v>
                </c:pt>
                <c:pt idx="3">
                  <c:v>105</c:v>
                </c:pt>
                <c:pt idx="6">
                  <c:v>109</c:v>
                </c:pt>
                <c:pt idx="9">
                  <c:v>91</c:v>
                </c:pt>
                <c:pt idx="12">
                  <c:v>108</c:v>
                </c:pt>
              </c:numCache>
            </c:numRef>
          </c:val>
          <c:extLst>
            <c:ext xmlns:c16="http://schemas.microsoft.com/office/drawing/2014/chart" uri="{C3380CC4-5D6E-409C-BE32-E72D297353CC}">
              <c16:uniqueId val="{00000003-37BF-41E3-B21F-258465036E3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7BF-41E3-B21F-258465036E3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7BF-41E3-B21F-258465036E3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7BF-41E3-B21F-258465036E3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1775</c:v>
                </c:pt>
                <c:pt idx="3">
                  <c:v>1434</c:v>
                </c:pt>
                <c:pt idx="6">
                  <c:v>1327</c:v>
                </c:pt>
                <c:pt idx="9">
                  <c:v>1065</c:v>
                </c:pt>
                <c:pt idx="12">
                  <c:v>942</c:v>
                </c:pt>
              </c:numCache>
            </c:numRef>
          </c:val>
          <c:extLst>
            <c:ext xmlns:c16="http://schemas.microsoft.com/office/drawing/2014/chart" uri="{C3380CC4-5D6E-409C-BE32-E72D297353CC}">
              <c16:uniqueId val="{00000007-37BF-41E3-B21F-258465036E3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-2287</c:v>
                </c:pt>
                <c:pt idx="2">
                  <c:v>#N/A</c:v>
                </c:pt>
                <c:pt idx="3">
                  <c:v>#N/A</c:v>
                </c:pt>
                <c:pt idx="4">
                  <c:v>-2500</c:v>
                </c:pt>
                <c:pt idx="5">
                  <c:v>#N/A</c:v>
                </c:pt>
                <c:pt idx="6">
                  <c:v>#N/A</c:v>
                </c:pt>
                <c:pt idx="7">
                  <c:v>-2414</c:v>
                </c:pt>
                <c:pt idx="8">
                  <c:v>#N/A</c:v>
                </c:pt>
                <c:pt idx="9">
                  <c:v>#N/A</c:v>
                </c:pt>
                <c:pt idx="10">
                  <c:v>-2330</c:v>
                </c:pt>
                <c:pt idx="11">
                  <c:v>#N/A</c:v>
                </c:pt>
                <c:pt idx="12">
                  <c:v>#N/A</c:v>
                </c:pt>
                <c:pt idx="13">
                  <c:v>-2080</c:v>
                </c:pt>
                <c:pt idx="14">
                  <c:v>#N/A</c:v>
                </c:pt>
              </c:numCache>
            </c:numRef>
          </c:val>
          <c:smooth val="0"/>
          <c:extLst>
            <c:ext xmlns:c16="http://schemas.microsoft.com/office/drawing/2014/chart" uri="{C3380CC4-5D6E-409C-BE32-E72D297353CC}">
              <c16:uniqueId val="{00000008-37BF-41E3-B21F-258465036E3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31805</c:v>
                </c:pt>
                <c:pt idx="5">
                  <c:v>28583</c:v>
                </c:pt>
                <c:pt idx="8">
                  <c:v>26732</c:v>
                </c:pt>
                <c:pt idx="11">
                  <c:v>23492</c:v>
                </c:pt>
                <c:pt idx="14">
                  <c:v>20055</c:v>
                </c:pt>
              </c:numCache>
            </c:numRef>
          </c:val>
          <c:extLst>
            <c:ext xmlns:c16="http://schemas.microsoft.com/office/drawing/2014/chart" uri="{C3380CC4-5D6E-409C-BE32-E72D297353CC}">
              <c16:uniqueId val="{00000000-4AC1-40EB-9671-7BF499B1DEE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4AC1-40EB-9671-7BF499B1DEE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110602</c:v>
                </c:pt>
                <c:pt idx="5">
                  <c:v>112714</c:v>
                </c:pt>
                <c:pt idx="8">
                  <c:v>123831</c:v>
                </c:pt>
                <c:pt idx="11">
                  <c:v>140799</c:v>
                </c:pt>
                <c:pt idx="14">
                  <c:v>155550</c:v>
                </c:pt>
              </c:numCache>
            </c:numRef>
          </c:val>
          <c:extLst>
            <c:ext xmlns:c16="http://schemas.microsoft.com/office/drawing/2014/chart" uri="{C3380CC4-5D6E-409C-BE32-E72D297353CC}">
              <c16:uniqueId val="{00000002-4AC1-40EB-9671-7BF499B1DEE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AC1-40EB-9671-7BF499B1DEE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AC1-40EB-9671-7BF499B1DEE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AC1-40EB-9671-7BF499B1DEE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12938</c:v>
                </c:pt>
                <c:pt idx="3">
                  <c:v>12554</c:v>
                </c:pt>
                <c:pt idx="6">
                  <c:v>12320</c:v>
                </c:pt>
                <c:pt idx="9">
                  <c:v>10649</c:v>
                </c:pt>
                <c:pt idx="12">
                  <c:v>10897</c:v>
                </c:pt>
              </c:numCache>
            </c:numRef>
          </c:val>
          <c:extLst>
            <c:ext xmlns:c16="http://schemas.microsoft.com/office/drawing/2014/chart" uri="{C3380CC4-5D6E-409C-BE32-E72D297353CC}">
              <c16:uniqueId val="{00000006-4AC1-40EB-9671-7BF499B1DEE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1155</c:v>
                </c:pt>
                <c:pt idx="3">
                  <c:v>1344</c:v>
                </c:pt>
                <c:pt idx="6">
                  <c:v>1569</c:v>
                </c:pt>
                <c:pt idx="9">
                  <c:v>1778</c:v>
                </c:pt>
                <c:pt idx="12">
                  <c:v>1788</c:v>
                </c:pt>
              </c:numCache>
            </c:numRef>
          </c:val>
          <c:extLst>
            <c:ext xmlns:c16="http://schemas.microsoft.com/office/drawing/2014/chart" uri="{C3380CC4-5D6E-409C-BE32-E72D297353CC}">
              <c16:uniqueId val="{00000007-4AC1-40EB-9671-7BF499B1DEE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4AC1-40EB-9671-7BF499B1DEE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423</c:v>
                </c:pt>
                <c:pt idx="6">
                  <c:v>1172</c:v>
                </c:pt>
                <c:pt idx="9">
                  <c:v>1189</c:v>
                </c:pt>
                <c:pt idx="12">
                  <c:v>1496</c:v>
                </c:pt>
              </c:numCache>
            </c:numRef>
          </c:val>
          <c:extLst>
            <c:ext xmlns:c16="http://schemas.microsoft.com/office/drawing/2014/chart" uri="{C3380CC4-5D6E-409C-BE32-E72D297353CC}">
              <c16:uniqueId val="{00000009-4AC1-40EB-9671-7BF499B1DEE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8800</c:v>
                </c:pt>
                <c:pt idx="3">
                  <c:v>7459</c:v>
                </c:pt>
                <c:pt idx="6">
                  <c:v>6211</c:v>
                </c:pt>
                <c:pt idx="9">
                  <c:v>5214</c:v>
                </c:pt>
                <c:pt idx="12">
                  <c:v>4329</c:v>
                </c:pt>
              </c:numCache>
            </c:numRef>
          </c:val>
          <c:extLst>
            <c:ext xmlns:c16="http://schemas.microsoft.com/office/drawing/2014/chart" uri="{C3380CC4-5D6E-409C-BE32-E72D297353CC}">
              <c16:uniqueId val="{0000000A-4AC1-40EB-9671-7BF499B1DEE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AC1-40EB-9671-7BF499B1DEE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44627</c:v>
                </c:pt>
                <c:pt idx="1">
                  <c:v>53663</c:v>
                </c:pt>
                <c:pt idx="2">
                  <c:v>60720</c:v>
                </c:pt>
              </c:numCache>
            </c:numRef>
          </c:val>
          <c:extLst>
            <c:ext xmlns:c16="http://schemas.microsoft.com/office/drawing/2014/chart" uri="{C3380CC4-5D6E-409C-BE32-E72D297353CC}">
              <c16:uniqueId val="{00000000-52A3-4097-8BAD-25E5AFBCEF4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52A3-4097-8BAD-25E5AFBCEF4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77994</c:v>
                </c:pt>
                <c:pt idx="1">
                  <c:v>84962</c:v>
                </c:pt>
                <c:pt idx="2">
                  <c:v>92506</c:v>
                </c:pt>
              </c:numCache>
            </c:numRef>
          </c:val>
          <c:extLst>
            <c:ext xmlns:c16="http://schemas.microsoft.com/office/drawing/2014/chart" uri="{C3380CC4-5D6E-409C-BE32-E72D297353CC}">
              <c16:uniqueId val="{00000002-52A3-4097-8BAD-25E5AFBCEF4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{0A0B4DB5-FB0D-429B-A870-61E629F948C4}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C36-47A5-AE99-2F0D89E5780A}"/>
                </c:ext>
              </c:extLst>
            </c:dLbl>
            <c:dLbl>
              <c:idx val="1"/>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{007773FC-9FE3-4814-BEC6-9C0C340B5BA4}</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1-9C36-47A5-AE99-2F0D89E5780A}"/>
                </c:ext>
              </c:extLst>
            </c:dLbl>
            <c:dLbl>
              <c:idx val="2"/>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{77DDC500-AF24-4C12-92F4-AC6F5F45896C}</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2-9C36-47A5-AE99-2F0D89E5780A}"/>
                </c:ext>
              </c:extLst>
            </c:dLbl>
            <c:dLbl>
              <c:idx val="3"/>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{36FA71A2-DD3D-4B85-8A2C-BF9D660495F4}</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3-9C36-47A5-AE99-2F0D89E5780A}"/>
                </c:ext>
              </c:extLst>
            </c:dLbl>
            <c:dLbl>
              <c:idx val="4"/>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{D9B43C7D-B39D-4143-B641-6904B9E79763}</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4-9C36-47A5-AE99-2F0D89E5780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{4C95038F-499F-4B86-9435-F5720A1154A4}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C36-47A5-AE99-2F0D89E5780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{17852A96-3ED0-4490-BBE4-0A42FFC302FB}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C36-47A5-AE99-2F0D89E5780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{DB759BFB-4442-44CC-8D33-93C7716B4B94}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C36-47A5-AE99-2F0D89E5780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{F8DDAF53-96AE-4339-8B33-3875DC991CB7}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C36-47A5-AE99-2F0D89E5780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36.1</c:v>
                </c:pt>
                <c:pt idx="8">
                  <c:v>34.9</c:v>
                </c:pt>
                <c:pt idx="16">
                  <c:v>36.6</c:v>
                </c:pt>
                <c:pt idx="24">
                  <c:v>38.799999999999997</c:v>
                </c:pt>
                <c:pt idx="32">
                  <c:v>41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C36-47A5-AE99-2F0D89E5780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{A36C987E-9101-4291-A6C8-CE251B04E9C2}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C36-47A5-AE99-2F0D89E5780A}"/>
                </c:ext>
              </c:extLst>
            </c:dLbl>
            <c:dLbl>
              <c:idx val="1"/>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{F336AB4F-5443-43FA-95BA-1AF6632F7EDB}</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B-9C36-47A5-AE99-2F0D89E5780A}"/>
                </c:ext>
              </c:extLst>
            </c:dLbl>
            <c:dLbl>
              <c:idx val="2"/>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{A76F85A0-9EB5-434D-B9C8-4DA982232E46}</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C-9C36-47A5-AE99-2F0D89E5780A}"/>
                </c:ext>
              </c:extLst>
            </c:dLbl>
            <c:dLbl>
              <c:idx val="3"/>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{B6E7C877-E706-43F8-8838-26DE7CB17AC8}</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D-9C36-47A5-AE99-2F0D89E5780A}"/>
                </c:ext>
              </c:extLst>
            </c:dLbl>
            <c:dLbl>
              <c:idx val="4"/>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{B9437416-B73B-447A-9F72-717BC2019889}</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E-9C36-47A5-AE99-2F0D89E5780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{2651339D-0D9F-4DE9-A742-05B41F0C71FF}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C36-47A5-AE99-2F0D89E5780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{87F67692-BE99-4F88-8002-3704137E73F2}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C36-47A5-AE99-2F0D89E5780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{D052F8C3-AE00-40EE-A8F1-1E815698DCDE}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C36-47A5-AE99-2F0D89E5780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{04B1A18B-8FB4-4C17-9F9A-344474D7AF52}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C36-47A5-AE99-2F0D89E5780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C36-47A5-AE99-2F0D89E5780A}"/>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{6CD8D1D3-40A4-4D45-82B6-F7417ED00570}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73E-416C-98CC-D0C8B697319B}"/>
                </c:ext>
              </c:extLst>
            </c:dLbl>
            <c:dLbl>
              <c:idx val="1"/>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{33AA57B4-2923-43AF-8AF2-406D0571BFB4}</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1-873E-416C-98CC-D0C8B697319B}"/>
                </c:ext>
              </c:extLst>
            </c:dLbl>
            <c:dLbl>
              <c:idx val="2"/>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{3F1A24E2-DFAB-4C81-80C6-10CD0AE9C8B6}</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2-873E-416C-98CC-D0C8B697319B}"/>
                </c:ext>
              </c:extLst>
            </c:dLbl>
            <c:dLbl>
              <c:idx val="3"/>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{FCC749C8-A83B-4FBE-AFF2-5233B3791977}</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3-873E-416C-98CC-D0C8B697319B}"/>
                </c:ext>
              </c:extLst>
            </c:dLbl>
            <c:dLbl>
              <c:idx val="4"/>
              <c:tx>
                <c:strRef>
                  <c:f>公会計指標分析・財政指標組合せ分析表!#REF!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{DFDFA4E6-CB91-4AAE-95F5-137CD61C289E}</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4-873E-416C-98CC-D0C8B697319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{AE6B736E-7C7E-4596-A7A9-87DEB09755E6}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73E-416C-98CC-D0C8B697319B}"/>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{87A71F1C-E4E0-421D-B0C5-DBD3D9786DB7}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73E-416C-98CC-D0C8B697319B}"/>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{05CFDFE0-C85B-405E-890A-094CE87BB479}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73E-416C-98CC-D0C8B697319B}"/>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{5B4C813D-8ADC-4B4D-8208-A501A8612005}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73E-416C-98CC-D0C8B697319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-3.8</c:v>
                </c:pt>
                <c:pt idx="8">
                  <c:v>-3.8</c:v>
                </c:pt>
                <c:pt idx="16">
                  <c:v>-3.8</c:v>
                </c:pt>
                <c:pt idx="24">
                  <c:v>-3.8</c:v>
                </c:pt>
                <c:pt idx="32">
                  <c:v>-3.4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73E-416C-98CC-D0C8B697319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{A3E6F759-7EAE-42B4-BCCB-52BFBFED87FA}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73E-416C-98CC-D0C8B697319B}"/>
                </c:ext>
              </c:extLst>
            </c:dLbl>
            <c:dLbl>
              <c:idx val="1"/>
              <c:tx>
                <c:strRef>
                  <c:f>公会計指標分析・財政指標組合せ分析表!#REF!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{6B45550B-163C-4ECC-B516-0274B9B62A8C}</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B-873E-416C-98CC-D0C8B697319B}"/>
                </c:ext>
              </c:extLst>
            </c:dLbl>
            <c:dLbl>
              <c:idx val="2"/>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{E5845713-9533-488F-B681-527FCE329F42}</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C-873E-416C-98CC-D0C8B697319B}"/>
                </c:ext>
              </c:extLst>
            </c:dLbl>
            <c:dLbl>
              <c:idx val="3"/>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{76E1D587-1545-4CDB-AD4A-0344476501BC}</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D-873E-416C-98CC-D0C8B697319B}"/>
                </c:ext>
              </c:extLst>
            </c:dLbl>
            <c:dLbl>
              <c:idx val="4"/>
              <c:tx>
                <c:strRef>
                  <c:f>公会計指標分析・財政指標組合せ分析表!#REF!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{50C018B0-FC54-403A-B64B-5D79EFA81527}</c15:txfldGUID>
                      <c15:f>公会計指標分析・財政指標組合せ分析表!#REF!</c15:f>
                      <c15:dlblFieldTableCache>
                        <c:ptCount val="1"/>
                        <c:pt idx="0">
                          <c:v>#REF!</c:v>
                        </c:pt>
                      </c15:dlblFieldTableCache>
                    </c15:dlblFTEntry>
                  </c15:dlblFieldTable>
                  <c15:showDataLabelsRange val="0"/>
                </c:ext>
                <c:ext xmlns:c16="http://schemas.microsoft.com/office/drawing/2014/chart" uri="{C3380CC4-5D6E-409C-BE32-E72D297353CC}">
                  <c16:uniqueId val="{0000000E-873E-416C-98CC-D0C8B697319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{1D4ABD1C-FB12-429B-89AF-3591B5404B5B}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73E-416C-98CC-D0C8B697319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{C3612A4D-294D-4CDE-88F6-D806FC68168C}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73E-416C-98CC-D0C8B697319B}"/>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{5C28E237-AAD6-4BAB-B5B1-22F9D004B402}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73E-416C-98CC-D0C8B697319B}"/>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{B61DB3BE-1585-4B1B-908A-5188B1520B0F}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73E-416C-98CC-D0C8B697319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73E-416C-98CC-D0C8B697319B}"/>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地方債の償還が進むとともに、平成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年度から起債を行っていないことにより、元利償還金は年々減少している。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その結果、実質公債費比率の分子は引き続き負の値となっており、実質公債費比率も国が定める基準（早期健全化基準及び財政再生基準）を大きく下回っている状況が継続している。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減債基金は利用していない。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年度から地方債の新規発行を行っていないことなどにより、減少してきている。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「将来負担比率」は将来負担額より基金など負担額に充当できる財源が上回っているため、算定されていない。</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これらは、区財政の健全化を示すものであり、今後も継続していけるよう健全な財政運営に努める。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東京都渋谷区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38"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特別区税や都税連動交付金の増収などにより令和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億円の新たな積み立てを行ったため、基金全体の残高が約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まで堅調に推移している税収等を財源的な裏付けとして、将来負担を見据えた新規の積み立てを行ってきたが、今後は景気の動向により基金の取り崩しが必要となってくると想定している。また「公共施設等総合管理計画」に基づき、公共施設等の老朽化対策に要する経費の増加が見込まれるため、中長期的には減少していくことが想定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67"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渋谷区都市整備基金は条例により、渋谷区基本構想の実現を図るための用地取得及び都市施設建設の資金に充てることと規定しているため、主に区施設の建設用地の取得、区施設の建設や改修、及び道路橋梁等の基礎的インフラの整備を使途としている。また、高村社会福祉基金、渋谷区やさしいまちづくり基金、安井青少年育成基金については基金の運用益を目的事業に充当し元金の取崩しは行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渋谷区都市整備基金は、特別区税や都税連動交付金の増収により、令和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億円の積立を行なった。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それ以外のその他特定目的金は近年新たな積み立てを行っていない。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緊急経営支援特別資金融資あっせん事業における利子補給事業に充てるため設立した渋谷区新型コロナウイルス感染症対策利子補給基金は、時限的な基金であったため、全額取り崩し・充当を行な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年度末をもって廃止している。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渋谷区都市整備基金について、これまで堅調に推移している税収等を財源的な裏付けとして、将来負担を見据えた新規の積み立てを行ってきたが、今後は「公共施設等総合管理計画」に基づき、公共施設の老朽化対策等に要する経費に充当することが見込まれるため、中長期的には減少していくことが想定され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41"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効率的な事業執行により、経費縮減・適正化に努め、発生した剰余金を積み立てている。また、運用益については確実かつ有利な運用により確保している。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区は、他の地方自治体と比較して歳入の特別区税による割合が高く、景気変動による影響を大きく受けるという特徴がある。世界的な金融資本市場の変動・物価高騰などにより、景気の先行きが不透明な中においても、行財政運営の持続可能性を確保する観点から、過剰に依存することとならないよう留意しつつ、効果的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43"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利用予定なし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DB36857-F65C-42BF-991B-448BD76EB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A061B8E-C268-46B7-AFD4-B792B84FF4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AE86CB3-A65A-4523-8C6D-7B59158E37BA}"/>
            </a:ext>
          </a:extLst>
        </xdr:cNvPr>
        <xdr:cNvSpPr/>
      </xdr:nvSpPr>
      <xdr:spPr>
        <a:xfrm>
          <a:off x="12009120" y="9220200"/>
          <a:ext cx="140208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2D1A208A-3447-43E9-B7F8-1B695E0F2231}"/>
            </a:ext>
          </a:extLst>
        </xdr:cNvPr>
        <xdr:cNvSpPr/>
      </xdr:nvSpPr>
      <xdr:spPr>
        <a:xfrm>
          <a:off x="13411200" y="9220200"/>
          <a:ext cx="140208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85BF559-2B45-45ED-84FF-EAEFDAD94D13}"/>
            </a:ext>
          </a:extLst>
        </xdr:cNvPr>
        <xdr:cNvSpPr/>
      </xdr:nvSpPr>
      <xdr:spPr>
        <a:xfrm>
          <a:off x="14813280" y="9220200"/>
          <a:ext cx="140208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DDADC25-6BAB-4909-B7D3-E401716F1E94}"/>
            </a:ext>
          </a:extLst>
        </xdr:cNvPr>
        <xdr:cNvSpPr/>
      </xdr:nvSpPr>
      <xdr:spPr>
        <a:xfrm>
          <a:off x="16215360" y="9220200"/>
          <a:ext cx="140208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35C6B2AA-E7C6-4B5E-8AD3-B8A067A6DD31}"/>
            </a:ext>
          </a:extLst>
        </xdr:cNvPr>
        <xdr:cNvSpPr/>
      </xdr:nvSpPr>
      <xdr:spPr>
        <a:xfrm>
          <a:off x="17617440" y="9220200"/>
          <a:ext cx="140208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C28D000-30DD-47E9-8120-B62DA2378D5D}"/>
            </a:ext>
          </a:extLst>
        </xdr:cNvPr>
        <xdr:cNvSpPr/>
      </xdr:nvSpPr>
      <xdr:spPr>
        <a:xfrm>
          <a:off x="12009120" y="1296162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A88ADC9-65F7-44B1-A025-2EF1E73E6054}"/>
            </a:ext>
          </a:extLst>
        </xdr:cNvPr>
        <xdr:cNvSpPr/>
      </xdr:nvSpPr>
      <xdr:spPr>
        <a:xfrm>
          <a:off x="13411200" y="1296162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A7C1EE5-4E03-48EF-8348-EF9576D2EE33}"/>
            </a:ext>
          </a:extLst>
        </xdr:cNvPr>
        <xdr:cNvSpPr/>
      </xdr:nvSpPr>
      <xdr:spPr>
        <a:xfrm>
          <a:off x="14813280" y="1296162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3D79BD6-36B7-4FF0-A1E9-F83590262CB0}"/>
            </a:ext>
          </a:extLst>
        </xdr:cNvPr>
        <xdr:cNvSpPr/>
      </xdr:nvSpPr>
      <xdr:spPr>
        <a:xfrm>
          <a:off x="16215360" y="1296162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3F1BB060-033D-4954-B307-0541EF9BC593}"/>
            </a:ext>
          </a:extLst>
        </xdr:cNvPr>
        <xdr:cNvSpPr/>
      </xdr:nvSpPr>
      <xdr:spPr>
        <a:xfrm>
          <a:off x="17617440" y="12961620"/>
          <a:ext cx="140208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CAFA478-A671-48F8-9648-83676FCFC956}"/>
            </a:ext>
          </a:extLst>
        </xdr:cNvPr>
        <xdr:cNvSpPr/>
      </xdr:nvSpPr>
      <xdr:spPr>
        <a:xfrm>
          <a:off x="358140" y="60960"/>
          <a:ext cx="116478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244C4FD9-E6AF-4545-B665-B2AC9F309FB8}"/>
            </a:ext>
          </a:extLst>
        </xdr:cNvPr>
        <xdr:cNvSpPr/>
      </xdr:nvSpPr>
      <xdr:spPr>
        <a:xfrm>
          <a:off x="15678785" y="190500"/>
          <a:ext cx="362712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8966332A-C02F-47AA-BD41-8B925DAEA276}"/>
            </a:ext>
          </a:extLst>
        </xdr:cNvPr>
        <xdr:cNvSpPr/>
      </xdr:nvSpPr>
      <xdr:spPr>
        <a:xfrm>
          <a:off x="15686405" y="213360"/>
          <a:ext cx="359664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DDE1F36-E5BB-41D5-9445-B45B2A2D9526}"/>
            </a:ext>
          </a:extLst>
        </xdr:cNvPr>
        <xdr:cNvSpPr/>
      </xdr:nvSpPr>
      <xdr:spPr>
        <a:xfrm>
          <a:off x="15709265" y="243840"/>
          <a:ext cx="354330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24585D14-1F93-444C-BC71-7E5F39891CE5}"/>
            </a:ext>
          </a:extLst>
        </xdr:cNvPr>
        <xdr:cNvSpPr/>
      </xdr:nvSpPr>
      <xdr:spPr>
        <a:xfrm>
          <a:off x="13095605" y="190500"/>
          <a:ext cx="244602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5805AF3-6490-4BBD-B598-F8ED512052CB}"/>
            </a:ext>
          </a:extLst>
        </xdr:cNvPr>
        <xdr:cNvSpPr/>
      </xdr:nvSpPr>
      <xdr:spPr>
        <a:xfrm>
          <a:off x="13118465" y="213360"/>
          <a:ext cx="2407920" cy="50736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C9CB913-659B-4524-B51D-EDD8424701A0}"/>
            </a:ext>
          </a:extLst>
        </xdr:cNvPr>
        <xdr:cNvSpPr/>
      </xdr:nvSpPr>
      <xdr:spPr>
        <a:xfrm>
          <a:off x="13148945" y="243840"/>
          <a:ext cx="23622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CCD25CFC-34F2-480F-B825-4A9A4ED3CF10}"/>
            </a:ext>
          </a:extLst>
        </xdr:cNvPr>
        <xdr:cNvSpPr/>
      </xdr:nvSpPr>
      <xdr:spPr>
        <a:xfrm>
          <a:off x="441960" y="888365"/>
          <a:ext cx="9285605" cy="1752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C1D86248-5C18-4EEB-97A2-9544830711B4}"/>
            </a:ext>
          </a:extLst>
        </xdr:cNvPr>
        <xdr:cNvSpPr/>
      </xdr:nvSpPr>
      <xdr:spPr>
        <a:xfrm>
          <a:off x="568325" y="926465"/>
          <a:ext cx="1272540" cy="16840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7D0A73C-2C16-4083-9F47-32E541AF93BF}"/>
            </a:ext>
          </a:extLst>
        </xdr:cNvPr>
        <xdr:cNvSpPr/>
      </xdr:nvSpPr>
      <xdr:spPr>
        <a:xfrm>
          <a:off x="1795145" y="926465"/>
          <a:ext cx="1226820" cy="16840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230,609
218,674
15.11
136,443,152
123,314,305
12,093,953
74,214,956
3,460,891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572A2918-BDB6-43C6-BEA9-244775189166}"/>
            </a:ext>
          </a:extLst>
        </xdr:cNvPr>
        <xdr:cNvSpPr/>
      </xdr:nvSpPr>
      <xdr:spPr>
        <a:xfrm>
          <a:off x="3021965" y="926465"/>
          <a:ext cx="1402080" cy="16840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F04F79C-01FF-42D1-A15B-D17843FED296}"/>
            </a:ext>
          </a:extLst>
        </xdr:cNvPr>
        <xdr:cNvSpPr/>
      </xdr:nvSpPr>
      <xdr:spPr>
        <a:xfrm>
          <a:off x="4424045" y="941705"/>
          <a:ext cx="1859280" cy="9296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4B68436C-7F5D-46CB-AEE3-258D6F748C79}"/>
            </a:ext>
          </a:extLst>
        </xdr:cNvPr>
        <xdr:cNvSpPr/>
      </xdr:nvSpPr>
      <xdr:spPr>
        <a:xfrm>
          <a:off x="6283325" y="941705"/>
          <a:ext cx="1165860" cy="9296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B17E385-2360-45DD-BB0A-8BCD39AC2D3D}"/>
            </a:ext>
          </a:extLst>
        </xdr:cNvPr>
        <xdr:cNvSpPr/>
      </xdr:nvSpPr>
      <xdr:spPr>
        <a:xfrm>
          <a:off x="7510145" y="956945"/>
          <a:ext cx="594360" cy="9296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100C611C-5D40-4527-9FF0-8CB195947B04}"/>
            </a:ext>
          </a:extLst>
        </xdr:cNvPr>
        <xdr:cNvSpPr/>
      </xdr:nvSpPr>
      <xdr:spPr>
        <a:xfrm>
          <a:off x="4424045" y="1711325"/>
          <a:ext cx="185928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23DA6E8-4FFF-4295-8332-E4013BFC99C6}"/>
            </a:ext>
          </a:extLst>
        </xdr:cNvPr>
        <xdr:cNvSpPr/>
      </xdr:nvSpPr>
      <xdr:spPr>
        <a:xfrm>
          <a:off x="6351905" y="1711325"/>
          <a:ext cx="337566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7881938A-4F16-4916-B17D-6002F8F74211}"/>
            </a:ext>
          </a:extLst>
        </xdr:cNvPr>
        <xdr:cNvSpPr/>
      </xdr:nvSpPr>
      <xdr:spPr>
        <a:xfrm>
          <a:off x="10192385" y="888365"/>
          <a:ext cx="1402080" cy="12573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6B324687-064A-4FF6-A8F1-F2C3155B75E9}"/>
            </a:ext>
          </a:extLst>
        </xdr:cNvPr>
        <xdr:cNvSpPr/>
      </xdr:nvSpPr>
      <xdr:spPr>
        <a:xfrm>
          <a:off x="10428605" y="956945"/>
          <a:ext cx="122682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EF835A5-0433-46BB-B592-B6B4AB47B894}"/>
            </a:ext>
          </a:extLst>
        </xdr:cNvPr>
        <xdr:cNvSpPr/>
      </xdr:nvSpPr>
      <xdr:spPr>
        <a:xfrm>
          <a:off x="10428605" y="1223645"/>
          <a:ext cx="1226820" cy="5105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337DCA2E-15C4-4C74-ACAB-B4CA5147B031}"/>
            </a:ext>
          </a:extLst>
        </xdr:cNvPr>
        <xdr:cNvSpPr/>
      </xdr:nvSpPr>
      <xdr:spPr>
        <a:xfrm>
          <a:off x="10428605" y="1558925"/>
          <a:ext cx="1348740" cy="640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E51ABE9-3262-4660-B0E1-E3A65ECF1951}"/>
            </a:ext>
          </a:extLst>
        </xdr:cNvPr>
        <xdr:cNvCxnSpPr/>
      </xdr:nvCxnSpPr>
      <xdr:spPr>
        <a:xfrm flipH="1">
          <a:off x="10260965" y="104076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A956496E-4506-4642-9017-33120DF5CED7}"/>
            </a:ext>
          </a:extLst>
        </xdr:cNvPr>
        <xdr:cNvSpPr/>
      </xdr:nvSpPr>
      <xdr:spPr>
        <a:xfrm>
          <a:off x="10317480" y="1002665"/>
          <a:ext cx="9906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A981E98-628F-4D47-9BF7-905F47C85ADF}"/>
            </a:ext>
          </a:extLst>
        </xdr:cNvPr>
        <xdr:cNvSpPr/>
      </xdr:nvSpPr>
      <xdr:spPr>
        <a:xfrm>
          <a:off x="10317480" y="1315085"/>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20708365-929C-433E-90A4-FDBD4CE19CF0}"/>
            </a:ext>
          </a:extLst>
        </xdr:cNvPr>
        <xdr:cNvCxnSpPr/>
      </xdr:nvCxnSpPr>
      <xdr:spPr>
        <a:xfrm>
          <a:off x="10355580" y="1558925"/>
          <a:ext cx="0" cy="137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3C12BBB6-5AB1-4E79-9F43-F16DD5EF0229}"/>
            </a:ext>
          </a:extLst>
        </xdr:cNvPr>
        <xdr:cNvCxnSpPr/>
      </xdr:nvCxnSpPr>
      <xdr:spPr>
        <a:xfrm>
          <a:off x="10276205" y="1558925"/>
          <a:ext cx="16002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4CDFC0F-7E0D-445B-9B8A-0F16F5EB00F9}"/>
            </a:ext>
          </a:extLst>
        </xdr:cNvPr>
        <xdr:cNvCxnSpPr/>
      </xdr:nvCxnSpPr>
      <xdr:spPr>
        <a:xfrm flipV="1">
          <a:off x="10355580" y="1798320"/>
          <a:ext cx="0" cy="12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FCA9424-CE01-4A03-A71D-197AD091A730}"/>
            </a:ext>
          </a:extLst>
        </xdr:cNvPr>
        <xdr:cNvCxnSpPr/>
      </xdr:nvCxnSpPr>
      <xdr:spPr>
        <a:xfrm>
          <a:off x="10276205" y="1932305"/>
          <a:ext cx="16002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4B56BF6-32C6-4A9F-962D-6C423685AB7A}"/>
            </a:ext>
          </a:extLst>
        </xdr:cNvPr>
        <xdr:cNvSpPr txBox="1"/>
      </xdr:nvSpPr>
      <xdr:spPr>
        <a:xfrm>
          <a:off x="419100" y="2740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BC022645-6FEA-48E8-BC9D-0ECE2A1B75F6}"/>
            </a:ext>
          </a:extLst>
        </xdr:cNvPr>
        <xdr:cNvSpPr txBox="1"/>
      </xdr:nvSpPr>
      <xdr:spPr>
        <a:xfrm>
          <a:off x="419100" y="297624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82B294A6-4244-459C-A4FB-BD01C05D70CF}"/>
            </a:ext>
          </a:extLst>
        </xdr:cNvPr>
        <xdr:cNvSpPr txBox="1"/>
      </xdr:nvSpPr>
      <xdr:spPr>
        <a:xfrm>
          <a:off x="419100" y="321246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FB3ED616-2872-419A-917B-8B5D67B63379}"/>
            </a:ext>
          </a:extLst>
        </xdr:cNvPr>
        <xdr:cNvSpPr txBox="1"/>
      </xdr:nvSpPr>
      <xdr:spPr>
        <a:xfrm>
          <a:off x="419100" y="344868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69CBC0EE-1543-44C1-A962-D97A525EEDCE}"/>
            </a:ext>
          </a:extLst>
        </xdr:cNvPr>
        <xdr:cNvSpPr txBox="1"/>
      </xdr:nvSpPr>
      <xdr:spPr>
        <a:xfrm>
          <a:off x="419100" y="368490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9591C48-2564-45B5-B78A-A7049008FFA4}"/>
            </a:ext>
          </a:extLst>
        </xdr:cNvPr>
        <xdr:cNvSpPr/>
      </xdr:nvSpPr>
      <xdr:spPr>
        <a:xfrm>
          <a:off x="1162685" y="4195445"/>
          <a:ext cx="39090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DBAAA873-8151-484E-9CEB-F97C4B0FD751}"/>
            </a:ext>
          </a:extLst>
        </xdr:cNvPr>
        <xdr:cNvSpPr/>
      </xdr:nvSpPr>
      <xdr:spPr>
        <a:xfrm>
          <a:off x="1838184" y="4555427"/>
          <a:ext cx="1589051" cy="2693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2E89DF6-B475-4DE7-9AD0-6E32E1590C5A}"/>
            </a:ext>
          </a:extLst>
        </xdr:cNvPr>
        <xdr:cNvSpPr/>
      </xdr:nvSpPr>
      <xdr:spPr>
        <a:xfrm>
          <a:off x="3521704" y="4534946"/>
          <a:ext cx="782331" cy="30270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C031F8CC-779E-4CB6-A8CE-6176C943C92D}"/>
            </a:ext>
          </a:extLst>
        </xdr:cNvPr>
        <xdr:cNvSpPr/>
      </xdr:nvSpPr>
      <xdr:spPr>
        <a:xfrm>
          <a:off x="5018405" y="4320540"/>
          <a:ext cx="140208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F21D12D-B30B-47E4-9BC5-849208D4538E}"/>
            </a:ext>
          </a:extLst>
        </xdr:cNvPr>
        <xdr:cNvSpPr/>
      </xdr:nvSpPr>
      <xdr:spPr>
        <a:xfrm>
          <a:off x="5018405" y="4500245"/>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B5DD8BAB-CBA4-416D-9616-814BF8465DF6}"/>
            </a:ext>
          </a:extLst>
        </xdr:cNvPr>
        <xdr:cNvSpPr/>
      </xdr:nvSpPr>
      <xdr:spPr>
        <a:xfrm>
          <a:off x="6420485" y="4320540"/>
          <a:ext cx="140208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112CFDF8-CDA9-4C71-889E-0560666D53F5}"/>
            </a:ext>
          </a:extLst>
        </xdr:cNvPr>
        <xdr:cNvSpPr/>
      </xdr:nvSpPr>
      <xdr:spPr>
        <a:xfrm>
          <a:off x="6420485" y="4500245"/>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BD53D542-4525-42BD-93F1-D2DE7102BB1A}"/>
            </a:ext>
          </a:extLst>
        </xdr:cNvPr>
        <xdr:cNvSpPr/>
      </xdr:nvSpPr>
      <xdr:spPr>
        <a:xfrm>
          <a:off x="7952105" y="4320540"/>
          <a:ext cx="140208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2ED57AA-FDF7-43B4-AB07-030B1E5ED734}"/>
            </a:ext>
          </a:extLst>
        </xdr:cNvPr>
        <xdr:cNvSpPr/>
      </xdr:nvSpPr>
      <xdr:spPr>
        <a:xfrm>
          <a:off x="7952105" y="4500245"/>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4260B2DD-F66B-46EA-A4B3-524904C410E2}"/>
            </a:ext>
          </a:extLst>
        </xdr:cNvPr>
        <xdr:cNvSpPr/>
      </xdr:nvSpPr>
      <xdr:spPr>
        <a:xfrm>
          <a:off x="1162685" y="4873625"/>
          <a:ext cx="3909060" cy="21107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5CAF516-E00B-4B6E-80C3-38833ABB5F07}"/>
            </a:ext>
          </a:extLst>
        </xdr:cNvPr>
        <xdr:cNvSpPr/>
      </xdr:nvSpPr>
      <xdr:spPr>
        <a:xfrm>
          <a:off x="5323205" y="4873625"/>
          <a:ext cx="4381500" cy="21107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56E58532-5F71-4FF7-BA6C-ABF54F830B44}"/>
            </a:ext>
          </a:extLst>
        </xdr:cNvPr>
        <xdr:cNvSpPr/>
      </xdr:nvSpPr>
      <xdr:spPr>
        <a:xfrm>
          <a:off x="5323205" y="4942205"/>
          <a:ext cx="420624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BEE09FF-1387-4EF6-A96B-C79E495FFEB7}"/>
            </a:ext>
          </a:extLst>
        </xdr:cNvPr>
        <xdr:cNvSpPr txBox="1"/>
      </xdr:nvSpPr>
      <xdr:spPr>
        <a:xfrm>
          <a:off x="5384165" y="5163185"/>
          <a:ext cx="4191000" cy="173736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橋りょう・トンネルなどインフラ施設については、有形固定資産減価償却率が全国平均を上回っているものの、公共施設（建築物）については、</a:t>
          </a:r>
          <a:r>
            <a:rPr lang="en-US" altLang="ja-JP" sz="1100">
              <a:solidFill>
                <a:schemeClr val="dk1"/>
              </a:solidFill>
              <a:effectLst/>
              <a:latin typeface="+mn-lt"/>
              <a:ea typeface="+mn-ea"/>
              <a:cs typeface="+mn-cs"/>
            </a:rPr>
            <a:t>1990</a:t>
          </a:r>
          <a:r>
            <a:rPr lang="ja-JP" altLang="ja-JP" sz="1100">
              <a:solidFill>
                <a:schemeClr val="dk1"/>
              </a:solidFill>
              <a:effectLst/>
              <a:latin typeface="+mn-lt"/>
              <a:ea typeface="+mn-ea"/>
              <a:cs typeface="+mn-cs"/>
            </a:rPr>
            <a:t>年代以降に老朽化した施設の集約化・複合化、改築を順次進めてきたことで比較的新しい施設が多く存在しているため、有形固定資産の減価償却率は他団体に比べ低くなっている。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F040C67-E817-4151-AE48-8A2E4D4F0680}"/>
            </a:ext>
          </a:extLst>
        </xdr:cNvPr>
        <xdr:cNvSpPr txBox="1"/>
      </xdr:nvSpPr>
      <xdr:spPr>
        <a:xfrm>
          <a:off x="1139825" y="46907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63F181E-709B-4C3F-99F3-7198F4F1A036}"/>
            </a:ext>
          </a:extLst>
        </xdr:cNvPr>
        <xdr:cNvCxnSpPr/>
      </xdr:nvCxnSpPr>
      <xdr:spPr>
        <a:xfrm>
          <a:off x="1162685" y="6984365"/>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A5900DD8-8120-433B-A1C8-6643AF35D6B7}"/>
            </a:ext>
          </a:extLst>
        </xdr:cNvPr>
        <xdr:cNvSpPr txBox="1"/>
      </xdr:nvSpPr>
      <xdr:spPr>
        <a:xfrm>
          <a:off x="791861" y="6894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60A69725-4D5D-4065-A536-9E72242767F2}"/>
            </a:ext>
          </a:extLst>
        </xdr:cNvPr>
        <xdr:cNvCxnSpPr/>
      </xdr:nvCxnSpPr>
      <xdr:spPr>
        <a:xfrm>
          <a:off x="1162685" y="6682287"/>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A2C65D66-16AA-42CA-8F10-B2AACB3C15B3}"/>
            </a:ext>
          </a:extLst>
        </xdr:cNvPr>
        <xdr:cNvSpPr txBox="1"/>
      </xdr:nvSpPr>
      <xdr:spPr>
        <a:xfrm>
          <a:off x="791861" y="65922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4D8B5033-E39E-434C-BE43-20BEB8932AE4}"/>
            </a:ext>
          </a:extLst>
        </xdr:cNvPr>
        <xdr:cNvCxnSpPr/>
      </xdr:nvCxnSpPr>
      <xdr:spPr>
        <a:xfrm>
          <a:off x="1162685" y="6380208"/>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291D1671-BD61-4862-8B79-E3E78B0F545D}"/>
            </a:ext>
          </a:extLst>
        </xdr:cNvPr>
        <xdr:cNvSpPr txBox="1"/>
      </xdr:nvSpPr>
      <xdr:spPr>
        <a:xfrm>
          <a:off x="791861" y="62914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92499050-90CB-41A6-B33F-482B77A9F5A4}"/>
            </a:ext>
          </a:extLst>
        </xdr:cNvPr>
        <xdr:cNvCxnSpPr/>
      </xdr:nvCxnSpPr>
      <xdr:spPr>
        <a:xfrm>
          <a:off x="1162685" y="6079399"/>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8127B7CC-B279-4AA7-899D-8E36D8144098}"/>
            </a:ext>
          </a:extLst>
        </xdr:cNvPr>
        <xdr:cNvSpPr txBox="1"/>
      </xdr:nvSpPr>
      <xdr:spPr>
        <a:xfrm>
          <a:off x="791861" y="598940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4413B20E-23D4-42E5-B86E-FBF87C9185E3}"/>
            </a:ext>
          </a:extLst>
        </xdr:cNvPr>
        <xdr:cNvCxnSpPr/>
      </xdr:nvCxnSpPr>
      <xdr:spPr>
        <a:xfrm>
          <a:off x="1162685" y="5784941"/>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746C23D5-EB76-4A29-9C83-4F3AF19DA890}"/>
            </a:ext>
          </a:extLst>
        </xdr:cNvPr>
        <xdr:cNvSpPr txBox="1"/>
      </xdr:nvSpPr>
      <xdr:spPr>
        <a:xfrm>
          <a:off x="791861" y="568733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D50BBCEF-0700-4542-A3D8-91F944A44501}"/>
            </a:ext>
          </a:extLst>
        </xdr:cNvPr>
        <xdr:cNvCxnSpPr/>
      </xdr:nvCxnSpPr>
      <xdr:spPr>
        <a:xfrm>
          <a:off x="1162685" y="5476512"/>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BDD16EE4-1670-4870-8745-57D62777FCD3}"/>
            </a:ext>
          </a:extLst>
        </xdr:cNvPr>
        <xdr:cNvSpPr txBox="1"/>
      </xdr:nvSpPr>
      <xdr:spPr>
        <a:xfrm>
          <a:off x="791861" y="53865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09464B43-B202-47A7-B2D2-6253F8BC8CF7}"/>
            </a:ext>
          </a:extLst>
        </xdr:cNvPr>
        <xdr:cNvCxnSpPr/>
      </xdr:nvCxnSpPr>
      <xdr:spPr>
        <a:xfrm>
          <a:off x="1162685" y="5174433"/>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766F4A56-F192-447F-8923-C520FA011BA7}"/>
            </a:ext>
          </a:extLst>
        </xdr:cNvPr>
        <xdr:cNvSpPr txBox="1"/>
      </xdr:nvSpPr>
      <xdr:spPr>
        <a:xfrm>
          <a:off x="791861" y="50844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BE83CDDC-3CCA-4D6C-A5D3-33F95763F071}"/>
            </a:ext>
          </a:extLst>
        </xdr:cNvPr>
        <xdr:cNvCxnSpPr/>
      </xdr:nvCxnSpPr>
      <xdr:spPr>
        <a:xfrm>
          <a:off x="1162685" y="4873625"/>
          <a:ext cx="39090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9EA6A751-4E48-446C-81C3-D8D1E8C61D90}"/>
            </a:ext>
          </a:extLst>
        </xdr:cNvPr>
        <xdr:cNvSpPr txBox="1"/>
      </xdr:nvSpPr>
      <xdr:spPr>
        <a:xfrm>
          <a:off x="791861" y="47836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23E8AFA2-35B4-4E7F-9485-76B846471B8B}"/>
            </a:ext>
          </a:extLst>
        </xdr:cNvPr>
        <xdr:cNvSpPr/>
      </xdr:nvSpPr>
      <xdr:spPr>
        <a:xfrm>
          <a:off x="1162685" y="4873625"/>
          <a:ext cx="3909060" cy="21107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104412</xdr:rowOff>
    </xdr:from>
    <xdr:to>
      <xdr:col>23</xdr:col>
      <xdr:colOff>85090</xdr:colOff>
      <xdr:row>33</xdr:row>
      <xdr:rowOff>167549</xdr:rowOff>
    </xdr:to>
    <xdr:cxnSp macro="">
      <xdr:nvCxnSpPr>
        <xdr:cNvPr id="77" name="直線コネクタ 76">
          <a:extLst>
            <a:ext uri="{FF2B5EF4-FFF2-40B4-BE49-F238E27FC236}">
              <a16:creationId xmlns:a16="http://schemas.microsoft.com/office/drawing/2014/main" id="{A58B71CD-CA21-42F6-BE09-88D6ECCADEC4}"/>
            </a:ext>
          </a:extLst>
        </xdr:cNvPr>
        <xdr:cNvCxnSpPr/>
      </xdr:nvCxnSpPr>
      <xdr:spPr>
        <a:xfrm flipV="1">
          <a:off x="4382770" y="5413012"/>
          <a:ext cx="1270" cy="1074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171376</xdr:rowOff>
    </xdr:from>
    <xdr:ext cx="405111" cy="259045"/>
    <xdr:sp macro="" textlink="">
      <xdr:nvSpPr>
        <xdr:cNvPr id="78" name="有形固定資産減価償却率最小値テキスト">
          <a:extLst>
            <a:ext uri="{FF2B5EF4-FFF2-40B4-BE49-F238E27FC236}">
              <a16:creationId xmlns:a16="http://schemas.microsoft.com/office/drawing/2014/main" id="{E5A361E6-7FEC-48E0-AE20-EB7BA9AF1049}"/>
            </a:ext>
          </a:extLst>
        </xdr:cNvPr>
        <xdr:cNvSpPr txBox="1"/>
      </xdr:nvSpPr>
      <xdr:spPr>
        <a:xfrm>
          <a:off x="4431665" y="6484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167549</xdr:rowOff>
    </xdr:from>
    <xdr:to>
      <xdr:col>23</xdr:col>
      <xdr:colOff>174625</xdr:colOff>
      <xdr:row>33</xdr:row>
      <xdr:rowOff>167549</xdr:rowOff>
    </xdr:to>
    <xdr:cxnSp macro="">
      <xdr:nvCxnSpPr>
        <xdr:cNvPr id="79" name="直線コネクタ 78">
          <a:extLst>
            <a:ext uri="{FF2B5EF4-FFF2-40B4-BE49-F238E27FC236}">
              <a16:creationId xmlns:a16="http://schemas.microsoft.com/office/drawing/2014/main" id="{60E86B51-CD6D-428A-A3C4-F4D7D0E86284}"/>
            </a:ext>
          </a:extLst>
        </xdr:cNvPr>
        <xdr:cNvCxnSpPr/>
      </xdr:nvCxnSpPr>
      <xdr:spPr>
        <a:xfrm>
          <a:off x="4294505" y="6487069"/>
          <a:ext cx="1752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51089</xdr:rowOff>
    </xdr:from>
    <xdr:ext cx="405111" cy="259045"/>
    <xdr:sp macro="" textlink="">
      <xdr:nvSpPr>
        <xdr:cNvPr id="80" name="有形固定資産減価償却率最大値テキスト">
          <a:extLst>
            <a:ext uri="{FF2B5EF4-FFF2-40B4-BE49-F238E27FC236}">
              <a16:creationId xmlns:a16="http://schemas.microsoft.com/office/drawing/2014/main" id="{CAA5720F-9713-429C-B039-3DCB20E42BA6}"/>
            </a:ext>
          </a:extLst>
        </xdr:cNvPr>
        <xdr:cNvSpPr txBox="1"/>
      </xdr:nvSpPr>
      <xdr:spPr>
        <a:xfrm>
          <a:off x="4431665" y="5197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104412</xdr:rowOff>
    </xdr:from>
    <xdr:to>
      <xdr:col>23</xdr:col>
      <xdr:colOff>174625</xdr:colOff>
      <xdr:row>27</xdr:row>
      <xdr:rowOff>104412</xdr:rowOff>
    </xdr:to>
    <xdr:cxnSp macro="">
      <xdr:nvCxnSpPr>
        <xdr:cNvPr id="81" name="直線コネクタ 80">
          <a:extLst>
            <a:ext uri="{FF2B5EF4-FFF2-40B4-BE49-F238E27FC236}">
              <a16:creationId xmlns:a16="http://schemas.microsoft.com/office/drawing/2014/main" id="{6A5B606B-523B-43F1-B4B8-F1ED69C1AACA}"/>
            </a:ext>
          </a:extLst>
        </xdr:cNvPr>
        <xdr:cNvCxnSpPr/>
      </xdr:nvCxnSpPr>
      <xdr:spPr>
        <a:xfrm>
          <a:off x="4294505" y="5413012"/>
          <a:ext cx="1752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97535</xdr:rowOff>
    </xdr:from>
    <xdr:ext cx="405111" cy="259045"/>
    <xdr:sp macro="" textlink="">
      <xdr:nvSpPr>
        <xdr:cNvPr id="82" name="有形固定資産減価償却率平均値テキスト">
          <a:extLst>
            <a:ext uri="{FF2B5EF4-FFF2-40B4-BE49-F238E27FC236}">
              <a16:creationId xmlns:a16="http://schemas.microsoft.com/office/drawing/2014/main" id="{9EC9A05E-9F31-415F-A136-D6C9185CD521}"/>
            </a:ext>
          </a:extLst>
        </xdr:cNvPr>
        <xdr:cNvSpPr txBox="1"/>
      </xdr:nvSpPr>
      <xdr:spPr>
        <a:xfrm>
          <a:off x="4431665" y="59154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119108</xdr:rowOff>
    </xdr:from>
    <xdr:to>
      <xdr:col>23</xdr:col>
      <xdr:colOff>136525</xdr:colOff>
      <xdr:row>31</xdr:row>
      <xdr:rowOff>49258</xdr:rowOff>
    </xdr:to>
    <xdr:sp macro="" textlink="">
      <xdr:nvSpPr>
        <xdr:cNvPr id="83" name="フローチャート: 判断 82">
          <a:extLst>
            <a:ext uri="{FF2B5EF4-FFF2-40B4-BE49-F238E27FC236}">
              <a16:creationId xmlns:a16="http://schemas.microsoft.com/office/drawing/2014/main" id="{5D822216-FC81-4C08-8982-073E13A9CEEE}"/>
            </a:ext>
          </a:extLst>
        </xdr:cNvPr>
        <xdr:cNvSpPr/>
      </xdr:nvSpPr>
      <xdr:spPr>
        <a:xfrm>
          <a:off x="4332605" y="5934438"/>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116024</xdr:rowOff>
    </xdr:from>
    <xdr:to>
      <xdr:col>19</xdr:col>
      <xdr:colOff>187325</xdr:colOff>
      <xdr:row>31</xdr:row>
      <xdr:rowOff>46174</xdr:rowOff>
    </xdr:to>
    <xdr:sp macro="" textlink="">
      <xdr:nvSpPr>
        <xdr:cNvPr id="84" name="フローチャート: 判断 83">
          <a:extLst>
            <a:ext uri="{FF2B5EF4-FFF2-40B4-BE49-F238E27FC236}">
              <a16:creationId xmlns:a16="http://schemas.microsoft.com/office/drawing/2014/main" id="{8927D94F-C085-4545-A55D-DB6B18E22B75}"/>
            </a:ext>
          </a:extLst>
        </xdr:cNvPr>
        <xdr:cNvSpPr/>
      </xdr:nvSpPr>
      <xdr:spPr>
        <a:xfrm>
          <a:off x="3684905" y="5930084"/>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97518</xdr:rowOff>
    </xdr:from>
    <xdr:to>
      <xdr:col>15</xdr:col>
      <xdr:colOff>187325</xdr:colOff>
      <xdr:row>31</xdr:row>
      <xdr:rowOff>27668</xdr:rowOff>
    </xdr:to>
    <xdr:sp macro="" textlink="">
      <xdr:nvSpPr>
        <xdr:cNvPr id="85" name="フローチャート: 判断 84">
          <a:extLst>
            <a:ext uri="{FF2B5EF4-FFF2-40B4-BE49-F238E27FC236}">
              <a16:creationId xmlns:a16="http://schemas.microsoft.com/office/drawing/2014/main" id="{F2B7E5AB-ABEE-4C8F-BDDC-2560E9EA9BA9}"/>
            </a:ext>
          </a:extLst>
        </xdr:cNvPr>
        <xdr:cNvSpPr/>
      </xdr:nvSpPr>
      <xdr:spPr>
        <a:xfrm>
          <a:off x="2983865" y="5915388"/>
          <a:ext cx="83820" cy="914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109855</xdr:rowOff>
    </xdr:from>
    <xdr:to>
      <xdr:col>11</xdr:col>
      <xdr:colOff>187325</xdr:colOff>
      <xdr:row>31</xdr:row>
      <xdr:rowOff>40005</xdr:rowOff>
    </xdr:to>
    <xdr:sp macro="" textlink="">
      <xdr:nvSpPr>
        <xdr:cNvPr id="86" name="フローチャート: 判断 85">
          <a:extLst>
            <a:ext uri="{FF2B5EF4-FFF2-40B4-BE49-F238E27FC236}">
              <a16:creationId xmlns:a16="http://schemas.microsoft.com/office/drawing/2014/main" id="{76C5EB5E-B663-4D5F-87B4-8F0C7E8704F2}"/>
            </a:ext>
          </a:extLst>
        </xdr:cNvPr>
        <xdr:cNvSpPr/>
      </xdr:nvSpPr>
      <xdr:spPr>
        <a:xfrm>
          <a:off x="2282825" y="5922645"/>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106771</xdr:rowOff>
    </xdr:from>
    <xdr:to>
      <xdr:col>7</xdr:col>
      <xdr:colOff>187325</xdr:colOff>
      <xdr:row>31</xdr:row>
      <xdr:rowOff>36921</xdr:rowOff>
    </xdr:to>
    <xdr:sp macro="" textlink="">
      <xdr:nvSpPr>
        <xdr:cNvPr id="87" name="フローチャート: 判断 86">
          <a:extLst>
            <a:ext uri="{FF2B5EF4-FFF2-40B4-BE49-F238E27FC236}">
              <a16:creationId xmlns:a16="http://schemas.microsoft.com/office/drawing/2014/main" id="{710A087E-F589-4E6E-B873-510A4A97C83B}"/>
            </a:ext>
          </a:extLst>
        </xdr:cNvPr>
        <xdr:cNvSpPr/>
      </xdr:nvSpPr>
      <xdr:spPr>
        <a:xfrm>
          <a:off x="1581785" y="5919561"/>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ED75B2D-1FCD-490C-A421-8FF6C83DBDDA}"/>
            </a:ext>
          </a:extLst>
        </xdr:cNvPr>
        <xdr:cNvSpPr txBox="1"/>
      </xdr:nvSpPr>
      <xdr:spPr>
        <a:xfrm>
          <a:off x="421830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2CF9FC99-E833-44C6-A051-916F37715D25}"/>
            </a:ext>
          </a:extLst>
        </xdr:cNvPr>
        <xdr:cNvSpPr txBox="1"/>
      </xdr:nvSpPr>
      <xdr:spPr>
        <a:xfrm>
          <a:off x="357060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2ACCB643-D1CD-4EFE-818B-6DECF69A5B51}"/>
            </a:ext>
          </a:extLst>
        </xdr:cNvPr>
        <xdr:cNvSpPr txBox="1"/>
      </xdr:nvSpPr>
      <xdr:spPr>
        <a:xfrm>
          <a:off x="286956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5F40FFA8-A2B5-42B2-BC27-AB8D56925B9F}"/>
            </a:ext>
          </a:extLst>
        </xdr:cNvPr>
        <xdr:cNvSpPr txBox="1"/>
      </xdr:nvSpPr>
      <xdr:spPr>
        <a:xfrm>
          <a:off x="216852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E40E0729-B8C0-48CD-A9CD-37492A5A526C}"/>
            </a:ext>
          </a:extLst>
        </xdr:cNvPr>
        <xdr:cNvSpPr txBox="1"/>
      </xdr:nvSpPr>
      <xdr:spPr>
        <a:xfrm>
          <a:off x="146748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149225</xdr:rowOff>
    </xdr:from>
    <xdr:to>
      <xdr:col>23</xdr:col>
      <xdr:colOff>136525</xdr:colOff>
      <xdr:row>28</xdr:row>
      <xdr:rowOff>79375</xdr:rowOff>
    </xdr:to>
    <xdr:sp macro="" textlink="">
      <xdr:nvSpPr>
        <xdr:cNvPr id="93" name="楕円 92">
          <a:extLst>
            <a:ext uri="{FF2B5EF4-FFF2-40B4-BE49-F238E27FC236}">
              <a16:creationId xmlns:a16="http://schemas.microsoft.com/office/drawing/2014/main" id="{15F28E80-C69C-4AA6-A846-958843818267}"/>
            </a:ext>
          </a:extLst>
        </xdr:cNvPr>
        <xdr:cNvSpPr/>
      </xdr:nvSpPr>
      <xdr:spPr>
        <a:xfrm>
          <a:off x="4332605" y="5460365"/>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64152</xdr:rowOff>
    </xdr:from>
    <xdr:ext cx="405111" cy="259045"/>
    <xdr:sp macro="" textlink="">
      <xdr:nvSpPr>
        <xdr:cNvPr id="94" name="有形固定資産減価償却率該当値テキスト">
          <a:extLst>
            <a:ext uri="{FF2B5EF4-FFF2-40B4-BE49-F238E27FC236}">
              <a16:creationId xmlns:a16="http://schemas.microsoft.com/office/drawing/2014/main" id="{18061F98-3905-42BD-8112-DC3043563D21}"/>
            </a:ext>
          </a:extLst>
        </xdr:cNvPr>
        <xdr:cNvSpPr txBox="1"/>
      </xdr:nvSpPr>
      <xdr:spPr>
        <a:xfrm>
          <a:off x="4431665" y="537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81371</xdr:rowOff>
    </xdr:from>
    <xdr:to>
      <xdr:col>19</xdr:col>
      <xdr:colOff>187325</xdr:colOff>
      <xdr:row>28</xdr:row>
      <xdr:rowOff>11521</xdr:rowOff>
    </xdr:to>
    <xdr:sp macro="" textlink="">
      <xdr:nvSpPr>
        <xdr:cNvPr id="95" name="楕円 94">
          <a:extLst>
            <a:ext uri="{FF2B5EF4-FFF2-40B4-BE49-F238E27FC236}">
              <a16:creationId xmlns:a16="http://schemas.microsoft.com/office/drawing/2014/main" id="{D62B7D4D-D54E-458F-87E8-3E74B5A664DE}"/>
            </a:ext>
          </a:extLst>
        </xdr:cNvPr>
        <xdr:cNvSpPr/>
      </xdr:nvSpPr>
      <xdr:spPr>
        <a:xfrm>
          <a:off x="3684905" y="5393781"/>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132171</xdr:rowOff>
    </xdr:from>
    <xdr:to>
      <xdr:col>23</xdr:col>
      <xdr:colOff>85725</xdr:colOff>
      <xdr:row>28</xdr:row>
      <xdr:rowOff>28575</xdr:rowOff>
    </xdr:to>
    <xdr:cxnSp macro="">
      <xdr:nvCxnSpPr>
        <xdr:cNvPr id="96" name="直線コネクタ 95">
          <a:extLst>
            <a:ext uri="{FF2B5EF4-FFF2-40B4-BE49-F238E27FC236}">
              <a16:creationId xmlns:a16="http://schemas.microsoft.com/office/drawing/2014/main" id="{1A057B12-F4C9-4221-A1F6-DA185E80268B}"/>
            </a:ext>
          </a:extLst>
        </xdr:cNvPr>
        <xdr:cNvCxnSpPr/>
      </xdr:nvCxnSpPr>
      <xdr:spPr>
        <a:xfrm>
          <a:off x="3730625" y="5447121"/>
          <a:ext cx="655320"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13517</xdr:rowOff>
    </xdr:from>
    <xdr:to>
      <xdr:col>15</xdr:col>
      <xdr:colOff>187325</xdr:colOff>
      <xdr:row>27</xdr:row>
      <xdr:rowOff>115117</xdr:rowOff>
    </xdr:to>
    <xdr:sp macro="" textlink="">
      <xdr:nvSpPr>
        <xdr:cNvPr id="97" name="楕円 96">
          <a:extLst>
            <a:ext uri="{FF2B5EF4-FFF2-40B4-BE49-F238E27FC236}">
              <a16:creationId xmlns:a16="http://schemas.microsoft.com/office/drawing/2014/main" id="{1564FFBF-AE1E-469C-80B7-FEC04EB9C638}"/>
            </a:ext>
          </a:extLst>
        </xdr:cNvPr>
        <xdr:cNvSpPr/>
      </xdr:nvSpPr>
      <xdr:spPr>
        <a:xfrm>
          <a:off x="2983865" y="5327197"/>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64317</xdr:rowOff>
    </xdr:from>
    <xdr:to>
      <xdr:col>19</xdr:col>
      <xdr:colOff>136525</xdr:colOff>
      <xdr:row>27</xdr:row>
      <xdr:rowOff>132171</xdr:rowOff>
    </xdr:to>
    <xdr:cxnSp macro="">
      <xdr:nvCxnSpPr>
        <xdr:cNvPr id="98" name="直線コネクタ 97">
          <a:extLst>
            <a:ext uri="{FF2B5EF4-FFF2-40B4-BE49-F238E27FC236}">
              <a16:creationId xmlns:a16="http://schemas.microsoft.com/office/drawing/2014/main" id="{498F62C8-AD58-4211-9B8C-4E91CD6A9B2F}"/>
            </a:ext>
          </a:extLst>
        </xdr:cNvPr>
        <xdr:cNvCxnSpPr/>
      </xdr:nvCxnSpPr>
      <xdr:spPr>
        <a:xfrm>
          <a:off x="3029585" y="5372917"/>
          <a:ext cx="701040" cy="74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132533</xdr:rowOff>
    </xdr:from>
    <xdr:to>
      <xdr:col>11</xdr:col>
      <xdr:colOff>187325</xdr:colOff>
      <xdr:row>27</xdr:row>
      <xdr:rowOff>62683</xdr:rowOff>
    </xdr:to>
    <xdr:sp macro="" textlink="">
      <xdr:nvSpPr>
        <xdr:cNvPr id="99" name="楕円 98">
          <a:extLst>
            <a:ext uri="{FF2B5EF4-FFF2-40B4-BE49-F238E27FC236}">
              <a16:creationId xmlns:a16="http://schemas.microsoft.com/office/drawing/2014/main" id="{439E977B-1F89-4C1C-9A1F-3CE45DD792D6}"/>
            </a:ext>
          </a:extLst>
        </xdr:cNvPr>
        <xdr:cNvSpPr/>
      </xdr:nvSpPr>
      <xdr:spPr>
        <a:xfrm>
          <a:off x="2282825" y="5279843"/>
          <a:ext cx="83820" cy="914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11883</xdr:rowOff>
    </xdr:from>
    <xdr:to>
      <xdr:col>15</xdr:col>
      <xdr:colOff>136525</xdr:colOff>
      <xdr:row>27</xdr:row>
      <xdr:rowOff>64317</xdr:rowOff>
    </xdr:to>
    <xdr:cxnSp macro="">
      <xdr:nvCxnSpPr>
        <xdr:cNvPr id="100" name="直線コネクタ 99">
          <a:extLst>
            <a:ext uri="{FF2B5EF4-FFF2-40B4-BE49-F238E27FC236}">
              <a16:creationId xmlns:a16="http://schemas.microsoft.com/office/drawing/2014/main" id="{CD8DA62A-0989-4DEE-ADDD-5AAE7C59EE6F}"/>
            </a:ext>
          </a:extLst>
        </xdr:cNvPr>
        <xdr:cNvCxnSpPr/>
      </xdr:nvCxnSpPr>
      <xdr:spPr>
        <a:xfrm>
          <a:off x="2328545" y="5325563"/>
          <a:ext cx="701040" cy="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169545</xdr:rowOff>
    </xdr:from>
    <xdr:to>
      <xdr:col>7</xdr:col>
      <xdr:colOff>187325</xdr:colOff>
      <xdr:row>27</xdr:row>
      <xdr:rowOff>99695</xdr:rowOff>
    </xdr:to>
    <xdr:sp macro="" textlink="">
      <xdr:nvSpPr>
        <xdr:cNvPr id="101" name="楕円 100">
          <a:extLst>
            <a:ext uri="{FF2B5EF4-FFF2-40B4-BE49-F238E27FC236}">
              <a16:creationId xmlns:a16="http://schemas.microsoft.com/office/drawing/2014/main" id="{08C4E33F-8737-495E-83A5-80F1392E9220}"/>
            </a:ext>
          </a:extLst>
        </xdr:cNvPr>
        <xdr:cNvSpPr/>
      </xdr:nvSpPr>
      <xdr:spPr>
        <a:xfrm>
          <a:off x="1581785" y="5309235"/>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11883</xdr:rowOff>
    </xdr:from>
    <xdr:to>
      <xdr:col>11</xdr:col>
      <xdr:colOff>136525</xdr:colOff>
      <xdr:row>27</xdr:row>
      <xdr:rowOff>48895</xdr:rowOff>
    </xdr:to>
    <xdr:cxnSp macro="">
      <xdr:nvCxnSpPr>
        <xdr:cNvPr id="102" name="直線コネクタ 101">
          <a:extLst>
            <a:ext uri="{FF2B5EF4-FFF2-40B4-BE49-F238E27FC236}">
              <a16:creationId xmlns:a16="http://schemas.microsoft.com/office/drawing/2014/main" id="{8E500C5E-0C73-46FF-BBD3-32BE57CE940D}"/>
            </a:ext>
          </a:extLst>
        </xdr:cNvPr>
        <xdr:cNvCxnSpPr/>
      </xdr:nvCxnSpPr>
      <xdr:spPr>
        <a:xfrm flipV="1">
          <a:off x="1627505" y="5325563"/>
          <a:ext cx="70104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37301</xdr:rowOff>
    </xdr:from>
    <xdr:ext cx="405111" cy="259045"/>
    <xdr:sp macro="" textlink="">
      <xdr:nvSpPr>
        <xdr:cNvPr id="103" name="n_1aveValue有形固定資産減価償却率">
          <a:extLst>
            <a:ext uri="{FF2B5EF4-FFF2-40B4-BE49-F238E27FC236}">
              <a16:creationId xmlns:a16="http://schemas.microsoft.com/office/drawing/2014/main" id="{91B41788-E2B0-4A92-8F50-CAFF87802019}"/>
            </a:ext>
          </a:extLst>
        </xdr:cNvPr>
        <xdr:cNvSpPr txBox="1"/>
      </xdr:nvSpPr>
      <xdr:spPr>
        <a:xfrm>
          <a:off x="3533149" y="6019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18795</xdr:rowOff>
    </xdr:from>
    <xdr:ext cx="405111" cy="259045"/>
    <xdr:sp macro="" textlink="">
      <xdr:nvSpPr>
        <xdr:cNvPr id="104" name="n_2aveValue有形固定資産減価償却率">
          <a:extLst>
            <a:ext uri="{FF2B5EF4-FFF2-40B4-BE49-F238E27FC236}">
              <a16:creationId xmlns:a16="http://schemas.microsoft.com/office/drawing/2014/main" id="{E30FFFFA-1B75-4182-AD73-4AFC67DB05A0}"/>
            </a:ext>
          </a:extLst>
        </xdr:cNvPr>
        <xdr:cNvSpPr txBox="1"/>
      </xdr:nvSpPr>
      <xdr:spPr>
        <a:xfrm>
          <a:off x="2847349" y="6004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31132</xdr:rowOff>
    </xdr:from>
    <xdr:ext cx="405111" cy="259045"/>
    <xdr:sp macro="" textlink="">
      <xdr:nvSpPr>
        <xdr:cNvPr id="105" name="n_3aveValue有形固定資産減価償却率">
          <a:extLst>
            <a:ext uri="{FF2B5EF4-FFF2-40B4-BE49-F238E27FC236}">
              <a16:creationId xmlns:a16="http://schemas.microsoft.com/office/drawing/2014/main" id="{71EF180F-201A-4C00-9205-06166634CC03}"/>
            </a:ext>
          </a:extLst>
        </xdr:cNvPr>
        <xdr:cNvSpPr txBox="1"/>
      </xdr:nvSpPr>
      <xdr:spPr>
        <a:xfrm>
          <a:off x="2146309" y="6011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28048</xdr:rowOff>
    </xdr:from>
    <xdr:ext cx="405111" cy="259045"/>
    <xdr:sp macro="" textlink="">
      <xdr:nvSpPr>
        <xdr:cNvPr id="106" name="n_4aveValue有形固定資産減価償却率">
          <a:extLst>
            <a:ext uri="{FF2B5EF4-FFF2-40B4-BE49-F238E27FC236}">
              <a16:creationId xmlns:a16="http://schemas.microsoft.com/office/drawing/2014/main" id="{892F92B7-C0D5-4BED-BFF6-037FC5068D8A}"/>
            </a:ext>
          </a:extLst>
        </xdr:cNvPr>
        <xdr:cNvSpPr txBox="1"/>
      </xdr:nvSpPr>
      <xdr:spPr>
        <a:xfrm>
          <a:off x="1445269" y="6007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28048</xdr:rowOff>
    </xdr:from>
    <xdr:ext cx="405111" cy="259045"/>
    <xdr:sp macro="" textlink="">
      <xdr:nvSpPr>
        <xdr:cNvPr id="107" name="n_1mainValue有形固定資産減価償却率">
          <a:extLst>
            <a:ext uri="{FF2B5EF4-FFF2-40B4-BE49-F238E27FC236}">
              <a16:creationId xmlns:a16="http://schemas.microsoft.com/office/drawing/2014/main" id="{D8600762-AB40-43F0-AF3F-A3C2AEFACC23}"/>
            </a:ext>
          </a:extLst>
        </xdr:cNvPr>
        <xdr:cNvSpPr txBox="1"/>
      </xdr:nvSpPr>
      <xdr:spPr>
        <a:xfrm>
          <a:off x="3533149" y="516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131644</xdr:rowOff>
    </xdr:from>
    <xdr:ext cx="405111" cy="259045"/>
    <xdr:sp macro="" textlink="">
      <xdr:nvSpPr>
        <xdr:cNvPr id="108" name="n_2mainValue有形固定資産減価償却率">
          <a:extLst>
            <a:ext uri="{FF2B5EF4-FFF2-40B4-BE49-F238E27FC236}">
              <a16:creationId xmlns:a16="http://schemas.microsoft.com/office/drawing/2014/main" id="{370A2D67-6747-4B2E-922B-BE5668533365}"/>
            </a:ext>
          </a:extLst>
        </xdr:cNvPr>
        <xdr:cNvSpPr txBox="1"/>
      </xdr:nvSpPr>
      <xdr:spPr>
        <a:xfrm>
          <a:off x="2847349" y="5111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79210</xdr:rowOff>
    </xdr:from>
    <xdr:ext cx="405111" cy="259045"/>
    <xdr:sp macro="" textlink="">
      <xdr:nvSpPr>
        <xdr:cNvPr id="109" name="n_3mainValue有形固定資産減価償却率">
          <a:extLst>
            <a:ext uri="{FF2B5EF4-FFF2-40B4-BE49-F238E27FC236}">
              <a16:creationId xmlns:a16="http://schemas.microsoft.com/office/drawing/2014/main" id="{5E55AE02-9A2D-4C04-9D64-14A672FD911A}"/>
            </a:ext>
          </a:extLst>
        </xdr:cNvPr>
        <xdr:cNvSpPr txBox="1"/>
      </xdr:nvSpPr>
      <xdr:spPr>
        <a:xfrm>
          <a:off x="2146309" y="5055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116222</xdr:rowOff>
    </xdr:from>
    <xdr:ext cx="405111" cy="259045"/>
    <xdr:sp macro="" textlink="">
      <xdr:nvSpPr>
        <xdr:cNvPr id="110" name="n_4mainValue有形固定資産減価償却率">
          <a:extLst>
            <a:ext uri="{FF2B5EF4-FFF2-40B4-BE49-F238E27FC236}">
              <a16:creationId xmlns:a16="http://schemas.microsoft.com/office/drawing/2014/main" id="{1F2B446F-EC04-4B43-8DC6-784BE4B263BA}"/>
            </a:ext>
          </a:extLst>
        </xdr:cNvPr>
        <xdr:cNvSpPr txBox="1"/>
      </xdr:nvSpPr>
      <xdr:spPr>
        <a:xfrm>
          <a:off x="1445269" y="5092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D6F6FCE4-4CAA-4579-8834-6246B3A532FA}"/>
            </a:ext>
          </a:extLst>
        </xdr:cNvPr>
        <xdr:cNvSpPr/>
      </xdr:nvSpPr>
      <xdr:spPr>
        <a:xfrm>
          <a:off x="10405745" y="4195445"/>
          <a:ext cx="389382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91E7C69F-3FF0-4B87-B997-7DD737F6AF33}"/>
            </a:ext>
          </a:extLst>
        </xdr:cNvPr>
        <xdr:cNvSpPr/>
      </xdr:nvSpPr>
      <xdr:spPr>
        <a:xfrm>
          <a:off x="11384548" y="4555427"/>
          <a:ext cx="959584" cy="26936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723B93EC-1BE3-48CD-849B-491631145A3A}"/>
            </a:ext>
          </a:extLst>
        </xdr:cNvPr>
        <xdr:cNvSpPr/>
      </xdr:nvSpPr>
      <xdr:spPr>
        <a:xfrm>
          <a:off x="12834471" y="4534946"/>
          <a:ext cx="627678" cy="30270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3A90F097-C308-40A8-9B84-C2E789F44CC1}"/>
            </a:ext>
          </a:extLst>
        </xdr:cNvPr>
        <xdr:cNvSpPr/>
      </xdr:nvSpPr>
      <xdr:spPr>
        <a:xfrm>
          <a:off x="14261465" y="4320540"/>
          <a:ext cx="140208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7BB47025-817E-4DF7-86F7-0B77252BE735}"/>
            </a:ext>
          </a:extLst>
        </xdr:cNvPr>
        <xdr:cNvSpPr/>
      </xdr:nvSpPr>
      <xdr:spPr>
        <a:xfrm>
          <a:off x="14261465" y="4500245"/>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66F24379-0295-485E-9BE8-6DD1CFC0A47F}"/>
            </a:ext>
          </a:extLst>
        </xdr:cNvPr>
        <xdr:cNvSpPr/>
      </xdr:nvSpPr>
      <xdr:spPr>
        <a:xfrm>
          <a:off x="15663545" y="4320540"/>
          <a:ext cx="140208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B664FBAE-1621-4CAD-BF5E-4D3A57C47CED}"/>
            </a:ext>
          </a:extLst>
        </xdr:cNvPr>
        <xdr:cNvSpPr/>
      </xdr:nvSpPr>
      <xdr:spPr>
        <a:xfrm>
          <a:off x="15663545" y="4500245"/>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BE29AF67-1C4E-416C-A9FA-235B944672E6}"/>
            </a:ext>
          </a:extLst>
        </xdr:cNvPr>
        <xdr:cNvSpPr/>
      </xdr:nvSpPr>
      <xdr:spPr>
        <a:xfrm>
          <a:off x="17179925" y="4320540"/>
          <a:ext cx="140208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F73ABA3-3885-43B3-A458-1D9D626C8126}"/>
            </a:ext>
          </a:extLst>
        </xdr:cNvPr>
        <xdr:cNvSpPr/>
      </xdr:nvSpPr>
      <xdr:spPr>
        <a:xfrm>
          <a:off x="17179925" y="4500245"/>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B42D90DC-4CA5-418E-BACC-AB8D89BB3023}"/>
            </a:ext>
          </a:extLst>
        </xdr:cNvPr>
        <xdr:cNvSpPr/>
      </xdr:nvSpPr>
      <xdr:spPr>
        <a:xfrm>
          <a:off x="10405745" y="4873625"/>
          <a:ext cx="3893820" cy="21107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F1764CE0-D000-46AD-B2BC-AC94CF29EB12}"/>
            </a:ext>
          </a:extLst>
        </xdr:cNvPr>
        <xdr:cNvSpPr/>
      </xdr:nvSpPr>
      <xdr:spPr>
        <a:xfrm>
          <a:off x="14551025" y="4873625"/>
          <a:ext cx="4381500" cy="21107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D5629BDB-4FA6-4AEB-A37D-A14860935D94}"/>
            </a:ext>
          </a:extLst>
        </xdr:cNvPr>
        <xdr:cNvSpPr/>
      </xdr:nvSpPr>
      <xdr:spPr>
        <a:xfrm>
          <a:off x="14551025" y="4942205"/>
          <a:ext cx="420624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A6405CA5-33BC-4FC4-9B5E-7DF8251FBEC4}"/>
            </a:ext>
          </a:extLst>
        </xdr:cNvPr>
        <xdr:cNvSpPr txBox="1"/>
      </xdr:nvSpPr>
      <xdr:spPr>
        <a:xfrm>
          <a:off x="14627225" y="5163185"/>
          <a:ext cx="4191000" cy="173736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債務償還可能年数については、平成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年度以降新たな起債を行っていないことから、数値は</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％となっている。</a:t>
          </a:r>
          <a:endParaRPr lang="ja-JP" altLang="ja-JP">
            <a:effectLst/>
          </a:endParaRPr>
        </a:p>
        <a:p>
          <a:r>
            <a:rPr kumimoji="1" lang="ja-JP" altLang="ja-JP" sz="1100">
              <a:solidFill>
                <a:schemeClr val="dk1"/>
              </a:solidFill>
              <a:effectLst/>
              <a:latin typeface="+mn-lt"/>
              <a:ea typeface="+mn-ea"/>
              <a:cs typeface="+mn-cs"/>
            </a:rPr>
            <a:t>当区としては引き続き起債に頼らない財政運営に努めていく。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48C4A80F-6F06-4DB5-BF91-51FD62FCCC5E}"/>
            </a:ext>
          </a:extLst>
        </xdr:cNvPr>
        <xdr:cNvSpPr txBox="1"/>
      </xdr:nvSpPr>
      <xdr:spPr>
        <a:xfrm>
          <a:off x="10367645" y="46907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1AB6F08E-04BD-4AFC-A97F-CED78BE328B1}"/>
            </a:ext>
          </a:extLst>
        </xdr:cNvPr>
        <xdr:cNvCxnSpPr/>
      </xdr:nvCxnSpPr>
      <xdr:spPr>
        <a:xfrm>
          <a:off x="10405745" y="6984365"/>
          <a:ext cx="38938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6" name="テキスト ボックス 125">
          <a:extLst>
            <a:ext uri="{FF2B5EF4-FFF2-40B4-BE49-F238E27FC236}">
              <a16:creationId xmlns:a16="http://schemas.microsoft.com/office/drawing/2014/main" id="{A59C7DD6-AF22-4DED-A531-02B75E797990}"/>
            </a:ext>
          </a:extLst>
        </xdr:cNvPr>
        <xdr:cNvSpPr txBox="1"/>
      </xdr:nvSpPr>
      <xdr:spPr>
        <a:xfrm>
          <a:off x="10065898" y="68943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F1503BD6-321D-479C-97E5-E1C7A11B0C11}"/>
            </a:ext>
          </a:extLst>
        </xdr:cNvPr>
        <xdr:cNvCxnSpPr/>
      </xdr:nvCxnSpPr>
      <xdr:spPr>
        <a:xfrm>
          <a:off x="10405745" y="5932805"/>
          <a:ext cx="38938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8" name="テキスト ボックス 127">
          <a:extLst>
            <a:ext uri="{FF2B5EF4-FFF2-40B4-BE49-F238E27FC236}">
              <a16:creationId xmlns:a16="http://schemas.microsoft.com/office/drawing/2014/main" id="{75851510-8D1D-46D2-BBFD-CBC139DF055A}"/>
            </a:ext>
          </a:extLst>
        </xdr:cNvPr>
        <xdr:cNvSpPr txBox="1"/>
      </xdr:nvSpPr>
      <xdr:spPr>
        <a:xfrm>
          <a:off x="10065898" y="58351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C4D5D0B1-0C6C-46C3-9905-AD7F7006A95D}"/>
            </a:ext>
          </a:extLst>
        </xdr:cNvPr>
        <xdr:cNvCxnSpPr/>
      </xdr:nvCxnSpPr>
      <xdr:spPr>
        <a:xfrm>
          <a:off x="10405745" y="4873625"/>
          <a:ext cx="38938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95C6EF0C-DA38-4FBA-9581-DD3D195AA3A4}"/>
            </a:ext>
          </a:extLst>
        </xdr:cNvPr>
        <xdr:cNvSpPr/>
      </xdr:nvSpPr>
      <xdr:spPr>
        <a:xfrm>
          <a:off x="10405745" y="4873625"/>
          <a:ext cx="3893820" cy="21107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31" name="直線コネクタ 130">
          <a:extLst>
            <a:ext uri="{FF2B5EF4-FFF2-40B4-BE49-F238E27FC236}">
              <a16:creationId xmlns:a16="http://schemas.microsoft.com/office/drawing/2014/main" id="{9D8673E4-813E-465A-8A4E-030DDD33FC38}"/>
            </a:ext>
          </a:extLst>
        </xdr:cNvPr>
        <xdr:cNvCxnSpPr/>
      </xdr:nvCxnSpPr>
      <xdr:spPr>
        <a:xfrm>
          <a:off x="13610590" y="593280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2" name="債務償還比率最小値テキスト">
          <a:extLst>
            <a:ext uri="{FF2B5EF4-FFF2-40B4-BE49-F238E27FC236}">
              <a16:creationId xmlns:a16="http://schemas.microsoft.com/office/drawing/2014/main" id="{4C8FAB43-145E-4687-A33A-C35FE031890E}"/>
            </a:ext>
          </a:extLst>
        </xdr:cNvPr>
        <xdr:cNvSpPr txBox="1"/>
      </xdr:nvSpPr>
      <xdr:spPr>
        <a:xfrm>
          <a:off x="13659485" y="59823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E656B8B5-7756-495E-84CA-5168C7F55CE0}"/>
            </a:ext>
          </a:extLst>
        </xdr:cNvPr>
        <xdr:cNvCxnSpPr/>
      </xdr:nvCxnSpPr>
      <xdr:spPr>
        <a:xfrm>
          <a:off x="13537565" y="5932805"/>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4" name="債務償還比率最大値テキスト">
          <a:extLst>
            <a:ext uri="{FF2B5EF4-FFF2-40B4-BE49-F238E27FC236}">
              <a16:creationId xmlns:a16="http://schemas.microsoft.com/office/drawing/2014/main" id="{DC81A695-D8AD-489D-8711-EA275B3713BA}"/>
            </a:ext>
          </a:extLst>
        </xdr:cNvPr>
        <xdr:cNvSpPr txBox="1"/>
      </xdr:nvSpPr>
      <xdr:spPr>
        <a:xfrm>
          <a:off x="13659485" y="5662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5" name="直線コネクタ 134">
          <a:extLst>
            <a:ext uri="{FF2B5EF4-FFF2-40B4-BE49-F238E27FC236}">
              <a16:creationId xmlns:a16="http://schemas.microsoft.com/office/drawing/2014/main" id="{A793A55F-004B-4490-80DB-B1D20AB242CA}"/>
            </a:ext>
          </a:extLst>
        </xdr:cNvPr>
        <xdr:cNvCxnSpPr/>
      </xdr:nvCxnSpPr>
      <xdr:spPr>
        <a:xfrm>
          <a:off x="13537565" y="5932805"/>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6" name="債務償還比率平均値テキスト">
          <a:extLst>
            <a:ext uri="{FF2B5EF4-FFF2-40B4-BE49-F238E27FC236}">
              <a16:creationId xmlns:a16="http://schemas.microsoft.com/office/drawing/2014/main" id="{377C90A8-9B3C-467A-9E07-ADBEBC89F476}"/>
            </a:ext>
          </a:extLst>
        </xdr:cNvPr>
        <xdr:cNvSpPr txBox="1"/>
      </xdr:nvSpPr>
      <xdr:spPr>
        <a:xfrm>
          <a:off x="13659485" y="586043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7" name="フローチャート: 判断 136">
          <a:extLst>
            <a:ext uri="{FF2B5EF4-FFF2-40B4-BE49-F238E27FC236}">
              <a16:creationId xmlns:a16="http://schemas.microsoft.com/office/drawing/2014/main" id="{65F1333F-4290-418C-8BCF-E7BDC16DBBE9}"/>
            </a:ext>
          </a:extLst>
        </xdr:cNvPr>
        <xdr:cNvSpPr/>
      </xdr:nvSpPr>
      <xdr:spPr>
        <a:xfrm>
          <a:off x="13575665" y="5879465"/>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8" name="フローチャート: 判断 137">
          <a:extLst>
            <a:ext uri="{FF2B5EF4-FFF2-40B4-BE49-F238E27FC236}">
              <a16:creationId xmlns:a16="http://schemas.microsoft.com/office/drawing/2014/main" id="{75BCD948-4DBC-4729-9C19-BC381169E371}"/>
            </a:ext>
          </a:extLst>
        </xdr:cNvPr>
        <xdr:cNvSpPr/>
      </xdr:nvSpPr>
      <xdr:spPr>
        <a:xfrm>
          <a:off x="12905105" y="5879465"/>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9" name="フローチャート: 判断 138">
          <a:extLst>
            <a:ext uri="{FF2B5EF4-FFF2-40B4-BE49-F238E27FC236}">
              <a16:creationId xmlns:a16="http://schemas.microsoft.com/office/drawing/2014/main" id="{45AB32B7-01B6-43CB-A269-7DE5C4CDF5D7}"/>
            </a:ext>
          </a:extLst>
        </xdr:cNvPr>
        <xdr:cNvSpPr/>
      </xdr:nvSpPr>
      <xdr:spPr>
        <a:xfrm>
          <a:off x="12204065" y="5879465"/>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40" name="フローチャート: 判断 139">
          <a:extLst>
            <a:ext uri="{FF2B5EF4-FFF2-40B4-BE49-F238E27FC236}">
              <a16:creationId xmlns:a16="http://schemas.microsoft.com/office/drawing/2014/main" id="{FDF6F7E4-4218-4FB3-94E6-53D51FF93EAA}"/>
            </a:ext>
          </a:extLst>
        </xdr:cNvPr>
        <xdr:cNvSpPr/>
      </xdr:nvSpPr>
      <xdr:spPr>
        <a:xfrm>
          <a:off x="11503025" y="5879465"/>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41" name="フローチャート: 判断 140">
          <a:extLst>
            <a:ext uri="{FF2B5EF4-FFF2-40B4-BE49-F238E27FC236}">
              <a16:creationId xmlns:a16="http://schemas.microsoft.com/office/drawing/2014/main" id="{B20B480D-FBFF-4F1C-867A-8DAD09923870}"/>
            </a:ext>
          </a:extLst>
        </xdr:cNvPr>
        <xdr:cNvSpPr/>
      </xdr:nvSpPr>
      <xdr:spPr>
        <a:xfrm>
          <a:off x="10801985" y="5879465"/>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55634E13-DAC8-4572-822D-3B32F9F1824E}"/>
            </a:ext>
          </a:extLst>
        </xdr:cNvPr>
        <xdr:cNvSpPr txBox="1"/>
      </xdr:nvSpPr>
      <xdr:spPr>
        <a:xfrm>
          <a:off x="1344612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E9569F8C-5EE5-4A1A-9BE4-70CBC5A2F17C}"/>
            </a:ext>
          </a:extLst>
        </xdr:cNvPr>
        <xdr:cNvSpPr txBox="1"/>
      </xdr:nvSpPr>
      <xdr:spPr>
        <a:xfrm>
          <a:off x="1279842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7B523682-5B69-499E-9AC4-76159D4251A7}"/>
            </a:ext>
          </a:extLst>
        </xdr:cNvPr>
        <xdr:cNvSpPr txBox="1"/>
      </xdr:nvSpPr>
      <xdr:spPr>
        <a:xfrm>
          <a:off x="1209738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A506E6C4-6C7D-47B9-A17A-0BD5D086F850}"/>
            </a:ext>
          </a:extLst>
        </xdr:cNvPr>
        <xdr:cNvSpPr txBox="1"/>
      </xdr:nvSpPr>
      <xdr:spPr>
        <a:xfrm>
          <a:off x="1139634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7966FBF2-5107-4CBB-842C-D6F00A8D4F93}"/>
            </a:ext>
          </a:extLst>
        </xdr:cNvPr>
        <xdr:cNvSpPr txBox="1"/>
      </xdr:nvSpPr>
      <xdr:spPr>
        <a:xfrm>
          <a:off x="10695305" y="703153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7" name="n_1aveValue債務償還比率">
          <a:extLst>
            <a:ext uri="{FF2B5EF4-FFF2-40B4-BE49-F238E27FC236}">
              <a16:creationId xmlns:a16="http://schemas.microsoft.com/office/drawing/2014/main" id="{AD984AB8-FC1D-4803-A215-9B1884BFCDF1}"/>
            </a:ext>
          </a:extLst>
        </xdr:cNvPr>
        <xdr:cNvSpPr txBox="1"/>
      </xdr:nvSpPr>
      <xdr:spPr>
        <a:xfrm>
          <a:off x="12792016" y="5662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8" name="n_2aveValue債務償還比率">
          <a:extLst>
            <a:ext uri="{FF2B5EF4-FFF2-40B4-BE49-F238E27FC236}">
              <a16:creationId xmlns:a16="http://schemas.microsoft.com/office/drawing/2014/main" id="{0BD35277-A124-4C3F-934B-6B0C21353F63}"/>
            </a:ext>
          </a:extLst>
        </xdr:cNvPr>
        <xdr:cNvSpPr txBox="1"/>
      </xdr:nvSpPr>
      <xdr:spPr>
        <a:xfrm>
          <a:off x="12106216" y="5662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9" name="n_3aveValue債務償還比率">
          <a:extLst>
            <a:ext uri="{FF2B5EF4-FFF2-40B4-BE49-F238E27FC236}">
              <a16:creationId xmlns:a16="http://schemas.microsoft.com/office/drawing/2014/main" id="{9B3F93D4-6425-4FAB-91CE-AE208006AD5C}"/>
            </a:ext>
          </a:extLst>
        </xdr:cNvPr>
        <xdr:cNvSpPr txBox="1"/>
      </xdr:nvSpPr>
      <xdr:spPr>
        <a:xfrm>
          <a:off x="11405176" y="5662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50" name="n_4aveValue債務償還比率">
          <a:extLst>
            <a:ext uri="{FF2B5EF4-FFF2-40B4-BE49-F238E27FC236}">
              <a16:creationId xmlns:a16="http://schemas.microsoft.com/office/drawing/2014/main" id="{CCE93B00-B401-44A4-91DA-AFC00950F178}"/>
            </a:ext>
          </a:extLst>
        </xdr:cNvPr>
        <xdr:cNvSpPr txBox="1"/>
      </xdr:nvSpPr>
      <xdr:spPr>
        <a:xfrm>
          <a:off x="10704136" y="5662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a:extLst>
            <a:ext uri="{FF2B5EF4-FFF2-40B4-BE49-F238E27FC236}">
              <a16:creationId xmlns:a16="http://schemas.microsoft.com/office/drawing/2014/main" id="{A33A0AAA-041C-4036-BCEB-B7987FF8B4A3}"/>
            </a:ext>
          </a:extLst>
        </xdr:cNvPr>
        <xdr:cNvSpPr/>
      </xdr:nvSpPr>
      <xdr:spPr>
        <a:xfrm>
          <a:off x="1162685" y="7856220"/>
          <a:ext cx="543306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a:extLst>
            <a:ext uri="{FF2B5EF4-FFF2-40B4-BE49-F238E27FC236}">
              <a16:creationId xmlns:a16="http://schemas.microsoft.com/office/drawing/2014/main" id="{53ED3D9D-F725-4EBF-91E7-FA5D0AB2CBED}"/>
            </a:ext>
          </a:extLst>
        </xdr:cNvPr>
        <xdr:cNvSpPr/>
      </xdr:nvSpPr>
      <xdr:spPr>
        <a:xfrm>
          <a:off x="1162685" y="11594465"/>
          <a:ext cx="543306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a:extLst>
            <a:ext uri="{FF2B5EF4-FFF2-40B4-BE49-F238E27FC236}">
              <a16:creationId xmlns:a16="http://schemas.microsoft.com/office/drawing/2014/main" id="{E7FD8384-6B1D-4756-93FD-A470B8893E7E}"/>
            </a:ext>
          </a:extLst>
        </xdr:cNvPr>
        <xdr:cNvSpPr txBox="1"/>
      </xdr:nvSpPr>
      <xdr:spPr>
        <a:xfrm>
          <a:off x="842645" y="810768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a:extLst>
            <a:ext uri="{FF2B5EF4-FFF2-40B4-BE49-F238E27FC236}">
              <a16:creationId xmlns:a16="http://schemas.microsoft.com/office/drawing/2014/main" id="{7D37A2C4-80DD-4B7E-B8DF-D4A0BE7A2A4D}"/>
            </a:ext>
          </a:extLst>
        </xdr:cNvPr>
        <xdr:cNvSpPr txBox="1"/>
      </xdr:nvSpPr>
      <xdr:spPr>
        <a:xfrm>
          <a:off x="6420485" y="1072896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a:extLst>
            <a:ext uri="{FF2B5EF4-FFF2-40B4-BE49-F238E27FC236}">
              <a16:creationId xmlns:a16="http://schemas.microsoft.com/office/drawing/2014/main" id="{DBC622FA-8762-4F79-9AA7-338B4DE03490}"/>
            </a:ext>
          </a:extLst>
        </xdr:cNvPr>
        <xdr:cNvSpPr txBox="1"/>
      </xdr:nvSpPr>
      <xdr:spPr>
        <a:xfrm>
          <a:off x="842645" y="1181544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a:extLst>
            <a:ext uri="{FF2B5EF4-FFF2-40B4-BE49-F238E27FC236}">
              <a16:creationId xmlns:a16="http://schemas.microsoft.com/office/drawing/2014/main" id="{7ED1C4E8-E2D5-478E-87E8-89510718F016}"/>
            </a:ext>
          </a:extLst>
        </xdr:cNvPr>
        <xdr:cNvSpPr txBox="1"/>
      </xdr:nvSpPr>
      <xdr:spPr>
        <a:xfrm>
          <a:off x="6420485" y="145129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BDA1D56-F75C-41E0-964E-325FD36ECAA7}"/>
            </a:ext>
          </a:extLst>
        </xdr:cNvPr>
        <xdr:cNvSpPr/>
      </xdr:nvSpPr>
      <xdr:spPr>
        <a:xfrm>
          <a:off x="586740" y="129540"/>
          <a:ext cx="1168146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CC7D817-BB58-4EE5-9E6A-88A4E500F88B}"/>
            </a:ext>
          </a:extLst>
        </xdr:cNvPr>
        <xdr:cNvSpPr/>
      </xdr:nvSpPr>
      <xdr:spPr>
        <a:xfrm>
          <a:off x="17526000" y="198120"/>
          <a:ext cx="3657600" cy="54102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83B45AD-0D1C-4021-9AB6-F631E5B71698}"/>
            </a:ext>
          </a:extLst>
        </xdr:cNvPr>
        <xdr:cNvSpPr/>
      </xdr:nvSpPr>
      <xdr:spPr>
        <a:xfrm>
          <a:off x="17548860" y="220980"/>
          <a:ext cx="3611880" cy="4953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A17547E-AC65-429C-9DD0-C408F6934B9D}"/>
            </a:ext>
          </a:extLst>
        </xdr:cNvPr>
        <xdr:cNvSpPr/>
      </xdr:nvSpPr>
      <xdr:spPr>
        <a:xfrm>
          <a:off x="17571720" y="243840"/>
          <a:ext cx="355854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05F61F0-965A-46B8-8940-6AC9C3D6936A}"/>
            </a:ext>
          </a:extLst>
        </xdr:cNvPr>
        <xdr:cNvSpPr/>
      </xdr:nvSpPr>
      <xdr:spPr>
        <a:xfrm>
          <a:off x="14958060" y="198120"/>
          <a:ext cx="2453640" cy="54102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5E072D4-D79F-4D2F-BED0-7F4C7D04D63B}"/>
            </a:ext>
          </a:extLst>
        </xdr:cNvPr>
        <xdr:cNvSpPr/>
      </xdr:nvSpPr>
      <xdr:spPr>
        <a:xfrm>
          <a:off x="14988540" y="220980"/>
          <a:ext cx="2400300" cy="4953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D3F3ED6-BD0D-45FE-ABFB-9F03EE84B4A7}"/>
            </a:ext>
          </a:extLst>
        </xdr:cNvPr>
        <xdr:cNvSpPr/>
      </xdr:nvSpPr>
      <xdr:spPr>
        <a:xfrm>
          <a:off x="15011400" y="243840"/>
          <a:ext cx="2346960" cy="44958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E932778-DA12-465D-ADF7-2B3C2DC9D16A}"/>
            </a:ext>
          </a:extLst>
        </xdr:cNvPr>
        <xdr:cNvSpPr/>
      </xdr:nvSpPr>
      <xdr:spPr>
        <a:xfrm>
          <a:off x="701040" y="876300"/>
          <a:ext cx="9288780" cy="17449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3457E1-EF18-4985-BE14-62C38078EA49}"/>
            </a:ext>
          </a:extLst>
        </xdr:cNvPr>
        <xdr:cNvSpPr/>
      </xdr:nvSpPr>
      <xdr:spPr>
        <a:xfrm>
          <a:off x="830580" y="906780"/>
          <a:ext cx="12725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42F8D43-6B32-42BD-90E2-1F79DA1EA68D}"/>
            </a:ext>
          </a:extLst>
        </xdr:cNvPr>
        <xdr:cNvSpPr/>
      </xdr:nvSpPr>
      <xdr:spPr>
        <a:xfrm>
          <a:off x="2057400" y="906780"/>
          <a:ext cx="12268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230,609
218,674
15.11
136,443,152
123,314,305
12,093,953
74,214,956
3,460,891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B40AF2A-5E45-48E7-81E4-B5D8A55E779D}"/>
            </a:ext>
          </a:extLst>
        </xdr:cNvPr>
        <xdr:cNvSpPr/>
      </xdr:nvSpPr>
      <xdr:spPr>
        <a:xfrm>
          <a:off x="3284220" y="906780"/>
          <a:ext cx="14020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94B6B89-4EE0-4322-AB8B-3C446B36CFD6}"/>
            </a:ext>
          </a:extLst>
        </xdr:cNvPr>
        <xdr:cNvSpPr/>
      </xdr:nvSpPr>
      <xdr:spPr>
        <a:xfrm>
          <a:off x="4686300" y="929640"/>
          <a:ext cx="1859280" cy="9220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6E1EA25-8FC7-4B05-8F77-04F61E39582B}"/>
            </a:ext>
          </a:extLst>
        </xdr:cNvPr>
        <xdr:cNvSpPr/>
      </xdr:nvSpPr>
      <xdr:spPr>
        <a:xfrm>
          <a:off x="6545580" y="929640"/>
          <a:ext cx="1165860" cy="9220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FF685BD-0287-42A4-835A-1B98720EBB14}"/>
            </a:ext>
          </a:extLst>
        </xdr:cNvPr>
        <xdr:cNvSpPr/>
      </xdr:nvSpPr>
      <xdr:spPr>
        <a:xfrm>
          <a:off x="7772400" y="944880"/>
          <a:ext cx="59436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22CFB7F-AC04-4E25-834A-24EAE9E9861D}"/>
            </a:ext>
          </a:extLst>
        </xdr:cNvPr>
        <xdr:cNvSpPr/>
      </xdr:nvSpPr>
      <xdr:spPr>
        <a:xfrm>
          <a:off x="4686300" y="1684020"/>
          <a:ext cx="185928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A74991B-C2D3-4E44-BF31-8BE7A138E014}"/>
            </a:ext>
          </a:extLst>
        </xdr:cNvPr>
        <xdr:cNvSpPr/>
      </xdr:nvSpPr>
      <xdr:spPr>
        <a:xfrm>
          <a:off x="6614160" y="1684020"/>
          <a:ext cx="337566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D8D54D5-7571-4910-9EFF-00DFC294717D}"/>
            </a:ext>
          </a:extLst>
        </xdr:cNvPr>
        <xdr:cNvSpPr/>
      </xdr:nvSpPr>
      <xdr:spPr>
        <a:xfrm>
          <a:off x="10187940" y="876300"/>
          <a:ext cx="1402080" cy="124206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8C90463-D4CA-46C0-A13F-180D456F8E82}"/>
            </a:ext>
          </a:extLst>
        </xdr:cNvPr>
        <xdr:cNvSpPr/>
      </xdr:nvSpPr>
      <xdr:spPr>
        <a:xfrm>
          <a:off x="10439400" y="944880"/>
          <a:ext cx="122682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8F7E685-ADFF-406D-AF66-38B1B99D144B}"/>
            </a:ext>
          </a:extLst>
        </xdr:cNvPr>
        <xdr:cNvSpPr/>
      </xdr:nvSpPr>
      <xdr:spPr>
        <a:xfrm>
          <a:off x="10439400" y="1203960"/>
          <a:ext cx="122682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DAD3B88-BDC1-467A-A231-7826736CCBF2}"/>
            </a:ext>
          </a:extLst>
        </xdr:cNvPr>
        <xdr:cNvSpPr/>
      </xdr:nvSpPr>
      <xdr:spPr>
        <a:xfrm>
          <a:off x="10439400" y="1524000"/>
          <a:ext cx="133350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4C43C15-B51C-4767-AB88-71EEBB75B3CA}"/>
            </a:ext>
          </a:extLst>
        </xdr:cNvPr>
        <xdr:cNvCxnSpPr/>
      </xdr:nvCxnSpPr>
      <xdr:spPr>
        <a:xfrm flipH="1">
          <a:off x="10271760" y="1028700"/>
          <a:ext cx="1981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198D999-5D6A-4C10-84EE-C3CBC1E16EB5}"/>
            </a:ext>
          </a:extLst>
        </xdr:cNvPr>
        <xdr:cNvSpPr/>
      </xdr:nvSpPr>
      <xdr:spPr>
        <a:xfrm>
          <a:off x="10329545" y="982980"/>
          <a:ext cx="83820" cy="914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ACCF579-0F95-434C-8FCC-840C20FD2589}"/>
            </a:ext>
          </a:extLst>
        </xdr:cNvPr>
        <xdr:cNvSpPr/>
      </xdr:nvSpPr>
      <xdr:spPr>
        <a:xfrm>
          <a:off x="10329545" y="124206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F161612-5594-4637-A907-CFB17422AFA8}"/>
            </a:ext>
          </a:extLst>
        </xdr:cNvPr>
        <xdr:cNvCxnSpPr/>
      </xdr:nvCxnSpPr>
      <xdr:spPr>
        <a:xfrm>
          <a:off x="10360025" y="1501140"/>
          <a:ext cx="0" cy="137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B35E062-2CEC-454D-955D-98ABBDCCF615}"/>
            </a:ext>
          </a:extLst>
        </xdr:cNvPr>
        <xdr:cNvCxnSpPr/>
      </xdr:nvCxnSpPr>
      <xdr:spPr>
        <a:xfrm>
          <a:off x="10294620" y="150114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83FCB08-E74E-42A5-AFA9-A0ED54DD232A}"/>
            </a:ext>
          </a:extLst>
        </xdr:cNvPr>
        <xdr:cNvCxnSpPr/>
      </xdr:nvCxnSpPr>
      <xdr:spPr>
        <a:xfrm flipV="1">
          <a:off x="10360025" y="1734185"/>
          <a:ext cx="0" cy="137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4B80641-2F77-4EE3-9204-38964704473D}"/>
            </a:ext>
          </a:extLst>
        </xdr:cNvPr>
        <xdr:cNvCxnSpPr/>
      </xdr:nvCxnSpPr>
      <xdr:spPr>
        <a:xfrm>
          <a:off x="10294620" y="187452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8C937D0-D36D-4944-AFC7-785E19653DD4}"/>
            </a:ext>
          </a:extLst>
        </xdr:cNvPr>
        <xdr:cNvSpPr txBox="1"/>
      </xdr:nvSpPr>
      <xdr:spPr>
        <a:xfrm>
          <a:off x="655320" y="27432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85025FC-B587-47C9-86E7-56055D668993}"/>
            </a:ext>
          </a:extLst>
        </xdr:cNvPr>
        <xdr:cNvSpPr txBox="1"/>
      </xdr:nvSpPr>
      <xdr:spPr>
        <a:xfrm>
          <a:off x="655320" y="3048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83C58BF-238C-4547-8CAF-1EE92FFF5078}"/>
            </a:ext>
          </a:extLst>
        </xdr:cNvPr>
        <xdr:cNvSpPr txBox="1"/>
      </xdr:nvSpPr>
      <xdr:spPr>
        <a:xfrm>
          <a:off x="655320" y="336042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FA62D5B-B80A-4C77-BAE9-8E151524DE0F}"/>
            </a:ext>
          </a:extLst>
        </xdr:cNvPr>
        <xdr:cNvSpPr txBox="1"/>
      </xdr:nvSpPr>
      <xdr:spPr>
        <a:xfrm>
          <a:off x="655320" y="367284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54F6582-21F4-49FD-B668-C982285FB4C9}"/>
            </a:ext>
          </a:extLst>
        </xdr:cNvPr>
        <xdr:cNvSpPr/>
      </xdr:nvSpPr>
      <xdr:spPr>
        <a:xfrm>
          <a:off x="701040" y="410718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EC0CA7F-DA72-4FB9-A8E0-698916B9A0B8}"/>
            </a:ext>
          </a:extLst>
        </xdr:cNvPr>
        <xdr:cNvSpPr/>
      </xdr:nvSpPr>
      <xdr:spPr>
        <a:xfrm>
          <a:off x="83058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215C2C4-0BE9-40F7-ABAA-C39FC94804F2}"/>
            </a:ext>
          </a:extLst>
        </xdr:cNvPr>
        <xdr:cNvSpPr/>
      </xdr:nvSpPr>
      <xdr:spPr>
        <a:xfrm>
          <a:off x="83058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AE302A9-D8E9-4BBF-B24F-7CA718E1A041}"/>
            </a:ext>
          </a:extLst>
        </xdr:cNvPr>
        <xdr:cNvSpPr/>
      </xdr:nvSpPr>
      <xdr:spPr>
        <a:xfrm>
          <a:off x="175260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156A11F-9EFE-499A-BA48-E15FC762F8DC}"/>
            </a:ext>
          </a:extLst>
        </xdr:cNvPr>
        <xdr:cNvSpPr/>
      </xdr:nvSpPr>
      <xdr:spPr>
        <a:xfrm>
          <a:off x="175260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62EED09-EDD3-4742-ABF4-8BE32639317E}"/>
            </a:ext>
          </a:extLst>
        </xdr:cNvPr>
        <xdr:cNvSpPr/>
      </xdr:nvSpPr>
      <xdr:spPr>
        <a:xfrm>
          <a:off x="280416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3D547E7-624C-4AC9-80D2-CF3415356063}"/>
            </a:ext>
          </a:extLst>
        </xdr:cNvPr>
        <xdr:cNvSpPr/>
      </xdr:nvSpPr>
      <xdr:spPr>
        <a:xfrm>
          <a:off x="280416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22AD351-FF2B-4131-AB43-20913F7B4B86}"/>
            </a:ext>
          </a:extLst>
        </xdr:cNvPr>
        <xdr:cNvSpPr/>
      </xdr:nvSpPr>
      <xdr:spPr>
        <a:xfrm>
          <a:off x="701040" y="5227320"/>
          <a:ext cx="435864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802FAF9D-433A-4CDB-B6B3-DD779F0AE577}"/>
            </a:ext>
          </a:extLst>
        </xdr:cNvPr>
        <xdr:cNvSpPr/>
      </xdr:nvSpPr>
      <xdr:spPr>
        <a:xfrm>
          <a:off x="6088380" y="410718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D8B4D73C-31B9-46A9-A9C4-B86A0E9EF1AA}"/>
            </a:ext>
          </a:extLst>
        </xdr:cNvPr>
        <xdr:cNvSpPr/>
      </xdr:nvSpPr>
      <xdr:spPr>
        <a:xfrm>
          <a:off x="619506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263D3EC3-991E-40FF-9DA2-CF6622E35E3E}"/>
            </a:ext>
          </a:extLst>
        </xdr:cNvPr>
        <xdr:cNvSpPr/>
      </xdr:nvSpPr>
      <xdr:spPr>
        <a:xfrm>
          <a:off x="619506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B8FE595-4065-4BBD-B7F3-28B6854AA3AA}"/>
            </a:ext>
          </a:extLst>
        </xdr:cNvPr>
        <xdr:cNvSpPr/>
      </xdr:nvSpPr>
      <xdr:spPr>
        <a:xfrm>
          <a:off x="713994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9B603522-5330-400E-A5BC-FDC7C27D5BA5}"/>
            </a:ext>
          </a:extLst>
        </xdr:cNvPr>
        <xdr:cNvSpPr/>
      </xdr:nvSpPr>
      <xdr:spPr>
        <a:xfrm>
          <a:off x="713994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E5C21368-B22F-4DDD-9022-A73153891A5A}"/>
            </a:ext>
          </a:extLst>
        </xdr:cNvPr>
        <xdr:cNvSpPr/>
      </xdr:nvSpPr>
      <xdr:spPr>
        <a:xfrm>
          <a:off x="819150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45F8A65C-6E51-4775-B648-527EB68DA9D5}"/>
            </a:ext>
          </a:extLst>
        </xdr:cNvPr>
        <xdr:cNvSpPr/>
      </xdr:nvSpPr>
      <xdr:spPr>
        <a:xfrm>
          <a:off x="819150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56D30636-E7F9-45AA-A857-2035399D3795}"/>
            </a:ext>
          </a:extLst>
        </xdr:cNvPr>
        <xdr:cNvSpPr/>
      </xdr:nvSpPr>
      <xdr:spPr>
        <a:xfrm>
          <a:off x="6088380" y="522732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A3B0FD04-48DD-42CD-A7F7-CB28CD9BE79F}"/>
            </a:ext>
          </a:extLst>
        </xdr:cNvPr>
        <xdr:cNvSpPr txBox="1"/>
      </xdr:nvSpPr>
      <xdr:spPr>
        <a:xfrm>
          <a:off x="6050280" y="503682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84AB23FA-8E9E-4366-B0E3-90E39CD62491}"/>
            </a:ext>
          </a:extLst>
        </xdr:cNvPr>
        <xdr:cNvCxnSpPr/>
      </xdr:nvCxnSpPr>
      <xdr:spPr>
        <a:xfrm>
          <a:off x="6088380" y="74599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a:extLst>
            <a:ext uri="{FF2B5EF4-FFF2-40B4-BE49-F238E27FC236}">
              <a16:creationId xmlns:a16="http://schemas.microsoft.com/office/drawing/2014/main" id="{6167CC43-44EF-4A25-B31F-798615A9AB3D}"/>
            </a:ext>
          </a:extLst>
        </xdr:cNvPr>
        <xdr:cNvCxnSpPr/>
      </xdr:nvCxnSpPr>
      <xdr:spPr>
        <a:xfrm>
          <a:off x="6088380" y="70866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a:extLst>
            <a:ext uri="{FF2B5EF4-FFF2-40B4-BE49-F238E27FC236}">
              <a16:creationId xmlns:a16="http://schemas.microsoft.com/office/drawing/2014/main" id="{2716E288-7EFD-4786-AFFF-9F064A230727}"/>
            </a:ext>
          </a:extLst>
        </xdr:cNvPr>
        <xdr:cNvSpPr txBox="1"/>
      </xdr:nvSpPr>
      <xdr:spPr>
        <a:xfrm>
          <a:off x="5649141" y="69469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a:extLst>
            <a:ext uri="{FF2B5EF4-FFF2-40B4-BE49-F238E27FC236}">
              <a16:creationId xmlns:a16="http://schemas.microsoft.com/office/drawing/2014/main" id="{34980A58-43B5-42F8-9807-0FD3FA9CB71C}"/>
            </a:ext>
          </a:extLst>
        </xdr:cNvPr>
        <xdr:cNvCxnSpPr/>
      </xdr:nvCxnSpPr>
      <xdr:spPr>
        <a:xfrm>
          <a:off x="6088380" y="67132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a:extLst>
            <a:ext uri="{FF2B5EF4-FFF2-40B4-BE49-F238E27FC236}">
              <a16:creationId xmlns:a16="http://schemas.microsoft.com/office/drawing/2014/main" id="{DB6317F3-461D-447A-927F-4002092B7816}"/>
            </a:ext>
          </a:extLst>
        </xdr:cNvPr>
        <xdr:cNvSpPr txBox="1"/>
      </xdr:nvSpPr>
      <xdr:spPr>
        <a:xfrm>
          <a:off x="5649141" y="65735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a:extLst>
            <a:ext uri="{FF2B5EF4-FFF2-40B4-BE49-F238E27FC236}">
              <a16:creationId xmlns:a16="http://schemas.microsoft.com/office/drawing/2014/main" id="{5EC785AC-B382-4686-ACCE-09E74D30F0C2}"/>
            </a:ext>
          </a:extLst>
        </xdr:cNvPr>
        <xdr:cNvCxnSpPr/>
      </xdr:nvCxnSpPr>
      <xdr:spPr>
        <a:xfrm>
          <a:off x="6088380" y="63474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a:extLst>
            <a:ext uri="{FF2B5EF4-FFF2-40B4-BE49-F238E27FC236}">
              <a16:creationId xmlns:a16="http://schemas.microsoft.com/office/drawing/2014/main" id="{252087AF-14D8-4742-B757-4E54ED3B0B66}"/>
            </a:ext>
          </a:extLst>
        </xdr:cNvPr>
        <xdr:cNvSpPr txBox="1"/>
      </xdr:nvSpPr>
      <xdr:spPr>
        <a:xfrm>
          <a:off x="564914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a:extLst>
            <a:ext uri="{FF2B5EF4-FFF2-40B4-BE49-F238E27FC236}">
              <a16:creationId xmlns:a16="http://schemas.microsoft.com/office/drawing/2014/main" id="{7BF245BE-310E-4501-AD6B-40EB59DDF4EA}"/>
            </a:ext>
          </a:extLst>
        </xdr:cNvPr>
        <xdr:cNvCxnSpPr/>
      </xdr:nvCxnSpPr>
      <xdr:spPr>
        <a:xfrm>
          <a:off x="6088380" y="59740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a:extLst>
            <a:ext uri="{FF2B5EF4-FFF2-40B4-BE49-F238E27FC236}">
              <a16:creationId xmlns:a16="http://schemas.microsoft.com/office/drawing/2014/main" id="{32B74E21-DCCF-4A40-85B9-F9EAD69E6F91}"/>
            </a:ext>
          </a:extLst>
        </xdr:cNvPr>
        <xdr:cNvSpPr txBox="1"/>
      </xdr:nvSpPr>
      <xdr:spPr>
        <a:xfrm>
          <a:off x="5649141" y="58343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a:extLst>
            <a:ext uri="{FF2B5EF4-FFF2-40B4-BE49-F238E27FC236}">
              <a16:creationId xmlns:a16="http://schemas.microsoft.com/office/drawing/2014/main" id="{8AF5316C-9FE5-4F52-83A6-FAC7D8B9F7AA}"/>
            </a:ext>
          </a:extLst>
        </xdr:cNvPr>
        <xdr:cNvCxnSpPr/>
      </xdr:nvCxnSpPr>
      <xdr:spPr>
        <a:xfrm>
          <a:off x="6088380" y="56007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a:extLst>
            <a:ext uri="{FF2B5EF4-FFF2-40B4-BE49-F238E27FC236}">
              <a16:creationId xmlns:a16="http://schemas.microsoft.com/office/drawing/2014/main" id="{D8F2EB25-CC25-40D8-BE02-66E83A59C6DA}"/>
            </a:ext>
          </a:extLst>
        </xdr:cNvPr>
        <xdr:cNvSpPr txBox="1"/>
      </xdr:nvSpPr>
      <xdr:spPr>
        <a:xfrm>
          <a:off x="5649141" y="5461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a:extLst>
            <a:ext uri="{FF2B5EF4-FFF2-40B4-BE49-F238E27FC236}">
              <a16:creationId xmlns:a16="http://schemas.microsoft.com/office/drawing/2014/main" id="{A4DDA133-FE38-4037-B9F6-0A4E449AEBA2}"/>
            </a:ext>
          </a:extLst>
        </xdr:cNvPr>
        <xdr:cNvCxnSpPr/>
      </xdr:nvCxnSpPr>
      <xdr:spPr>
        <a:xfrm>
          <a:off x="6088380" y="52273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a:extLst>
            <a:ext uri="{FF2B5EF4-FFF2-40B4-BE49-F238E27FC236}">
              <a16:creationId xmlns:a16="http://schemas.microsoft.com/office/drawing/2014/main" id="{9550DFDE-20F4-4278-A5BB-F7771F6E572B}"/>
            </a:ext>
          </a:extLst>
        </xdr:cNvPr>
        <xdr:cNvSpPr txBox="1"/>
      </xdr:nvSpPr>
      <xdr:spPr>
        <a:xfrm>
          <a:off x="5602801" y="50876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a:extLst>
            <a:ext uri="{FF2B5EF4-FFF2-40B4-BE49-F238E27FC236}">
              <a16:creationId xmlns:a16="http://schemas.microsoft.com/office/drawing/2014/main" id="{94AD5F82-22F3-42A4-A253-AB098C26493A}"/>
            </a:ext>
          </a:extLst>
        </xdr:cNvPr>
        <xdr:cNvSpPr/>
      </xdr:nvSpPr>
      <xdr:spPr>
        <a:xfrm>
          <a:off x="6088380" y="522732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64" name="直線コネクタ 63">
          <a:extLst>
            <a:ext uri="{FF2B5EF4-FFF2-40B4-BE49-F238E27FC236}">
              <a16:creationId xmlns:a16="http://schemas.microsoft.com/office/drawing/2014/main" id="{BE30C6EC-60DE-4518-AC45-E1B6FFF805FE}"/>
            </a:ext>
          </a:extLst>
        </xdr:cNvPr>
        <xdr:cNvCxnSpPr/>
      </xdr:nvCxnSpPr>
      <xdr:spPr>
        <a:xfrm flipV="1">
          <a:off x="9638665" y="5715317"/>
          <a:ext cx="0" cy="123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65" name="【道路】&#10;一人当たり延長最小値テキスト">
          <a:extLst>
            <a:ext uri="{FF2B5EF4-FFF2-40B4-BE49-F238E27FC236}">
              <a16:creationId xmlns:a16="http://schemas.microsoft.com/office/drawing/2014/main" id="{D34380E1-4E9E-49EE-A238-C1BF473A9CBD}"/>
            </a:ext>
          </a:extLst>
        </xdr:cNvPr>
        <xdr:cNvSpPr txBox="1"/>
      </xdr:nvSpPr>
      <xdr:spPr>
        <a:xfrm>
          <a:off x="9677400" y="695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66" name="直線コネクタ 65">
          <a:extLst>
            <a:ext uri="{FF2B5EF4-FFF2-40B4-BE49-F238E27FC236}">
              <a16:creationId xmlns:a16="http://schemas.microsoft.com/office/drawing/2014/main" id="{E0B20A97-B3B9-49D9-B0CE-D975D600AB5F}"/>
            </a:ext>
          </a:extLst>
        </xdr:cNvPr>
        <xdr:cNvCxnSpPr/>
      </xdr:nvCxnSpPr>
      <xdr:spPr>
        <a:xfrm>
          <a:off x="9563100" y="6946646"/>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67" name="【道路】&#10;一人当たり延長最大値テキスト">
          <a:extLst>
            <a:ext uri="{FF2B5EF4-FFF2-40B4-BE49-F238E27FC236}">
              <a16:creationId xmlns:a16="http://schemas.microsoft.com/office/drawing/2014/main" id="{113301BC-BB4E-4E23-8377-F2AB66FD5570}"/>
            </a:ext>
          </a:extLst>
        </xdr:cNvPr>
        <xdr:cNvSpPr txBox="1"/>
      </xdr:nvSpPr>
      <xdr:spPr>
        <a:xfrm>
          <a:off x="9677400" y="549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68" name="直線コネクタ 67">
          <a:extLst>
            <a:ext uri="{FF2B5EF4-FFF2-40B4-BE49-F238E27FC236}">
              <a16:creationId xmlns:a16="http://schemas.microsoft.com/office/drawing/2014/main" id="{3CBC5A71-F58F-42AC-BD37-7DD6352D6BF5}"/>
            </a:ext>
          </a:extLst>
        </xdr:cNvPr>
        <xdr:cNvCxnSpPr/>
      </xdr:nvCxnSpPr>
      <xdr:spPr>
        <a:xfrm>
          <a:off x="9563100" y="5715317"/>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69" name="【道路】&#10;一人当たり延長平均値テキスト">
          <a:extLst>
            <a:ext uri="{FF2B5EF4-FFF2-40B4-BE49-F238E27FC236}">
              <a16:creationId xmlns:a16="http://schemas.microsoft.com/office/drawing/2014/main" id="{DE361831-A226-44EE-881D-385D7F243E91}"/>
            </a:ext>
          </a:extLst>
        </xdr:cNvPr>
        <xdr:cNvSpPr txBox="1"/>
      </xdr:nvSpPr>
      <xdr:spPr>
        <a:xfrm>
          <a:off x="9677400" y="6605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70" name="フローチャート: 判断 69">
          <a:extLst>
            <a:ext uri="{FF2B5EF4-FFF2-40B4-BE49-F238E27FC236}">
              <a16:creationId xmlns:a16="http://schemas.microsoft.com/office/drawing/2014/main" id="{AFFA2BF5-B7B5-4600-A89E-55D2A200A730}"/>
            </a:ext>
          </a:extLst>
        </xdr:cNvPr>
        <xdr:cNvSpPr/>
      </xdr:nvSpPr>
      <xdr:spPr>
        <a:xfrm>
          <a:off x="9601200" y="6745351"/>
          <a:ext cx="9144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71" name="フローチャート: 判断 70">
          <a:extLst>
            <a:ext uri="{FF2B5EF4-FFF2-40B4-BE49-F238E27FC236}">
              <a16:creationId xmlns:a16="http://schemas.microsoft.com/office/drawing/2014/main" id="{A1E9D8B8-AEE2-4314-BF5A-B226EF4843F5}"/>
            </a:ext>
          </a:extLst>
        </xdr:cNvPr>
        <xdr:cNvSpPr/>
      </xdr:nvSpPr>
      <xdr:spPr>
        <a:xfrm>
          <a:off x="8823960" y="6756463"/>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72" name="フローチャート: 判断 71">
          <a:extLst>
            <a:ext uri="{FF2B5EF4-FFF2-40B4-BE49-F238E27FC236}">
              <a16:creationId xmlns:a16="http://schemas.microsoft.com/office/drawing/2014/main" id="{EDCFA269-DC72-48FB-84FC-E95162189437}"/>
            </a:ext>
          </a:extLst>
        </xdr:cNvPr>
        <xdr:cNvSpPr/>
      </xdr:nvSpPr>
      <xdr:spPr>
        <a:xfrm>
          <a:off x="8016240" y="6755892"/>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73" name="フローチャート: 判断 72">
          <a:extLst>
            <a:ext uri="{FF2B5EF4-FFF2-40B4-BE49-F238E27FC236}">
              <a16:creationId xmlns:a16="http://schemas.microsoft.com/office/drawing/2014/main" id="{88EC9095-C1B6-41CD-B5E2-B41703E73A6E}"/>
            </a:ext>
          </a:extLst>
        </xdr:cNvPr>
        <xdr:cNvSpPr/>
      </xdr:nvSpPr>
      <xdr:spPr>
        <a:xfrm>
          <a:off x="7185660" y="6756083"/>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74" name="フローチャート: 判断 73">
          <a:extLst>
            <a:ext uri="{FF2B5EF4-FFF2-40B4-BE49-F238E27FC236}">
              <a16:creationId xmlns:a16="http://schemas.microsoft.com/office/drawing/2014/main" id="{A3E61D18-BE3A-4F0D-A7E7-35133D701D90}"/>
            </a:ext>
          </a:extLst>
        </xdr:cNvPr>
        <xdr:cNvSpPr/>
      </xdr:nvSpPr>
      <xdr:spPr>
        <a:xfrm>
          <a:off x="6370320" y="6751384"/>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a:extLst>
            <a:ext uri="{FF2B5EF4-FFF2-40B4-BE49-F238E27FC236}">
              <a16:creationId xmlns:a16="http://schemas.microsoft.com/office/drawing/2014/main" id="{3FB94F44-D169-4D8B-AE5D-3925F40BC4E9}"/>
            </a:ext>
          </a:extLst>
        </xdr:cNvPr>
        <xdr:cNvSpPr txBox="1"/>
      </xdr:nvSpPr>
      <xdr:spPr>
        <a:xfrm>
          <a:off x="94640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60187512-B640-4454-B11E-60307AFEDE39}"/>
            </a:ext>
          </a:extLst>
        </xdr:cNvPr>
        <xdr:cNvSpPr txBox="1"/>
      </xdr:nvSpPr>
      <xdr:spPr>
        <a:xfrm>
          <a:off x="87020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8E7F03C2-2894-47C0-B33B-85F6CB10B302}"/>
            </a:ext>
          </a:extLst>
        </xdr:cNvPr>
        <xdr:cNvSpPr txBox="1"/>
      </xdr:nvSpPr>
      <xdr:spPr>
        <a:xfrm>
          <a:off x="78867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64078A7F-3D40-47A4-965A-5DC74CECED3E}"/>
            </a:ext>
          </a:extLst>
        </xdr:cNvPr>
        <xdr:cNvSpPr txBox="1"/>
      </xdr:nvSpPr>
      <xdr:spPr>
        <a:xfrm>
          <a:off x="70637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DA19867D-4962-4E48-8920-FC7D90BE8982}"/>
            </a:ext>
          </a:extLst>
        </xdr:cNvPr>
        <xdr:cNvSpPr txBox="1"/>
      </xdr:nvSpPr>
      <xdr:spPr>
        <a:xfrm>
          <a:off x="62484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139509</xdr:rowOff>
    </xdr:from>
    <xdr:to>
      <xdr:col>55</xdr:col>
      <xdr:colOff>50800</xdr:colOff>
      <xdr:row>41</xdr:row>
      <xdr:rowOff>69659</xdr:rowOff>
    </xdr:to>
    <xdr:sp macro="" textlink="">
      <xdr:nvSpPr>
        <xdr:cNvPr id="80" name="楕円 79">
          <a:extLst>
            <a:ext uri="{FF2B5EF4-FFF2-40B4-BE49-F238E27FC236}">
              <a16:creationId xmlns:a16="http://schemas.microsoft.com/office/drawing/2014/main" id="{EB2D89BC-659D-4F4D-BAC4-57A160414A64}"/>
            </a:ext>
          </a:extLst>
        </xdr:cNvPr>
        <xdr:cNvSpPr/>
      </xdr:nvSpPr>
      <xdr:spPr>
        <a:xfrm>
          <a:off x="9601200" y="6850189"/>
          <a:ext cx="914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54436</xdr:rowOff>
    </xdr:from>
    <xdr:ext cx="469744" cy="259045"/>
    <xdr:sp macro="" textlink="">
      <xdr:nvSpPr>
        <xdr:cNvPr id="81" name="【道路】&#10;一人当たり延長該当値テキスト">
          <a:extLst>
            <a:ext uri="{FF2B5EF4-FFF2-40B4-BE49-F238E27FC236}">
              <a16:creationId xmlns:a16="http://schemas.microsoft.com/office/drawing/2014/main" id="{780FDAF0-093C-476E-8906-3F636CDF7C1A}"/>
            </a:ext>
          </a:extLst>
        </xdr:cNvPr>
        <xdr:cNvSpPr txBox="1"/>
      </xdr:nvSpPr>
      <xdr:spPr>
        <a:xfrm>
          <a:off x="9677400" y="677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138557</xdr:rowOff>
    </xdr:from>
    <xdr:to>
      <xdr:col>50</xdr:col>
      <xdr:colOff>165100</xdr:colOff>
      <xdr:row>41</xdr:row>
      <xdr:rowOff>68707</xdr:rowOff>
    </xdr:to>
    <xdr:sp macro="" textlink="">
      <xdr:nvSpPr>
        <xdr:cNvPr id="82" name="楕円 81">
          <a:extLst>
            <a:ext uri="{FF2B5EF4-FFF2-40B4-BE49-F238E27FC236}">
              <a16:creationId xmlns:a16="http://schemas.microsoft.com/office/drawing/2014/main" id="{D595E9C3-2339-423E-B568-DA5AF48FC908}"/>
            </a:ext>
          </a:extLst>
        </xdr:cNvPr>
        <xdr:cNvSpPr/>
      </xdr:nvSpPr>
      <xdr:spPr>
        <a:xfrm>
          <a:off x="8823960" y="6849237"/>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17907</xdr:rowOff>
    </xdr:from>
    <xdr:to>
      <xdr:col>55</xdr:col>
      <xdr:colOff>0</xdr:colOff>
      <xdr:row>41</xdr:row>
      <xdr:rowOff>18859</xdr:rowOff>
    </xdr:to>
    <xdr:cxnSp macro="">
      <xdr:nvCxnSpPr>
        <xdr:cNvPr id="83" name="直線コネクタ 82">
          <a:extLst>
            <a:ext uri="{FF2B5EF4-FFF2-40B4-BE49-F238E27FC236}">
              <a16:creationId xmlns:a16="http://schemas.microsoft.com/office/drawing/2014/main" id="{F4DCF604-5BFD-48A5-BBDE-C82232D3CC4F}"/>
            </a:ext>
          </a:extLst>
        </xdr:cNvPr>
        <xdr:cNvCxnSpPr/>
      </xdr:nvCxnSpPr>
      <xdr:spPr>
        <a:xfrm>
          <a:off x="8877300" y="6902577"/>
          <a:ext cx="762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138176</xdr:rowOff>
    </xdr:from>
    <xdr:to>
      <xdr:col>46</xdr:col>
      <xdr:colOff>38100</xdr:colOff>
      <xdr:row>41</xdr:row>
      <xdr:rowOff>68326</xdr:rowOff>
    </xdr:to>
    <xdr:sp macro="" textlink="">
      <xdr:nvSpPr>
        <xdr:cNvPr id="84" name="楕円 83">
          <a:extLst>
            <a:ext uri="{FF2B5EF4-FFF2-40B4-BE49-F238E27FC236}">
              <a16:creationId xmlns:a16="http://schemas.microsoft.com/office/drawing/2014/main" id="{38718FA4-F214-4D26-954D-8676C99C6A4A}"/>
            </a:ext>
          </a:extLst>
        </xdr:cNvPr>
        <xdr:cNvSpPr/>
      </xdr:nvSpPr>
      <xdr:spPr>
        <a:xfrm>
          <a:off x="8016240" y="6848856"/>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17526</xdr:rowOff>
    </xdr:from>
    <xdr:to>
      <xdr:col>50</xdr:col>
      <xdr:colOff>114300</xdr:colOff>
      <xdr:row>41</xdr:row>
      <xdr:rowOff>17907</xdr:rowOff>
    </xdr:to>
    <xdr:cxnSp macro="">
      <xdr:nvCxnSpPr>
        <xdr:cNvPr id="85" name="直線コネクタ 84">
          <a:extLst>
            <a:ext uri="{FF2B5EF4-FFF2-40B4-BE49-F238E27FC236}">
              <a16:creationId xmlns:a16="http://schemas.microsoft.com/office/drawing/2014/main" id="{7EB4A843-8DB4-4FD9-9AE5-45ED59C1273F}"/>
            </a:ext>
          </a:extLst>
        </xdr:cNvPr>
        <xdr:cNvCxnSpPr/>
      </xdr:nvCxnSpPr>
      <xdr:spPr>
        <a:xfrm>
          <a:off x="8061960" y="6902196"/>
          <a:ext cx="81534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139509</xdr:rowOff>
    </xdr:from>
    <xdr:to>
      <xdr:col>41</xdr:col>
      <xdr:colOff>101600</xdr:colOff>
      <xdr:row>41</xdr:row>
      <xdr:rowOff>69659</xdr:rowOff>
    </xdr:to>
    <xdr:sp macro="" textlink="">
      <xdr:nvSpPr>
        <xdr:cNvPr id="86" name="楕円 85">
          <a:extLst>
            <a:ext uri="{FF2B5EF4-FFF2-40B4-BE49-F238E27FC236}">
              <a16:creationId xmlns:a16="http://schemas.microsoft.com/office/drawing/2014/main" id="{76E28A4E-720A-41A5-9100-7A70F1EDB250}"/>
            </a:ext>
          </a:extLst>
        </xdr:cNvPr>
        <xdr:cNvSpPr/>
      </xdr:nvSpPr>
      <xdr:spPr>
        <a:xfrm>
          <a:off x="7185660" y="6850189"/>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17526</xdr:rowOff>
    </xdr:from>
    <xdr:to>
      <xdr:col>45</xdr:col>
      <xdr:colOff>177800</xdr:colOff>
      <xdr:row>41</xdr:row>
      <xdr:rowOff>18859</xdr:rowOff>
    </xdr:to>
    <xdr:cxnSp macro="">
      <xdr:nvCxnSpPr>
        <xdr:cNvPr id="87" name="直線コネクタ 86">
          <a:extLst>
            <a:ext uri="{FF2B5EF4-FFF2-40B4-BE49-F238E27FC236}">
              <a16:creationId xmlns:a16="http://schemas.microsoft.com/office/drawing/2014/main" id="{DE40A2B8-FF00-4BF4-89BE-70E149628375}"/>
            </a:ext>
          </a:extLst>
        </xdr:cNvPr>
        <xdr:cNvCxnSpPr/>
      </xdr:nvCxnSpPr>
      <xdr:spPr>
        <a:xfrm flipV="1">
          <a:off x="7239000" y="6902196"/>
          <a:ext cx="82296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138747</xdr:rowOff>
    </xdr:from>
    <xdr:to>
      <xdr:col>36</xdr:col>
      <xdr:colOff>165100</xdr:colOff>
      <xdr:row>41</xdr:row>
      <xdr:rowOff>68897</xdr:rowOff>
    </xdr:to>
    <xdr:sp macro="" textlink="">
      <xdr:nvSpPr>
        <xdr:cNvPr id="88" name="楕円 87">
          <a:extLst>
            <a:ext uri="{FF2B5EF4-FFF2-40B4-BE49-F238E27FC236}">
              <a16:creationId xmlns:a16="http://schemas.microsoft.com/office/drawing/2014/main" id="{5A14C3EC-2496-459E-AEF9-7E492AD17C46}"/>
            </a:ext>
          </a:extLst>
        </xdr:cNvPr>
        <xdr:cNvSpPr/>
      </xdr:nvSpPr>
      <xdr:spPr>
        <a:xfrm>
          <a:off x="6370320" y="6849427"/>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18097</xdr:rowOff>
    </xdr:from>
    <xdr:to>
      <xdr:col>41</xdr:col>
      <xdr:colOff>50800</xdr:colOff>
      <xdr:row>41</xdr:row>
      <xdr:rowOff>18859</xdr:rowOff>
    </xdr:to>
    <xdr:cxnSp macro="">
      <xdr:nvCxnSpPr>
        <xdr:cNvPr id="89" name="直線コネクタ 88">
          <a:extLst>
            <a:ext uri="{FF2B5EF4-FFF2-40B4-BE49-F238E27FC236}">
              <a16:creationId xmlns:a16="http://schemas.microsoft.com/office/drawing/2014/main" id="{21F24869-243C-4559-95D7-DF7A8E2A2EA7}"/>
            </a:ext>
          </a:extLst>
        </xdr:cNvPr>
        <xdr:cNvCxnSpPr/>
      </xdr:nvCxnSpPr>
      <xdr:spPr>
        <a:xfrm>
          <a:off x="6423660" y="6902767"/>
          <a:ext cx="81534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90" name="n_1aveValue【道路】&#10;一人当たり延長">
          <a:extLst>
            <a:ext uri="{FF2B5EF4-FFF2-40B4-BE49-F238E27FC236}">
              <a16:creationId xmlns:a16="http://schemas.microsoft.com/office/drawing/2014/main" id="{ED3A4A8B-62EE-4985-A006-548EB52C4E70}"/>
            </a:ext>
          </a:extLst>
        </xdr:cNvPr>
        <xdr:cNvSpPr txBox="1"/>
      </xdr:nvSpPr>
      <xdr:spPr>
        <a:xfrm>
          <a:off x="8648777" y="653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91" name="n_2aveValue【道路】&#10;一人当たり延長">
          <a:extLst>
            <a:ext uri="{FF2B5EF4-FFF2-40B4-BE49-F238E27FC236}">
              <a16:creationId xmlns:a16="http://schemas.microsoft.com/office/drawing/2014/main" id="{0FEAED75-9A7E-4A53-A470-4CE1B7F44A35}"/>
            </a:ext>
          </a:extLst>
        </xdr:cNvPr>
        <xdr:cNvSpPr txBox="1"/>
      </xdr:nvSpPr>
      <xdr:spPr>
        <a:xfrm>
          <a:off x="7848677" y="6538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92" name="n_3aveValue【道路】&#10;一人当たり延長">
          <a:extLst>
            <a:ext uri="{FF2B5EF4-FFF2-40B4-BE49-F238E27FC236}">
              <a16:creationId xmlns:a16="http://schemas.microsoft.com/office/drawing/2014/main" id="{648C9401-61BA-4CBF-8108-5DBCDDA5F953}"/>
            </a:ext>
          </a:extLst>
        </xdr:cNvPr>
        <xdr:cNvSpPr txBox="1"/>
      </xdr:nvSpPr>
      <xdr:spPr>
        <a:xfrm>
          <a:off x="7018097" y="6538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93" name="n_4aveValue【道路】&#10;一人当たり延長">
          <a:extLst>
            <a:ext uri="{FF2B5EF4-FFF2-40B4-BE49-F238E27FC236}">
              <a16:creationId xmlns:a16="http://schemas.microsoft.com/office/drawing/2014/main" id="{23BB76F1-311A-4A44-88E8-7B06E237D82B}"/>
            </a:ext>
          </a:extLst>
        </xdr:cNvPr>
        <xdr:cNvSpPr txBox="1"/>
      </xdr:nvSpPr>
      <xdr:spPr>
        <a:xfrm>
          <a:off x="6202757" y="6535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59834</xdr:rowOff>
    </xdr:from>
    <xdr:ext cx="469744" cy="259045"/>
    <xdr:sp macro="" textlink="">
      <xdr:nvSpPr>
        <xdr:cNvPr id="94" name="n_1mainValue【道路】&#10;一人当たり延長">
          <a:extLst>
            <a:ext uri="{FF2B5EF4-FFF2-40B4-BE49-F238E27FC236}">
              <a16:creationId xmlns:a16="http://schemas.microsoft.com/office/drawing/2014/main" id="{4C19D06A-B854-4A0A-9C55-2AD53EB1E68A}"/>
            </a:ext>
          </a:extLst>
        </xdr:cNvPr>
        <xdr:cNvSpPr txBox="1"/>
      </xdr:nvSpPr>
      <xdr:spPr>
        <a:xfrm>
          <a:off x="8648777" y="694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59453</xdr:rowOff>
    </xdr:from>
    <xdr:ext cx="469744" cy="259045"/>
    <xdr:sp macro="" textlink="">
      <xdr:nvSpPr>
        <xdr:cNvPr id="95" name="n_2mainValue【道路】&#10;一人当たり延長">
          <a:extLst>
            <a:ext uri="{FF2B5EF4-FFF2-40B4-BE49-F238E27FC236}">
              <a16:creationId xmlns:a16="http://schemas.microsoft.com/office/drawing/2014/main" id="{F62F4E45-A9AF-4F36-8331-3E3027F433F0}"/>
            </a:ext>
          </a:extLst>
        </xdr:cNvPr>
        <xdr:cNvSpPr txBox="1"/>
      </xdr:nvSpPr>
      <xdr:spPr>
        <a:xfrm>
          <a:off x="7848677"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60786</xdr:rowOff>
    </xdr:from>
    <xdr:ext cx="469744" cy="259045"/>
    <xdr:sp macro="" textlink="">
      <xdr:nvSpPr>
        <xdr:cNvPr id="96" name="n_3mainValue【道路】&#10;一人当たり延長">
          <a:extLst>
            <a:ext uri="{FF2B5EF4-FFF2-40B4-BE49-F238E27FC236}">
              <a16:creationId xmlns:a16="http://schemas.microsoft.com/office/drawing/2014/main" id="{EA27D72A-3A9E-4CBC-AEE3-DE34B7750C22}"/>
            </a:ext>
          </a:extLst>
        </xdr:cNvPr>
        <xdr:cNvSpPr txBox="1"/>
      </xdr:nvSpPr>
      <xdr:spPr>
        <a:xfrm>
          <a:off x="7018097" y="693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60024</xdr:rowOff>
    </xdr:from>
    <xdr:ext cx="469744" cy="259045"/>
    <xdr:sp macro="" textlink="">
      <xdr:nvSpPr>
        <xdr:cNvPr id="97" name="n_4mainValue【道路】&#10;一人当たり延長">
          <a:extLst>
            <a:ext uri="{FF2B5EF4-FFF2-40B4-BE49-F238E27FC236}">
              <a16:creationId xmlns:a16="http://schemas.microsoft.com/office/drawing/2014/main" id="{278AF5A0-0EB7-4AD2-9363-7630C026385C}"/>
            </a:ext>
          </a:extLst>
        </xdr:cNvPr>
        <xdr:cNvSpPr txBox="1"/>
      </xdr:nvSpPr>
      <xdr:spPr>
        <a:xfrm>
          <a:off x="6202757" y="6944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FC599FEC-FEDD-49FE-A9EC-31CF350DD80A}"/>
            </a:ext>
          </a:extLst>
        </xdr:cNvPr>
        <xdr:cNvSpPr/>
      </xdr:nvSpPr>
      <xdr:spPr>
        <a:xfrm>
          <a:off x="701040" y="783336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B475B897-F383-4648-A6EC-846896B02C5D}"/>
            </a:ext>
          </a:extLst>
        </xdr:cNvPr>
        <xdr:cNvSpPr/>
      </xdr:nvSpPr>
      <xdr:spPr>
        <a:xfrm>
          <a:off x="83058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917B1F30-6D07-4AD3-8F57-0E76D89E6CCB}"/>
            </a:ext>
          </a:extLst>
        </xdr:cNvPr>
        <xdr:cNvSpPr/>
      </xdr:nvSpPr>
      <xdr:spPr>
        <a:xfrm>
          <a:off x="83058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49265532-71F3-4DF5-9EDE-ED03AEC82D91}"/>
            </a:ext>
          </a:extLst>
        </xdr:cNvPr>
        <xdr:cNvSpPr/>
      </xdr:nvSpPr>
      <xdr:spPr>
        <a:xfrm>
          <a:off x="175260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E37BCBC3-9B7B-450E-BC62-6165406D5238}"/>
            </a:ext>
          </a:extLst>
        </xdr:cNvPr>
        <xdr:cNvSpPr/>
      </xdr:nvSpPr>
      <xdr:spPr>
        <a:xfrm>
          <a:off x="175260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979C77DB-773F-49FE-BB20-3ACD45B2FFCD}"/>
            </a:ext>
          </a:extLst>
        </xdr:cNvPr>
        <xdr:cNvSpPr/>
      </xdr:nvSpPr>
      <xdr:spPr>
        <a:xfrm>
          <a:off x="280416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9F53CD47-C5EE-456C-AF91-96405C60C98A}"/>
            </a:ext>
          </a:extLst>
        </xdr:cNvPr>
        <xdr:cNvSpPr/>
      </xdr:nvSpPr>
      <xdr:spPr>
        <a:xfrm>
          <a:off x="280416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69FAC8E3-2368-4B52-8939-DAC83C66500F}"/>
            </a:ext>
          </a:extLst>
        </xdr:cNvPr>
        <xdr:cNvSpPr/>
      </xdr:nvSpPr>
      <xdr:spPr>
        <a:xfrm>
          <a:off x="701040" y="895350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2637FC14-FC11-4083-A8EE-66F8FF1EF619}"/>
            </a:ext>
          </a:extLst>
        </xdr:cNvPr>
        <xdr:cNvSpPr txBox="1"/>
      </xdr:nvSpPr>
      <xdr:spPr>
        <a:xfrm>
          <a:off x="678180" y="876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F42CC9EE-41D3-4A5C-B1C8-4CE73F3CA4D2}"/>
            </a:ext>
          </a:extLst>
        </xdr:cNvPr>
        <xdr:cNvCxnSpPr/>
      </xdr:nvCxnSpPr>
      <xdr:spPr>
        <a:xfrm>
          <a:off x="701040" y="11186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8" name="テキスト ボックス 107">
          <a:extLst>
            <a:ext uri="{FF2B5EF4-FFF2-40B4-BE49-F238E27FC236}">
              <a16:creationId xmlns:a16="http://schemas.microsoft.com/office/drawing/2014/main" id="{71DE04ED-EC6F-4218-9E40-662C54587BEA}"/>
            </a:ext>
          </a:extLst>
        </xdr:cNvPr>
        <xdr:cNvSpPr txBox="1"/>
      </xdr:nvSpPr>
      <xdr:spPr>
        <a:xfrm>
          <a:off x="347511" y="1104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9" name="直線コネクタ 108">
          <a:extLst>
            <a:ext uri="{FF2B5EF4-FFF2-40B4-BE49-F238E27FC236}">
              <a16:creationId xmlns:a16="http://schemas.microsoft.com/office/drawing/2014/main" id="{1344D093-9C15-45F0-A4C1-FDB6557E3BD2}"/>
            </a:ext>
          </a:extLst>
        </xdr:cNvPr>
        <xdr:cNvCxnSpPr/>
      </xdr:nvCxnSpPr>
      <xdr:spPr>
        <a:xfrm>
          <a:off x="701040" y="10871018"/>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10" name="テキスト ボックス 109">
          <a:extLst>
            <a:ext uri="{FF2B5EF4-FFF2-40B4-BE49-F238E27FC236}">
              <a16:creationId xmlns:a16="http://schemas.microsoft.com/office/drawing/2014/main" id="{52613AF4-AF97-4416-A0EE-91E3994F85A4}"/>
            </a:ext>
          </a:extLst>
        </xdr:cNvPr>
        <xdr:cNvSpPr txBox="1"/>
      </xdr:nvSpPr>
      <xdr:spPr>
        <a:xfrm>
          <a:off x="347511" y="1073006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11" name="直線コネクタ 110">
          <a:extLst>
            <a:ext uri="{FF2B5EF4-FFF2-40B4-BE49-F238E27FC236}">
              <a16:creationId xmlns:a16="http://schemas.microsoft.com/office/drawing/2014/main" id="{90526ECA-ED65-439C-B9F4-8C612B655C16}"/>
            </a:ext>
          </a:extLst>
        </xdr:cNvPr>
        <xdr:cNvCxnSpPr/>
      </xdr:nvCxnSpPr>
      <xdr:spPr>
        <a:xfrm>
          <a:off x="701040" y="10546987"/>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2" name="テキスト ボックス 111">
          <a:extLst>
            <a:ext uri="{FF2B5EF4-FFF2-40B4-BE49-F238E27FC236}">
              <a16:creationId xmlns:a16="http://schemas.microsoft.com/office/drawing/2014/main" id="{0190C7A3-3013-4215-BC2B-A3181E4CB0B8}"/>
            </a:ext>
          </a:extLst>
        </xdr:cNvPr>
        <xdr:cNvSpPr txBox="1"/>
      </xdr:nvSpPr>
      <xdr:spPr>
        <a:xfrm>
          <a:off x="347511" y="1040730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3" name="直線コネクタ 112">
          <a:extLst>
            <a:ext uri="{FF2B5EF4-FFF2-40B4-BE49-F238E27FC236}">
              <a16:creationId xmlns:a16="http://schemas.microsoft.com/office/drawing/2014/main" id="{DC7406D8-6570-43EF-B301-9C826061643C}"/>
            </a:ext>
          </a:extLst>
        </xdr:cNvPr>
        <xdr:cNvCxnSpPr/>
      </xdr:nvCxnSpPr>
      <xdr:spPr>
        <a:xfrm>
          <a:off x="701040" y="10231845"/>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4" name="テキスト ボックス 113">
          <a:extLst>
            <a:ext uri="{FF2B5EF4-FFF2-40B4-BE49-F238E27FC236}">
              <a16:creationId xmlns:a16="http://schemas.microsoft.com/office/drawing/2014/main" id="{F2392B6E-4AA1-4353-BBE0-55C3BA982ABD}"/>
            </a:ext>
          </a:extLst>
        </xdr:cNvPr>
        <xdr:cNvSpPr txBox="1"/>
      </xdr:nvSpPr>
      <xdr:spPr>
        <a:xfrm>
          <a:off x="347511" y="100908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5" name="直線コネクタ 114">
          <a:extLst>
            <a:ext uri="{FF2B5EF4-FFF2-40B4-BE49-F238E27FC236}">
              <a16:creationId xmlns:a16="http://schemas.microsoft.com/office/drawing/2014/main" id="{197FB146-372E-4086-81C7-842D92BAA192}"/>
            </a:ext>
          </a:extLst>
        </xdr:cNvPr>
        <xdr:cNvCxnSpPr/>
      </xdr:nvCxnSpPr>
      <xdr:spPr>
        <a:xfrm>
          <a:off x="701040" y="9907815"/>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6" name="テキスト ボックス 115">
          <a:extLst>
            <a:ext uri="{FF2B5EF4-FFF2-40B4-BE49-F238E27FC236}">
              <a16:creationId xmlns:a16="http://schemas.microsoft.com/office/drawing/2014/main" id="{B0D951CC-B3CB-466B-81E5-C57115438072}"/>
            </a:ext>
          </a:extLst>
        </xdr:cNvPr>
        <xdr:cNvSpPr txBox="1"/>
      </xdr:nvSpPr>
      <xdr:spPr>
        <a:xfrm>
          <a:off x="347511" y="97681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7" name="直線コネクタ 116">
          <a:extLst>
            <a:ext uri="{FF2B5EF4-FFF2-40B4-BE49-F238E27FC236}">
              <a16:creationId xmlns:a16="http://schemas.microsoft.com/office/drawing/2014/main" id="{9C002B23-14AB-48B7-A363-B53642ACE87C}"/>
            </a:ext>
          </a:extLst>
        </xdr:cNvPr>
        <xdr:cNvCxnSpPr/>
      </xdr:nvCxnSpPr>
      <xdr:spPr>
        <a:xfrm>
          <a:off x="701040" y="9585053"/>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8" name="テキスト ボックス 117">
          <a:extLst>
            <a:ext uri="{FF2B5EF4-FFF2-40B4-BE49-F238E27FC236}">
              <a16:creationId xmlns:a16="http://schemas.microsoft.com/office/drawing/2014/main" id="{F175B8D6-FAFB-4B40-BBDC-F2731E5FC7B2}"/>
            </a:ext>
          </a:extLst>
        </xdr:cNvPr>
        <xdr:cNvSpPr txBox="1"/>
      </xdr:nvSpPr>
      <xdr:spPr>
        <a:xfrm>
          <a:off x="347511" y="94517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9" name="直線コネクタ 118">
          <a:extLst>
            <a:ext uri="{FF2B5EF4-FFF2-40B4-BE49-F238E27FC236}">
              <a16:creationId xmlns:a16="http://schemas.microsoft.com/office/drawing/2014/main" id="{DC454E2D-7F4A-4B41-8A00-BC6D4402977A}"/>
            </a:ext>
          </a:extLst>
        </xdr:cNvPr>
        <xdr:cNvCxnSpPr/>
      </xdr:nvCxnSpPr>
      <xdr:spPr>
        <a:xfrm>
          <a:off x="701040" y="9268642"/>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20" name="テキスト ボックス 119">
          <a:extLst>
            <a:ext uri="{FF2B5EF4-FFF2-40B4-BE49-F238E27FC236}">
              <a16:creationId xmlns:a16="http://schemas.microsoft.com/office/drawing/2014/main" id="{A7A793D0-5124-4457-A8EF-35F8086ED3DC}"/>
            </a:ext>
          </a:extLst>
        </xdr:cNvPr>
        <xdr:cNvSpPr txBox="1"/>
      </xdr:nvSpPr>
      <xdr:spPr>
        <a:xfrm>
          <a:off x="347511" y="91289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a:extLst>
            <a:ext uri="{FF2B5EF4-FFF2-40B4-BE49-F238E27FC236}">
              <a16:creationId xmlns:a16="http://schemas.microsoft.com/office/drawing/2014/main" id="{A87E3561-E04F-49A0-B8A5-1EF91A32F4C4}"/>
            </a:ext>
          </a:extLst>
        </xdr:cNvPr>
        <xdr:cNvCxnSpPr/>
      </xdr:nvCxnSpPr>
      <xdr:spPr>
        <a:xfrm>
          <a:off x="701040" y="89535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a:extLst>
            <a:ext uri="{FF2B5EF4-FFF2-40B4-BE49-F238E27FC236}">
              <a16:creationId xmlns:a16="http://schemas.microsoft.com/office/drawing/2014/main" id="{7AA656E5-1BB5-4833-906C-D6D505C866AF}"/>
            </a:ext>
          </a:extLst>
        </xdr:cNvPr>
        <xdr:cNvSpPr txBox="1"/>
      </xdr:nvSpPr>
      <xdr:spPr>
        <a:xfrm>
          <a:off x="347511" y="88138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橋りょう・トンネル】&#10;有形固定資産減価償却率グラフ枠">
          <a:extLst>
            <a:ext uri="{FF2B5EF4-FFF2-40B4-BE49-F238E27FC236}">
              <a16:creationId xmlns:a16="http://schemas.microsoft.com/office/drawing/2014/main" id="{1A5373CE-FCD6-4BBA-B55F-0DD87D6CD4FD}"/>
            </a:ext>
          </a:extLst>
        </xdr:cNvPr>
        <xdr:cNvSpPr/>
      </xdr:nvSpPr>
      <xdr:spPr>
        <a:xfrm>
          <a:off x="701040" y="895350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24" name="直線コネクタ 123">
          <a:extLst>
            <a:ext uri="{FF2B5EF4-FFF2-40B4-BE49-F238E27FC236}">
              <a16:creationId xmlns:a16="http://schemas.microsoft.com/office/drawing/2014/main" id="{4F2CFC6F-9373-44C8-B127-B12F9340955F}"/>
            </a:ext>
          </a:extLst>
        </xdr:cNvPr>
        <xdr:cNvCxnSpPr/>
      </xdr:nvCxnSpPr>
      <xdr:spPr>
        <a:xfrm flipV="1">
          <a:off x="4266565" y="9252857"/>
          <a:ext cx="0" cy="1577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25" name="【橋りょう・トンネル】&#10;有形固定資産減価償却率最小値テキスト">
          <a:extLst>
            <a:ext uri="{FF2B5EF4-FFF2-40B4-BE49-F238E27FC236}">
              <a16:creationId xmlns:a16="http://schemas.microsoft.com/office/drawing/2014/main" id="{D6874B07-17F2-4FB3-A371-E857DA41EE35}"/>
            </a:ext>
          </a:extLst>
        </xdr:cNvPr>
        <xdr:cNvSpPr txBox="1"/>
      </xdr:nvSpPr>
      <xdr:spPr>
        <a:xfrm>
          <a:off x="4305300" y="1083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26" name="直線コネクタ 125">
          <a:extLst>
            <a:ext uri="{FF2B5EF4-FFF2-40B4-BE49-F238E27FC236}">
              <a16:creationId xmlns:a16="http://schemas.microsoft.com/office/drawing/2014/main" id="{AD16E03C-A21D-4BB6-A91D-88E63E38EC06}"/>
            </a:ext>
          </a:extLst>
        </xdr:cNvPr>
        <xdr:cNvCxnSpPr/>
      </xdr:nvCxnSpPr>
      <xdr:spPr>
        <a:xfrm>
          <a:off x="4198620" y="1083056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27" name="【橋りょう・トンネル】&#10;有形固定資産減価償却率最大値テキスト">
          <a:extLst>
            <a:ext uri="{FF2B5EF4-FFF2-40B4-BE49-F238E27FC236}">
              <a16:creationId xmlns:a16="http://schemas.microsoft.com/office/drawing/2014/main" id="{50063D96-4359-4978-9FB7-4CCD3D8C7830}"/>
            </a:ext>
          </a:extLst>
        </xdr:cNvPr>
        <xdr:cNvSpPr txBox="1"/>
      </xdr:nvSpPr>
      <xdr:spPr>
        <a:xfrm>
          <a:off x="4305300" y="9029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28" name="直線コネクタ 127">
          <a:extLst>
            <a:ext uri="{FF2B5EF4-FFF2-40B4-BE49-F238E27FC236}">
              <a16:creationId xmlns:a16="http://schemas.microsoft.com/office/drawing/2014/main" id="{C45D533C-692F-47FD-8A16-E9CBD27496DF}"/>
            </a:ext>
          </a:extLst>
        </xdr:cNvPr>
        <xdr:cNvCxnSpPr/>
      </xdr:nvCxnSpPr>
      <xdr:spPr>
        <a:xfrm>
          <a:off x="4198620" y="9252857"/>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29" name="【橋りょう・トンネル】&#10;有形固定資産減価償却率平均値テキスト">
          <a:extLst>
            <a:ext uri="{FF2B5EF4-FFF2-40B4-BE49-F238E27FC236}">
              <a16:creationId xmlns:a16="http://schemas.microsoft.com/office/drawing/2014/main" id="{E3D73DF0-775F-4EA0-9D53-2C38E563C2DB}"/>
            </a:ext>
          </a:extLst>
        </xdr:cNvPr>
        <xdr:cNvSpPr txBox="1"/>
      </xdr:nvSpPr>
      <xdr:spPr>
        <a:xfrm>
          <a:off x="4305300" y="9923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30" name="フローチャート: 判断 129">
          <a:extLst>
            <a:ext uri="{FF2B5EF4-FFF2-40B4-BE49-F238E27FC236}">
              <a16:creationId xmlns:a16="http://schemas.microsoft.com/office/drawing/2014/main" id="{4F4DAAE1-6F64-4FD3-81E6-0C5D2708978C}"/>
            </a:ext>
          </a:extLst>
        </xdr:cNvPr>
        <xdr:cNvSpPr/>
      </xdr:nvSpPr>
      <xdr:spPr>
        <a:xfrm>
          <a:off x="4221480" y="10072007"/>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31" name="フローチャート: 判断 130">
          <a:extLst>
            <a:ext uri="{FF2B5EF4-FFF2-40B4-BE49-F238E27FC236}">
              <a16:creationId xmlns:a16="http://schemas.microsoft.com/office/drawing/2014/main" id="{A3ED4E33-56AD-443F-A3E1-49C3482A8434}"/>
            </a:ext>
          </a:extLst>
        </xdr:cNvPr>
        <xdr:cNvSpPr/>
      </xdr:nvSpPr>
      <xdr:spPr>
        <a:xfrm>
          <a:off x="3459480" y="1002030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32" name="フローチャート: 判断 131">
          <a:extLst>
            <a:ext uri="{FF2B5EF4-FFF2-40B4-BE49-F238E27FC236}">
              <a16:creationId xmlns:a16="http://schemas.microsoft.com/office/drawing/2014/main" id="{82BD798A-41C3-4E28-8743-DCCCEB0C25C9}"/>
            </a:ext>
          </a:extLst>
        </xdr:cNvPr>
        <xdr:cNvSpPr/>
      </xdr:nvSpPr>
      <xdr:spPr>
        <a:xfrm>
          <a:off x="2628900" y="9996714"/>
          <a:ext cx="99060" cy="914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33" name="フローチャート: 判断 132">
          <a:extLst>
            <a:ext uri="{FF2B5EF4-FFF2-40B4-BE49-F238E27FC236}">
              <a16:creationId xmlns:a16="http://schemas.microsoft.com/office/drawing/2014/main" id="{13C5194E-4F87-4D2C-88AB-BE26B8054D91}"/>
            </a:ext>
          </a:extLst>
        </xdr:cNvPr>
        <xdr:cNvSpPr/>
      </xdr:nvSpPr>
      <xdr:spPr>
        <a:xfrm>
          <a:off x="1813560" y="9957707"/>
          <a:ext cx="10668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34" name="フローチャート: 判断 133">
          <a:extLst>
            <a:ext uri="{FF2B5EF4-FFF2-40B4-BE49-F238E27FC236}">
              <a16:creationId xmlns:a16="http://schemas.microsoft.com/office/drawing/2014/main" id="{F7F838EA-F28C-42C2-B955-EB1B6D25EECD}"/>
            </a:ext>
          </a:extLst>
        </xdr:cNvPr>
        <xdr:cNvSpPr/>
      </xdr:nvSpPr>
      <xdr:spPr>
        <a:xfrm>
          <a:off x="1005840" y="9960791"/>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94766836-CE44-43A3-B4D8-3B44CEC9DC19}"/>
            </a:ext>
          </a:extLst>
        </xdr:cNvPr>
        <xdr:cNvSpPr txBox="1"/>
      </xdr:nvSpPr>
      <xdr:spPr>
        <a:xfrm>
          <a:off x="40919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5A8E5682-F7DB-4182-8C57-0D4CAC534463}"/>
            </a:ext>
          </a:extLst>
        </xdr:cNvPr>
        <xdr:cNvSpPr txBox="1"/>
      </xdr:nvSpPr>
      <xdr:spPr>
        <a:xfrm>
          <a:off x="33299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B3EC5C2A-0F7E-48FB-8474-21AE78E100F6}"/>
            </a:ext>
          </a:extLst>
        </xdr:cNvPr>
        <xdr:cNvSpPr txBox="1"/>
      </xdr:nvSpPr>
      <xdr:spPr>
        <a:xfrm>
          <a:off x="250698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1EE53644-903E-4CCE-9F3A-E4024B75CD39}"/>
            </a:ext>
          </a:extLst>
        </xdr:cNvPr>
        <xdr:cNvSpPr txBox="1"/>
      </xdr:nvSpPr>
      <xdr:spPr>
        <a:xfrm>
          <a:off x="16916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ED5E78C2-4189-4994-80A1-9140CBC84A7A}"/>
            </a:ext>
          </a:extLst>
        </xdr:cNvPr>
        <xdr:cNvSpPr txBox="1"/>
      </xdr:nvSpPr>
      <xdr:spPr>
        <a:xfrm>
          <a:off x="8763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146776</xdr:rowOff>
    </xdr:from>
    <xdr:to>
      <xdr:col>24</xdr:col>
      <xdr:colOff>114300</xdr:colOff>
      <xdr:row>62</xdr:row>
      <xdr:rowOff>76926</xdr:rowOff>
    </xdr:to>
    <xdr:sp macro="" textlink="">
      <xdr:nvSpPr>
        <xdr:cNvPr id="140" name="楕円 139">
          <a:extLst>
            <a:ext uri="{FF2B5EF4-FFF2-40B4-BE49-F238E27FC236}">
              <a16:creationId xmlns:a16="http://schemas.microsoft.com/office/drawing/2014/main" id="{80079045-298F-4D09-9A3F-0CF1F6294A58}"/>
            </a:ext>
          </a:extLst>
        </xdr:cNvPr>
        <xdr:cNvSpPr/>
      </xdr:nvSpPr>
      <xdr:spPr>
        <a:xfrm>
          <a:off x="4221480" y="10379166"/>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125203</xdr:rowOff>
    </xdr:from>
    <xdr:ext cx="405111" cy="259045"/>
    <xdr:sp macro="" textlink="">
      <xdr:nvSpPr>
        <xdr:cNvPr id="141" name="【橋りょう・トンネル】&#10;有形固定資産減価償却率該当値テキスト">
          <a:extLst>
            <a:ext uri="{FF2B5EF4-FFF2-40B4-BE49-F238E27FC236}">
              <a16:creationId xmlns:a16="http://schemas.microsoft.com/office/drawing/2014/main" id="{A0008FC5-BE2F-4533-8D42-47A7EA1979D4}"/>
            </a:ext>
          </a:extLst>
        </xdr:cNvPr>
        <xdr:cNvSpPr txBox="1"/>
      </xdr:nvSpPr>
      <xdr:spPr>
        <a:xfrm>
          <a:off x="4305300" y="10361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101056</xdr:rowOff>
    </xdr:from>
    <xdr:to>
      <xdr:col>20</xdr:col>
      <xdr:colOff>38100</xdr:colOff>
      <xdr:row>62</xdr:row>
      <xdr:rowOff>31206</xdr:rowOff>
    </xdr:to>
    <xdr:sp macro="" textlink="">
      <xdr:nvSpPr>
        <xdr:cNvPr id="142" name="楕円 141">
          <a:extLst>
            <a:ext uri="{FF2B5EF4-FFF2-40B4-BE49-F238E27FC236}">
              <a16:creationId xmlns:a16="http://schemas.microsoft.com/office/drawing/2014/main" id="{16854D40-B152-46D4-9515-13B2053D98B0}"/>
            </a:ext>
          </a:extLst>
        </xdr:cNvPr>
        <xdr:cNvSpPr/>
      </xdr:nvSpPr>
      <xdr:spPr>
        <a:xfrm>
          <a:off x="3459480" y="10332176"/>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151856</xdr:rowOff>
    </xdr:from>
    <xdr:to>
      <xdr:col>24</xdr:col>
      <xdr:colOff>63500</xdr:colOff>
      <xdr:row>62</xdr:row>
      <xdr:rowOff>26126</xdr:rowOff>
    </xdr:to>
    <xdr:cxnSp macro="">
      <xdr:nvCxnSpPr>
        <xdr:cNvPr id="143" name="直線コネクタ 142">
          <a:extLst>
            <a:ext uri="{FF2B5EF4-FFF2-40B4-BE49-F238E27FC236}">
              <a16:creationId xmlns:a16="http://schemas.microsoft.com/office/drawing/2014/main" id="{E3572BCE-79B2-4772-8726-0FD2B66804E1}"/>
            </a:ext>
          </a:extLst>
        </xdr:cNvPr>
        <xdr:cNvCxnSpPr/>
      </xdr:nvCxnSpPr>
      <xdr:spPr>
        <a:xfrm>
          <a:off x="3505200" y="10385516"/>
          <a:ext cx="762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52070</xdr:rowOff>
    </xdr:from>
    <xdr:to>
      <xdr:col>15</xdr:col>
      <xdr:colOff>101600</xdr:colOff>
      <xdr:row>61</xdr:row>
      <xdr:rowOff>153670</xdr:rowOff>
    </xdr:to>
    <xdr:sp macro="" textlink="">
      <xdr:nvSpPr>
        <xdr:cNvPr id="144" name="楕円 143">
          <a:extLst>
            <a:ext uri="{FF2B5EF4-FFF2-40B4-BE49-F238E27FC236}">
              <a16:creationId xmlns:a16="http://schemas.microsoft.com/office/drawing/2014/main" id="{548514F1-69C6-47DE-8312-CFF1A24F1B48}"/>
            </a:ext>
          </a:extLst>
        </xdr:cNvPr>
        <xdr:cNvSpPr/>
      </xdr:nvSpPr>
      <xdr:spPr>
        <a:xfrm>
          <a:off x="2628900" y="1028827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102870</xdr:rowOff>
    </xdr:from>
    <xdr:to>
      <xdr:col>19</xdr:col>
      <xdr:colOff>177800</xdr:colOff>
      <xdr:row>61</xdr:row>
      <xdr:rowOff>151856</xdr:rowOff>
    </xdr:to>
    <xdr:cxnSp macro="">
      <xdr:nvCxnSpPr>
        <xdr:cNvPr id="145" name="直線コネクタ 144">
          <a:extLst>
            <a:ext uri="{FF2B5EF4-FFF2-40B4-BE49-F238E27FC236}">
              <a16:creationId xmlns:a16="http://schemas.microsoft.com/office/drawing/2014/main" id="{F9137C78-DAB0-4193-AB5F-C1552200C83A}"/>
            </a:ext>
          </a:extLst>
        </xdr:cNvPr>
        <xdr:cNvCxnSpPr/>
      </xdr:nvCxnSpPr>
      <xdr:spPr>
        <a:xfrm>
          <a:off x="2682240" y="10333990"/>
          <a:ext cx="822960" cy="5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3084</xdr:rowOff>
    </xdr:from>
    <xdr:to>
      <xdr:col>10</xdr:col>
      <xdr:colOff>165100</xdr:colOff>
      <xdr:row>61</xdr:row>
      <xdr:rowOff>104684</xdr:rowOff>
    </xdr:to>
    <xdr:sp macro="" textlink="">
      <xdr:nvSpPr>
        <xdr:cNvPr id="146" name="楕円 145">
          <a:extLst>
            <a:ext uri="{FF2B5EF4-FFF2-40B4-BE49-F238E27FC236}">
              <a16:creationId xmlns:a16="http://schemas.microsoft.com/office/drawing/2014/main" id="{AEF7707B-27C8-48B5-B8EA-34B41AF4E05F}"/>
            </a:ext>
          </a:extLst>
        </xdr:cNvPr>
        <xdr:cNvSpPr/>
      </xdr:nvSpPr>
      <xdr:spPr>
        <a:xfrm>
          <a:off x="1813560" y="10236744"/>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53884</xdr:rowOff>
    </xdr:from>
    <xdr:to>
      <xdr:col>15</xdr:col>
      <xdr:colOff>50800</xdr:colOff>
      <xdr:row>61</xdr:row>
      <xdr:rowOff>102870</xdr:rowOff>
    </xdr:to>
    <xdr:cxnSp macro="">
      <xdr:nvCxnSpPr>
        <xdr:cNvPr id="147" name="直線コネクタ 146">
          <a:extLst>
            <a:ext uri="{FF2B5EF4-FFF2-40B4-BE49-F238E27FC236}">
              <a16:creationId xmlns:a16="http://schemas.microsoft.com/office/drawing/2014/main" id="{ACC73F05-9914-47CE-805B-B8EB133FE9A8}"/>
            </a:ext>
          </a:extLst>
        </xdr:cNvPr>
        <xdr:cNvCxnSpPr/>
      </xdr:nvCxnSpPr>
      <xdr:spPr>
        <a:xfrm>
          <a:off x="1866900" y="10290084"/>
          <a:ext cx="815340" cy="4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119017</xdr:rowOff>
    </xdr:from>
    <xdr:to>
      <xdr:col>6</xdr:col>
      <xdr:colOff>38100</xdr:colOff>
      <xdr:row>61</xdr:row>
      <xdr:rowOff>49167</xdr:rowOff>
    </xdr:to>
    <xdr:sp macro="" textlink="">
      <xdr:nvSpPr>
        <xdr:cNvPr id="148" name="楕円 147">
          <a:extLst>
            <a:ext uri="{FF2B5EF4-FFF2-40B4-BE49-F238E27FC236}">
              <a16:creationId xmlns:a16="http://schemas.microsoft.com/office/drawing/2014/main" id="{074BA0F2-EFC7-4A52-A78E-EF4E7CF821A3}"/>
            </a:ext>
          </a:extLst>
        </xdr:cNvPr>
        <xdr:cNvSpPr/>
      </xdr:nvSpPr>
      <xdr:spPr>
        <a:xfrm>
          <a:off x="1005840" y="10186307"/>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169817</xdr:rowOff>
    </xdr:from>
    <xdr:to>
      <xdr:col>10</xdr:col>
      <xdr:colOff>114300</xdr:colOff>
      <xdr:row>61</xdr:row>
      <xdr:rowOff>53884</xdr:rowOff>
    </xdr:to>
    <xdr:cxnSp macro="">
      <xdr:nvCxnSpPr>
        <xdr:cNvPr id="149" name="直線コネクタ 148">
          <a:extLst>
            <a:ext uri="{FF2B5EF4-FFF2-40B4-BE49-F238E27FC236}">
              <a16:creationId xmlns:a16="http://schemas.microsoft.com/office/drawing/2014/main" id="{ADE755A1-9E3B-4551-8FF1-D8AC9A1DBEDF}"/>
            </a:ext>
          </a:extLst>
        </xdr:cNvPr>
        <xdr:cNvCxnSpPr/>
      </xdr:nvCxnSpPr>
      <xdr:spPr>
        <a:xfrm>
          <a:off x="1051560" y="10232027"/>
          <a:ext cx="815340" cy="5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150" name="n_1aveValue【橋りょう・トンネル】&#10;有形固定資産減価償却率">
          <a:extLst>
            <a:ext uri="{FF2B5EF4-FFF2-40B4-BE49-F238E27FC236}">
              <a16:creationId xmlns:a16="http://schemas.microsoft.com/office/drawing/2014/main" id="{22620535-CF03-41BB-BC0C-C3E63C7CCD65}"/>
            </a:ext>
          </a:extLst>
        </xdr:cNvPr>
        <xdr:cNvSpPr txBox="1"/>
      </xdr:nvSpPr>
      <xdr:spPr>
        <a:xfrm>
          <a:off x="3307724" y="979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151" name="n_2aveValue【橋りょう・トンネル】&#10;有形固定資産減価償却率">
          <a:extLst>
            <a:ext uri="{FF2B5EF4-FFF2-40B4-BE49-F238E27FC236}">
              <a16:creationId xmlns:a16="http://schemas.microsoft.com/office/drawing/2014/main" id="{39786A8A-F6E7-4896-B11C-7C63120A8221}"/>
            </a:ext>
          </a:extLst>
        </xdr:cNvPr>
        <xdr:cNvSpPr txBox="1"/>
      </xdr:nvSpPr>
      <xdr:spPr>
        <a:xfrm>
          <a:off x="2492384" y="977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152" name="n_3aveValue【橋りょう・トンネル】&#10;有形固定資産減価償却率">
          <a:extLst>
            <a:ext uri="{FF2B5EF4-FFF2-40B4-BE49-F238E27FC236}">
              <a16:creationId xmlns:a16="http://schemas.microsoft.com/office/drawing/2014/main" id="{96BF4FCC-A679-469A-9EFF-93A075DCEAA2}"/>
            </a:ext>
          </a:extLst>
        </xdr:cNvPr>
        <xdr:cNvSpPr txBox="1"/>
      </xdr:nvSpPr>
      <xdr:spPr>
        <a:xfrm>
          <a:off x="1677044" y="9740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153" name="n_4aveValue【橋りょう・トンネル】&#10;有形固定資産減価償却率">
          <a:extLst>
            <a:ext uri="{FF2B5EF4-FFF2-40B4-BE49-F238E27FC236}">
              <a16:creationId xmlns:a16="http://schemas.microsoft.com/office/drawing/2014/main" id="{0F5C00BD-D383-4F13-80E5-F33BBFA3ED00}"/>
            </a:ext>
          </a:extLst>
        </xdr:cNvPr>
        <xdr:cNvSpPr txBox="1"/>
      </xdr:nvSpPr>
      <xdr:spPr>
        <a:xfrm>
          <a:off x="869324" y="9737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22333</xdr:rowOff>
    </xdr:from>
    <xdr:ext cx="405111" cy="259045"/>
    <xdr:sp macro="" textlink="">
      <xdr:nvSpPr>
        <xdr:cNvPr id="154" name="n_1mainValue【橋りょう・トンネル】&#10;有形固定資産減価償却率">
          <a:extLst>
            <a:ext uri="{FF2B5EF4-FFF2-40B4-BE49-F238E27FC236}">
              <a16:creationId xmlns:a16="http://schemas.microsoft.com/office/drawing/2014/main" id="{FCDBCF1D-DE26-44D4-92E3-C8712AC12645}"/>
            </a:ext>
          </a:extLst>
        </xdr:cNvPr>
        <xdr:cNvSpPr txBox="1"/>
      </xdr:nvSpPr>
      <xdr:spPr>
        <a:xfrm>
          <a:off x="3307724" y="10421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144797</xdr:rowOff>
    </xdr:from>
    <xdr:ext cx="405111" cy="259045"/>
    <xdr:sp macro="" textlink="">
      <xdr:nvSpPr>
        <xdr:cNvPr id="155" name="n_2mainValue【橋りょう・トンネル】&#10;有形固定資産減価償却率">
          <a:extLst>
            <a:ext uri="{FF2B5EF4-FFF2-40B4-BE49-F238E27FC236}">
              <a16:creationId xmlns:a16="http://schemas.microsoft.com/office/drawing/2014/main" id="{161AA056-7B8C-45F4-9F63-9DD73A60BDFB}"/>
            </a:ext>
          </a:extLst>
        </xdr:cNvPr>
        <xdr:cNvSpPr txBox="1"/>
      </xdr:nvSpPr>
      <xdr:spPr>
        <a:xfrm>
          <a:off x="2492384" y="10377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95811</xdr:rowOff>
    </xdr:from>
    <xdr:ext cx="405111" cy="259045"/>
    <xdr:sp macro="" textlink="">
      <xdr:nvSpPr>
        <xdr:cNvPr id="156" name="n_3mainValue【橋りょう・トンネル】&#10;有形固定資産減価償却率">
          <a:extLst>
            <a:ext uri="{FF2B5EF4-FFF2-40B4-BE49-F238E27FC236}">
              <a16:creationId xmlns:a16="http://schemas.microsoft.com/office/drawing/2014/main" id="{C9A0B64E-E149-491D-9CD7-3EC507C0412A}"/>
            </a:ext>
          </a:extLst>
        </xdr:cNvPr>
        <xdr:cNvSpPr txBox="1"/>
      </xdr:nvSpPr>
      <xdr:spPr>
        <a:xfrm>
          <a:off x="1677044" y="10333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40294</xdr:rowOff>
    </xdr:from>
    <xdr:ext cx="405111" cy="259045"/>
    <xdr:sp macro="" textlink="">
      <xdr:nvSpPr>
        <xdr:cNvPr id="157" name="n_4mainValue【橋りょう・トンネル】&#10;有形固定資産減価償却率">
          <a:extLst>
            <a:ext uri="{FF2B5EF4-FFF2-40B4-BE49-F238E27FC236}">
              <a16:creationId xmlns:a16="http://schemas.microsoft.com/office/drawing/2014/main" id="{9241CA8F-39DD-4F75-98C9-D9E3F3E30483}"/>
            </a:ext>
          </a:extLst>
        </xdr:cNvPr>
        <xdr:cNvSpPr txBox="1"/>
      </xdr:nvSpPr>
      <xdr:spPr>
        <a:xfrm>
          <a:off x="869324" y="1027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a:extLst>
            <a:ext uri="{FF2B5EF4-FFF2-40B4-BE49-F238E27FC236}">
              <a16:creationId xmlns:a16="http://schemas.microsoft.com/office/drawing/2014/main" id="{0F1B14D8-5042-4417-B402-3C590AEA46CF}"/>
            </a:ext>
          </a:extLst>
        </xdr:cNvPr>
        <xdr:cNvSpPr/>
      </xdr:nvSpPr>
      <xdr:spPr>
        <a:xfrm>
          <a:off x="6088380" y="783336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a:extLst>
            <a:ext uri="{FF2B5EF4-FFF2-40B4-BE49-F238E27FC236}">
              <a16:creationId xmlns:a16="http://schemas.microsoft.com/office/drawing/2014/main" id="{78F28359-150E-4AD5-85A1-D8337CB9F6CB}"/>
            </a:ext>
          </a:extLst>
        </xdr:cNvPr>
        <xdr:cNvSpPr/>
      </xdr:nvSpPr>
      <xdr:spPr>
        <a:xfrm>
          <a:off x="619506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a:extLst>
            <a:ext uri="{FF2B5EF4-FFF2-40B4-BE49-F238E27FC236}">
              <a16:creationId xmlns:a16="http://schemas.microsoft.com/office/drawing/2014/main" id="{28A41352-8F3B-4FD2-9179-268FCF56BD69}"/>
            </a:ext>
          </a:extLst>
        </xdr:cNvPr>
        <xdr:cNvSpPr/>
      </xdr:nvSpPr>
      <xdr:spPr>
        <a:xfrm>
          <a:off x="619506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a:extLst>
            <a:ext uri="{FF2B5EF4-FFF2-40B4-BE49-F238E27FC236}">
              <a16:creationId xmlns:a16="http://schemas.microsoft.com/office/drawing/2014/main" id="{457F55C2-C93E-4B47-9B88-2EFD136CF7DF}"/>
            </a:ext>
          </a:extLst>
        </xdr:cNvPr>
        <xdr:cNvSpPr/>
      </xdr:nvSpPr>
      <xdr:spPr>
        <a:xfrm>
          <a:off x="713994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a:extLst>
            <a:ext uri="{FF2B5EF4-FFF2-40B4-BE49-F238E27FC236}">
              <a16:creationId xmlns:a16="http://schemas.microsoft.com/office/drawing/2014/main" id="{7CDDD3C6-EBDD-475D-82ED-12C3C676CDA7}"/>
            </a:ext>
          </a:extLst>
        </xdr:cNvPr>
        <xdr:cNvSpPr/>
      </xdr:nvSpPr>
      <xdr:spPr>
        <a:xfrm>
          <a:off x="713994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a:extLst>
            <a:ext uri="{FF2B5EF4-FFF2-40B4-BE49-F238E27FC236}">
              <a16:creationId xmlns:a16="http://schemas.microsoft.com/office/drawing/2014/main" id="{60FDC555-156A-4847-B7EB-4562C03E99E7}"/>
            </a:ext>
          </a:extLst>
        </xdr:cNvPr>
        <xdr:cNvSpPr/>
      </xdr:nvSpPr>
      <xdr:spPr>
        <a:xfrm>
          <a:off x="819150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a:extLst>
            <a:ext uri="{FF2B5EF4-FFF2-40B4-BE49-F238E27FC236}">
              <a16:creationId xmlns:a16="http://schemas.microsoft.com/office/drawing/2014/main" id="{7E7C3167-F0EC-40AF-B49C-41D4EE05C705}"/>
            </a:ext>
          </a:extLst>
        </xdr:cNvPr>
        <xdr:cNvSpPr/>
      </xdr:nvSpPr>
      <xdr:spPr>
        <a:xfrm>
          <a:off x="819150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a:extLst>
            <a:ext uri="{FF2B5EF4-FFF2-40B4-BE49-F238E27FC236}">
              <a16:creationId xmlns:a16="http://schemas.microsoft.com/office/drawing/2014/main" id="{A43B081B-6B0A-48D4-BE0A-449683E82FB8}"/>
            </a:ext>
          </a:extLst>
        </xdr:cNvPr>
        <xdr:cNvSpPr/>
      </xdr:nvSpPr>
      <xdr:spPr>
        <a:xfrm>
          <a:off x="6088380" y="895350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a:extLst>
            <a:ext uri="{FF2B5EF4-FFF2-40B4-BE49-F238E27FC236}">
              <a16:creationId xmlns:a16="http://schemas.microsoft.com/office/drawing/2014/main" id="{8303C8B7-BD7A-467D-9A56-1FE952248878}"/>
            </a:ext>
          </a:extLst>
        </xdr:cNvPr>
        <xdr:cNvSpPr txBox="1"/>
      </xdr:nvSpPr>
      <xdr:spPr>
        <a:xfrm>
          <a:off x="6050280" y="876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a:extLst>
            <a:ext uri="{FF2B5EF4-FFF2-40B4-BE49-F238E27FC236}">
              <a16:creationId xmlns:a16="http://schemas.microsoft.com/office/drawing/2014/main" id="{40357870-3955-482D-8934-814403CEC9B1}"/>
            </a:ext>
          </a:extLst>
        </xdr:cNvPr>
        <xdr:cNvCxnSpPr/>
      </xdr:nvCxnSpPr>
      <xdr:spPr>
        <a:xfrm>
          <a:off x="6088380" y="111861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a:extLst>
            <a:ext uri="{FF2B5EF4-FFF2-40B4-BE49-F238E27FC236}">
              <a16:creationId xmlns:a16="http://schemas.microsoft.com/office/drawing/2014/main" id="{11434473-953A-4877-A201-4AF093A0AE3D}"/>
            </a:ext>
          </a:extLst>
        </xdr:cNvPr>
        <xdr:cNvCxnSpPr/>
      </xdr:nvCxnSpPr>
      <xdr:spPr>
        <a:xfrm>
          <a:off x="6088380" y="108127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9" name="テキスト ボックス 168">
          <a:extLst>
            <a:ext uri="{FF2B5EF4-FFF2-40B4-BE49-F238E27FC236}">
              <a16:creationId xmlns:a16="http://schemas.microsoft.com/office/drawing/2014/main" id="{1F154444-71E6-4614-9D07-5C02FFF81847}"/>
            </a:ext>
          </a:extLst>
        </xdr:cNvPr>
        <xdr:cNvSpPr txBox="1"/>
      </xdr:nvSpPr>
      <xdr:spPr>
        <a:xfrm>
          <a:off x="5851024" y="106730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a:extLst>
            <a:ext uri="{FF2B5EF4-FFF2-40B4-BE49-F238E27FC236}">
              <a16:creationId xmlns:a16="http://schemas.microsoft.com/office/drawing/2014/main" id="{BB8DA9DD-2059-43BD-9113-738C541210B9}"/>
            </a:ext>
          </a:extLst>
        </xdr:cNvPr>
        <xdr:cNvCxnSpPr/>
      </xdr:nvCxnSpPr>
      <xdr:spPr>
        <a:xfrm>
          <a:off x="6088380" y="104394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1" name="テキスト ボックス 170">
          <a:extLst>
            <a:ext uri="{FF2B5EF4-FFF2-40B4-BE49-F238E27FC236}">
              <a16:creationId xmlns:a16="http://schemas.microsoft.com/office/drawing/2014/main" id="{9AEB7EAA-9881-4549-A0CE-59017AE4A5B0}"/>
            </a:ext>
          </a:extLst>
        </xdr:cNvPr>
        <xdr:cNvSpPr txBox="1"/>
      </xdr:nvSpPr>
      <xdr:spPr>
        <a:xfrm>
          <a:off x="5602801" y="102997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a:extLst>
            <a:ext uri="{FF2B5EF4-FFF2-40B4-BE49-F238E27FC236}">
              <a16:creationId xmlns:a16="http://schemas.microsoft.com/office/drawing/2014/main" id="{61744753-0B53-4AA4-977A-5F494520AA83}"/>
            </a:ext>
          </a:extLst>
        </xdr:cNvPr>
        <xdr:cNvCxnSpPr/>
      </xdr:nvCxnSpPr>
      <xdr:spPr>
        <a:xfrm>
          <a:off x="6088380" y="100660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3" name="テキスト ボックス 172">
          <a:extLst>
            <a:ext uri="{FF2B5EF4-FFF2-40B4-BE49-F238E27FC236}">
              <a16:creationId xmlns:a16="http://schemas.microsoft.com/office/drawing/2014/main" id="{F6852804-62BC-4FF6-9DA8-7F3B19D92849}"/>
            </a:ext>
          </a:extLst>
        </xdr:cNvPr>
        <xdr:cNvSpPr txBox="1"/>
      </xdr:nvSpPr>
      <xdr:spPr>
        <a:xfrm>
          <a:off x="5533601" y="99263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a:extLst>
            <a:ext uri="{FF2B5EF4-FFF2-40B4-BE49-F238E27FC236}">
              <a16:creationId xmlns:a16="http://schemas.microsoft.com/office/drawing/2014/main" id="{F690B182-DF13-4CC6-97E0-5DF198F106F0}"/>
            </a:ext>
          </a:extLst>
        </xdr:cNvPr>
        <xdr:cNvCxnSpPr/>
      </xdr:nvCxnSpPr>
      <xdr:spPr>
        <a:xfrm>
          <a:off x="6088380" y="97002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5" name="テキスト ボックス 174">
          <a:extLst>
            <a:ext uri="{FF2B5EF4-FFF2-40B4-BE49-F238E27FC236}">
              <a16:creationId xmlns:a16="http://schemas.microsoft.com/office/drawing/2014/main" id="{CDAE786E-3C04-4BE3-87D1-48BABFBB2AA2}"/>
            </a:ext>
          </a:extLst>
        </xdr:cNvPr>
        <xdr:cNvSpPr txBox="1"/>
      </xdr:nvSpPr>
      <xdr:spPr>
        <a:xfrm>
          <a:off x="553360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a:extLst>
            <a:ext uri="{FF2B5EF4-FFF2-40B4-BE49-F238E27FC236}">
              <a16:creationId xmlns:a16="http://schemas.microsoft.com/office/drawing/2014/main" id="{873F39B8-91E5-4EB2-BC27-1B6EF4D6EB10}"/>
            </a:ext>
          </a:extLst>
        </xdr:cNvPr>
        <xdr:cNvCxnSpPr/>
      </xdr:nvCxnSpPr>
      <xdr:spPr>
        <a:xfrm>
          <a:off x="6088380" y="93268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7" name="テキスト ボックス 176">
          <a:extLst>
            <a:ext uri="{FF2B5EF4-FFF2-40B4-BE49-F238E27FC236}">
              <a16:creationId xmlns:a16="http://schemas.microsoft.com/office/drawing/2014/main" id="{D105CB1D-879A-4B33-AEBC-FA0F6A4E5EBC}"/>
            </a:ext>
          </a:extLst>
        </xdr:cNvPr>
        <xdr:cNvSpPr txBox="1"/>
      </xdr:nvSpPr>
      <xdr:spPr>
        <a:xfrm>
          <a:off x="5533601" y="91871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a:extLst>
            <a:ext uri="{FF2B5EF4-FFF2-40B4-BE49-F238E27FC236}">
              <a16:creationId xmlns:a16="http://schemas.microsoft.com/office/drawing/2014/main" id="{2D663CF6-3A65-4B41-9A48-2FA2BD63F314}"/>
            </a:ext>
          </a:extLst>
        </xdr:cNvPr>
        <xdr:cNvCxnSpPr/>
      </xdr:nvCxnSpPr>
      <xdr:spPr>
        <a:xfrm>
          <a:off x="6088380" y="89535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9" name="テキスト ボックス 178">
          <a:extLst>
            <a:ext uri="{FF2B5EF4-FFF2-40B4-BE49-F238E27FC236}">
              <a16:creationId xmlns:a16="http://schemas.microsoft.com/office/drawing/2014/main" id="{2DF21CD1-4DD8-4E15-9BA4-FF08F0F3D0A8}"/>
            </a:ext>
          </a:extLst>
        </xdr:cNvPr>
        <xdr:cNvSpPr txBox="1"/>
      </xdr:nvSpPr>
      <xdr:spPr>
        <a:xfrm>
          <a:off x="5533601" y="88138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橋りょう・トンネル】&#10;一人当たり有形固定資産（償却資産）額グラフ枠">
          <a:extLst>
            <a:ext uri="{FF2B5EF4-FFF2-40B4-BE49-F238E27FC236}">
              <a16:creationId xmlns:a16="http://schemas.microsoft.com/office/drawing/2014/main" id="{CA2EEA5F-E030-437A-8037-CF84C706DF85}"/>
            </a:ext>
          </a:extLst>
        </xdr:cNvPr>
        <xdr:cNvSpPr/>
      </xdr:nvSpPr>
      <xdr:spPr>
        <a:xfrm>
          <a:off x="6088380" y="895350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181" name="直線コネクタ 180">
          <a:extLst>
            <a:ext uri="{FF2B5EF4-FFF2-40B4-BE49-F238E27FC236}">
              <a16:creationId xmlns:a16="http://schemas.microsoft.com/office/drawing/2014/main" id="{20BFD29A-1572-4F70-B358-997C80EBB6C2}"/>
            </a:ext>
          </a:extLst>
        </xdr:cNvPr>
        <xdr:cNvCxnSpPr/>
      </xdr:nvCxnSpPr>
      <xdr:spPr>
        <a:xfrm flipV="1">
          <a:off x="9638665" y="9441269"/>
          <a:ext cx="0" cy="1355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182" name="【橋りょう・トンネル】&#10;一人当たり有形固定資産（償却資産）額最小値テキスト">
          <a:extLst>
            <a:ext uri="{FF2B5EF4-FFF2-40B4-BE49-F238E27FC236}">
              <a16:creationId xmlns:a16="http://schemas.microsoft.com/office/drawing/2014/main" id="{A1093488-F271-4640-A56A-8C669660FAFC}"/>
            </a:ext>
          </a:extLst>
        </xdr:cNvPr>
        <xdr:cNvSpPr txBox="1"/>
      </xdr:nvSpPr>
      <xdr:spPr>
        <a:xfrm>
          <a:off x="9677400" y="1079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183" name="直線コネクタ 182">
          <a:extLst>
            <a:ext uri="{FF2B5EF4-FFF2-40B4-BE49-F238E27FC236}">
              <a16:creationId xmlns:a16="http://schemas.microsoft.com/office/drawing/2014/main" id="{B82CE700-CAE8-4452-BBBE-E228CD1C9793}"/>
            </a:ext>
          </a:extLst>
        </xdr:cNvPr>
        <xdr:cNvCxnSpPr/>
      </xdr:nvCxnSpPr>
      <xdr:spPr>
        <a:xfrm>
          <a:off x="9563100" y="10797068"/>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184" name="【橋りょう・トンネル】&#10;一人当たり有形固定資産（償却資産）額最大値テキスト">
          <a:extLst>
            <a:ext uri="{FF2B5EF4-FFF2-40B4-BE49-F238E27FC236}">
              <a16:creationId xmlns:a16="http://schemas.microsoft.com/office/drawing/2014/main" id="{DB23D235-0645-43DC-B9C9-A19ADDB80D64}"/>
            </a:ext>
          </a:extLst>
        </xdr:cNvPr>
        <xdr:cNvSpPr txBox="1"/>
      </xdr:nvSpPr>
      <xdr:spPr>
        <a:xfrm>
          <a:off x="9677400" y="9225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185" name="直線コネクタ 184">
          <a:extLst>
            <a:ext uri="{FF2B5EF4-FFF2-40B4-BE49-F238E27FC236}">
              <a16:creationId xmlns:a16="http://schemas.microsoft.com/office/drawing/2014/main" id="{A5B1232D-CF8F-4F44-AFE0-D7991E8B4ABF}"/>
            </a:ext>
          </a:extLst>
        </xdr:cNvPr>
        <xdr:cNvCxnSpPr/>
      </xdr:nvCxnSpPr>
      <xdr:spPr>
        <a:xfrm>
          <a:off x="9563100" y="9441269"/>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186" name="【橋りょう・トンネル】&#10;一人当たり有形固定資産（償却資産）額平均値テキスト">
          <a:extLst>
            <a:ext uri="{FF2B5EF4-FFF2-40B4-BE49-F238E27FC236}">
              <a16:creationId xmlns:a16="http://schemas.microsoft.com/office/drawing/2014/main" id="{FDA4DCB3-38BF-4650-9A91-717DD86F2047}"/>
            </a:ext>
          </a:extLst>
        </xdr:cNvPr>
        <xdr:cNvSpPr txBox="1"/>
      </xdr:nvSpPr>
      <xdr:spPr>
        <a:xfrm>
          <a:off x="9677400" y="10332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187" name="フローチャート: 判断 186">
          <a:extLst>
            <a:ext uri="{FF2B5EF4-FFF2-40B4-BE49-F238E27FC236}">
              <a16:creationId xmlns:a16="http://schemas.microsoft.com/office/drawing/2014/main" id="{2D213D72-353E-4E3D-940A-12DBC69E9236}"/>
            </a:ext>
          </a:extLst>
        </xdr:cNvPr>
        <xdr:cNvSpPr/>
      </xdr:nvSpPr>
      <xdr:spPr>
        <a:xfrm>
          <a:off x="9601200" y="10472049"/>
          <a:ext cx="914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188" name="フローチャート: 判断 187">
          <a:extLst>
            <a:ext uri="{FF2B5EF4-FFF2-40B4-BE49-F238E27FC236}">
              <a16:creationId xmlns:a16="http://schemas.microsoft.com/office/drawing/2014/main" id="{5D60D2E2-5714-49FB-A614-7436ED0544C1}"/>
            </a:ext>
          </a:extLst>
        </xdr:cNvPr>
        <xdr:cNvSpPr/>
      </xdr:nvSpPr>
      <xdr:spPr>
        <a:xfrm>
          <a:off x="8823960" y="10460203"/>
          <a:ext cx="10668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189" name="フローチャート: 判断 188">
          <a:extLst>
            <a:ext uri="{FF2B5EF4-FFF2-40B4-BE49-F238E27FC236}">
              <a16:creationId xmlns:a16="http://schemas.microsoft.com/office/drawing/2014/main" id="{50AC5123-0A79-4E53-8C87-C3A189442C2D}"/>
            </a:ext>
          </a:extLst>
        </xdr:cNvPr>
        <xdr:cNvSpPr/>
      </xdr:nvSpPr>
      <xdr:spPr>
        <a:xfrm>
          <a:off x="8016240" y="10460645"/>
          <a:ext cx="8382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190" name="フローチャート: 判断 189">
          <a:extLst>
            <a:ext uri="{FF2B5EF4-FFF2-40B4-BE49-F238E27FC236}">
              <a16:creationId xmlns:a16="http://schemas.microsoft.com/office/drawing/2014/main" id="{24B61F17-D504-45C2-B435-D643D30CD936}"/>
            </a:ext>
          </a:extLst>
        </xdr:cNvPr>
        <xdr:cNvSpPr/>
      </xdr:nvSpPr>
      <xdr:spPr>
        <a:xfrm>
          <a:off x="7185660" y="10464264"/>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191" name="フローチャート: 判断 190">
          <a:extLst>
            <a:ext uri="{FF2B5EF4-FFF2-40B4-BE49-F238E27FC236}">
              <a16:creationId xmlns:a16="http://schemas.microsoft.com/office/drawing/2014/main" id="{666BAC2B-CA58-4267-95E9-5955411CDB91}"/>
            </a:ext>
          </a:extLst>
        </xdr:cNvPr>
        <xdr:cNvSpPr/>
      </xdr:nvSpPr>
      <xdr:spPr>
        <a:xfrm>
          <a:off x="6370320" y="10463814"/>
          <a:ext cx="10668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6F39844D-4F2F-47D6-89D2-B42025475048}"/>
            </a:ext>
          </a:extLst>
        </xdr:cNvPr>
        <xdr:cNvSpPr txBox="1"/>
      </xdr:nvSpPr>
      <xdr:spPr>
        <a:xfrm>
          <a:off x="94640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4BC155CA-4772-4FCE-8DB3-D0EB54F32775}"/>
            </a:ext>
          </a:extLst>
        </xdr:cNvPr>
        <xdr:cNvSpPr txBox="1"/>
      </xdr:nvSpPr>
      <xdr:spPr>
        <a:xfrm>
          <a:off x="87020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61BC7BBC-0861-4E43-8322-27D66BF5194E}"/>
            </a:ext>
          </a:extLst>
        </xdr:cNvPr>
        <xdr:cNvSpPr txBox="1"/>
      </xdr:nvSpPr>
      <xdr:spPr>
        <a:xfrm>
          <a:off x="78867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a:extLst>
            <a:ext uri="{FF2B5EF4-FFF2-40B4-BE49-F238E27FC236}">
              <a16:creationId xmlns:a16="http://schemas.microsoft.com/office/drawing/2014/main" id="{593ABF33-5E48-491B-8B20-BB2B33C5F895}"/>
            </a:ext>
          </a:extLst>
        </xdr:cNvPr>
        <xdr:cNvSpPr txBox="1"/>
      </xdr:nvSpPr>
      <xdr:spPr>
        <a:xfrm>
          <a:off x="70637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a:extLst>
            <a:ext uri="{FF2B5EF4-FFF2-40B4-BE49-F238E27FC236}">
              <a16:creationId xmlns:a16="http://schemas.microsoft.com/office/drawing/2014/main" id="{D719F103-58C1-47B4-856C-6A15C6C536A6}"/>
            </a:ext>
          </a:extLst>
        </xdr:cNvPr>
        <xdr:cNvSpPr txBox="1"/>
      </xdr:nvSpPr>
      <xdr:spPr>
        <a:xfrm>
          <a:off x="62484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45776</xdr:rowOff>
    </xdr:from>
    <xdr:to>
      <xdr:col>55</xdr:col>
      <xdr:colOff>50800</xdr:colOff>
      <xdr:row>63</xdr:row>
      <xdr:rowOff>147376</xdr:rowOff>
    </xdr:to>
    <xdr:sp macro="" textlink="">
      <xdr:nvSpPr>
        <xdr:cNvPr id="197" name="楕円 196">
          <a:extLst>
            <a:ext uri="{FF2B5EF4-FFF2-40B4-BE49-F238E27FC236}">
              <a16:creationId xmlns:a16="http://schemas.microsoft.com/office/drawing/2014/main" id="{1B185964-18E6-4738-B6D6-41303887326E}"/>
            </a:ext>
          </a:extLst>
        </xdr:cNvPr>
        <xdr:cNvSpPr/>
      </xdr:nvSpPr>
      <xdr:spPr>
        <a:xfrm>
          <a:off x="9601200" y="10615986"/>
          <a:ext cx="914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24203</xdr:rowOff>
    </xdr:from>
    <xdr:ext cx="534377" cy="259045"/>
    <xdr:sp macro="" textlink="">
      <xdr:nvSpPr>
        <xdr:cNvPr id="198" name="【橋りょう・トンネル】&#10;一人当たり有形固定資産（償却資産）額該当値テキスト">
          <a:extLst>
            <a:ext uri="{FF2B5EF4-FFF2-40B4-BE49-F238E27FC236}">
              <a16:creationId xmlns:a16="http://schemas.microsoft.com/office/drawing/2014/main" id="{C71238B2-53E6-4066-90A1-1BAF24BEB582}"/>
            </a:ext>
          </a:extLst>
        </xdr:cNvPr>
        <xdr:cNvSpPr txBox="1"/>
      </xdr:nvSpPr>
      <xdr:spPr>
        <a:xfrm>
          <a:off x="9677400" y="1059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44983</xdr:rowOff>
    </xdr:from>
    <xdr:to>
      <xdr:col>50</xdr:col>
      <xdr:colOff>165100</xdr:colOff>
      <xdr:row>63</xdr:row>
      <xdr:rowOff>146583</xdr:rowOff>
    </xdr:to>
    <xdr:sp macro="" textlink="">
      <xdr:nvSpPr>
        <xdr:cNvPr id="199" name="楕円 198">
          <a:extLst>
            <a:ext uri="{FF2B5EF4-FFF2-40B4-BE49-F238E27FC236}">
              <a16:creationId xmlns:a16="http://schemas.microsoft.com/office/drawing/2014/main" id="{EFC81744-8CB5-4CF0-A80E-788F63702182}"/>
            </a:ext>
          </a:extLst>
        </xdr:cNvPr>
        <xdr:cNvSpPr/>
      </xdr:nvSpPr>
      <xdr:spPr>
        <a:xfrm>
          <a:off x="8823960" y="10615193"/>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95783</xdr:rowOff>
    </xdr:from>
    <xdr:to>
      <xdr:col>55</xdr:col>
      <xdr:colOff>0</xdr:colOff>
      <xdr:row>63</xdr:row>
      <xdr:rowOff>96576</xdr:rowOff>
    </xdr:to>
    <xdr:cxnSp macro="">
      <xdr:nvCxnSpPr>
        <xdr:cNvPr id="200" name="直線コネクタ 199">
          <a:extLst>
            <a:ext uri="{FF2B5EF4-FFF2-40B4-BE49-F238E27FC236}">
              <a16:creationId xmlns:a16="http://schemas.microsoft.com/office/drawing/2014/main" id="{70A1AC09-F0FA-44AF-A27D-4152786CACC2}"/>
            </a:ext>
          </a:extLst>
        </xdr:cNvPr>
        <xdr:cNvCxnSpPr/>
      </xdr:nvCxnSpPr>
      <xdr:spPr>
        <a:xfrm>
          <a:off x="8877300" y="10668533"/>
          <a:ext cx="762000" cy="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44724</xdr:rowOff>
    </xdr:from>
    <xdr:to>
      <xdr:col>46</xdr:col>
      <xdr:colOff>38100</xdr:colOff>
      <xdr:row>63</xdr:row>
      <xdr:rowOff>146324</xdr:rowOff>
    </xdr:to>
    <xdr:sp macro="" textlink="">
      <xdr:nvSpPr>
        <xdr:cNvPr id="201" name="楕円 200">
          <a:extLst>
            <a:ext uri="{FF2B5EF4-FFF2-40B4-BE49-F238E27FC236}">
              <a16:creationId xmlns:a16="http://schemas.microsoft.com/office/drawing/2014/main" id="{F1EC82D6-ADDB-4C5E-B21B-C55B42E09D0B}"/>
            </a:ext>
          </a:extLst>
        </xdr:cNvPr>
        <xdr:cNvSpPr/>
      </xdr:nvSpPr>
      <xdr:spPr>
        <a:xfrm>
          <a:off x="8016240" y="10614934"/>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95524</xdr:rowOff>
    </xdr:from>
    <xdr:to>
      <xdr:col>50</xdr:col>
      <xdr:colOff>114300</xdr:colOff>
      <xdr:row>63</xdr:row>
      <xdr:rowOff>95783</xdr:rowOff>
    </xdr:to>
    <xdr:cxnSp macro="">
      <xdr:nvCxnSpPr>
        <xdr:cNvPr id="202" name="直線コネクタ 201">
          <a:extLst>
            <a:ext uri="{FF2B5EF4-FFF2-40B4-BE49-F238E27FC236}">
              <a16:creationId xmlns:a16="http://schemas.microsoft.com/office/drawing/2014/main" id="{22819E59-B9F9-4AAE-877E-B0B921DC5D78}"/>
            </a:ext>
          </a:extLst>
        </xdr:cNvPr>
        <xdr:cNvCxnSpPr/>
      </xdr:nvCxnSpPr>
      <xdr:spPr>
        <a:xfrm>
          <a:off x="8061960" y="10668274"/>
          <a:ext cx="815340" cy="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45707</xdr:rowOff>
    </xdr:from>
    <xdr:to>
      <xdr:col>41</xdr:col>
      <xdr:colOff>101600</xdr:colOff>
      <xdr:row>63</xdr:row>
      <xdr:rowOff>147307</xdr:rowOff>
    </xdr:to>
    <xdr:sp macro="" textlink="">
      <xdr:nvSpPr>
        <xdr:cNvPr id="203" name="楕円 202">
          <a:extLst>
            <a:ext uri="{FF2B5EF4-FFF2-40B4-BE49-F238E27FC236}">
              <a16:creationId xmlns:a16="http://schemas.microsoft.com/office/drawing/2014/main" id="{A548B2AA-2021-43B1-ADDC-DA6EEBADB8D2}"/>
            </a:ext>
          </a:extLst>
        </xdr:cNvPr>
        <xdr:cNvSpPr/>
      </xdr:nvSpPr>
      <xdr:spPr>
        <a:xfrm>
          <a:off x="7185660" y="10615917"/>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95524</xdr:rowOff>
    </xdr:from>
    <xdr:to>
      <xdr:col>45</xdr:col>
      <xdr:colOff>177800</xdr:colOff>
      <xdr:row>63</xdr:row>
      <xdr:rowOff>96507</xdr:rowOff>
    </xdr:to>
    <xdr:cxnSp macro="">
      <xdr:nvCxnSpPr>
        <xdr:cNvPr id="204" name="直線コネクタ 203">
          <a:extLst>
            <a:ext uri="{FF2B5EF4-FFF2-40B4-BE49-F238E27FC236}">
              <a16:creationId xmlns:a16="http://schemas.microsoft.com/office/drawing/2014/main" id="{BE644E3F-4EBE-4D54-AF29-474A05C085F6}"/>
            </a:ext>
          </a:extLst>
        </xdr:cNvPr>
        <xdr:cNvCxnSpPr/>
      </xdr:nvCxnSpPr>
      <xdr:spPr>
        <a:xfrm flipV="1">
          <a:off x="7239000" y="10668274"/>
          <a:ext cx="82296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42728</xdr:rowOff>
    </xdr:from>
    <xdr:to>
      <xdr:col>36</xdr:col>
      <xdr:colOff>165100</xdr:colOff>
      <xdr:row>63</xdr:row>
      <xdr:rowOff>144328</xdr:rowOff>
    </xdr:to>
    <xdr:sp macro="" textlink="">
      <xdr:nvSpPr>
        <xdr:cNvPr id="205" name="楕円 204">
          <a:extLst>
            <a:ext uri="{FF2B5EF4-FFF2-40B4-BE49-F238E27FC236}">
              <a16:creationId xmlns:a16="http://schemas.microsoft.com/office/drawing/2014/main" id="{7F5EAAB3-E3FC-4D29-98F1-49ADE213A402}"/>
            </a:ext>
          </a:extLst>
        </xdr:cNvPr>
        <xdr:cNvSpPr/>
      </xdr:nvSpPr>
      <xdr:spPr>
        <a:xfrm>
          <a:off x="6370320" y="10612938"/>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93528</xdr:rowOff>
    </xdr:from>
    <xdr:to>
      <xdr:col>41</xdr:col>
      <xdr:colOff>50800</xdr:colOff>
      <xdr:row>63</xdr:row>
      <xdr:rowOff>96507</xdr:rowOff>
    </xdr:to>
    <xdr:cxnSp macro="">
      <xdr:nvCxnSpPr>
        <xdr:cNvPr id="206" name="直線コネクタ 205">
          <a:extLst>
            <a:ext uri="{FF2B5EF4-FFF2-40B4-BE49-F238E27FC236}">
              <a16:creationId xmlns:a16="http://schemas.microsoft.com/office/drawing/2014/main" id="{D73F96C5-BAA6-4A0F-9B0A-A94D07587B84}"/>
            </a:ext>
          </a:extLst>
        </xdr:cNvPr>
        <xdr:cNvCxnSpPr/>
      </xdr:nvCxnSpPr>
      <xdr:spPr>
        <a:xfrm>
          <a:off x="6423660" y="10666278"/>
          <a:ext cx="815340" cy="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07" name="n_1aveValue【橋りょう・トンネル】&#10;一人当たり有形固定資産（償却資産）額">
          <a:extLst>
            <a:ext uri="{FF2B5EF4-FFF2-40B4-BE49-F238E27FC236}">
              <a16:creationId xmlns:a16="http://schemas.microsoft.com/office/drawing/2014/main" id="{132A010C-D7E5-4A32-B920-2EE6E24E72FA}"/>
            </a:ext>
          </a:extLst>
        </xdr:cNvPr>
        <xdr:cNvSpPr txBox="1"/>
      </xdr:nvSpPr>
      <xdr:spPr>
        <a:xfrm>
          <a:off x="8610111" y="1024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08" name="n_2aveValue【橋りょう・トンネル】&#10;一人当たり有形固定資産（償却資産）額">
          <a:extLst>
            <a:ext uri="{FF2B5EF4-FFF2-40B4-BE49-F238E27FC236}">
              <a16:creationId xmlns:a16="http://schemas.microsoft.com/office/drawing/2014/main" id="{25533B41-2905-4E6E-807F-82512A2E0DEC}"/>
            </a:ext>
          </a:extLst>
        </xdr:cNvPr>
        <xdr:cNvSpPr txBox="1"/>
      </xdr:nvSpPr>
      <xdr:spPr>
        <a:xfrm>
          <a:off x="7810011" y="1024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09" name="n_3aveValue【橋りょう・トンネル】&#10;一人当たり有形固定資産（償却資産）額">
          <a:extLst>
            <a:ext uri="{FF2B5EF4-FFF2-40B4-BE49-F238E27FC236}">
              <a16:creationId xmlns:a16="http://schemas.microsoft.com/office/drawing/2014/main" id="{7AE04467-2B68-497D-9E30-87C1C52AF9C5}"/>
            </a:ext>
          </a:extLst>
        </xdr:cNvPr>
        <xdr:cNvSpPr txBox="1"/>
      </xdr:nvSpPr>
      <xdr:spPr>
        <a:xfrm>
          <a:off x="7002291" y="1024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10" name="n_4aveValue【橋りょう・トンネル】&#10;一人当たり有形固定資産（償却資産）額">
          <a:extLst>
            <a:ext uri="{FF2B5EF4-FFF2-40B4-BE49-F238E27FC236}">
              <a16:creationId xmlns:a16="http://schemas.microsoft.com/office/drawing/2014/main" id="{585CD218-A731-4B28-A147-E1BAD647F265}"/>
            </a:ext>
          </a:extLst>
        </xdr:cNvPr>
        <xdr:cNvSpPr txBox="1"/>
      </xdr:nvSpPr>
      <xdr:spPr>
        <a:xfrm>
          <a:off x="6171711" y="1024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137710</xdr:rowOff>
    </xdr:from>
    <xdr:ext cx="534377" cy="259045"/>
    <xdr:sp macro="" textlink="">
      <xdr:nvSpPr>
        <xdr:cNvPr id="211" name="n_1mainValue【橋りょう・トンネル】&#10;一人当たり有形固定資産（償却資産）額">
          <a:extLst>
            <a:ext uri="{FF2B5EF4-FFF2-40B4-BE49-F238E27FC236}">
              <a16:creationId xmlns:a16="http://schemas.microsoft.com/office/drawing/2014/main" id="{1CBAA96E-32AB-4626-BC0D-B71692515B77}"/>
            </a:ext>
          </a:extLst>
        </xdr:cNvPr>
        <xdr:cNvSpPr txBox="1"/>
      </xdr:nvSpPr>
      <xdr:spPr>
        <a:xfrm>
          <a:off x="8610111" y="1070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137451</xdr:rowOff>
    </xdr:from>
    <xdr:ext cx="534377" cy="259045"/>
    <xdr:sp macro="" textlink="">
      <xdr:nvSpPr>
        <xdr:cNvPr id="212" name="n_2mainValue【橋りょう・トンネル】&#10;一人当たり有形固定資産（償却資産）額">
          <a:extLst>
            <a:ext uri="{FF2B5EF4-FFF2-40B4-BE49-F238E27FC236}">
              <a16:creationId xmlns:a16="http://schemas.microsoft.com/office/drawing/2014/main" id="{BA690065-4CB8-4028-AE19-0F02F785D6DE}"/>
            </a:ext>
          </a:extLst>
        </xdr:cNvPr>
        <xdr:cNvSpPr txBox="1"/>
      </xdr:nvSpPr>
      <xdr:spPr>
        <a:xfrm>
          <a:off x="7810011" y="107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138434</xdr:rowOff>
    </xdr:from>
    <xdr:ext cx="534377" cy="259045"/>
    <xdr:sp macro="" textlink="">
      <xdr:nvSpPr>
        <xdr:cNvPr id="213" name="n_3mainValue【橋りょう・トンネル】&#10;一人当たり有形固定資産（償却資産）額">
          <a:extLst>
            <a:ext uri="{FF2B5EF4-FFF2-40B4-BE49-F238E27FC236}">
              <a16:creationId xmlns:a16="http://schemas.microsoft.com/office/drawing/2014/main" id="{E335B281-A3AB-425D-8E93-ECD59B16A257}"/>
            </a:ext>
          </a:extLst>
        </xdr:cNvPr>
        <xdr:cNvSpPr txBox="1"/>
      </xdr:nvSpPr>
      <xdr:spPr>
        <a:xfrm>
          <a:off x="7002291" y="1070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135455</xdr:rowOff>
    </xdr:from>
    <xdr:ext cx="534377" cy="259045"/>
    <xdr:sp macro="" textlink="">
      <xdr:nvSpPr>
        <xdr:cNvPr id="214" name="n_4mainValue【橋りょう・トンネル】&#10;一人当たり有形固定資産（償却資産）額">
          <a:extLst>
            <a:ext uri="{FF2B5EF4-FFF2-40B4-BE49-F238E27FC236}">
              <a16:creationId xmlns:a16="http://schemas.microsoft.com/office/drawing/2014/main" id="{25CA3704-D992-4923-9BE8-588BF2A26ACA}"/>
            </a:ext>
          </a:extLst>
        </xdr:cNvPr>
        <xdr:cNvSpPr txBox="1"/>
      </xdr:nvSpPr>
      <xdr:spPr>
        <a:xfrm>
          <a:off x="6171711" y="1070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a:extLst>
            <a:ext uri="{FF2B5EF4-FFF2-40B4-BE49-F238E27FC236}">
              <a16:creationId xmlns:a16="http://schemas.microsoft.com/office/drawing/2014/main" id="{B39CBCE0-CA40-4616-B590-F75227CE253F}"/>
            </a:ext>
          </a:extLst>
        </xdr:cNvPr>
        <xdr:cNvSpPr/>
      </xdr:nvSpPr>
      <xdr:spPr>
        <a:xfrm>
          <a:off x="701040" y="1155954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a:extLst>
            <a:ext uri="{FF2B5EF4-FFF2-40B4-BE49-F238E27FC236}">
              <a16:creationId xmlns:a16="http://schemas.microsoft.com/office/drawing/2014/main" id="{1A027FEF-E1D8-4C59-99AC-A9C8C35B0025}"/>
            </a:ext>
          </a:extLst>
        </xdr:cNvPr>
        <xdr:cNvSpPr/>
      </xdr:nvSpPr>
      <xdr:spPr>
        <a:xfrm>
          <a:off x="83058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a:extLst>
            <a:ext uri="{FF2B5EF4-FFF2-40B4-BE49-F238E27FC236}">
              <a16:creationId xmlns:a16="http://schemas.microsoft.com/office/drawing/2014/main" id="{DDAA1038-7CBF-49CD-81C3-C9D21CE976AA}"/>
            </a:ext>
          </a:extLst>
        </xdr:cNvPr>
        <xdr:cNvSpPr/>
      </xdr:nvSpPr>
      <xdr:spPr>
        <a:xfrm>
          <a:off x="83058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a:extLst>
            <a:ext uri="{FF2B5EF4-FFF2-40B4-BE49-F238E27FC236}">
              <a16:creationId xmlns:a16="http://schemas.microsoft.com/office/drawing/2014/main" id="{704FC4B5-FFBB-4D15-A78F-3D80E09BB66C}"/>
            </a:ext>
          </a:extLst>
        </xdr:cNvPr>
        <xdr:cNvSpPr/>
      </xdr:nvSpPr>
      <xdr:spPr>
        <a:xfrm>
          <a:off x="175260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a:extLst>
            <a:ext uri="{FF2B5EF4-FFF2-40B4-BE49-F238E27FC236}">
              <a16:creationId xmlns:a16="http://schemas.microsoft.com/office/drawing/2014/main" id="{B85D78A4-831D-4E2F-8EC8-7F4D43A1EDF3}"/>
            </a:ext>
          </a:extLst>
        </xdr:cNvPr>
        <xdr:cNvSpPr/>
      </xdr:nvSpPr>
      <xdr:spPr>
        <a:xfrm>
          <a:off x="175260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a:extLst>
            <a:ext uri="{FF2B5EF4-FFF2-40B4-BE49-F238E27FC236}">
              <a16:creationId xmlns:a16="http://schemas.microsoft.com/office/drawing/2014/main" id="{68FFF53A-74A2-4B45-98BE-E045E725C9C2}"/>
            </a:ext>
          </a:extLst>
        </xdr:cNvPr>
        <xdr:cNvSpPr/>
      </xdr:nvSpPr>
      <xdr:spPr>
        <a:xfrm>
          <a:off x="28041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a:extLst>
            <a:ext uri="{FF2B5EF4-FFF2-40B4-BE49-F238E27FC236}">
              <a16:creationId xmlns:a16="http://schemas.microsoft.com/office/drawing/2014/main" id="{F8D10229-B85B-4DCF-9E89-E7A8BBD80400}"/>
            </a:ext>
          </a:extLst>
        </xdr:cNvPr>
        <xdr:cNvSpPr/>
      </xdr:nvSpPr>
      <xdr:spPr>
        <a:xfrm>
          <a:off x="28041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a:extLst>
            <a:ext uri="{FF2B5EF4-FFF2-40B4-BE49-F238E27FC236}">
              <a16:creationId xmlns:a16="http://schemas.microsoft.com/office/drawing/2014/main" id="{43E166B8-B20D-4F55-8482-9B269854B136}"/>
            </a:ext>
          </a:extLst>
        </xdr:cNvPr>
        <xdr:cNvSpPr/>
      </xdr:nvSpPr>
      <xdr:spPr>
        <a:xfrm>
          <a:off x="701040" y="1267968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a:extLst>
            <a:ext uri="{FF2B5EF4-FFF2-40B4-BE49-F238E27FC236}">
              <a16:creationId xmlns:a16="http://schemas.microsoft.com/office/drawing/2014/main" id="{33E39D1A-D650-40E8-8B50-B369EB6AF4C1}"/>
            </a:ext>
          </a:extLst>
        </xdr:cNvPr>
        <xdr:cNvSpPr txBox="1"/>
      </xdr:nvSpPr>
      <xdr:spPr>
        <a:xfrm>
          <a:off x="678180" y="124891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a:extLst>
            <a:ext uri="{FF2B5EF4-FFF2-40B4-BE49-F238E27FC236}">
              <a16:creationId xmlns:a16="http://schemas.microsoft.com/office/drawing/2014/main" id="{779D09FD-4E2F-4005-A9ED-515FA11EB44F}"/>
            </a:ext>
          </a:extLst>
        </xdr:cNvPr>
        <xdr:cNvCxnSpPr/>
      </xdr:nvCxnSpPr>
      <xdr:spPr>
        <a:xfrm>
          <a:off x="701040" y="149123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5" name="テキスト ボックス 224">
          <a:extLst>
            <a:ext uri="{FF2B5EF4-FFF2-40B4-BE49-F238E27FC236}">
              <a16:creationId xmlns:a16="http://schemas.microsoft.com/office/drawing/2014/main" id="{9F39E34F-A486-4F5A-A7B4-09871CB3BF3E}"/>
            </a:ext>
          </a:extLst>
        </xdr:cNvPr>
        <xdr:cNvSpPr txBox="1"/>
      </xdr:nvSpPr>
      <xdr:spPr>
        <a:xfrm>
          <a:off x="277041" y="14772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26" name="直線コネクタ 225">
          <a:extLst>
            <a:ext uri="{FF2B5EF4-FFF2-40B4-BE49-F238E27FC236}">
              <a16:creationId xmlns:a16="http://schemas.microsoft.com/office/drawing/2014/main" id="{DE5699BC-1EE4-4DED-A6C1-9C8732AA6CDB}"/>
            </a:ext>
          </a:extLst>
        </xdr:cNvPr>
        <xdr:cNvCxnSpPr/>
      </xdr:nvCxnSpPr>
      <xdr:spPr>
        <a:xfrm>
          <a:off x="701040" y="144627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27" name="テキスト ボックス 226">
          <a:extLst>
            <a:ext uri="{FF2B5EF4-FFF2-40B4-BE49-F238E27FC236}">
              <a16:creationId xmlns:a16="http://schemas.microsoft.com/office/drawing/2014/main" id="{8FA29C34-5239-4AFD-9F49-679F85B16577}"/>
            </a:ext>
          </a:extLst>
        </xdr:cNvPr>
        <xdr:cNvSpPr txBox="1"/>
      </xdr:nvSpPr>
      <xdr:spPr>
        <a:xfrm>
          <a:off x="277041" y="1432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8" name="直線コネクタ 227">
          <a:extLst>
            <a:ext uri="{FF2B5EF4-FFF2-40B4-BE49-F238E27FC236}">
              <a16:creationId xmlns:a16="http://schemas.microsoft.com/office/drawing/2014/main" id="{5157A533-C9F4-4379-A25B-DD6334F882F2}"/>
            </a:ext>
          </a:extLst>
        </xdr:cNvPr>
        <xdr:cNvCxnSpPr/>
      </xdr:nvCxnSpPr>
      <xdr:spPr>
        <a:xfrm>
          <a:off x="701040" y="140208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9" name="テキスト ボックス 228">
          <a:extLst>
            <a:ext uri="{FF2B5EF4-FFF2-40B4-BE49-F238E27FC236}">
              <a16:creationId xmlns:a16="http://schemas.microsoft.com/office/drawing/2014/main" id="{224C25B7-5077-4BE0-8D9F-C97CB7578265}"/>
            </a:ext>
          </a:extLst>
        </xdr:cNvPr>
        <xdr:cNvSpPr txBox="1"/>
      </xdr:nvSpPr>
      <xdr:spPr>
        <a:xfrm>
          <a:off x="347511" y="138811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0" name="直線コネクタ 229">
          <a:extLst>
            <a:ext uri="{FF2B5EF4-FFF2-40B4-BE49-F238E27FC236}">
              <a16:creationId xmlns:a16="http://schemas.microsoft.com/office/drawing/2014/main" id="{D4DA39B2-4D8D-4B36-B809-C623541FA604}"/>
            </a:ext>
          </a:extLst>
        </xdr:cNvPr>
        <xdr:cNvCxnSpPr/>
      </xdr:nvCxnSpPr>
      <xdr:spPr>
        <a:xfrm>
          <a:off x="701040" y="135712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31" name="テキスト ボックス 230">
          <a:extLst>
            <a:ext uri="{FF2B5EF4-FFF2-40B4-BE49-F238E27FC236}">
              <a16:creationId xmlns:a16="http://schemas.microsoft.com/office/drawing/2014/main" id="{51DA3C5D-DEA3-4790-A854-538A7F2B87EB}"/>
            </a:ext>
          </a:extLst>
        </xdr:cNvPr>
        <xdr:cNvSpPr txBox="1"/>
      </xdr:nvSpPr>
      <xdr:spPr>
        <a:xfrm>
          <a:off x="347511" y="134315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32" name="直線コネクタ 231">
          <a:extLst>
            <a:ext uri="{FF2B5EF4-FFF2-40B4-BE49-F238E27FC236}">
              <a16:creationId xmlns:a16="http://schemas.microsoft.com/office/drawing/2014/main" id="{D6E7C0B3-01FC-45F4-BD70-B3FFF38FAD47}"/>
            </a:ext>
          </a:extLst>
        </xdr:cNvPr>
        <xdr:cNvCxnSpPr/>
      </xdr:nvCxnSpPr>
      <xdr:spPr>
        <a:xfrm>
          <a:off x="701040" y="131216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33" name="テキスト ボックス 232">
          <a:extLst>
            <a:ext uri="{FF2B5EF4-FFF2-40B4-BE49-F238E27FC236}">
              <a16:creationId xmlns:a16="http://schemas.microsoft.com/office/drawing/2014/main" id="{C41C7F3C-852C-4BA4-AC25-A1002D2733C0}"/>
            </a:ext>
          </a:extLst>
        </xdr:cNvPr>
        <xdr:cNvSpPr txBox="1"/>
      </xdr:nvSpPr>
      <xdr:spPr>
        <a:xfrm>
          <a:off x="347511" y="12981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4" name="直線コネクタ 233">
          <a:extLst>
            <a:ext uri="{FF2B5EF4-FFF2-40B4-BE49-F238E27FC236}">
              <a16:creationId xmlns:a16="http://schemas.microsoft.com/office/drawing/2014/main" id="{2BC9A7F0-670E-47FD-9E3F-E8656D527716}"/>
            </a:ext>
          </a:extLst>
        </xdr:cNvPr>
        <xdr:cNvCxnSpPr/>
      </xdr:nvCxnSpPr>
      <xdr:spPr>
        <a:xfrm>
          <a:off x="701040" y="126796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5" name="テキスト ボックス 234">
          <a:extLst>
            <a:ext uri="{FF2B5EF4-FFF2-40B4-BE49-F238E27FC236}">
              <a16:creationId xmlns:a16="http://schemas.microsoft.com/office/drawing/2014/main" id="{6D818ED6-7952-4F65-9A38-DF4BD7FD296C}"/>
            </a:ext>
          </a:extLst>
        </xdr:cNvPr>
        <xdr:cNvSpPr txBox="1"/>
      </xdr:nvSpPr>
      <xdr:spPr>
        <a:xfrm>
          <a:off x="347511" y="125399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6" name="【公営住宅】&#10;有形固定資産減価償却率グラフ枠">
          <a:extLst>
            <a:ext uri="{FF2B5EF4-FFF2-40B4-BE49-F238E27FC236}">
              <a16:creationId xmlns:a16="http://schemas.microsoft.com/office/drawing/2014/main" id="{1F2AFE42-5F99-411E-8BB1-13A1109AA7B9}"/>
            </a:ext>
          </a:extLst>
        </xdr:cNvPr>
        <xdr:cNvSpPr/>
      </xdr:nvSpPr>
      <xdr:spPr>
        <a:xfrm>
          <a:off x="701040" y="1267968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84</xdr:row>
      <xdr:rowOff>81535</xdr:rowOff>
    </xdr:to>
    <xdr:cxnSp macro="">
      <xdr:nvCxnSpPr>
        <xdr:cNvPr id="237" name="直線コネクタ 236">
          <a:extLst>
            <a:ext uri="{FF2B5EF4-FFF2-40B4-BE49-F238E27FC236}">
              <a16:creationId xmlns:a16="http://schemas.microsoft.com/office/drawing/2014/main" id="{9EE7386F-A06C-4724-910A-41011968CF67}"/>
            </a:ext>
          </a:extLst>
        </xdr:cNvPr>
        <xdr:cNvCxnSpPr/>
      </xdr:nvCxnSpPr>
      <xdr:spPr>
        <a:xfrm flipV="1">
          <a:off x="4266565" y="13088621"/>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85362</xdr:rowOff>
    </xdr:from>
    <xdr:ext cx="405111" cy="259045"/>
    <xdr:sp macro="" textlink="">
      <xdr:nvSpPr>
        <xdr:cNvPr id="238" name="【公営住宅】&#10;有形固定資産減価償却率最小値テキスト">
          <a:extLst>
            <a:ext uri="{FF2B5EF4-FFF2-40B4-BE49-F238E27FC236}">
              <a16:creationId xmlns:a16="http://schemas.microsoft.com/office/drawing/2014/main" id="{5306FF60-7D42-4822-A877-149E007F06F5}"/>
            </a:ext>
          </a:extLst>
        </xdr:cNvPr>
        <xdr:cNvSpPr txBox="1"/>
      </xdr:nvSpPr>
      <xdr:spPr>
        <a:xfrm>
          <a:off x="4305300" y="14176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81535</xdr:rowOff>
    </xdr:from>
    <xdr:to>
      <xdr:col>24</xdr:col>
      <xdr:colOff>152400</xdr:colOff>
      <xdr:row>84</xdr:row>
      <xdr:rowOff>81535</xdr:rowOff>
    </xdr:to>
    <xdr:cxnSp macro="">
      <xdr:nvCxnSpPr>
        <xdr:cNvPr id="239" name="直線コネクタ 238">
          <a:extLst>
            <a:ext uri="{FF2B5EF4-FFF2-40B4-BE49-F238E27FC236}">
              <a16:creationId xmlns:a16="http://schemas.microsoft.com/office/drawing/2014/main" id="{3DFDA100-1956-4BBC-BE3A-62152B513668}"/>
            </a:ext>
          </a:extLst>
        </xdr:cNvPr>
        <xdr:cNvCxnSpPr/>
      </xdr:nvCxnSpPr>
      <xdr:spPr>
        <a:xfrm>
          <a:off x="4198620" y="14172185"/>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40" name="【公営住宅】&#10;有形固定資産減価償却率最大値テキスト">
          <a:extLst>
            <a:ext uri="{FF2B5EF4-FFF2-40B4-BE49-F238E27FC236}">
              <a16:creationId xmlns:a16="http://schemas.microsoft.com/office/drawing/2014/main" id="{41E4E524-1057-4AE8-92C1-4BCACE85C5CC}"/>
            </a:ext>
          </a:extLst>
        </xdr:cNvPr>
        <xdr:cNvSpPr txBox="1"/>
      </xdr:nvSpPr>
      <xdr:spPr>
        <a:xfrm>
          <a:off x="4305300" y="12871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41" name="直線コネクタ 240">
          <a:extLst>
            <a:ext uri="{FF2B5EF4-FFF2-40B4-BE49-F238E27FC236}">
              <a16:creationId xmlns:a16="http://schemas.microsoft.com/office/drawing/2014/main" id="{23D57CC0-798D-4A32-8696-2B8B3AE58284}"/>
            </a:ext>
          </a:extLst>
        </xdr:cNvPr>
        <xdr:cNvCxnSpPr/>
      </xdr:nvCxnSpPr>
      <xdr:spPr>
        <a:xfrm>
          <a:off x="4198620" y="13088621"/>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157751</xdr:rowOff>
    </xdr:from>
    <xdr:ext cx="405111" cy="259045"/>
    <xdr:sp macro="" textlink="">
      <xdr:nvSpPr>
        <xdr:cNvPr id="242" name="【公営住宅】&#10;有形固定資産減価償却率平均値テキスト">
          <a:extLst>
            <a:ext uri="{FF2B5EF4-FFF2-40B4-BE49-F238E27FC236}">
              <a16:creationId xmlns:a16="http://schemas.microsoft.com/office/drawing/2014/main" id="{99F78EF7-3C98-4ABA-8B6B-0B5ECF268995}"/>
            </a:ext>
          </a:extLst>
        </xdr:cNvPr>
        <xdr:cNvSpPr txBox="1"/>
      </xdr:nvSpPr>
      <xdr:spPr>
        <a:xfrm>
          <a:off x="4305300" y="134102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7874</xdr:rowOff>
    </xdr:from>
    <xdr:to>
      <xdr:col>24</xdr:col>
      <xdr:colOff>114300</xdr:colOff>
      <xdr:row>80</xdr:row>
      <xdr:rowOff>109474</xdr:rowOff>
    </xdr:to>
    <xdr:sp macro="" textlink="">
      <xdr:nvSpPr>
        <xdr:cNvPr id="243" name="フローチャート: 判断 242">
          <a:extLst>
            <a:ext uri="{FF2B5EF4-FFF2-40B4-BE49-F238E27FC236}">
              <a16:creationId xmlns:a16="http://schemas.microsoft.com/office/drawing/2014/main" id="{57B63C40-147E-47D9-BFB4-672A292658A8}"/>
            </a:ext>
          </a:extLst>
        </xdr:cNvPr>
        <xdr:cNvSpPr/>
      </xdr:nvSpPr>
      <xdr:spPr>
        <a:xfrm>
          <a:off x="4221480" y="13427964"/>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145035</xdr:rowOff>
    </xdr:from>
    <xdr:to>
      <xdr:col>20</xdr:col>
      <xdr:colOff>38100</xdr:colOff>
      <xdr:row>80</xdr:row>
      <xdr:rowOff>75185</xdr:rowOff>
    </xdr:to>
    <xdr:sp macro="" textlink="">
      <xdr:nvSpPr>
        <xdr:cNvPr id="244" name="フローチャート: 判断 243">
          <a:extLst>
            <a:ext uri="{FF2B5EF4-FFF2-40B4-BE49-F238E27FC236}">
              <a16:creationId xmlns:a16="http://schemas.microsoft.com/office/drawing/2014/main" id="{2441759F-5A56-411F-B22E-39E8AD0E5B92}"/>
            </a:ext>
          </a:extLst>
        </xdr:cNvPr>
        <xdr:cNvSpPr/>
      </xdr:nvSpPr>
      <xdr:spPr>
        <a:xfrm>
          <a:off x="3459480" y="13394945"/>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135889</xdr:rowOff>
    </xdr:from>
    <xdr:to>
      <xdr:col>15</xdr:col>
      <xdr:colOff>101600</xdr:colOff>
      <xdr:row>80</xdr:row>
      <xdr:rowOff>66039</xdr:rowOff>
    </xdr:to>
    <xdr:sp macro="" textlink="">
      <xdr:nvSpPr>
        <xdr:cNvPr id="245" name="フローチャート: 判断 244">
          <a:extLst>
            <a:ext uri="{FF2B5EF4-FFF2-40B4-BE49-F238E27FC236}">
              <a16:creationId xmlns:a16="http://schemas.microsoft.com/office/drawing/2014/main" id="{BDF670F3-7770-4F64-BF62-A337DC06B3B6}"/>
            </a:ext>
          </a:extLst>
        </xdr:cNvPr>
        <xdr:cNvSpPr/>
      </xdr:nvSpPr>
      <xdr:spPr>
        <a:xfrm>
          <a:off x="2628900" y="13390879"/>
          <a:ext cx="99060" cy="914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83313</xdr:rowOff>
    </xdr:from>
    <xdr:to>
      <xdr:col>10</xdr:col>
      <xdr:colOff>165100</xdr:colOff>
      <xdr:row>80</xdr:row>
      <xdr:rowOff>13463</xdr:rowOff>
    </xdr:to>
    <xdr:sp macro="" textlink="">
      <xdr:nvSpPr>
        <xdr:cNvPr id="246" name="フローチャート: 判断 245">
          <a:extLst>
            <a:ext uri="{FF2B5EF4-FFF2-40B4-BE49-F238E27FC236}">
              <a16:creationId xmlns:a16="http://schemas.microsoft.com/office/drawing/2014/main" id="{2FAF4D5A-0C5E-47D9-B57C-0598D1CF0597}"/>
            </a:ext>
          </a:extLst>
        </xdr:cNvPr>
        <xdr:cNvSpPr/>
      </xdr:nvSpPr>
      <xdr:spPr>
        <a:xfrm>
          <a:off x="1813560" y="13335763"/>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39878</xdr:rowOff>
    </xdr:from>
    <xdr:to>
      <xdr:col>6</xdr:col>
      <xdr:colOff>38100</xdr:colOff>
      <xdr:row>79</xdr:row>
      <xdr:rowOff>141478</xdr:rowOff>
    </xdr:to>
    <xdr:sp macro="" textlink="">
      <xdr:nvSpPr>
        <xdr:cNvPr id="247" name="フローチャート: 判断 246">
          <a:extLst>
            <a:ext uri="{FF2B5EF4-FFF2-40B4-BE49-F238E27FC236}">
              <a16:creationId xmlns:a16="http://schemas.microsoft.com/office/drawing/2014/main" id="{B58A0336-9C38-443C-AA84-778C316E955B}"/>
            </a:ext>
          </a:extLst>
        </xdr:cNvPr>
        <xdr:cNvSpPr/>
      </xdr:nvSpPr>
      <xdr:spPr>
        <a:xfrm>
          <a:off x="1005840" y="13291058"/>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3B6ADF45-52C3-41DC-901C-F3A1D67E6360}"/>
            </a:ext>
          </a:extLst>
        </xdr:cNvPr>
        <xdr:cNvSpPr txBox="1"/>
      </xdr:nvSpPr>
      <xdr:spPr>
        <a:xfrm>
          <a:off x="40919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A16C7A3B-C19A-438C-AAC4-FD3F92247F8C}"/>
            </a:ext>
          </a:extLst>
        </xdr:cNvPr>
        <xdr:cNvSpPr txBox="1"/>
      </xdr:nvSpPr>
      <xdr:spPr>
        <a:xfrm>
          <a:off x="33299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25BC0DF0-F58A-49BF-9FF0-49B2FDE4ABE1}"/>
            </a:ext>
          </a:extLst>
        </xdr:cNvPr>
        <xdr:cNvSpPr txBox="1"/>
      </xdr:nvSpPr>
      <xdr:spPr>
        <a:xfrm>
          <a:off x="250698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C8B68089-95D5-4C86-A8D9-4666352E70CC}"/>
            </a:ext>
          </a:extLst>
        </xdr:cNvPr>
        <xdr:cNvSpPr txBox="1"/>
      </xdr:nvSpPr>
      <xdr:spPr>
        <a:xfrm>
          <a:off x="16916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249D0C89-058B-49FF-8AC5-E75FEB16D72F}"/>
            </a:ext>
          </a:extLst>
        </xdr:cNvPr>
        <xdr:cNvSpPr txBox="1"/>
      </xdr:nvSpPr>
      <xdr:spPr>
        <a:xfrm>
          <a:off x="8763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46737</xdr:rowOff>
    </xdr:from>
    <xdr:to>
      <xdr:col>24</xdr:col>
      <xdr:colOff>114300</xdr:colOff>
      <xdr:row>78</xdr:row>
      <xdr:rowOff>148337</xdr:rowOff>
    </xdr:to>
    <xdr:sp macro="" textlink="">
      <xdr:nvSpPr>
        <xdr:cNvPr id="253" name="楕円 252">
          <a:extLst>
            <a:ext uri="{FF2B5EF4-FFF2-40B4-BE49-F238E27FC236}">
              <a16:creationId xmlns:a16="http://schemas.microsoft.com/office/drawing/2014/main" id="{2AACA1F2-140E-49B2-A5F0-FF8812C0983D}"/>
            </a:ext>
          </a:extLst>
        </xdr:cNvPr>
        <xdr:cNvSpPr/>
      </xdr:nvSpPr>
      <xdr:spPr>
        <a:xfrm>
          <a:off x="4221480" y="13131547"/>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133114</xdr:rowOff>
    </xdr:from>
    <xdr:ext cx="405111" cy="259045"/>
    <xdr:sp macro="" textlink="">
      <xdr:nvSpPr>
        <xdr:cNvPr id="254" name="【公営住宅】&#10;有形固定資産減価償却率該当値テキスト">
          <a:extLst>
            <a:ext uri="{FF2B5EF4-FFF2-40B4-BE49-F238E27FC236}">
              <a16:creationId xmlns:a16="http://schemas.microsoft.com/office/drawing/2014/main" id="{43EF2406-4F1C-407A-A248-F6E274DA82C6}"/>
            </a:ext>
          </a:extLst>
        </xdr:cNvPr>
        <xdr:cNvSpPr txBox="1"/>
      </xdr:nvSpPr>
      <xdr:spPr>
        <a:xfrm>
          <a:off x="4305300" y="13052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158750</xdr:rowOff>
    </xdr:from>
    <xdr:to>
      <xdr:col>20</xdr:col>
      <xdr:colOff>38100</xdr:colOff>
      <xdr:row>78</xdr:row>
      <xdr:rowOff>88900</xdr:rowOff>
    </xdr:to>
    <xdr:sp macro="" textlink="">
      <xdr:nvSpPr>
        <xdr:cNvPr id="255" name="楕円 254">
          <a:extLst>
            <a:ext uri="{FF2B5EF4-FFF2-40B4-BE49-F238E27FC236}">
              <a16:creationId xmlns:a16="http://schemas.microsoft.com/office/drawing/2014/main" id="{700945AB-91D3-4A83-949B-00AA7D802900}"/>
            </a:ext>
          </a:extLst>
        </xdr:cNvPr>
        <xdr:cNvSpPr/>
      </xdr:nvSpPr>
      <xdr:spPr>
        <a:xfrm>
          <a:off x="3459480" y="13075920"/>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38100</xdr:rowOff>
    </xdr:from>
    <xdr:to>
      <xdr:col>24</xdr:col>
      <xdr:colOff>63500</xdr:colOff>
      <xdr:row>78</xdr:row>
      <xdr:rowOff>97537</xdr:rowOff>
    </xdr:to>
    <xdr:cxnSp macro="">
      <xdr:nvCxnSpPr>
        <xdr:cNvPr id="256" name="直線コネクタ 255">
          <a:extLst>
            <a:ext uri="{FF2B5EF4-FFF2-40B4-BE49-F238E27FC236}">
              <a16:creationId xmlns:a16="http://schemas.microsoft.com/office/drawing/2014/main" id="{1F09DF6D-87FB-4711-A0CE-C5D8D62198C9}"/>
            </a:ext>
          </a:extLst>
        </xdr:cNvPr>
        <xdr:cNvCxnSpPr/>
      </xdr:nvCxnSpPr>
      <xdr:spPr>
        <a:xfrm>
          <a:off x="3505200" y="13121640"/>
          <a:ext cx="762000" cy="6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99313</xdr:rowOff>
    </xdr:from>
    <xdr:to>
      <xdr:col>15</xdr:col>
      <xdr:colOff>101600</xdr:colOff>
      <xdr:row>78</xdr:row>
      <xdr:rowOff>29463</xdr:rowOff>
    </xdr:to>
    <xdr:sp macro="" textlink="">
      <xdr:nvSpPr>
        <xdr:cNvPr id="257" name="楕円 256">
          <a:extLst>
            <a:ext uri="{FF2B5EF4-FFF2-40B4-BE49-F238E27FC236}">
              <a16:creationId xmlns:a16="http://schemas.microsoft.com/office/drawing/2014/main" id="{7E34FBA4-2CC7-4D95-BB38-9B47DD73EEBA}"/>
            </a:ext>
          </a:extLst>
        </xdr:cNvPr>
        <xdr:cNvSpPr/>
      </xdr:nvSpPr>
      <xdr:spPr>
        <a:xfrm>
          <a:off x="2628900" y="13012673"/>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150113</xdr:rowOff>
    </xdr:from>
    <xdr:to>
      <xdr:col>19</xdr:col>
      <xdr:colOff>177800</xdr:colOff>
      <xdr:row>78</xdr:row>
      <xdr:rowOff>38100</xdr:rowOff>
    </xdr:to>
    <xdr:cxnSp macro="">
      <xdr:nvCxnSpPr>
        <xdr:cNvPr id="258" name="直線コネクタ 257">
          <a:extLst>
            <a:ext uri="{FF2B5EF4-FFF2-40B4-BE49-F238E27FC236}">
              <a16:creationId xmlns:a16="http://schemas.microsoft.com/office/drawing/2014/main" id="{CC336B21-BE8A-4894-B42D-0C86DF6166AF}"/>
            </a:ext>
          </a:extLst>
        </xdr:cNvPr>
        <xdr:cNvCxnSpPr/>
      </xdr:nvCxnSpPr>
      <xdr:spPr>
        <a:xfrm>
          <a:off x="2682240" y="13066013"/>
          <a:ext cx="822960" cy="55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39878</xdr:rowOff>
    </xdr:from>
    <xdr:to>
      <xdr:col>10</xdr:col>
      <xdr:colOff>165100</xdr:colOff>
      <xdr:row>77</xdr:row>
      <xdr:rowOff>141478</xdr:rowOff>
    </xdr:to>
    <xdr:sp macro="" textlink="">
      <xdr:nvSpPr>
        <xdr:cNvPr id="259" name="楕円 258">
          <a:extLst>
            <a:ext uri="{FF2B5EF4-FFF2-40B4-BE49-F238E27FC236}">
              <a16:creationId xmlns:a16="http://schemas.microsoft.com/office/drawing/2014/main" id="{7B41EEC5-529B-44E8-8788-F00025D8CAA4}"/>
            </a:ext>
          </a:extLst>
        </xdr:cNvPr>
        <xdr:cNvSpPr/>
      </xdr:nvSpPr>
      <xdr:spPr>
        <a:xfrm>
          <a:off x="1813560" y="12955778"/>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90678</xdr:rowOff>
    </xdr:from>
    <xdr:to>
      <xdr:col>15</xdr:col>
      <xdr:colOff>50800</xdr:colOff>
      <xdr:row>77</xdr:row>
      <xdr:rowOff>150113</xdr:rowOff>
    </xdr:to>
    <xdr:cxnSp macro="">
      <xdr:nvCxnSpPr>
        <xdr:cNvPr id="260" name="直線コネクタ 259">
          <a:extLst>
            <a:ext uri="{FF2B5EF4-FFF2-40B4-BE49-F238E27FC236}">
              <a16:creationId xmlns:a16="http://schemas.microsoft.com/office/drawing/2014/main" id="{64C87371-2044-4604-AE69-469885BE256F}"/>
            </a:ext>
          </a:extLst>
        </xdr:cNvPr>
        <xdr:cNvCxnSpPr/>
      </xdr:nvCxnSpPr>
      <xdr:spPr>
        <a:xfrm>
          <a:off x="1866900" y="13009118"/>
          <a:ext cx="815340" cy="5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149606</xdr:rowOff>
    </xdr:from>
    <xdr:to>
      <xdr:col>6</xdr:col>
      <xdr:colOff>38100</xdr:colOff>
      <xdr:row>78</xdr:row>
      <xdr:rowOff>79756</xdr:rowOff>
    </xdr:to>
    <xdr:sp macro="" textlink="">
      <xdr:nvSpPr>
        <xdr:cNvPr id="261" name="楕円 260">
          <a:extLst>
            <a:ext uri="{FF2B5EF4-FFF2-40B4-BE49-F238E27FC236}">
              <a16:creationId xmlns:a16="http://schemas.microsoft.com/office/drawing/2014/main" id="{53991FA3-9C94-4813-B64A-042C11D5F573}"/>
            </a:ext>
          </a:extLst>
        </xdr:cNvPr>
        <xdr:cNvSpPr/>
      </xdr:nvSpPr>
      <xdr:spPr>
        <a:xfrm>
          <a:off x="1005840" y="13065506"/>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90678</xdr:rowOff>
    </xdr:from>
    <xdr:to>
      <xdr:col>10</xdr:col>
      <xdr:colOff>114300</xdr:colOff>
      <xdr:row>78</xdr:row>
      <xdr:rowOff>28956</xdr:rowOff>
    </xdr:to>
    <xdr:cxnSp macro="">
      <xdr:nvCxnSpPr>
        <xdr:cNvPr id="262" name="直線コネクタ 261">
          <a:extLst>
            <a:ext uri="{FF2B5EF4-FFF2-40B4-BE49-F238E27FC236}">
              <a16:creationId xmlns:a16="http://schemas.microsoft.com/office/drawing/2014/main" id="{E77027DB-C5C6-4F32-BF3D-695D39438281}"/>
            </a:ext>
          </a:extLst>
        </xdr:cNvPr>
        <xdr:cNvCxnSpPr/>
      </xdr:nvCxnSpPr>
      <xdr:spPr>
        <a:xfrm flipV="1">
          <a:off x="1051560" y="13009118"/>
          <a:ext cx="815340" cy="10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66312</xdr:rowOff>
    </xdr:from>
    <xdr:ext cx="405111" cy="259045"/>
    <xdr:sp macro="" textlink="">
      <xdr:nvSpPr>
        <xdr:cNvPr id="263" name="n_1aveValue【公営住宅】&#10;有形固定資産減価償却率">
          <a:extLst>
            <a:ext uri="{FF2B5EF4-FFF2-40B4-BE49-F238E27FC236}">
              <a16:creationId xmlns:a16="http://schemas.microsoft.com/office/drawing/2014/main" id="{5BD0822A-B3B3-4495-B6C5-956CF089CD99}"/>
            </a:ext>
          </a:extLst>
        </xdr:cNvPr>
        <xdr:cNvSpPr txBox="1"/>
      </xdr:nvSpPr>
      <xdr:spPr>
        <a:xfrm>
          <a:off x="3307724" y="13482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57166</xdr:rowOff>
    </xdr:from>
    <xdr:ext cx="405111" cy="259045"/>
    <xdr:sp macro="" textlink="">
      <xdr:nvSpPr>
        <xdr:cNvPr id="264" name="n_2aveValue【公営住宅】&#10;有形固定資産減価償却率">
          <a:extLst>
            <a:ext uri="{FF2B5EF4-FFF2-40B4-BE49-F238E27FC236}">
              <a16:creationId xmlns:a16="http://schemas.microsoft.com/office/drawing/2014/main" id="{EF636143-EF44-42E2-8F19-EAEF9F643365}"/>
            </a:ext>
          </a:extLst>
        </xdr:cNvPr>
        <xdr:cNvSpPr txBox="1"/>
      </xdr:nvSpPr>
      <xdr:spPr>
        <a:xfrm>
          <a:off x="2492384" y="13479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4590</xdr:rowOff>
    </xdr:from>
    <xdr:ext cx="405111" cy="259045"/>
    <xdr:sp macro="" textlink="">
      <xdr:nvSpPr>
        <xdr:cNvPr id="265" name="n_3aveValue【公営住宅】&#10;有形固定資産減価償却率">
          <a:extLst>
            <a:ext uri="{FF2B5EF4-FFF2-40B4-BE49-F238E27FC236}">
              <a16:creationId xmlns:a16="http://schemas.microsoft.com/office/drawing/2014/main" id="{49FC5AA6-DF7C-493C-BC8F-9D2EE44ABF0A}"/>
            </a:ext>
          </a:extLst>
        </xdr:cNvPr>
        <xdr:cNvSpPr txBox="1"/>
      </xdr:nvSpPr>
      <xdr:spPr>
        <a:xfrm>
          <a:off x="1677044" y="13424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132605</xdr:rowOff>
    </xdr:from>
    <xdr:ext cx="405111" cy="259045"/>
    <xdr:sp macro="" textlink="">
      <xdr:nvSpPr>
        <xdr:cNvPr id="266" name="n_4aveValue【公営住宅】&#10;有形固定資産減価償却率">
          <a:extLst>
            <a:ext uri="{FF2B5EF4-FFF2-40B4-BE49-F238E27FC236}">
              <a16:creationId xmlns:a16="http://schemas.microsoft.com/office/drawing/2014/main" id="{3548B74B-8C7D-4690-92E8-E4DF51CF570D}"/>
            </a:ext>
          </a:extLst>
        </xdr:cNvPr>
        <xdr:cNvSpPr txBox="1"/>
      </xdr:nvSpPr>
      <xdr:spPr>
        <a:xfrm>
          <a:off x="869324" y="13387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105427</xdr:rowOff>
    </xdr:from>
    <xdr:ext cx="405111" cy="259045"/>
    <xdr:sp macro="" textlink="">
      <xdr:nvSpPr>
        <xdr:cNvPr id="267" name="n_1mainValue【公営住宅】&#10;有形固定資産減価償却率">
          <a:extLst>
            <a:ext uri="{FF2B5EF4-FFF2-40B4-BE49-F238E27FC236}">
              <a16:creationId xmlns:a16="http://schemas.microsoft.com/office/drawing/2014/main" id="{CC15E779-D59C-46DB-8D77-C2CEA4B622DE}"/>
            </a:ext>
          </a:extLst>
        </xdr:cNvPr>
        <xdr:cNvSpPr txBox="1"/>
      </xdr:nvSpPr>
      <xdr:spPr>
        <a:xfrm>
          <a:off x="3307724" y="12852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45990</xdr:rowOff>
    </xdr:from>
    <xdr:ext cx="405111" cy="259045"/>
    <xdr:sp macro="" textlink="">
      <xdr:nvSpPr>
        <xdr:cNvPr id="268" name="n_2mainValue【公営住宅】&#10;有形固定資産減価償却率">
          <a:extLst>
            <a:ext uri="{FF2B5EF4-FFF2-40B4-BE49-F238E27FC236}">
              <a16:creationId xmlns:a16="http://schemas.microsoft.com/office/drawing/2014/main" id="{26E7D8BB-2D0E-4A3D-BE7A-B2A445666988}"/>
            </a:ext>
          </a:extLst>
        </xdr:cNvPr>
        <xdr:cNvSpPr txBox="1"/>
      </xdr:nvSpPr>
      <xdr:spPr>
        <a:xfrm>
          <a:off x="2492384" y="12795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75</xdr:row>
      <xdr:rowOff>158005</xdr:rowOff>
    </xdr:from>
    <xdr:ext cx="405111" cy="259045"/>
    <xdr:sp macro="" textlink="">
      <xdr:nvSpPr>
        <xdr:cNvPr id="269" name="n_3mainValue【公営住宅】&#10;有形固定資産減価償却率">
          <a:extLst>
            <a:ext uri="{FF2B5EF4-FFF2-40B4-BE49-F238E27FC236}">
              <a16:creationId xmlns:a16="http://schemas.microsoft.com/office/drawing/2014/main" id="{D4EE7649-CAA9-433A-9C66-5E5B3D3DC0CC}"/>
            </a:ext>
          </a:extLst>
        </xdr:cNvPr>
        <xdr:cNvSpPr txBox="1"/>
      </xdr:nvSpPr>
      <xdr:spPr>
        <a:xfrm>
          <a:off x="1677044" y="12739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96283</xdr:rowOff>
    </xdr:from>
    <xdr:ext cx="405111" cy="259045"/>
    <xdr:sp macro="" textlink="">
      <xdr:nvSpPr>
        <xdr:cNvPr id="270" name="n_4mainValue【公営住宅】&#10;有形固定資産減価償却率">
          <a:extLst>
            <a:ext uri="{FF2B5EF4-FFF2-40B4-BE49-F238E27FC236}">
              <a16:creationId xmlns:a16="http://schemas.microsoft.com/office/drawing/2014/main" id="{95B0A371-AD25-45DF-9036-585E54AB338E}"/>
            </a:ext>
          </a:extLst>
        </xdr:cNvPr>
        <xdr:cNvSpPr txBox="1"/>
      </xdr:nvSpPr>
      <xdr:spPr>
        <a:xfrm>
          <a:off x="869324" y="1284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7F3953B7-62C7-48C7-A93E-C90429433CEB}"/>
            </a:ext>
          </a:extLst>
        </xdr:cNvPr>
        <xdr:cNvSpPr/>
      </xdr:nvSpPr>
      <xdr:spPr>
        <a:xfrm>
          <a:off x="6088380" y="1155954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11DFF1EE-80C7-4DC9-90C0-49BA31C4DE25}"/>
            </a:ext>
          </a:extLst>
        </xdr:cNvPr>
        <xdr:cNvSpPr/>
      </xdr:nvSpPr>
      <xdr:spPr>
        <a:xfrm>
          <a:off x="61950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29EE1F9E-FD61-4D7B-A8B4-3B2C670ECF67}"/>
            </a:ext>
          </a:extLst>
        </xdr:cNvPr>
        <xdr:cNvSpPr/>
      </xdr:nvSpPr>
      <xdr:spPr>
        <a:xfrm>
          <a:off x="61950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D0EF2157-1DBF-4F09-939E-2F5F3EE2FA30}"/>
            </a:ext>
          </a:extLst>
        </xdr:cNvPr>
        <xdr:cNvSpPr/>
      </xdr:nvSpPr>
      <xdr:spPr>
        <a:xfrm>
          <a:off x="713994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384320C7-C291-45D3-AE92-2E516232F62D}"/>
            </a:ext>
          </a:extLst>
        </xdr:cNvPr>
        <xdr:cNvSpPr/>
      </xdr:nvSpPr>
      <xdr:spPr>
        <a:xfrm>
          <a:off x="713994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A536EB9F-A444-48A8-9AEC-32FBF7C1D20C}"/>
            </a:ext>
          </a:extLst>
        </xdr:cNvPr>
        <xdr:cNvSpPr/>
      </xdr:nvSpPr>
      <xdr:spPr>
        <a:xfrm>
          <a:off x="819150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E010A707-F19C-49D9-B57A-0B9F5AC6F9A1}"/>
            </a:ext>
          </a:extLst>
        </xdr:cNvPr>
        <xdr:cNvSpPr/>
      </xdr:nvSpPr>
      <xdr:spPr>
        <a:xfrm>
          <a:off x="819150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1005DE77-7B62-471C-9D39-BF4A337FFFCC}"/>
            </a:ext>
          </a:extLst>
        </xdr:cNvPr>
        <xdr:cNvSpPr/>
      </xdr:nvSpPr>
      <xdr:spPr>
        <a:xfrm>
          <a:off x="6088380" y="1267968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a:extLst>
            <a:ext uri="{FF2B5EF4-FFF2-40B4-BE49-F238E27FC236}">
              <a16:creationId xmlns:a16="http://schemas.microsoft.com/office/drawing/2014/main" id="{A61063B0-09CF-4CFB-B5A0-9EAE242C3CB8}"/>
            </a:ext>
          </a:extLst>
        </xdr:cNvPr>
        <xdr:cNvSpPr txBox="1"/>
      </xdr:nvSpPr>
      <xdr:spPr>
        <a:xfrm>
          <a:off x="6050280" y="124891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a:extLst>
            <a:ext uri="{FF2B5EF4-FFF2-40B4-BE49-F238E27FC236}">
              <a16:creationId xmlns:a16="http://schemas.microsoft.com/office/drawing/2014/main" id="{206DC34E-F2D4-4CD1-B0F2-A26E94117E66}"/>
            </a:ext>
          </a:extLst>
        </xdr:cNvPr>
        <xdr:cNvCxnSpPr/>
      </xdr:nvCxnSpPr>
      <xdr:spPr>
        <a:xfrm>
          <a:off x="6088380" y="149123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1" name="直線コネクタ 280">
          <a:extLst>
            <a:ext uri="{FF2B5EF4-FFF2-40B4-BE49-F238E27FC236}">
              <a16:creationId xmlns:a16="http://schemas.microsoft.com/office/drawing/2014/main" id="{D41DFD4A-339A-4618-939C-CAE4CA09AEF7}"/>
            </a:ext>
          </a:extLst>
        </xdr:cNvPr>
        <xdr:cNvCxnSpPr/>
      </xdr:nvCxnSpPr>
      <xdr:spPr>
        <a:xfrm>
          <a:off x="6088380" y="1458957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2" name="テキスト ボックス 281">
          <a:extLst>
            <a:ext uri="{FF2B5EF4-FFF2-40B4-BE49-F238E27FC236}">
              <a16:creationId xmlns:a16="http://schemas.microsoft.com/office/drawing/2014/main" id="{E33E2462-EC78-4BC4-82D4-9BD238BD822E}"/>
            </a:ext>
          </a:extLst>
        </xdr:cNvPr>
        <xdr:cNvSpPr txBox="1"/>
      </xdr:nvSpPr>
      <xdr:spPr>
        <a:xfrm>
          <a:off x="5649141" y="144486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3" name="直線コネクタ 282">
          <a:extLst>
            <a:ext uri="{FF2B5EF4-FFF2-40B4-BE49-F238E27FC236}">
              <a16:creationId xmlns:a16="http://schemas.microsoft.com/office/drawing/2014/main" id="{D301310F-1B60-47E7-B9AA-023B0B6ACA41}"/>
            </a:ext>
          </a:extLst>
        </xdr:cNvPr>
        <xdr:cNvCxnSpPr/>
      </xdr:nvCxnSpPr>
      <xdr:spPr>
        <a:xfrm>
          <a:off x="6088380" y="14273167"/>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4" name="テキスト ボックス 283">
          <a:extLst>
            <a:ext uri="{FF2B5EF4-FFF2-40B4-BE49-F238E27FC236}">
              <a16:creationId xmlns:a16="http://schemas.microsoft.com/office/drawing/2014/main" id="{56357616-90F9-477F-B792-CD22BC68ABB2}"/>
            </a:ext>
          </a:extLst>
        </xdr:cNvPr>
        <xdr:cNvSpPr txBox="1"/>
      </xdr:nvSpPr>
      <xdr:spPr>
        <a:xfrm>
          <a:off x="5649141" y="141334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5" name="直線コネクタ 284">
          <a:extLst>
            <a:ext uri="{FF2B5EF4-FFF2-40B4-BE49-F238E27FC236}">
              <a16:creationId xmlns:a16="http://schemas.microsoft.com/office/drawing/2014/main" id="{10E0EA5D-90B1-41E8-9F71-F043EFE38191}"/>
            </a:ext>
          </a:extLst>
        </xdr:cNvPr>
        <xdr:cNvCxnSpPr/>
      </xdr:nvCxnSpPr>
      <xdr:spPr>
        <a:xfrm>
          <a:off x="6088380" y="13950406"/>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6" name="テキスト ボックス 285">
          <a:extLst>
            <a:ext uri="{FF2B5EF4-FFF2-40B4-BE49-F238E27FC236}">
              <a16:creationId xmlns:a16="http://schemas.microsoft.com/office/drawing/2014/main" id="{EE932BF7-9CC8-4067-9BCF-0162676DAF95}"/>
            </a:ext>
          </a:extLst>
        </xdr:cNvPr>
        <xdr:cNvSpPr txBox="1"/>
      </xdr:nvSpPr>
      <xdr:spPr>
        <a:xfrm>
          <a:off x="5649141" y="138170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7" name="直線コネクタ 286">
          <a:extLst>
            <a:ext uri="{FF2B5EF4-FFF2-40B4-BE49-F238E27FC236}">
              <a16:creationId xmlns:a16="http://schemas.microsoft.com/office/drawing/2014/main" id="{CF62DEEC-CBB9-4D5C-8EC1-168453E6589E}"/>
            </a:ext>
          </a:extLst>
        </xdr:cNvPr>
        <xdr:cNvCxnSpPr/>
      </xdr:nvCxnSpPr>
      <xdr:spPr>
        <a:xfrm>
          <a:off x="6088380" y="13633994"/>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8" name="テキスト ボックス 287">
          <a:extLst>
            <a:ext uri="{FF2B5EF4-FFF2-40B4-BE49-F238E27FC236}">
              <a16:creationId xmlns:a16="http://schemas.microsoft.com/office/drawing/2014/main" id="{B9B2A9FF-800F-4A6E-9D72-7A285C926CAA}"/>
            </a:ext>
          </a:extLst>
        </xdr:cNvPr>
        <xdr:cNvSpPr txBox="1"/>
      </xdr:nvSpPr>
      <xdr:spPr>
        <a:xfrm>
          <a:off x="5649141" y="1349431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9" name="直線コネクタ 288">
          <a:extLst>
            <a:ext uri="{FF2B5EF4-FFF2-40B4-BE49-F238E27FC236}">
              <a16:creationId xmlns:a16="http://schemas.microsoft.com/office/drawing/2014/main" id="{AA77EB77-6593-4036-8D1E-08D291BE5FED}"/>
            </a:ext>
          </a:extLst>
        </xdr:cNvPr>
        <xdr:cNvCxnSpPr/>
      </xdr:nvCxnSpPr>
      <xdr:spPr>
        <a:xfrm>
          <a:off x="6088380" y="13311233"/>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0" name="テキスト ボックス 289">
          <a:extLst>
            <a:ext uri="{FF2B5EF4-FFF2-40B4-BE49-F238E27FC236}">
              <a16:creationId xmlns:a16="http://schemas.microsoft.com/office/drawing/2014/main" id="{C5EFEAB8-BB82-4EE2-90E7-ADB68311CEF2}"/>
            </a:ext>
          </a:extLst>
        </xdr:cNvPr>
        <xdr:cNvSpPr txBox="1"/>
      </xdr:nvSpPr>
      <xdr:spPr>
        <a:xfrm>
          <a:off x="5649141" y="131779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1" name="直線コネクタ 290">
          <a:extLst>
            <a:ext uri="{FF2B5EF4-FFF2-40B4-BE49-F238E27FC236}">
              <a16:creationId xmlns:a16="http://schemas.microsoft.com/office/drawing/2014/main" id="{9D47F83E-49DB-41D5-B890-8EEDCB2EE9F8}"/>
            </a:ext>
          </a:extLst>
        </xdr:cNvPr>
        <xdr:cNvCxnSpPr/>
      </xdr:nvCxnSpPr>
      <xdr:spPr>
        <a:xfrm>
          <a:off x="6088380" y="12994821"/>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2" name="テキスト ボックス 291">
          <a:extLst>
            <a:ext uri="{FF2B5EF4-FFF2-40B4-BE49-F238E27FC236}">
              <a16:creationId xmlns:a16="http://schemas.microsoft.com/office/drawing/2014/main" id="{62EC49E5-903C-46CC-97D3-42F4FB11D2C0}"/>
            </a:ext>
          </a:extLst>
        </xdr:cNvPr>
        <xdr:cNvSpPr txBox="1"/>
      </xdr:nvSpPr>
      <xdr:spPr>
        <a:xfrm>
          <a:off x="5649141" y="128551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a:extLst>
            <a:ext uri="{FF2B5EF4-FFF2-40B4-BE49-F238E27FC236}">
              <a16:creationId xmlns:a16="http://schemas.microsoft.com/office/drawing/2014/main" id="{FCB9FD71-0911-4F6D-9694-91A28DD68C3F}"/>
            </a:ext>
          </a:extLst>
        </xdr:cNvPr>
        <xdr:cNvCxnSpPr/>
      </xdr:nvCxnSpPr>
      <xdr:spPr>
        <a:xfrm>
          <a:off x="6088380" y="126796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a:extLst>
            <a:ext uri="{FF2B5EF4-FFF2-40B4-BE49-F238E27FC236}">
              <a16:creationId xmlns:a16="http://schemas.microsoft.com/office/drawing/2014/main" id="{2F8DEF96-852B-418F-991A-64C6BA5045EF}"/>
            </a:ext>
          </a:extLst>
        </xdr:cNvPr>
        <xdr:cNvSpPr txBox="1"/>
      </xdr:nvSpPr>
      <xdr:spPr>
        <a:xfrm>
          <a:off x="5649141" y="12539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公営住宅】&#10;一人当たり面積グラフ枠">
          <a:extLst>
            <a:ext uri="{FF2B5EF4-FFF2-40B4-BE49-F238E27FC236}">
              <a16:creationId xmlns:a16="http://schemas.microsoft.com/office/drawing/2014/main" id="{2E934261-10B0-4257-900C-5CC23826349E}"/>
            </a:ext>
          </a:extLst>
        </xdr:cNvPr>
        <xdr:cNvSpPr/>
      </xdr:nvSpPr>
      <xdr:spPr>
        <a:xfrm>
          <a:off x="6088380" y="1267968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296" name="直線コネクタ 295">
          <a:extLst>
            <a:ext uri="{FF2B5EF4-FFF2-40B4-BE49-F238E27FC236}">
              <a16:creationId xmlns:a16="http://schemas.microsoft.com/office/drawing/2014/main" id="{8DFA8FB0-E2FB-4469-9CFB-265D80C8D4B1}"/>
            </a:ext>
          </a:extLst>
        </xdr:cNvPr>
        <xdr:cNvCxnSpPr/>
      </xdr:nvCxnSpPr>
      <xdr:spPr>
        <a:xfrm flipV="1">
          <a:off x="9638665" y="1309968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97" name="【公営住宅】&#10;一人当たり面積最小値テキスト">
          <a:extLst>
            <a:ext uri="{FF2B5EF4-FFF2-40B4-BE49-F238E27FC236}">
              <a16:creationId xmlns:a16="http://schemas.microsoft.com/office/drawing/2014/main" id="{C03F9924-7077-4BC7-B375-133569AC2A00}"/>
            </a:ext>
          </a:extLst>
        </xdr:cNvPr>
        <xdr:cNvSpPr txBox="1"/>
      </xdr:nvSpPr>
      <xdr:spPr>
        <a:xfrm>
          <a:off x="9677400" y="1459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98" name="直線コネクタ 297">
          <a:extLst>
            <a:ext uri="{FF2B5EF4-FFF2-40B4-BE49-F238E27FC236}">
              <a16:creationId xmlns:a16="http://schemas.microsoft.com/office/drawing/2014/main" id="{731834F7-09E8-460E-849D-28222280E853}"/>
            </a:ext>
          </a:extLst>
        </xdr:cNvPr>
        <xdr:cNvCxnSpPr/>
      </xdr:nvCxnSpPr>
      <xdr:spPr>
        <a:xfrm>
          <a:off x="9563100" y="14591030"/>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299" name="【公営住宅】&#10;一人当たり面積最大値テキスト">
          <a:extLst>
            <a:ext uri="{FF2B5EF4-FFF2-40B4-BE49-F238E27FC236}">
              <a16:creationId xmlns:a16="http://schemas.microsoft.com/office/drawing/2014/main" id="{71AE2367-F991-4BEC-8405-5E591239DB5C}"/>
            </a:ext>
          </a:extLst>
        </xdr:cNvPr>
        <xdr:cNvSpPr txBox="1"/>
      </xdr:nvSpPr>
      <xdr:spPr>
        <a:xfrm>
          <a:off x="9677400" y="12883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00" name="直線コネクタ 299">
          <a:extLst>
            <a:ext uri="{FF2B5EF4-FFF2-40B4-BE49-F238E27FC236}">
              <a16:creationId xmlns:a16="http://schemas.microsoft.com/office/drawing/2014/main" id="{8731B762-04EC-4173-BE59-64E65E6F8140}"/>
            </a:ext>
          </a:extLst>
        </xdr:cNvPr>
        <xdr:cNvCxnSpPr/>
      </xdr:nvCxnSpPr>
      <xdr:spPr>
        <a:xfrm>
          <a:off x="9563100" y="13099687"/>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01" name="【公営住宅】&#10;一人当たり面積平均値テキスト">
          <a:extLst>
            <a:ext uri="{FF2B5EF4-FFF2-40B4-BE49-F238E27FC236}">
              <a16:creationId xmlns:a16="http://schemas.microsoft.com/office/drawing/2014/main" id="{23539E06-34F5-40C7-859B-8D7A8CDFD399}"/>
            </a:ext>
          </a:extLst>
        </xdr:cNvPr>
        <xdr:cNvSpPr txBox="1"/>
      </xdr:nvSpPr>
      <xdr:spPr>
        <a:xfrm>
          <a:off x="9677400" y="143590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02" name="フローチャート: 判断 301">
          <a:extLst>
            <a:ext uri="{FF2B5EF4-FFF2-40B4-BE49-F238E27FC236}">
              <a16:creationId xmlns:a16="http://schemas.microsoft.com/office/drawing/2014/main" id="{DB2AE958-555D-4F76-93C9-3045D8780258}"/>
            </a:ext>
          </a:extLst>
        </xdr:cNvPr>
        <xdr:cNvSpPr/>
      </xdr:nvSpPr>
      <xdr:spPr>
        <a:xfrm>
          <a:off x="9601200" y="14385653"/>
          <a:ext cx="914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03" name="フローチャート: 判断 302">
          <a:extLst>
            <a:ext uri="{FF2B5EF4-FFF2-40B4-BE49-F238E27FC236}">
              <a16:creationId xmlns:a16="http://schemas.microsoft.com/office/drawing/2014/main" id="{ECFF5EE1-0D94-4972-B244-10F812BF7113}"/>
            </a:ext>
          </a:extLst>
        </xdr:cNvPr>
        <xdr:cNvSpPr/>
      </xdr:nvSpPr>
      <xdr:spPr>
        <a:xfrm>
          <a:off x="8823960" y="14381117"/>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04" name="フローチャート: 判断 303">
          <a:extLst>
            <a:ext uri="{FF2B5EF4-FFF2-40B4-BE49-F238E27FC236}">
              <a16:creationId xmlns:a16="http://schemas.microsoft.com/office/drawing/2014/main" id="{25FE9FF6-85D6-409E-888B-D290DF1479CD}"/>
            </a:ext>
          </a:extLst>
        </xdr:cNvPr>
        <xdr:cNvSpPr/>
      </xdr:nvSpPr>
      <xdr:spPr>
        <a:xfrm>
          <a:off x="8016240" y="14393454"/>
          <a:ext cx="83820" cy="914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05" name="フローチャート: 判断 304">
          <a:extLst>
            <a:ext uri="{FF2B5EF4-FFF2-40B4-BE49-F238E27FC236}">
              <a16:creationId xmlns:a16="http://schemas.microsoft.com/office/drawing/2014/main" id="{1FF7A3AF-327B-4D7C-B187-622BFD21F9DA}"/>
            </a:ext>
          </a:extLst>
        </xdr:cNvPr>
        <xdr:cNvSpPr/>
      </xdr:nvSpPr>
      <xdr:spPr>
        <a:xfrm>
          <a:off x="7185660" y="14393454"/>
          <a:ext cx="99060" cy="914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06" name="フローチャート: 判断 305">
          <a:extLst>
            <a:ext uri="{FF2B5EF4-FFF2-40B4-BE49-F238E27FC236}">
              <a16:creationId xmlns:a16="http://schemas.microsoft.com/office/drawing/2014/main" id="{EE9522D6-FC95-4578-A4C9-6ADD0F420D28}"/>
            </a:ext>
          </a:extLst>
        </xdr:cNvPr>
        <xdr:cNvSpPr/>
      </xdr:nvSpPr>
      <xdr:spPr>
        <a:xfrm>
          <a:off x="6370320" y="14381117"/>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61EFA73F-6D32-445D-B240-D9F459EADA96}"/>
            </a:ext>
          </a:extLst>
        </xdr:cNvPr>
        <xdr:cNvSpPr txBox="1"/>
      </xdr:nvSpPr>
      <xdr:spPr>
        <a:xfrm>
          <a:off x="94640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6075504E-126D-4561-BB46-804034760F4C}"/>
            </a:ext>
          </a:extLst>
        </xdr:cNvPr>
        <xdr:cNvSpPr txBox="1"/>
      </xdr:nvSpPr>
      <xdr:spPr>
        <a:xfrm>
          <a:off x="87020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9" name="テキスト ボックス 308">
          <a:extLst>
            <a:ext uri="{FF2B5EF4-FFF2-40B4-BE49-F238E27FC236}">
              <a16:creationId xmlns:a16="http://schemas.microsoft.com/office/drawing/2014/main" id="{A90DCC6C-CEB7-4287-888A-A28D0F12C510}"/>
            </a:ext>
          </a:extLst>
        </xdr:cNvPr>
        <xdr:cNvSpPr txBox="1"/>
      </xdr:nvSpPr>
      <xdr:spPr>
        <a:xfrm>
          <a:off x="78867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0" name="テキスト ボックス 309">
          <a:extLst>
            <a:ext uri="{FF2B5EF4-FFF2-40B4-BE49-F238E27FC236}">
              <a16:creationId xmlns:a16="http://schemas.microsoft.com/office/drawing/2014/main" id="{9088C89B-8211-49B2-A682-75036B2FC5A5}"/>
            </a:ext>
          </a:extLst>
        </xdr:cNvPr>
        <xdr:cNvSpPr txBox="1"/>
      </xdr:nvSpPr>
      <xdr:spPr>
        <a:xfrm>
          <a:off x="70637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1" name="テキスト ボックス 310">
          <a:extLst>
            <a:ext uri="{FF2B5EF4-FFF2-40B4-BE49-F238E27FC236}">
              <a16:creationId xmlns:a16="http://schemas.microsoft.com/office/drawing/2014/main" id="{DA8334BD-3426-4928-A1AC-219EB92B4EEB}"/>
            </a:ext>
          </a:extLst>
        </xdr:cNvPr>
        <xdr:cNvSpPr txBox="1"/>
      </xdr:nvSpPr>
      <xdr:spPr>
        <a:xfrm>
          <a:off x="62484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xdr:rowOff>
    </xdr:from>
    <xdr:to>
      <xdr:col>55</xdr:col>
      <xdr:colOff>50800</xdr:colOff>
      <xdr:row>85</xdr:row>
      <xdr:rowOff>110127</xdr:rowOff>
    </xdr:to>
    <xdr:sp macro="" textlink="">
      <xdr:nvSpPr>
        <xdr:cNvPr id="312" name="楕円 311">
          <a:extLst>
            <a:ext uri="{FF2B5EF4-FFF2-40B4-BE49-F238E27FC236}">
              <a16:creationId xmlns:a16="http://schemas.microsoft.com/office/drawing/2014/main" id="{DBE990D2-31C4-4504-8D7B-60014ED430AB}"/>
            </a:ext>
          </a:extLst>
        </xdr:cNvPr>
        <xdr:cNvSpPr/>
      </xdr:nvSpPr>
      <xdr:spPr>
        <a:xfrm>
          <a:off x="9601200" y="14266817"/>
          <a:ext cx="914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31404</xdr:rowOff>
    </xdr:from>
    <xdr:ext cx="469744" cy="259045"/>
    <xdr:sp macro="" textlink="">
      <xdr:nvSpPr>
        <xdr:cNvPr id="313" name="【公営住宅】&#10;一人当たり面積該当値テキスト">
          <a:extLst>
            <a:ext uri="{FF2B5EF4-FFF2-40B4-BE49-F238E27FC236}">
              <a16:creationId xmlns:a16="http://schemas.microsoft.com/office/drawing/2014/main" id="{191ABB6F-9844-4FF9-B9CF-EE3E37732D96}"/>
            </a:ext>
          </a:extLst>
        </xdr:cNvPr>
        <xdr:cNvSpPr txBox="1"/>
      </xdr:nvSpPr>
      <xdr:spPr>
        <a:xfrm>
          <a:off x="9677400" y="14119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6894</xdr:rowOff>
    </xdr:from>
    <xdr:to>
      <xdr:col>50</xdr:col>
      <xdr:colOff>165100</xdr:colOff>
      <xdr:row>85</xdr:row>
      <xdr:rowOff>108494</xdr:rowOff>
    </xdr:to>
    <xdr:sp macro="" textlink="">
      <xdr:nvSpPr>
        <xdr:cNvPr id="314" name="楕円 313">
          <a:extLst>
            <a:ext uri="{FF2B5EF4-FFF2-40B4-BE49-F238E27FC236}">
              <a16:creationId xmlns:a16="http://schemas.microsoft.com/office/drawing/2014/main" id="{7FFFE675-EBD3-4116-82C5-B6CAB475AB4E}"/>
            </a:ext>
          </a:extLst>
        </xdr:cNvPr>
        <xdr:cNvSpPr/>
      </xdr:nvSpPr>
      <xdr:spPr>
        <a:xfrm>
          <a:off x="8823960" y="14265184"/>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57694</xdr:rowOff>
    </xdr:from>
    <xdr:to>
      <xdr:col>55</xdr:col>
      <xdr:colOff>0</xdr:colOff>
      <xdr:row>85</xdr:row>
      <xdr:rowOff>59327</xdr:rowOff>
    </xdr:to>
    <xdr:cxnSp macro="">
      <xdr:nvCxnSpPr>
        <xdr:cNvPr id="315" name="直線コネクタ 314">
          <a:extLst>
            <a:ext uri="{FF2B5EF4-FFF2-40B4-BE49-F238E27FC236}">
              <a16:creationId xmlns:a16="http://schemas.microsoft.com/office/drawing/2014/main" id="{CDA2978E-72E4-4F52-A435-B7C8D418EB18}"/>
            </a:ext>
          </a:extLst>
        </xdr:cNvPr>
        <xdr:cNvCxnSpPr/>
      </xdr:nvCxnSpPr>
      <xdr:spPr>
        <a:xfrm>
          <a:off x="8877300" y="14318524"/>
          <a:ext cx="762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5262</xdr:rowOff>
    </xdr:from>
    <xdr:to>
      <xdr:col>46</xdr:col>
      <xdr:colOff>38100</xdr:colOff>
      <xdr:row>85</xdr:row>
      <xdr:rowOff>106862</xdr:rowOff>
    </xdr:to>
    <xdr:sp macro="" textlink="">
      <xdr:nvSpPr>
        <xdr:cNvPr id="316" name="楕円 315">
          <a:extLst>
            <a:ext uri="{FF2B5EF4-FFF2-40B4-BE49-F238E27FC236}">
              <a16:creationId xmlns:a16="http://schemas.microsoft.com/office/drawing/2014/main" id="{DD92E201-0E47-46C3-B217-1117DF8C5781}"/>
            </a:ext>
          </a:extLst>
        </xdr:cNvPr>
        <xdr:cNvSpPr/>
      </xdr:nvSpPr>
      <xdr:spPr>
        <a:xfrm>
          <a:off x="8016240" y="14263552"/>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56062</xdr:rowOff>
    </xdr:from>
    <xdr:to>
      <xdr:col>50</xdr:col>
      <xdr:colOff>114300</xdr:colOff>
      <xdr:row>85</xdr:row>
      <xdr:rowOff>57694</xdr:rowOff>
    </xdr:to>
    <xdr:cxnSp macro="">
      <xdr:nvCxnSpPr>
        <xdr:cNvPr id="317" name="直線コネクタ 316">
          <a:extLst>
            <a:ext uri="{FF2B5EF4-FFF2-40B4-BE49-F238E27FC236}">
              <a16:creationId xmlns:a16="http://schemas.microsoft.com/office/drawing/2014/main" id="{7FB75640-8F16-483E-92AA-2DF658370FE7}"/>
            </a:ext>
          </a:extLst>
        </xdr:cNvPr>
        <xdr:cNvCxnSpPr/>
      </xdr:nvCxnSpPr>
      <xdr:spPr>
        <a:xfrm>
          <a:off x="8061960" y="14316892"/>
          <a:ext cx="81534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6894</xdr:rowOff>
    </xdr:from>
    <xdr:to>
      <xdr:col>41</xdr:col>
      <xdr:colOff>101600</xdr:colOff>
      <xdr:row>85</xdr:row>
      <xdr:rowOff>108494</xdr:rowOff>
    </xdr:to>
    <xdr:sp macro="" textlink="">
      <xdr:nvSpPr>
        <xdr:cNvPr id="318" name="楕円 317">
          <a:extLst>
            <a:ext uri="{FF2B5EF4-FFF2-40B4-BE49-F238E27FC236}">
              <a16:creationId xmlns:a16="http://schemas.microsoft.com/office/drawing/2014/main" id="{44E1CC9D-FDC8-4C21-8056-08382925CF9D}"/>
            </a:ext>
          </a:extLst>
        </xdr:cNvPr>
        <xdr:cNvSpPr/>
      </xdr:nvSpPr>
      <xdr:spPr>
        <a:xfrm>
          <a:off x="7185660" y="14265184"/>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56062</xdr:rowOff>
    </xdr:from>
    <xdr:to>
      <xdr:col>45</xdr:col>
      <xdr:colOff>177800</xdr:colOff>
      <xdr:row>85</xdr:row>
      <xdr:rowOff>57694</xdr:rowOff>
    </xdr:to>
    <xdr:cxnSp macro="">
      <xdr:nvCxnSpPr>
        <xdr:cNvPr id="319" name="直線コネクタ 318">
          <a:extLst>
            <a:ext uri="{FF2B5EF4-FFF2-40B4-BE49-F238E27FC236}">
              <a16:creationId xmlns:a16="http://schemas.microsoft.com/office/drawing/2014/main" id="{657D362B-0D10-453A-A387-BCC478484BCE}"/>
            </a:ext>
          </a:extLst>
        </xdr:cNvPr>
        <xdr:cNvCxnSpPr/>
      </xdr:nvCxnSpPr>
      <xdr:spPr>
        <a:xfrm flipV="1">
          <a:off x="7239000" y="14316892"/>
          <a:ext cx="82296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34652</xdr:rowOff>
    </xdr:from>
    <xdr:to>
      <xdr:col>36</xdr:col>
      <xdr:colOff>165100</xdr:colOff>
      <xdr:row>85</xdr:row>
      <xdr:rowOff>136252</xdr:rowOff>
    </xdr:to>
    <xdr:sp macro="" textlink="">
      <xdr:nvSpPr>
        <xdr:cNvPr id="320" name="楕円 319">
          <a:extLst>
            <a:ext uri="{FF2B5EF4-FFF2-40B4-BE49-F238E27FC236}">
              <a16:creationId xmlns:a16="http://schemas.microsoft.com/office/drawing/2014/main" id="{899940A7-6675-4179-9F22-694F256AC45D}"/>
            </a:ext>
          </a:extLst>
        </xdr:cNvPr>
        <xdr:cNvSpPr/>
      </xdr:nvSpPr>
      <xdr:spPr>
        <a:xfrm>
          <a:off x="6370320" y="14290402"/>
          <a:ext cx="10668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57694</xdr:rowOff>
    </xdr:from>
    <xdr:to>
      <xdr:col>41</xdr:col>
      <xdr:colOff>50800</xdr:colOff>
      <xdr:row>85</xdr:row>
      <xdr:rowOff>85452</xdr:rowOff>
    </xdr:to>
    <xdr:cxnSp macro="">
      <xdr:nvCxnSpPr>
        <xdr:cNvPr id="321" name="直線コネクタ 320">
          <a:extLst>
            <a:ext uri="{FF2B5EF4-FFF2-40B4-BE49-F238E27FC236}">
              <a16:creationId xmlns:a16="http://schemas.microsoft.com/office/drawing/2014/main" id="{F2F34D49-67CE-4182-8D10-6A2399F9E1A5}"/>
            </a:ext>
          </a:extLst>
        </xdr:cNvPr>
        <xdr:cNvCxnSpPr/>
      </xdr:nvCxnSpPr>
      <xdr:spPr>
        <a:xfrm flipV="1">
          <a:off x="6423660" y="14318524"/>
          <a:ext cx="815340" cy="2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22" name="n_1aveValue【公営住宅】&#10;一人当たり面積">
          <a:extLst>
            <a:ext uri="{FF2B5EF4-FFF2-40B4-BE49-F238E27FC236}">
              <a16:creationId xmlns:a16="http://schemas.microsoft.com/office/drawing/2014/main" id="{A0A25B6D-D8BA-4D08-BDDC-33AFF05D0723}"/>
            </a:ext>
          </a:extLst>
        </xdr:cNvPr>
        <xdr:cNvSpPr txBox="1"/>
      </xdr:nvSpPr>
      <xdr:spPr>
        <a:xfrm>
          <a:off x="8648777" y="14470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23" name="n_2aveValue【公営住宅】&#10;一人当たり面積">
          <a:extLst>
            <a:ext uri="{FF2B5EF4-FFF2-40B4-BE49-F238E27FC236}">
              <a16:creationId xmlns:a16="http://schemas.microsoft.com/office/drawing/2014/main" id="{7C3303CA-2D78-4EC8-AA84-9AC7E0D28F6B}"/>
            </a:ext>
          </a:extLst>
        </xdr:cNvPr>
        <xdr:cNvSpPr txBox="1"/>
      </xdr:nvSpPr>
      <xdr:spPr>
        <a:xfrm>
          <a:off x="784867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24" name="n_3aveValue【公営住宅】&#10;一人当たり面積">
          <a:extLst>
            <a:ext uri="{FF2B5EF4-FFF2-40B4-BE49-F238E27FC236}">
              <a16:creationId xmlns:a16="http://schemas.microsoft.com/office/drawing/2014/main" id="{F0622717-89B2-4D26-BBE0-F04F075A5099}"/>
            </a:ext>
          </a:extLst>
        </xdr:cNvPr>
        <xdr:cNvSpPr txBox="1"/>
      </xdr:nvSpPr>
      <xdr:spPr>
        <a:xfrm>
          <a:off x="701809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25" name="n_4aveValue【公営住宅】&#10;一人当たり面積">
          <a:extLst>
            <a:ext uri="{FF2B5EF4-FFF2-40B4-BE49-F238E27FC236}">
              <a16:creationId xmlns:a16="http://schemas.microsoft.com/office/drawing/2014/main" id="{6790A997-8A2C-4EE1-A8BF-9E954C38DD15}"/>
            </a:ext>
          </a:extLst>
        </xdr:cNvPr>
        <xdr:cNvSpPr txBox="1"/>
      </xdr:nvSpPr>
      <xdr:spPr>
        <a:xfrm>
          <a:off x="6202757" y="14470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125021</xdr:rowOff>
    </xdr:from>
    <xdr:ext cx="469744" cy="259045"/>
    <xdr:sp macro="" textlink="">
      <xdr:nvSpPr>
        <xdr:cNvPr id="326" name="n_1mainValue【公営住宅】&#10;一人当たり面積">
          <a:extLst>
            <a:ext uri="{FF2B5EF4-FFF2-40B4-BE49-F238E27FC236}">
              <a16:creationId xmlns:a16="http://schemas.microsoft.com/office/drawing/2014/main" id="{3FD9E754-9A1D-4422-9356-EE2F1409E0F4}"/>
            </a:ext>
          </a:extLst>
        </xdr:cNvPr>
        <xdr:cNvSpPr txBox="1"/>
      </xdr:nvSpPr>
      <xdr:spPr>
        <a:xfrm>
          <a:off x="8648777" y="1404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123389</xdr:rowOff>
    </xdr:from>
    <xdr:ext cx="469744" cy="259045"/>
    <xdr:sp macro="" textlink="">
      <xdr:nvSpPr>
        <xdr:cNvPr id="327" name="n_2mainValue【公営住宅】&#10;一人当たり面積">
          <a:extLst>
            <a:ext uri="{FF2B5EF4-FFF2-40B4-BE49-F238E27FC236}">
              <a16:creationId xmlns:a16="http://schemas.microsoft.com/office/drawing/2014/main" id="{A833381F-C654-4684-99BE-B3BDD2705F29}"/>
            </a:ext>
          </a:extLst>
        </xdr:cNvPr>
        <xdr:cNvSpPr txBox="1"/>
      </xdr:nvSpPr>
      <xdr:spPr>
        <a:xfrm>
          <a:off x="7848677" y="1404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125021</xdr:rowOff>
    </xdr:from>
    <xdr:ext cx="469744" cy="259045"/>
    <xdr:sp macro="" textlink="">
      <xdr:nvSpPr>
        <xdr:cNvPr id="328" name="n_3mainValue【公営住宅】&#10;一人当たり面積">
          <a:extLst>
            <a:ext uri="{FF2B5EF4-FFF2-40B4-BE49-F238E27FC236}">
              <a16:creationId xmlns:a16="http://schemas.microsoft.com/office/drawing/2014/main" id="{B15A27CD-1E72-4CCC-AD9B-C7EEA672FF69}"/>
            </a:ext>
          </a:extLst>
        </xdr:cNvPr>
        <xdr:cNvSpPr txBox="1"/>
      </xdr:nvSpPr>
      <xdr:spPr>
        <a:xfrm>
          <a:off x="7018097" y="1404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152779</xdr:rowOff>
    </xdr:from>
    <xdr:ext cx="469744" cy="259045"/>
    <xdr:sp macro="" textlink="">
      <xdr:nvSpPr>
        <xdr:cNvPr id="329" name="n_4mainValue【公営住宅】&#10;一人当たり面積">
          <a:extLst>
            <a:ext uri="{FF2B5EF4-FFF2-40B4-BE49-F238E27FC236}">
              <a16:creationId xmlns:a16="http://schemas.microsoft.com/office/drawing/2014/main" id="{657BE926-1EB3-45C1-9676-2C3641C61BE5}"/>
            </a:ext>
          </a:extLst>
        </xdr:cNvPr>
        <xdr:cNvSpPr txBox="1"/>
      </xdr:nvSpPr>
      <xdr:spPr>
        <a:xfrm>
          <a:off x="6202757" y="140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0" name="正方形/長方形 329">
          <a:extLst>
            <a:ext uri="{FF2B5EF4-FFF2-40B4-BE49-F238E27FC236}">
              <a16:creationId xmlns:a16="http://schemas.microsoft.com/office/drawing/2014/main" id="{BFBE505C-19DF-4E17-9019-6C1659E56A73}"/>
            </a:ext>
          </a:extLst>
        </xdr:cNvPr>
        <xdr:cNvSpPr/>
      </xdr:nvSpPr>
      <xdr:spPr>
        <a:xfrm>
          <a:off x="701040" y="15285720"/>
          <a:ext cx="435864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1" name="正方形/長方形 330">
          <a:extLst>
            <a:ext uri="{FF2B5EF4-FFF2-40B4-BE49-F238E27FC236}">
              <a16:creationId xmlns:a16="http://schemas.microsoft.com/office/drawing/2014/main" id="{DCA8A1E8-F86B-4E51-AC28-FFEA160DF230}"/>
            </a:ext>
          </a:extLst>
        </xdr:cNvPr>
        <xdr:cNvSpPr/>
      </xdr:nvSpPr>
      <xdr:spPr>
        <a:xfrm>
          <a:off x="70104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2" name="正方形/長方形 331">
          <a:extLst>
            <a:ext uri="{FF2B5EF4-FFF2-40B4-BE49-F238E27FC236}">
              <a16:creationId xmlns:a16="http://schemas.microsoft.com/office/drawing/2014/main" id="{6FDF4BEE-32FD-4380-A48D-BBBE34B3B3F0}"/>
            </a:ext>
          </a:extLst>
        </xdr:cNvPr>
        <xdr:cNvSpPr/>
      </xdr:nvSpPr>
      <xdr:spPr>
        <a:xfrm>
          <a:off x="70104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3" name="正方形/長方形 332">
          <a:extLst>
            <a:ext uri="{FF2B5EF4-FFF2-40B4-BE49-F238E27FC236}">
              <a16:creationId xmlns:a16="http://schemas.microsoft.com/office/drawing/2014/main" id="{16AF09AB-5CD5-4089-A84A-B050B22E8F5B}"/>
            </a:ext>
          </a:extLst>
        </xdr:cNvPr>
        <xdr:cNvSpPr/>
      </xdr:nvSpPr>
      <xdr:spPr>
        <a:xfrm>
          <a:off x="188214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4" name="正方形/長方形 333">
          <a:extLst>
            <a:ext uri="{FF2B5EF4-FFF2-40B4-BE49-F238E27FC236}">
              <a16:creationId xmlns:a16="http://schemas.microsoft.com/office/drawing/2014/main" id="{12A7EACE-285D-430C-8B59-844F5A918DDF}"/>
            </a:ext>
          </a:extLst>
        </xdr:cNvPr>
        <xdr:cNvSpPr/>
      </xdr:nvSpPr>
      <xdr:spPr>
        <a:xfrm>
          <a:off x="188214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a:extLst>
            <a:ext uri="{FF2B5EF4-FFF2-40B4-BE49-F238E27FC236}">
              <a16:creationId xmlns:a16="http://schemas.microsoft.com/office/drawing/2014/main" id="{FD55ED34-772F-4FE7-938C-77CA89477149}"/>
            </a:ext>
          </a:extLst>
        </xdr:cNvPr>
        <xdr:cNvSpPr/>
      </xdr:nvSpPr>
      <xdr:spPr>
        <a:xfrm>
          <a:off x="701040" y="16451580"/>
          <a:ext cx="435864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a:extLst>
            <a:ext uri="{FF2B5EF4-FFF2-40B4-BE49-F238E27FC236}">
              <a16:creationId xmlns:a16="http://schemas.microsoft.com/office/drawing/2014/main" id="{0A2E074A-3263-433A-B1DB-35864954319D}"/>
            </a:ext>
          </a:extLst>
        </xdr:cNvPr>
        <xdr:cNvSpPr/>
      </xdr:nvSpPr>
      <xdr:spPr>
        <a:xfrm>
          <a:off x="6088380" y="15285720"/>
          <a:ext cx="434340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7" name="正方形/長方形 336">
          <a:extLst>
            <a:ext uri="{FF2B5EF4-FFF2-40B4-BE49-F238E27FC236}">
              <a16:creationId xmlns:a16="http://schemas.microsoft.com/office/drawing/2014/main" id="{F07C739D-BDFC-4135-ACC2-67367DAF5161}"/>
            </a:ext>
          </a:extLst>
        </xdr:cNvPr>
        <xdr:cNvSpPr/>
      </xdr:nvSpPr>
      <xdr:spPr>
        <a:xfrm>
          <a:off x="608838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8" name="正方形/長方形 337">
          <a:extLst>
            <a:ext uri="{FF2B5EF4-FFF2-40B4-BE49-F238E27FC236}">
              <a16:creationId xmlns:a16="http://schemas.microsoft.com/office/drawing/2014/main" id="{6D0498B6-97E2-4E00-B930-BD36E764C827}"/>
            </a:ext>
          </a:extLst>
        </xdr:cNvPr>
        <xdr:cNvSpPr/>
      </xdr:nvSpPr>
      <xdr:spPr>
        <a:xfrm>
          <a:off x="608838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9" name="正方形/長方形 338">
          <a:extLst>
            <a:ext uri="{FF2B5EF4-FFF2-40B4-BE49-F238E27FC236}">
              <a16:creationId xmlns:a16="http://schemas.microsoft.com/office/drawing/2014/main" id="{54DB4BC7-DBEB-4595-BB41-F2B768D9455B}"/>
            </a:ext>
          </a:extLst>
        </xdr:cNvPr>
        <xdr:cNvSpPr/>
      </xdr:nvSpPr>
      <xdr:spPr>
        <a:xfrm>
          <a:off x="724662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0" name="正方形/長方形 339">
          <a:extLst>
            <a:ext uri="{FF2B5EF4-FFF2-40B4-BE49-F238E27FC236}">
              <a16:creationId xmlns:a16="http://schemas.microsoft.com/office/drawing/2014/main" id="{EDC1F908-CF67-4D95-ABCE-0BF7D6B2A333}"/>
            </a:ext>
          </a:extLst>
        </xdr:cNvPr>
        <xdr:cNvSpPr/>
      </xdr:nvSpPr>
      <xdr:spPr>
        <a:xfrm>
          <a:off x="724662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1" name="正方形/長方形 340">
          <a:extLst>
            <a:ext uri="{FF2B5EF4-FFF2-40B4-BE49-F238E27FC236}">
              <a16:creationId xmlns:a16="http://schemas.microsoft.com/office/drawing/2014/main" id="{B96B78EE-FFDB-41E5-A796-AA6F26656762}"/>
            </a:ext>
          </a:extLst>
        </xdr:cNvPr>
        <xdr:cNvSpPr/>
      </xdr:nvSpPr>
      <xdr:spPr>
        <a:xfrm>
          <a:off x="6088380" y="16451580"/>
          <a:ext cx="434340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2" name="正方形/長方形 341">
          <a:extLst>
            <a:ext uri="{FF2B5EF4-FFF2-40B4-BE49-F238E27FC236}">
              <a16:creationId xmlns:a16="http://schemas.microsoft.com/office/drawing/2014/main" id="{9C41C231-ED0E-4201-B1CD-2045CBCDE995}"/>
            </a:ext>
          </a:extLst>
        </xdr:cNvPr>
        <xdr:cNvSpPr/>
      </xdr:nvSpPr>
      <xdr:spPr>
        <a:xfrm>
          <a:off x="11452860" y="410718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3" name="正方形/長方形 342">
          <a:extLst>
            <a:ext uri="{FF2B5EF4-FFF2-40B4-BE49-F238E27FC236}">
              <a16:creationId xmlns:a16="http://schemas.microsoft.com/office/drawing/2014/main" id="{5292FD55-25A0-41B8-88AA-0CA297F80B4E}"/>
            </a:ext>
          </a:extLst>
        </xdr:cNvPr>
        <xdr:cNvSpPr/>
      </xdr:nvSpPr>
      <xdr:spPr>
        <a:xfrm>
          <a:off x="1156716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4" name="正方形/長方形 343">
          <a:extLst>
            <a:ext uri="{FF2B5EF4-FFF2-40B4-BE49-F238E27FC236}">
              <a16:creationId xmlns:a16="http://schemas.microsoft.com/office/drawing/2014/main" id="{598F1C0E-FF71-4314-9548-5C26DE00C593}"/>
            </a:ext>
          </a:extLst>
        </xdr:cNvPr>
        <xdr:cNvSpPr/>
      </xdr:nvSpPr>
      <xdr:spPr>
        <a:xfrm>
          <a:off x="1156716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5" name="正方形/長方形 344">
          <a:extLst>
            <a:ext uri="{FF2B5EF4-FFF2-40B4-BE49-F238E27FC236}">
              <a16:creationId xmlns:a16="http://schemas.microsoft.com/office/drawing/2014/main" id="{E843C0EF-CA9A-4B6C-B394-EA579A55EF07}"/>
            </a:ext>
          </a:extLst>
        </xdr:cNvPr>
        <xdr:cNvSpPr/>
      </xdr:nvSpPr>
      <xdr:spPr>
        <a:xfrm>
          <a:off x="1250442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6" name="正方形/長方形 345">
          <a:extLst>
            <a:ext uri="{FF2B5EF4-FFF2-40B4-BE49-F238E27FC236}">
              <a16:creationId xmlns:a16="http://schemas.microsoft.com/office/drawing/2014/main" id="{E72432A7-940B-4C46-9175-C85584F19959}"/>
            </a:ext>
          </a:extLst>
        </xdr:cNvPr>
        <xdr:cNvSpPr/>
      </xdr:nvSpPr>
      <xdr:spPr>
        <a:xfrm>
          <a:off x="1250442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7" name="正方形/長方形 346">
          <a:extLst>
            <a:ext uri="{FF2B5EF4-FFF2-40B4-BE49-F238E27FC236}">
              <a16:creationId xmlns:a16="http://schemas.microsoft.com/office/drawing/2014/main" id="{3CE99532-6DF9-415A-8EE3-45B67FA84052}"/>
            </a:ext>
          </a:extLst>
        </xdr:cNvPr>
        <xdr:cNvSpPr/>
      </xdr:nvSpPr>
      <xdr:spPr>
        <a:xfrm>
          <a:off x="1355598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8" name="正方形/長方形 347">
          <a:extLst>
            <a:ext uri="{FF2B5EF4-FFF2-40B4-BE49-F238E27FC236}">
              <a16:creationId xmlns:a16="http://schemas.microsoft.com/office/drawing/2014/main" id="{2D13F551-4952-47E5-A573-A068294797BB}"/>
            </a:ext>
          </a:extLst>
        </xdr:cNvPr>
        <xdr:cNvSpPr/>
      </xdr:nvSpPr>
      <xdr:spPr>
        <a:xfrm>
          <a:off x="1355598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9" name="正方形/長方形 348">
          <a:extLst>
            <a:ext uri="{FF2B5EF4-FFF2-40B4-BE49-F238E27FC236}">
              <a16:creationId xmlns:a16="http://schemas.microsoft.com/office/drawing/2014/main" id="{B018DC24-54E7-4B0F-AC2A-1D99438767A6}"/>
            </a:ext>
          </a:extLst>
        </xdr:cNvPr>
        <xdr:cNvSpPr/>
      </xdr:nvSpPr>
      <xdr:spPr>
        <a:xfrm>
          <a:off x="11452860" y="522732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0" name="テキスト ボックス 349">
          <a:extLst>
            <a:ext uri="{FF2B5EF4-FFF2-40B4-BE49-F238E27FC236}">
              <a16:creationId xmlns:a16="http://schemas.microsoft.com/office/drawing/2014/main" id="{059B6CBA-84E2-4A44-863A-E8F345DB0CC3}"/>
            </a:ext>
          </a:extLst>
        </xdr:cNvPr>
        <xdr:cNvSpPr txBox="1"/>
      </xdr:nvSpPr>
      <xdr:spPr>
        <a:xfrm>
          <a:off x="11414760" y="503682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1" name="直線コネクタ 350">
          <a:extLst>
            <a:ext uri="{FF2B5EF4-FFF2-40B4-BE49-F238E27FC236}">
              <a16:creationId xmlns:a16="http://schemas.microsoft.com/office/drawing/2014/main" id="{1DB8061A-8F13-4D5E-A442-BDCBDBA58A7E}"/>
            </a:ext>
          </a:extLst>
        </xdr:cNvPr>
        <xdr:cNvCxnSpPr/>
      </xdr:nvCxnSpPr>
      <xdr:spPr>
        <a:xfrm>
          <a:off x="11452860" y="74599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2" name="テキスト ボックス 351">
          <a:extLst>
            <a:ext uri="{FF2B5EF4-FFF2-40B4-BE49-F238E27FC236}">
              <a16:creationId xmlns:a16="http://schemas.microsoft.com/office/drawing/2014/main" id="{90FBC937-AB03-4FF6-886C-BAF9E02B45DA}"/>
            </a:ext>
          </a:extLst>
        </xdr:cNvPr>
        <xdr:cNvSpPr txBox="1"/>
      </xdr:nvSpPr>
      <xdr:spPr>
        <a:xfrm>
          <a:off x="11036481" y="7320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3" name="直線コネクタ 352">
          <a:extLst>
            <a:ext uri="{FF2B5EF4-FFF2-40B4-BE49-F238E27FC236}">
              <a16:creationId xmlns:a16="http://schemas.microsoft.com/office/drawing/2014/main" id="{37E516AF-02FF-4E65-9E63-07CE4DAEAB08}"/>
            </a:ext>
          </a:extLst>
        </xdr:cNvPr>
        <xdr:cNvCxnSpPr/>
      </xdr:nvCxnSpPr>
      <xdr:spPr>
        <a:xfrm>
          <a:off x="11452860" y="70180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4" name="テキスト ボックス 353">
          <a:extLst>
            <a:ext uri="{FF2B5EF4-FFF2-40B4-BE49-F238E27FC236}">
              <a16:creationId xmlns:a16="http://schemas.microsoft.com/office/drawing/2014/main" id="{5D1BCCBB-9055-4BE0-AFA5-46AC0ECF4D5E}"/>
            </a:ext>
          </a:extLst>
        </xdr:cNvPr>
        <xdr:cNvSpPr txBox="1"/>
      </xdr:nvSpPr>
      <xdr:spPr>
        <a:xfrm>
          <a:off x="11084091" y="68783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5" name="直線コネクタ 354">
          <a:extLst>
            <a:ext uri="{FF2B5EF4-FFF2-40B4-BE49-F238E27FC236}">
              <a16:creationId xmlns:a16="http://schemas.microsoft.com/office/drawing/2014/main" id="{3AD2B346-BDBE-45B7-8C83-A8ADBC041C1B}"/>
            </a:ext>
          </a:extLst>
        </xdr:cNvPr>
        <xdr:cNvCxnSpPr/>
      </xdr:nvCxnSpPr>
      <xdr:spPr>
        <a:xfrm>
          <a:off x="11452860" y="65684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6" name="テキスト ボックス 355">
          <a:extLst>
            <a:ext uri="{FF2B5EF4-FFF2-40B4-BE49-F238E27FC236}">
              <a16:creationId xmlns:a16="http://schemas.microsoft.com/office/drawing/2014/main" id="{77F2CC5F-EEE6-4AA4-83C4-21C99C35113D}"/>
            </a:ext>
          </a:extLst>
        </xdr:cNvPr>
        <xdr:cNvSpPr txBox="1"/>
      </xdr:nvSpPr>
      <xdr:spPr>
        <a:xfrm>
          <a:off x="11084091" y="64287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7" name="直線コネクタ 356">
          <a:extLst>
            <a:ext uri="{FF2B5EF4-FFF2-40B4-BE49-F238E27FC236}">
              <a16:creationId xmlns:a16="http://schemas.microsoft.com/office/drawing/2014/main" id="{D790D654-CB5A-488F-94A7-1C6A08B1988B}"/>
            </a:ext>
          </a:extLst>
        </xdr:cNvPr>
        <xdr:cNvCxnSpPr/>
      </xdr:nvCxnSpPr>
      <xdr:spPr>
        <a:xfrm>
          <a:off x="11452860" y="61188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8" name="テキスト ボックス 357">
          <a:extLst>
            <a:ext uri="{FF2B5EF4-FFF2-40B4-BE49-F238E27FC236}">
              <a16:creationId xmlns:a16="http://schemas.microsoft.com/office/drawing/2014/main" id="{6C24A6E9-97D4-4EF1-AAEC-406E9EC56E30}"/>
            </a:ext>
          </a:extLst>
        </xdr:cNvPr>
        <xdr:cNvSpPr txBox="1"/>
      </xdr:nvSpPr>
      <xdr:spPr>
        <a:xfrm>
          <a:off x="11084091" y="5979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9" name="直線コネクタ 358">
          <a:extLst>
            <a:ext uri="{FF2B5EF4-FFF2-40B4-BE49-F238E27FC236}">
              <a16:creationId xmlns:a16="http://schemas.microsoft.com/office/drawing/2014/main" id="{7E7A599E-CFBC-4E03-BDCF-2AE03D80119E}"/>
            </a:ext>
          </a:extLst>
        </xdr:cNvPr>
        <xdr:cNvCxnSpPr/>
      </xdr:nvCxnSpPr>
      <xdr:spPr>
        <a:xfrm>
          <a:off x="11452860" y="56769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0" name="テキスト ボックス 359">
          <a:extLst>
            <a:ext uri="{FF2B5EF4-FFF2-40B4-BE49-F238E27FC236}">
              <a16:creationId xmlns:a16="http://schemas.microsoft.com/office/drawing/2014/main" id="{9C1E8DBF-9311-4A05-8CE3-C8799E1C91A0}"/>
            </a:ext>
          </a:extLst>
        </xdr:cNvPr>
        <xdr:cNvSpPr txBox="1"/>
      </xdr:nvSpPr>
      <xdr:spPr>
        <a:xfrm>
          <a:off x="11084091" y="5537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1" name="直線コネクタ 360">
          <a:extLst>
            <a:ext uri="{FF2B5EF4-FFF2-40B4-BE49-F238E27FC236}">
              <a16:creationId xmlns:a16="http://schemas.microsoft.com/office/drawing/2014/main" id="{FC829207-B313-4936-BD9D-E656D185D7DB}"/>
            </a:ext>
          </a:extLst>
        </xdr:cNvPr>
        <xdr:cNvCxnSpPr/>
      </xdr:nvCxnSpPr>
      <xdr:spPr>
        <a:xfrm>
          <a:off x="11452860" y="5227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2" name="テキスト ボックス 361">
          <a:extLst>
            <a:ext uri="{FF2B5EF4-FFF2-40B4-BE49-F238E27FC236}">
              <a16:creationId xmlns:a16="http://schemas.microsoft.com/office/drawing/2014/main" id="{CB340319-C858-4F67-A588-B072DCC57765}"/>
            </a:ext>
          </a:extLst>
        </xdr:cNvPr>
        <xdr:cNvSpPr txBox="1"/>
      </xdr:nvSpPr>
      <xdr:spPr>
        <a:xfrm>
          <a:off x="11145671" y="50876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3" name="【認定こども園・幼稚園・保育所】&#10;有形固定資産減価償却率グラフ枠">
          <a:extLst>
            <a:ext uri="{FF2B5EF4-FFF2-40B4-BE49-F238E27FC236}">
              <a16:creationId xmlns:a16="http://schemas.microsoft.com/office/drawing/2014/main" id="{66454BE8-489F-4436-AAF2-1F606109A031}"/>
            </a:ext>
          </a:extLst>
        </xdr:cNvPr>
        <xdr:cNvSpPr/>
      </xdr:nvSpPr>
      <xdr:spPr>
        <a:xfrm>
          <a:off x="11452860" y="522732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364" name="直線コネクタ 363">
          <a:extLst>
            <a:ext uri="{FF2B5EF4-FFF2-40B4-BE49-F238E27FC236}">
              <a16:creationId xmlns:a16="http://schemas.microsoft.com/office/drawing/2014/main" id="{25046506-3DAD-4DCD-B866-358960D465C0}"/>
            </a:ext>
          </a:extLst>
        </xdr:cNvPr>
        <xdr:cNvCxnSpPr/>
      </xdr:nvCxnSpPr>
      <xdr:spPr>
        <a:xfrm flipV="1">
          <a:off x="15026004" y="589559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365" name="【認定こども園・幼稚園・保育所】&#10;有形固定資産減価償却率最小値テキスト">
          <a:extLst>
            <a:ext uri="{FF2B5EF4-FFF2-40B4-BE49-F238E27FC236}">
              <a16:creationId xmlns:a16="http://schemas.microsoft.com/office/drawing/2014/main" id="{99FFC3D2-70E8-4B18-B138-8ADE206DB89F}"/>
            </a:ext>
          </a:extLst>
        </xdr:cNvPr>
        <xdr:cNvSpPr txBox="1"/>
      </xdr:nvSpPr>
      <xdr:spPr>
        <a:xfrm>
          <a:off x="15064740" y="7107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366" name="直線コネクタ 365">
          <a:extLst>
            <a:ext uri="{FF2B5EF4-FFF2-40B4-BE49-F238E27FC236}">
              <a16:creationId xmlns:a16="http://schemas.microsoft.com/office/drawing/2014/main" id="{DF8E6154-DC9A-4032-B165-7BE9E828BC43}"/>
            </a:ext>
          </a:extLst>
        </xdr:cNvPr>
        <xdr:cNvCxnSpPr/>
      </xdr:nvCxnSpPr>
      <xdr:spPr>
        <a:xfrm>
          <a:off x="14935200" y="7110222"/>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367" name="【認定こども園・幼稚園・保育所】&#10;有形固定資産減価償却率最大値テキスト">
          <a:extLst>
            <a:ext uri="{FF2B5EF4-FFF2-40B4-BE49-F238E27FC236}">
              <a16:creationId xmlns:a16="http://schemas.microsoft.com/office/drawing/2014/main" id="{F146FC60-2AF6-427B-B1FD-9F48BB516BE8}"/>
            </a:ext>
          </a:extLst>
        </xdr:cNvPr>
        <xdr:cNvSpPr txBox="1"/>
      </xdr:nvSpPr>
      <xdr:spPr>
        <a:xfrm>
          <a:off x="15064740" y="567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368" name="直線コネクタ 367">
          <a:extLst>
            <a:ext uri="{FF2B5EF4-FFF2-40B4-BE49-F238E27FC236}">
              <a16:creationId xmlns:a16="http://schemas.microsoft.com/office/drawing/2014/main" id="{C8B0C032-10A4-4884-AE7E-A78D8E0C8E81}"/>
            </a:ext>
          </a:extLst>
        </xdr:cNvPr>
        <xdr:cNvCxnSpPr/>
      </xdr:nvCxnSpPr>
      <xdr:spPr>
        <a:xfrm>
          <a:off x="14935200" y="5895594"/>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369" name="【認定こども園・幼稚園・保育所】&#10;有形固定資産減価償却率平均値テキスト">
          <a:extLst>
            <a:ext uri="{FF2B5EF4-FFF2-40B4-BE49-F238E27FC236}">
              <a16:creationId xmlns:a16="http://schemas.microsoft.com/office/drawing/2014/main" id="{327A8E49-8114-449F-94AE-EB7538D96152}"/>
            </a:ext>
          </a:extLst>
        </xdr:cNvPr>
        <xdr:cNvSpPr txBox="1"/>
      </xdr:nvSpPr>
      <xdr:spPr>
        <a:xfrm>
          <a:off x="15064740" y="6301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370" name="フローチャート: 判断 369">
          <a:extLst>
            <a:ext uri="{FF2B5EF4-FFF2-40B4-BE49-F238E27FC236}">
              <a16:creationId xmlns:a16="http://schemas.microsoft.com/office/drawing/2014/main" id="{C192458F-E41A-4372-885D-A6A71066558E}"/>
            </a:ext>
          </a:extLst>
        </xdr:cNvPr>
        <xdr:cNvSpPr/>
      </xdr:nvSpPr>
      <xdr:spPr>
        <a:xfrm>
          <a:off x="14973300" y="6319012"/>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371" name="フローチャート: 判断 370">
          <a:extLst>
            <a:ext uri="{FF2B5EF4-FFF2-40B4-BE49-F238E27FC236}">
              <a16:creationId xmlns:a16="http://schemas.microsoft.com/office/drawing/2014/main" id="{78409F54-A9C3-4247-90AE-96C145CF7C5C}"/>
            </a:ext>
          </a:extLst>
        </xdr:cNvPr>
        <xdr:cNvSpPr/>
      </xdr:nvSpPr>
      <xdr:spPr>
        <a:xfrm>
          <a:off x="14196060" y="6316726"/>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372" name="フローチャート: 判断 371">
          <a:extLst>
            <a:ext uri="{FF2B5EF4-FFF2-40B4-BE49-F238E27FC236}">
              <a16:creationId xmlns:a16="http://schemas.microsoft.com/office/drawing/2014/main" id="{05C0BA15-2360-4414-9171-3C7D5FF15349}"/>
            </a:ext>
          </a:extLst>
        </xdr:cNvPr>
        <xdr:cNvSpPr/>
      </xdr:nvSpPr>
      <xdr:spPr>
        <a:xfrm>
          <a:off x="13380720" y="6341110"/>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373" name="フローチャート: 判断 372">
          <a:extLst>
            <a:ext uri="{FF2B5EF4-FFF2-40B4-BE49-F238E27FC236}">
              <a16:creationId xmlns:a16="http://schemas.microsoft.com/office/drawing/2014/main" id="{2031D1F1-5B0E-4648-A277-B1EE1860B527}"/>
            </a:ext>
          </a:extLst>
        </xdr:cNvPr>
        <xdr:cNvSpPr/>
      </xdr:nvSpPr>
      <xdr:spPr>
        <a:xfrm>
          <a:off x="12573000" y="6338824"/>
          <a:ext cx="83820" cy="9906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374" name="フローチャート: 判断 373">
          <a:extLst>
            <a:ext uri="{FF2B5EF4-FFF2-40B4-BE49-F238E27FC236}">
              <a16:creationId xmlns:a16="http://schemas.microsoft.com/office/drawing/2014/main" id="{0EB50276-E1A3-417F-BA1F-013F7CFD7F49}"/>
            </a:ext>
          </a:extLst>
        </xdr:cNvPr>
        <xdr:cNvSpPr/>
      </xdr:nvSpPr>
      <xdr:spPr>
        <a:xfrm>
          <a:off x="11742420" y="6308598"/>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5" name="テキスト ボックス 374">
          <a:extLst>
            <a:ext uri="{FF2B5EF4-FFF2-40B4-BE49-F238E27FC236}">
              <a16:creationId xmlns:a16="http://schemas.microsoft.com/office/drawing/2014/main" id="{FA0281FA-F271-4F33-85BC-FCBC51DFD162}"/>
            </a:ext>
          </a:extLst>
        </xdr:cNvPr>
        <xdr:cNvSpPr txBox="1"/>
      </xdr:nvSpPr>
      <xdr:spPr>
        <a:xfrm>
          <a:off x="1485138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6" name="テキスト ボックス 375">
          <a:extLst>
            <a:ext uri="{FF2B5EF4-FFF2-40B4-BE49-F238E27FC236}">
              <a16:creationId xmlns:a16="http://schemas.microsoft.com/office/drawing/2014/main" id="{55169F97-E1AF-450C-863B-17FA52381307}"/>
            </a:ext>
          </a:extLst>
        </xdr:cNvPr>
        <xdr:cNvSpPr txBox="1"/>
      </xdr:nvSpPr>
      <xdr:spPr>
        <a:xfrm>
          <a:off x="140741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7" name="テキスト ボックス 376">
          <a:extLst>
            <a:ext uri="{FF2B5EF4-FFF2-40B4-BE49-F238E27FC236}">
              <a16:creationId xmlns:a16="http://schemas.microsoft.com/office/drawing/2014/main" id="{5FE0A349-D9AA-40C4-B14F-8753410FF614}"/>
            </a:ext>
          </a:extLst>
        </xdr:cNvPr>
        <xdr:cNvSpPr txBox="1"/>
      </xdr:nvSpPr>
      <xdr:spPr>
        <a:xfrm>
          <a:off x="132588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8" name="テキスト ボックス 377">
          <a:extLst>
            <a:ext uri="{FF2B5EF4-FFF2-40B4-BE49-F238E27FC236}">
              <a16:creationId xmlns:a16="http://schemas.microsoft.com/office/drawing/2014/main" id="{C10D20E8-3F36-461B-B299-0861241676CF}"/>
            </a:ext>
          </a:extLst>
        </xdr:cNvPr>
        <xdr:cNvSpPr txBox="1"/>
      </xdr:nvSpPr>
      <xdr:spPr>
        <a:xfrm>
          <a:off x="124434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7FB930AB-A129-40B4-82C4-19A399440AB8}"/>
            </a:ext>
          </a:extLst>
        </xdr:cNvPr>
        <xdr:cNvSpPr txBox="1"/>
      </xdr:nvSpPr>
      <xdr:spPr>
        <a:xfrm>
          <a:off x="116205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96266</xdr:rowOff>
    </xdr:from>
    <xdr:to>
      <xdr:col>85</xdr:col>
      <xdr:colOff>177800</xdr:colOff>
      <xdr:row>37</xdr:row>
      <xdr:rowOff>26416</xdr:rowOff>
    </xdr:to>
    <xdr:sp macro="" textlink="">
      <xdr:nvSpPr>
        <xdr:cNvPr id="380" name="楕円 379">
          <a:extLst>
            <a:ext uri="{FF2B5EF4-FFF2-40B4-BE49-F238E27FC236}">
              <a16:creationId xmlns:a16="http://schemas.microsoft.com/office/drawing/2014/main" id="{5413BC2A-271A-429C-A89D-CD9A1408F0C2}"/>
            </a:ext>
          </a:extLst>
        </xdr:cNvPr>
        <xdr:cNvSpPr/>
      </xdr:nvSpPr>
      <xdr:spPr>
        <a:xfrm>
          <a:off x="14973300" y="6142736"/>
          <a:ext cx="99060" cy="914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119143</xdr:rowOff>
    </xdr:from>
    <xdr:ext cx="405111" cy="259045"/>
    <xdr:sp macro="" textlink="">
      <xdr:nvSpPr>
        <xdr:cNvPr id="381" name="【認定こども園・幼稚園・保育所】&#10;有形固定資産減価償却率該当値テキスト">
          <a:extLst>
            <a:ext uri="{FF2B5EF4-FFF2-40B4-BE49-F238E27FC236}">
              <a16:creationId xmlns:a16="http://schemas.microsoft.com/office/drawing/2014/main" id="{D439114C-7384-4A3D-BA05-3186C1DC72B3}"/>
            </a:ext>
          </a:extLst>
        </xdr:cNvPr>
        <xdr:cNvSpPr txBox="1"/>
      </xdr:nvSpPr>
      <xdr:spPr>
        <a:xfrm>
          <a:off x="15064740" y="5995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36830</xdr:rowOff>
    </xdr:from>
    <xdr:to>
      <xdr:col>81</xdr:col>
      <xdr:colOff>101600</xdr:colOff>
      <xdr:row>36</xdr:row>
      <xdr:rowOff>138430</xdr:rowOff>
    </xdr:to>
    <xdr:sp macro="" textlink="">
      <xdr:nvSpPr>
        <xdr:cNvPr id="382" name="楕円 381">
          <a:extLst>
            <a:ext uri="{FF2B5EF4-FFF2-40B4-BE49-F238E27FC236}">
              <a16:creationId xmlns:a16="http://schemas.microsoft.com/office/drawing/2014/main" id="{18D0D46D-7016-4467-B2F4-7941108C9913}"/>
            </a:ext>
          </a:extLst>
        </xdr:cNvPr>
        <xdr:cNvSpPr/>
      </xdr:nvSpPr>
      <xdr:spPr>
        <a:xfrm>
          <a:off x="14196060" y="607949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87630</xdr:rowOff>
    </xdr:from>
    <xdr:to>
      <xdr:col>85</xdr:col>
      <xdr:colOff>127000</xdr:colOff>
      <xdr:row>36</xdr:row>
      <xdr:rowOff>147066</xdr:rowOff>
    </xdr:to>
    <xdr:cxnSp macro="">
      <xdr:nvCxnSpPr>
        <xdr:cNvPr id="383" name="直線コネクタ 382">
          <a:extLst>
            <a:ext uri="{FF2B5EF4-FFF2-40B4-BE49-F238E27FC236}">
              <a16:creationId xmlns:a16="http://schemas.microsoft.com/office/drawing/2014/main" id="{AA9C34C6-A47A-45B2-8077-5EFEF2560D8E}"/>
            </a:ext>
          </a:extLst>
        </xdr:cNvPr>
        <xdr:cNvCxnSpPr/>
      </xdr:nvCxnSpPr>
      <xdr:spPr>
        <a:xfrm>
          <a:off x="14249400" y="6132830"/>
          <a:ext cx="77724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112268</xdr:rowOff>
    </xdr:from>
    <xdr:to>
      <xdr:col>76</xdr:col>
      <xdr:colOff>165100</xdr:colOff>
      <xdr:row>37</xdr:row>
      <xdr:rowOff>42418</xdr:rowOff>
    </xdr:to>
    <xdr:sp macro="" textlink="">
      <xdr:nvSpPr>
        <xdr:cNvPr id="384" name="楕円 383">
          <a:extLst>
            <a:ext uri="{FF2B5EF4-FFF2-40B4-BE49-F238E27FC236}">
              <a16:creationId xmlns:a16="http://schemas.microsoft.com/office/drawing/2014/main" id="{9E64C0D0-7D80-4E8F-BAD2-20E1B1F39190}"/>
            </a:ext>
          </a:extLst>
        </xdr:cNvPr>
        <xdr:cNvSpPr/>
      </xdr:nvSpPr>
      <xdr:spPr>
        <a:xfrm>
          <a:off x="13380720" y="6154928"/>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87630</xdr:rowOff>
    </xdr:from>
    <xdr:to>
      <xdr:col>81</xdr:col>
      <xdr:colOff>50800</xdr:colOff>
      <xdr:row>36</xdr:row>
      <xdr:rowOff>163068</xdr:rowOff>
    </xdr:to>
    <xdr:cxnSp macro="">
      <xdr:nvCxnSpPr>
        <xdr:cNvPr id="385" name="直線コネクタ 384">
          <a:extLst>
            <a:ext uri="{FF2B5EF4-FFF2-40B4-BE49-F238E27FC236}">
              <a16:creationId xmlns:a16="http://schemas.microsoft.com/office/drawing/2014/main" id="{C408DCCF-4262-4055-9897-42152ADFEE21}"/>
            </a:ext>
          </a:extLst>
        </xdr:cNvPr>
        <xdr:cNvCxnSpPr/>
      </xdr:nvCxnSpPr>
      <xdr:spPr>
        <a:xfrm flipV="1">
          <a:off x="13434060" y="6132830"/>
          <a:ext cx="81534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144272</xdr:rowOff>
    </xdr:from>
    <xdr:to>
      <xdr:col>72</xdr:col>
      <xdr:colOff>38100</xdr:colOff>
      <xdr:row>37</xdr:row>
      <xdr:rowOff>74422</xdr:rowOff>
    </xdr:to>
    <xdr:sp macro="" textlink="">
      <xdr:nvSpPr>
        <xdr:cNvPr id="386" name="楕円 385">
          <a:extLst>
            <a:ext uri="{FF2B5EF4-FFF2-40B4-BE49-F238E27FC236}">
              <a16:creationId xmlns:a16="http://schemas.microsoft.com/office/drawing/2014/main" id="{96F3B577-B9F4-4085-B9D6-93A50DE04787}"/>
            </a:ext>
          </a:extLst>
        </xdr:cNvPr>
        <xdr:cNvSpPr/>
      </xdr:nvSpPr>
      <xdr:spPr>
        <a:xfrm>
          <a:off x="12573000" y="6185662"/>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163068</xdr:rowOff>
    </xdr:from>
    <xdr:to>
      <xdr:col>76</xdr:col>
      <xdr:colOff>114300</xdr:colOff>
      <xdr:row>37</xdr:row>
      <xdr:rowOff>23622</xdr:rowOff>
    </xdr:to>
    <xdr:cxnSp macro="">
      <xdr:nvCxnSpPr>
        <xdr:cNvPr id="387" name="直線コネクタ 386">
          <a:extLst>
            <a:ext uri="{FF2B5EF4-FFF2-40B4-BE49-F238E27FC236}">
              <a16:creationId xmlns:a16="http://schemas.microsoft.com/office/drawing/2014/main" id="{4007E10C-1147-45B8-99B4-AD5FD3AD0C2C}"/>
            </a:ext>
          </a:extLst>
        </xdr:cNvPr>
        <xdr:cNvCxnSpPr/>
      </xdr:nvCxnSpPr>
      <xdr:spPr>
        <a:xfrm flipV="1">
          <a:off x="12618720" y="6208268"/>
          <a:ext cx="815340" cy="2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93980</xdr:rowOff>
    </xdr:from>
    <xdr:to>
      <xdr:col>67</xdr:col>
      <xdr:colOff>101600</xdr:colOff>
      <xdr:row>37</xdr:row>
      <xdr:rowOff>24130</xdr:rowOff>
    </xdr:to>
    <xdr:sp macro="" textlink="">
      <xdr:nvSpPr>
        <xdr:cNvPr id="388" name="楕円 387">
          <a:extLst>
            <a:ext uri="{FF2B5EF4-FFF2-40B4-BE49-F238E27FC236}">
              <a16:creationId xmlns:a16="http://schemas.microsoft.com/office/drawing/2014/main" id="{E4CCD659-05C0-4178-BD2F-775B12919038}"/>
            </a:ext>
          </a:extLst>
        </xdr:cNvPr>
        <xdr:cNvSpPr/>
      </xdr:nvSpPr>
      <xdr:spPr>
        <a:xfrm>
          <a:off x="11742420" y="6140450"/>
          <a:ext cx="99060" cy="914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144780</xdr:rowOff>
    </xdr:from>
    <xdr:to>
      <xdr:col>71</xdr:col>
      <xdr:colOff>177800</xdr:colOff>
      <xdr:row>37</xdr:row>
      <xdr:rowOff>23622</xdr:rowOff>
    </xdr:to>
    <xdr:cxnSp macro="">
      <xdr:nvCxnSpPr>
        <xdr:cNvPr id="389" name="直線コネクタ 388">
          <a:extLst>
            <a:ext uri="{FF2B5EF4-FFF2-40B4-BE49-F238E27FC236}">
              <a16:creationId xmlns:a16="http://schemas.microsoft.com/office/drawing/2014/main" id="{7FB8F76F-0CF3-45B5-AA48-51BC707BCCCE}"/>
            </a:ext>
          </a:extLst>
        </xdr:cNvPr>
        <xdr:cNvCxnSpPr/>
      </xdr:nvCxnSpPr>
      <xdr:spPr>
        <a:xfrm>
          <a:off x="11795760" y="6186170"/>
          <a:ext cx="822960" cy="4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390" name="n_1aveValue【認定こども園・幼稚園・保育所】&#10;有形固定資産減価償却率">
          <a:extLst>
            <a:ext uri="{FF2B5EF4-FFF2-40B4-BE49-F238E27FC236}">
              <a16:creationId xmlns:a16="http://schemas.microsoft.com/office/drawing/2014/main" id="{D241315F-52F7-4B70-9F64-24F28B337DC4}"/>
            </a:ext>
          </a:extLst>
        </xdr:cNvPr>
        <xdr:cNvSpPr txBox="1"/>
      </xdr:nvSpPr>
      <xdr:spPr>
        <a:xfrm>
          <a:off x="14044304" y="6405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391" name="n_2aveValue【認定こども園・幼稚園・保育所】&#10;有形固定資産減価償却率">
          <a:extLst>
            <a:ext uri="{FF2B5EF4-FFF2-40B4-BE49-F238E27FC236}">
              <a16:creationId xmlns:a16="http://schemas.microsoft.com/office/drawing/2014/main" id="{F7BC7090-94C1-4C13-B622-847575975861}"/>
            </a:ext>
          </a:extLst>
        </xdr:cNvPr>
        <xdr:cNvSpPr txBox="1"/>
      </xdr:nvSpPr>
      <xdr:spPr>
        <a:xfrm>
          <a:off x="1324420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392" name="n_3aveValue【認定こども園・幼稚園・保育所】&#10;有形固定資産減価償却率">
          <a:extLst>
            <a:ext uri="{FF2B5EF4-FFF2-40B4-BE49-F238E27FC236}">
              <a16:creationId xmlns:a16="http://schemas.microsoft.com/office/drawing/2014/main" id="{F7A40F69-154A-4308-B29E-FC99617C94C8}"/>
            </a:ext>
          </a:extLst>
        </xdr:cNvPr>
        <xdr:cNvSpPr txBox="1"/>
      </xdr:nvSpPr>
      <xdr:spPr>
        <a:xfrm>
          <a:off x="12436484" y="6426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393" name="n_4aveValue【認定こども園・幼稚園・保育所】&#10;有形固定資産減価償却率">
          <a:extLst>
            <a:ext uri="{FF2B5EF4-FFF2-40B4-BE49-F238E27FC236}">
              <a16:creationId xmlns:a16="http://schemas.microsoft.com/office/drawing/2014/main" id="{5213B273-27A1-4499-BD61-3EB30A2C39AE}"/>
            </a:ext>
          </a:extLst>
        </xdr:cNvPr>
        <xdr:cNvSpPr txBox="1"/>
      </xdr:nvSpPr>
      <xdr:spPr>
        <a:xfrm>
          <a:off x="11605904" y="640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154957</xdr:rowOff>
    </xdr:from>
    <xdr:ext cx="405111" cy="259045"/>
    <xdr:sp macro="" textlink="">
      <xdr:nvSpPr>
        <xdr:cNvPr id="394" name="n_1mainValue【認定こども園・幼稚園・保育所】&#10;有形固定資産減価償却率">
          <a:extLst>
            <a:ext uri="{FF2B5EF4-FFF2-40B4-BE49-F238E27FC236}">
              <a16:creationId xmlns:a16="http://schemas.microsoft.com/office/drawing/2014/main" id="{2D509C7F-6847-48A7-A48D-1CE5F59467CB}"/>
            </a:ext>
          </a:extLst>
        </xdr:cNvPr>
        <xdr:cNvSpPr txBox="1"/>
      </xdr:nvSpPr>
      <xdr:spPr>
        <a:xfrm>
          <a:off x="1404430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58945</xdr:rowOff>
    </xdr:from>
    <xdr:ext cx="405111" cy="259045"/>
    <xdr:sp macro="" textlink="">
      <xdr:nvSpPr>
        <xdr:cNvPr id="395" name="n_2mainValue【認定こども園・幼稚園・保育所】&#10;有形固定資産減価償却率">
          <a:extLst>
            <a:ext uri="{FF2B5EF4-FFF2-40B4-BE49-F238E27FC236}">
              <a16:creationId xmlns:a16="http://schemas.microsoft.com/office/drawing/2014/main" id="{545870FA-2B31-4124-AC1B-0941210865B0}"/>
            </a:ext>
          </a:extLst>
        </xdr:cNvPr>
        <xdr:cNvSpPr txBox="1"/>
      </xdr:nvSpPr>
      <xdr:spPr>
        <a:xfrm>
          <a:off x="13244204" y="5937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90949</xdr:rowOff>
    </xdr:from>
    <xdr:ext cx="405111" cy="259045"/>
    <xdr:sp macro="" textlink="">
      <xdr:nvSpPr>
        <xdr:cNvPr id="396" name="n_3mainValue【認定こども園・幼稚園・保育所】&#10;有形固定資産減価償却率">
          <a:extLst>
            <a:ext uri="{FF2B5EF4-FFF2-40B4-BE49-F238E27FC236}">
              <a16:creationId xmlns:a16="http://schemas.microsoft.com/office/drawing/2014/main" id="{CC3A5358-331C-4849-BC69-54EF34AED262}"/>
            </a:ext>
          </a:extLst>
        </xdr:cNvPr>
        <xdr:cNvSpPr txBox="1"/>
      </xdr:nvSpPr>
      <xdr:spPr>
        <a:xfrm>
          <a:off x="12436484" y="5968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40657</xdr:rowOff>
    </xdr:from>
    <xdr:ext cx="405111" cy="259045"/>
    <xdr:sp macro="" textlink="">
      <xdr:nvSpPr>
        <xdr:cNvPr id="397" name="n_4mainValue【認定こども園・幼稚園・保育所】&#10;有形固定資産減価償却率">
          <a:extLst>
            <a:ext uri="{FF2B5EF4-FFF2-40B4-BE49-F238E27FC236}">
              <a16:creationId xmlns:a16="http://schemas.microsoft.com/office/drawing/2014/main" id="{F2B8E800-A001-47D7-B540-56A70A253B12}"/>
            </a:ext>
          </a:extLst>
        </xdr:cNvPr>
        <xdr:cNvSpPr txBox="1"/>
      </xdr:nvSpPr>
      <xdr:spPr>
        <a:xfrm>
          <a:off x="1160590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8" name="正方形/長方形 397">
          <a:extLst>
            <a:ext uri="{FF2B5EF4-FFF2-40B4-BE49-F238E27FC236}">
              <a16:creationId xmlns:a16="http://schemas.microsoft.com/office/drawing/2014/main" id="{FCCD37E0-664F-47CE-8A28-752FD911252E}"/>
            </a:ext>
          </a:extLst>
        </xdr:cNvPr>
        <xdr:cNvSpPr/>
      </xdr:nvSpPr>
      <xdr:spPr>
        <a:xfrm>
          <a:off x="16824960" y="410718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9" name="正方形/長方形 398">
          <a:extLst>
            <a:ext uri="{FF2B5EF4-FFF2-40B4-BE49-F238E27FC236}">
              <a16:creationId xmlns:a16="http://schemas.microsoft.com/office/drawing/2014/main" id="{B4A057B1-B999-4BF3-98C8-E924873E0E2E}"/>
            </a:ext>
          </a:extLst>
        </xdr:cNvPr>
        <xdr:cNvSpPr/>
      </xdr:nvSpPr>
      <xdr:spPr>
        <a:xfrm>
          <a:off x="1695450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0" name="正方形/長方形 399">
          <a:extLst>
            <a:ext uri="{FF2B5EF4-FFF2-40B4-BE49-F238E27FC236}">
              <a16:creationId xmlns:a16="http://schemas.microsoft.com/office/drawing/2014/main" id="{FDCF709C-A4F8-4CF7-81C6-4D2A2CD19F9E}"/>
            </a:ext>
          </a:extLst>
        </xdr:cNvPr>
        <xdr:cNvSpPr/>
      </xdr:nvSpPr>
      <xdr:spPr>
        <a:xfrm>
          <a:off x="1695450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1" name="正方形/長方形 400">
          <a:extLst>
            <a:ext uri="{FF2B5EF4-FFF2-40B4-BE49-F238E27FC236}">
              <a16:creationId xmlns:a16="http://schemas.microsoft.com/office/drawing/2014/main" id="{8A1A500E-CC24-4D41-B0A0-C4EC59C2BAB7}"/>
            </a:ext>
          </a:extLst>
        </xdr:cNvPr>
        <xdr:cNvSpPr/>
      </xdr:nvSpPr>
      <xdr:spPr>
        <a:xfrm>
          <a:off x="1787652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2" name="正方形/長方形 401">
          <a:extLst>
            <a:ext uri="{FF2B5EF4-FFF2-40B4-BE49-F238E27FC236}">
              <a16:creationId xmlns:a16="http://schemas.microsoft.com/office/drawing/2014/main" id="{3B861D41-3D40-4DF2-8AE7-8039BB6FC39B}"/>
            </a:ext>
          </a:extLst>
        </xdr:cNvPr>
        <xdr:cNvSpPr/>
      </xdr:nvSpPr>
      <xdr:spPr>
        <a:xfrm>
          <a:off x="1787652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3" name="正方形/長方形 402">
          <a:extLst>
            <a:ext uri="{FF2B5EF4-FFF2-40B4-BE49-F238E27FC236}">
              <a16:creationId xmlns:a16="http://schemas.microsoft.com/office/drawing/2014/main" id="{FC0BE7BC-6127-4D39-ADEC-71A11352DC4C}"/>
            </a:ext>
          </a:extLst>
        </xdr:cNvPr>
        <xdr:cNvSpPr/>
      </xdr:nvSpPr>
      <xdr:spPr>
        <a:xfrm>
          <a:off x="1892808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4" name="正方形/長方形 403">
          <a:extLst>
            <a:ext uri="{FF2B5EF4-FFF2-40B4-BE49-F238E27FC236}">
              <a16:creationId xmlns:a16="http://schemas.microsoft.com/office/drawing/2014/main" id="{ED90116C-4BA4-4324-B4B1-22C04A5F3806}"/>
            </a:ext>
          </a:extLst>
        </xdr:cNvPr>
        <xdr:cNvSpPr/>
      </xdr:nvSpPr>
      <xdr:spPr>
        <a:xfrm>
          <a:off x="1892808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5" name="正方形/長方形 404">
          <a:extLst>
            <a:ext uri="{FF2B5EF4-FFF2-40B4-BE49-F238E27FC236}">
              <a16:creationId xmlns:a16="http://schemas.microsoft.com/office/drawing/2014/main" id="{A8AC40A2-1FAB-458D-BF94-8CF0CAE0169A}"/>
            </a:ext>
          </a:extLst>
        </xdr:cNvPr>
        <xdr:cNvSpPr/>
      </xdr:nvSpPr>
      <xdr:spPr>
        <a:xfrm>
          <a:off x="16824960" y="522732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6" name="テキスト ボックス 405">
          <a:extLst>
            <a:ext uri="{FF2B5EF4-FFF2-40B4-BE49-F238E27FC236}">
              <a16:creationId xmlns:a16="http://schemas.microsoft.com/office/drawing/2014/main" id="{622356A2-625B-48F2-B678-DBA8E4575CBF}"/>
            </a:ext>
          </a:extLst>
        </xdr:cNvPr>
        <xdr:cNvSpPr txBox="1"/>
      </xdr:nvSpPr>
      <xdr:spPr>
        <a:xfrm>
          <a:off x="16802100" y="503682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7" name="直線コネクタ 406">
          <a:extLst>
            <a:ext uri="{FF2B5EF4-FFF2-40B4-BE49-F238E27FC236}">
              <a16:creationId xmlns:a16="http://schemas.microsoft.com/office/drawing/2014/main" id="{1E566EDB-D155-4FD8-8D5C-41CDB8E89972}"/>
            </a:ext>
          </a:extLst>
        </xdr:cNvPr>
        <xdr:cNvCxnSpPr/>
      </xdr:nvCxnSpPr>
      <xdr:spPr>
        <a:xfrm>
          <a:off x="16824960" y="74599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8" name="直線コネクタ 407">
          <a:extLst>
            <a:ext uri="{FF2B5EF4-FFF2-40B4-BE49-F238E27FC236}">
              <a16:creationId xmlns:a16="http://schemas.microsoft.com/office/drawing/2014/main" id="{C47F770D-8D6F-4707-94FF-36EFEF0E5297}"/>
            </a:ext>
          </a:extLst>
        </xdr:cNvPr>
        <xdr:cNvCxnSpPr/>
      </xdr:nvCxnSpPr>
      <xdr:spPr>
        <a:xfrm>
          <a:off x="16824960" y="70180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9" name="テキスト ボックス 408">
          <a:extLst>
            <a:ext uri="{FF2B5EF4-FFF2-40B4-BE49-F238E27FC236}">
              <a16:creationId xmlns:a16="http://schemas.microsoft.com/office/drawing/2014/main" id="{1EFA30C3-F545-431B-B5D8-D83DFEB67D2B}"/>
            </a:ext>
          </a:extLst>
        </xdr:cNvPr>
        <xdr:cNvSpPr txBox="1"/>
      </xdr:nvSpPr>
      <xdr:spPr>
        <a:xfrm>
          <a:off x="16400961" y="68783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0" name="直線コネクタ 409">
          <a:extLst>
            <a:ext uri="{FF2B5EF4-FFF2-40B4-BE49-F238E27FC236}">
              <a16:creationId xmlns:a16="http://schemas.microsoft.com/office/drawing/2014/main" id="{4AA495E6-3BEC-4928-9328-C6D9C3E0F3CD}"/>
            </a:ext>
          </a:extLst>
        </xdr:cNvPr>
        <xdr:cNvCxnSpPr/>
      </xdr:nvCxnSpPr>
      <xdr:spPr>
        <a:xfrm>
          <a:off x="16824960" y="65684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1" name="テキスト ボックス 410">
          <a:extLst>
            <a:ext uri="{FF2B5EF4-FFF2-40B4-BE49-F238E27FC236}">
              <a16:creationId xmlns:a16="http://schemas.microsoft.com/office/drawing/2014/main" id="{D64B3C6B-41F5-4B65-8A04-63D34FA9A875}"/>
            </a:ext>
          </a:extLst>
        </xdr:cNvPr>
        <xdr:cNvSpPr txBox="1"/>
      </xdr:nvSpPr>
      <xdr:spPr>
        <a:xfrm>
          <a:off x="16400961" y="64287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2" name="直線コネクタ 411">
          <a:extLst>
            <a:ext uri="{FF2B5EF4-FFF2-40B4-BE49-F238E27FC236}">
              <a16:creationId xmlns:a16="http://schemas.microsoft.com/office/drawing/2014/main" id="{B88FF9D0-1081-41D9-8DBE-7A8D46C585D1}"/>
            </a:ext>
          </a:extLst>
        </xdr:cNvPr>
        <xdr:cNvCxnSpPr/>
      </xdr:nvCxnSpPr>
      <xdr:spPr>
        <a:xfrm>
          <a:off x="16824960" y="61188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3" name="テキスト ボックス 412">
          <a:extLst>
            <a:ext uri="{FF2B5EF4-FFF2-40B4-BE49-F238E27FC236}">
              <a16:creationId xmlns:a16="http://schemas.microsoft.com/office/drawing/2014/main" id="{CC8744CA-7C95-407B-81AF-F6A7C8C7589F}"/>
            </a:ext>
          </a:extLst>
        </xdr:cNvPr>
        <xdr:cNvSpPr txBox="1"/>
      </xdr:nvSpPr>
      <xdr:spPr>
        <a:xfrm>
          <a:off x="16400961" y="5979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4" name="直線コネクタ 413">
          <a:extLst>
            <a:ext uri="{FF2B5EF4-FFF2-40B4-BE49-F238E27FC236}">
              <a16:creationId xmlns:a16="http://schemas.microsoft.com/office/drawing/2014/main" id="{3552C7A5-DDF9-49E1-90B3-99D94D591DEE}"/>
            </a:ext>
          </a:extLst>
        </xdr:cNvPr>
        <xdr:cNvCxnSpPr/>
      </xdr:nvCxnSpPr>
      <xdr:spPr>
        <a:xfrm>
          <a:off x="16824960" y="56769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5" name="テキスト ボックス 414">
          <a:extLst>
            <a:ext uri="{FF2B5EF4-FFF2-40B4-BE49-F238E27FC236}">
              <a16:creationId xmlns:a16="http://schemas.microsoft.com/office/drawing/2014/main" id="{ABAE4904-FF0E-4885-AF61-D9559A940B4C}"/>
            </a:ext>
          </a:extLst>
        </xdr:cNvPr>
        <xdr:cNvSpPr txBox="1"/>
      </xdr:nvSpPr>
      <xdr:spPr>
        <a:xfrm>
          <a:off x="16400961" y="5537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6" name="直線コネクタ 415">
          <a:extLst>
            <a:ext uri="{FF2B5EF4-FFF2-40B4-BE49-F238E27FC236}">
              <a16:creationId xmlns:a16="http://schemas.microsoft.com/office/drawing/2014/main" id="{CF4B478E-86C9-4DB2-9C38-C646419CD7A1}"/>
            </a:ext>
          </a:extLst>
        </xdr:cNvPr>
        <xdr:cNvCxnSpPr/>
      </xdr:nvCxnSpPr>
      <xdr:spPr>
        <a:xfrm>
          <a:off x="16824960" y="5227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7" name="テキスト ボックス 416">
          <a:extLst>
            <a:ext uri="{FF2B5EF4-FFF2-40B4-BE49-F238E27FC236}">
              <a16:creationId xmlns:a16="http://schemas.microsoft.com/office/drawing/2014/main" id="{C7A7BB15-D82E-4B13-939E-F9DB463A8465}"/>
            </a:ext>
          </a:extLst>
        </xdr:cNvPr>
        <xdr:cNvSpPr txBox="1"/>
      </xdr:nvSpPr>
      <xdr:spPr>
        <a:xfrm>
          <a:off x="16400961" y="50876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8" name="【認定こども園・幼稚園・保育所】&#10;一人当たり面積グラフ枠">
          <a:extLst>
            <a:ext uri="{FF2B5EF4-FFF2-40B4-BE49-F238E27FC236}">
              <a16:creationId xmlns:a16="http://schemas.microsoft.com/office/drawing/2014/main" id="{65D0C896-4BF9-4E5F-BAA3-6C0FE22654ED}"/>
            </a:ext>
          </a:extLst>
        </xdr:cNvPr>
        <xdr:cNvSpPr/>
      </xdr:nvSpPr>
      <xdr:spPr>
        <a:xfrm>
          <a:off x="16824960" y="522732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19" name="直線コネクタ 418">
          <a:extLst>
            <a:ext uri="{FF2B5EF4-FFF2-40B4-BE49-F238E27FC236}">
              <a16:creationId xmlns:a16="http://schemas.microsoft.com/office/drawing/2014/main" id="{A5402C82-47CB-4D7A-976E-91DBBFEF8114}"/>
            </a:ext>
          </a:extLst>
        </xdr:cNvPr>
        <xdr:cNvCxnSpPr/>
      </xdr:nvCxnSpPr>
      <xdr:spPr>
        <a:xfrm flipV="1">
          <a:off x="20390484" y="5613654"/>
          <a:ext cx="0" cy="1284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20" name="【認定こども園・幼稚園・保育所】&#10;一人当たり面積最小値テキスト">
          <a:extLst>
            <a:ext uri="{FF2B5EF4-FFF2-40B4-BE49-F238E27FC236}">
              <a16:creationId xmlns:a16="http://schemas.microsoft.com/office/drawing/2014/main" id="{EA668F57-489D-462A-91D8-06AC42F65805}"/>
            </a:ext>
          </a:extLst>
        </xdr:cNvPr>
        <xdr:cNvSpPr txBox="1"/>
      </xdr:nvSpPr>
      <xdr:spPr>
        <a:xfrm>
          <a:off x="20429220" y="690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21" name="直線コネクタ 420">
          <a:extLst>
            <a:ext uri="{FF2B5EF4-FFF2-40B4-BE49-F238E27FC236}">
              <a16:creationId xmlns:a16="http://schemas.microsoft.com/office/drawing/2014/main" id="{5FA142AD-2C43-4B09-979A-80F40A2CDF8F}"/>
            </a:ext>
          </a:extLst>
        </xdr:cNvPr>
        <xdr:cNvCxnSpPr/>
      </xdr:nvCxnSpPr>
      <xdr:spPr>
        <a:xfrm>
          <a:off x="20322540" y="6897878"/>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22" name="【認定こども園・幼稚園・保育所】&#10;一人当たり面積最大値テキスト">
          <a:extLst>
            <a:ext uri="{FF2B5EF4-FFF2-40B4-BE49-F238E27FC236}">
              <a16:creationId xmlns:a16="http://schemas.microsoft.com/office/drawing/2014/main" id="{08685FA3-99AC-44C2-819A-16DF7D3638C6}"/>
            </a:ext>
          </a:extLst>
        </xdr:cNvPr>
        <xdr:cNvSpPr txBox="1"/>
      </xdr:nvSpPr>
      <xdr:spPr>
        <a:xfrm>
          <a:off x="20429220" y="5396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23" name="直線コネクタ 422">
          <a:extLst>
            <a:ext uri="{FF2B5EF4-FFF2-40B4-BE49-F238E27FC236}">
              <a16:creationId xmlns:a16="http://schemas.microsoft.com/office/drawing/2014/main" id="{0742C27A-3F92-4812-B2EF-43A4A8C4582A}"/>
            </a:ext>
          </a:extLst>
        </xdr:cNvPr>
        <xdr:cNvCxnSpPr/>
      </xdr:nvCxnSpPr>
      <xdr:spPr>
        <a:xfrm>
          <a:off x="20322540" y="5613654"/>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24" name="【認定こども園・幼稚園・保育所】&#10;一人当たり面積平均値テキスト">
          <a:extLst>
            <a:ext uri="{FF2B5EF4-FFF2-40B4-BE49-F238E27FC236}">
              <a16:creationId xmlns:a16="http://schemas.microsoft.com/office/drawing/2014/main" id="{A3BA35E0-97BB-4033-9A40-A3E93FE9BDF6}"/>
            </a:ext>
          </a:extLst>
        </xdr:cNvPr>
        <xdr:cNvSpPr txBox="1"/>
      </xdr:nvSpPr>
      <xdr:spPr>
        <a:xfrm>
          <a:off x="20429220" y="6624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25" name="フローチャート: 判断 424">
          <a:extLst>
            <a:ext uri="{FF2B5EF4-FFF2-40B4-BE49-F238E27FC236}">
              <a16:creationId xmlns:a16="http://schemas.microsoft.com/office/drawing/2014/main" id="{63503762-F92B-40A3-98EC-434CB9B36970}"/>
            </a:ext>
          </a:extLst>
        </xdr:cNvPr>
        <xdr:cNvSpPr/>
      </xdr:nvSpPr>
      <xdr:spPr>
        <a:xfrm>
          <a:off x="20345400" y="6643878"/>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26" name="フローチャート: 判断 425">
          <a:extLst>
            <a:ext uri="{FF2B5EF4-FFF2-40B4-BE49-F238E27FC236}">
              <a16:creationId xmlns:a16="http://schemas.microsoft.com/office/drawing/2014/main" id="{601FED09-74AE-4E2E-B82B-FDD0C8592367}"/>
            </a:ext>
          </a:extLst>
        </xdr:cNvPr>
        <xdr:cNvSpPr/>
      </xdr:nvSpPr>
      <xdr:spPr>
        <a:xfrm>
          <a:off x="19583400" y="6643878"/>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27" name="フローチャート: 判断 426">
          <a:extLst>
            <a:ext uri="{FF2B5EF4-FFF2-40B4-BE49-F238E27FC236}">
              <a16:creationId xmlns:a16="http://schemas.microsoft.com/office/drawing/2014/main" id="{132B03E1-8323-4C22-BECC-A3B66B970F92}"/>
            </a:ext>
          </a:extLst>
        </xdr:cNvPr>
        <xdr:cNvSpPr/>
      </xdr:nvSpPr>
      <xdr:spPr>
        <a:xfrm>
          <a:off x="18752820" y="6660134"/>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28" name="フローチャート: 判断 427">
          <a:extLst>
            <a:ext uri="{FF2B5EF4-FFF2-40B4-BE49-F238E27FC236}">
              <a16:creationId xmlns:a16="http://schemas.microsoft.com/office/drawing/2014/main" id="{F1B88C31-2C27-4AE3-9334-7C2548A2C280}"/>
            </a:ext>
          </a:extLst>
        </xdr:cNvPr>
        <xdr:cNvSpPr/>
      </xdr:nvSpPr>
      <xdr:spPr>
        <a:xfrm>
          <a:off x="17937480" y="6665976"/>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29" name="フローチャート: 判断 428">
          <a:extLst>
            <a:ext uri="{FF2B5EF4-FFF2-40B4-BE49-F238E27FC236}">
              <a16:creationId xmlns:a16="http://schemas.microsoft.com/office/drawing/2014/main" id="{ACBFA110-9808-4815-A279-B273CF967F23}"/>
            </a:ext>
          </a:extLst>
        </xdr:cNvPr>
        <xdr:cNvSpPr/>
      </xdr:nvSpPr>
      <xdr:spPr>
        <a:xfrm>
          <a:off x="17129760" y="664972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738A4A8F-211F-4DEB-B56E-358F3D6528E4}"/>
            </a:ext>
          </a:extLst>
        </xdr:cNvPr>
        <xdr:cNvSpPr txBox="1"/>
      </xdr:nvSpPr>
      <xdr:spPr>
        <a:xfrm>
          <a:off x="202158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FEA5A569-98B6-4E56-A7FB-3AB4CE3A7965}"/>
            </a:ext>
          </a:extLst>
        </xdr:cNvPr>
        <xdr:cNvSpPr txBox="1"/>
      </xdr:nvSpPr>
      <xdr:spPr>
        <a:xfrm>
          <a:off x="194538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AA96D74F-A197-41C6-B60A-DC9D8C2567FA}"/>
            </a:ext>
          </a:extLst>
        </xdr:cNvPr>
        <xdr:cNvSpPr txBox="1"/>
      </xdr:nvSpPr>
      <xdr:spPr>
        <a:xfrm>
          <a:off x="186309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38BDC237-FA43-4B02-9FC8-8538F2816A83}"/>
            </a:ext>
          </a:extLst>
        </xdr:cNvPr>
        <xdr:cNvSpPr txBox="1"/>
      </xdr:nvSpPr>
      <xdr:spPr>
        <a:xfrm>
          <a:off x="178155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151CD3BA-7F0F-4693-855B-0425D092D715}"/>
            </a:ext>
          </a:extLst>
        </xdr:cNvPr>
        <xdr:cNvSpPr txBox="1"/>
      </xdr:nvSpPr>
      <xdr:spPr>
        <a:xfrm>
          <a:off x="1700022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73406</xdr:rowOff>
    </xdr:from>
    <xdr:to>
      <xdr:col>116</xdr:col>
      <xdr:colOff>114300</xdr:colOff>
      <xdr:row>40</xdr:row>
      <xdr:rowOff>3556</xdr:rowOff>
    </xdr:to>
    <xdr:sp macro="" textlink="">
      <xdr:nvSpPr>
        <xdr:cNvPr id="435" name="楕円 434">
          <a:extLst>
            <a:ext uri="{FF2B5EF4-FFF2-40B4-BE49-F238E27FC236}">
              <a16:creationId xmlns:a16="http://schemas.microsoft.com/office/drawing/2014/main" id="{A5C22130-14C4-47F8-8902-9CF468B2A284}"/>
            </a:ext>
          </a:extLst>
        </xdr:cNvPr>
        <xdr:cNvSpPr/>
      </xdr:nvSpPr>
      <xdr:spPr>
        <a:xfrm>
          <a:off x="20345400" y="6618986"/>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96283</xdr:rowOff>
    </xdr:from>
    <xdr:ext cx="469744" cy="259045"/>
    <xdr:sp macro="" textlink="">
      <xdr:nvSpPr>
        <xdr:cNvPr id="436" name="【認定こども園・幼稚園・保育所】&#10;一人当たり面積該当値テキスト">
          <a:extLst>
            <a:ext uri="{FF2B5EF4-FFF2-40B4-BE49-F238E27FC236}">
              <a16:creationId xmlns:a16="http://schemas.microsoft.com/office/drawing/2014/main" id="{B31D604A-D858-407E-A073-AD3A89FE504A}"/>
            </a:ext>
          </a:extLst>
        </xdr:cNvPr>
        <xdr:cNvSpPr txBox="1"/>
      </xdr:nvSpPr>
      <xdr:spPr>
        <a:xfrm>
          <a:off x="20429220" y="647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68834</xdr:rowOff>
    </xdr:from>
    <xdr:to>
      <xdr:col>112</xdr:col>
      <xdr:colOff>38100</xdr:colOff>
      <xdr:row>39</xdr:row>
      <xdr:rowOff>170434</xdr:rowOff>
    </xdr:to>
    <xdr:sp macro="" textlink="">
      <xdr:nvSpPr>
        <xdr:cNvPr id="437" name="楕円 436">
          <a:extLst>
            <a:ext uri="{FF2B5EF4-FFF2-40B4-BE49-F238E27FC236}">
              <a16:creationId xmlns:a16="http://schemas.microsoft.com/office/drawing/2014/main" id="{4E9E6338-2D1E-4207-8182-329256B122F6}"/>
            </a:ext>
          </a:extLst>
        </xdr:cNvPr>
        <xdr:cNvSpPr/>
      </xdr:nvSpPr>
      <xdr:spPr>
        <a:xfrm>
          <a:off x="19583400" y="6613144"/>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119634</xdr:rowOff>
    </xdr:from>
    <xdr:to>
      <xdr:col>116</xdr:col>
      <xdr:colOff>63500</xdr:colOff>
      <xdr:row>39</xdr:row>
      <xdr:rowOff>124206</xdr:rowOff>
    </xdr:to>
    <xdr:cxnSp macro="">
      <xdr:nvCxnSpPr>
        <xdr:cNvPr id="438" name="直線コネクタ 437">
          <a:extLst>
            <a:ext uri="{FF2B5EF4-FFF2-40B4-BE49-F238E27FC236}">
              <a16:creationId xmlns:a16="http://schemas.microsoft.com/office/drawing/2014/main" id="{77A2FB48-935D-4F0B-8480-157BA3779947}"/>
            </a:ext>
          </a:extLst>
        </xdr:cNvPr>
        <xdr:cNvCxnSpPr/>
      </xdr:nvCxnSpPr>
      <xdr:spPr>
        <a:xfrm>
          <a:off x="19629120" y="6666484"/>
          <a:ext cx="76200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91694</xdr:rowOff>
    </xdr:from>
    <xdr:to>
      <xdr:col>107</xdr:col>
      <xdr:colOff>101600</xdr:colOff>
      <xdr:row>40</xdr:row>
      <xdr:rowOff>21844</xdr:rowOff>
    </xdr:to>
    <xdr:sp macro="" textlink="">
      <xdr:nvSpPr>
        <xdr:cNvPr id="439" name="楕円 438">
          <a:extLst>
            <a:ext uri="{FF2B5EF4-FFF2-40B4-BE49-F238E27FC236}">
              <a16:creationId xmlns:a16="http://schemas.microsoft.com/office/drawing/2014/main" id="{8ACE2543-2EB9-41E9-8B4D-3ADCBFB148EF}"/>
            </a:ext>
          </a:extLst>
        </xdr:cNvPr>
        <xdr:cNvSpPr/>
      </xdr:nvSpPr>
      <xdr:spPr>
        <a:xfrm>
          <a:off x="18752820" y="6639814"/>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119634</xdr:rowOff>
    </xdr:from>
    <xdr:to>
      <xdr:col>111</xdr:col>
      <xdr:colOff>177800</xdr:colOff>
      <xdr:row>39</xdr:row>
      <xdr:rowOff>142494</xdr:rowOff>
    </xdr:to>
    <xdr:cxnSp macro="">
      <xdr:nvCxnSpPr>
        <xdr:cNvPr id="440" name="直線コネクタ 439">
          <a:extLst>
            <a:ext uri="{FF2B5EF4-FFF2-40B4-BE49-F238E27FC236}">
              <a16:creationId xmlns:a16="http://schemas.microsoft.com/office/drawing/2014/main" id="{6F5E9A08-1C08-46A7-B6FF-816424C3E09C}"/>
            </a:ext>
          </a:extLst>
        </xdr:cNvPr>
        <xdr:cNvCxnSpPr/>
      </xdr:nvCxnSpPr>
      <xdr:spPr>
        <a:xfrm flipV="1">
          <a:off x="18806160" y="6666484"/>
          <a:ext cx="8229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73406</xdr:rowOff>
    </xdr:from>
    <xdr:to>
      <xdr:col>102</xdr:col>
      <xdr:colOff>165100</xdr:colOff>
      <xdr:row>40</xdr:row>
      <xdr:rowOff>3556</xdr:rowOff>
    </xdr:to>
    <xdr:sp macro="" textlink="">
      <xdr:nvSpPr>
        <xdr:cNvPr id="441" name="楕円 440">
          <a:extLst>
            <a:ext uri="{FF2B5EF4-FFF2-40B4-BE49-F238E27FC236}">
              <a16:creationId xmlns:a16="http://schemas.microsoft.com/office/drawing/2014/main" id="{604A0229-10F8-4498-98A1-B3EE9A01E688}"/>
            </a:ext>
          </a:extLst>
        </xdr:cNvPr>
        <xdr:cNvSpPr/>
      </xdr:nvSpPr>
      <xdr:spPr>
        <a:xfrm>
          <a:off x="17937480" y="6618986"/>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124206</xdr:rowOff>
    </xdr:from>
    <xdr:to>
      <xdr:col>107</xdr:col>
      <xdr:colOff>50800</xdr:colOff>
      <xdr:row>39</xdr:row>
      <xdr:rowOff>142494</xdr:rowOff>
    </xdr:to>
    <xdr:cxnSp macro="">
      <xdr:nvCxnSpPr>
        <xdr:cNvPr id="442" name="直線コネクタ 441">
          <a:extLst>
            <a:ext uri="{FF2B5EF4-FFF2-40B4-BE49-F238E27FC236}">
              <a16:creationId xmlns:a16="http://schemas.microsoft.com/office/drawing/2014/main" id="{6674B790-8BF1-483C-A7FC-E19AADFA1F8B}"/>
            </a:ext>
          </a:extLst>
        </xdr:cNvPr>
        <xdr:cNvCxnSpPr/>
      </xdr:nvCxnSpPr>
      <xdr:spPr>
        <a:xfrm>
          <a:off x="17990820" y="6672326"/>
          <a:ext cx="815340" cy="1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68834</xdr:rowOff>
    </xdr:from>
    <xdr:to>
      <xdr:col>98</xdr:col>
      <xdr:colOff>38100</xdr:colOff>
      <xdr:row>39</xdr:row>
      <xdr:rowOff>170434</xdr:rowOff>
    </xdr:to>
    <xdr:sp macro="" textlink="">
      <xdr:nvSpPr>
        <xdr:cNvPr id="443" name="楕円 442">
          <a:extLst>
            <a:ext uri="{FF2B5EF4-FFF2-40B4-BE49-F238E27FC236}">
              <a16:creationId xmlns:a16="http://schemas.microsoft.com/office/drawing/2014/main" id="{F66AA7F6-8E8A-42B9-83DD-2D85B6488EF4}"/>
            </a:ext>
          </a:extLst>
        </xdr:cNvPr>
        <xdr:cNvSpPr/>
      </xdr:nvSpPr>
      <xdr:spPr>
        <a:xfrm>
          <a:off x="17129760" y="6613144"/>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119634</xdr:rowOff>
    </xdr:from>
    <xdr:to>
      <xdr:col>102</xdr:col>
      <xdr:colOff>114300</xdr:colOff>
      <xdr:row>39</xdr:row>
      <xdr:rowOff>124206</xdr:rowOff>
    </xdr:to>
    <xdr:cxnSp macro="">
      <xdr:nvCxnSpPr>
        <xdr:cNvPr id="444" name="直線コネクタ 443">
          <a:extLst>
            <a:ext uri="{FF2B5EF4-FFF2-40B4-BE49-F238E27FC236}">
              <a16:creationId xmlns:a16="http://schemas.microsoft.com/office/drawing/2014/main" id="{1D31B212-0ACE-439C-8EE1-FF7A743E0B25}"/>
            </a:ext>
          </a:extLst>
        </xdr:cNvPr>
        <xdr:cNvCxnSpPr/>
      </xdr:nvCxnSpPr>
      <xdr:spPr>
        <a:xfrm>
          <a:off x="17175480" y="6666484"/>
          <a:ext cx="815340" cy="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445" name="n_1aveValue【認定こども園・幼稚園・保育所】&#10;一人当たり面積">
          <a:extLst>
            <a:ext uri="{FF2B5EF4-FFF2-40B4-BE49-F238E27FC236}">
              <a16:creationId xmlns:a16="http://schemas.microsoft.com/office/drawing/2014/main" id="{1F0B8262-0BE1-47BD-B64A-32132A4121B4}"/>
            </a:ext>
          </a:extLst>
        </xdr:cNvPr>
        <xdr:cNvSpPr txBox="1"/>
      </xdr:nvSpPr>
      <xdr:spPr>
        <a:xfrm>
          <a:off x="19400597" y="6739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46" name="n_2aveValue【認定こども園・幼稚園・保育所】&#10;一人当たり面積">
          <a:extLst>
            <a:ext uri="{FF2B5EF4-FFF2-40B4-BE49-F238E27FC236}">
              <a16:creationId xmlns:a16="http://schemas.microsoft.com/office/drawing/2014/main" id="{4AC0BD45-A5C4-4735-BF8B-EEA73243AFA1}"/>
            </a:ext>
          </a:extLst>
        </xdr:cNvPr>
        <xdr:cNvSpPr txBox="1"/>
      </xdr:nvSpPr>
      <xdr:spPr>
        <a:xfrm>
          <a:off x="18585257" y="674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47" name="n_3aveValue【認定こども園・幼稚園・保育所】&#10;一人当たり面積">
          <a:extLst>
            <a:ext uri="{FF2B5EF4-FFF2-40B4-BE49-F238E27FC236}">
              <a16:creationId xmlns:a16="http://schemas.microsoft.com/office/drawing/2014/main" id="{414BA7C9-5112-4626-B381-1C61F1C3246F}"/>
            </a:ext>
          </a:extLst>
        </xdr:cNvPr>
        <xdr:cNvSpPr txBox="1"/>
      </xdr:nvSpPr>
      <xdr:spPr>
        <a:xfrm>
          <a:off x="17769917" y="6753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448" name="n_4aveValue【認定こども園・幼稚園・保育所】&#10;一人当たり面積">
          <a:extLst>
            <a:ext uri="{FF2B5EF4-FFF2-40B4-BE49-F238E27FC236}">
              <a16:creationId xmlns:a16="http://schemas.microsoft.com/office/drawing/2014/main" id="{881DA496-1E4C-4B72-985B-A5CBE248B19B}"/>
            </a:ext>
          </a:extLst>
        </xdr:cNvPr>
        <xdr:cNvSpPr txBox="1"/>
      </xdr:nvSpPr>
      <xdr:spPr>
        <a:xfrm>
          <a:off x="16962197" y="6737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15511</xdr:rowOff>
    </xdr:from>
    <xdr:ext cx="469744" cy="259045"/>
    <xdr:sp macro="" textlink="">
      <xdr:nvSpPr>
        <xdr:cNvPr id="449" name="n_1mainValue【認定こども園・幼稚園・保育所】&#10;一人当たり面積">
          <a:extLst>
            <a:ext uri="{FF2B5EF4-FFF2-40B4-BE49-F238E27FC236}">
              <a16:creationId xmlns:a16="http://schemas.microsoft.com/office/drawing/2014/main" id="{DD1A96E4-D106-4025-9C71-97C7A8699E17}"/>
            </a:ext>
          </a:extLst>
        </xdr:cNvPr>
        <xdr:cNvSpPr txBox="1"/>
      </xdr:nvSpPr>
      <xdr:spPr>
        <a:xfrm>
          <a:off x="19400597" y="639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450" name="n_2mainValue【認定こども園・幼稚園・保育所】&#10;一人当たり面積">
          <a:extLst>
            <a:ext uri="{FF2B5EF4-FFF2-40B4-BE49-F238E27FC236}">
              <a16:creationId xmlns:a16="http://schemas.microsoft.com/office/drawing/2014/main" id="{08F85D2F-818D-4802-84DB-B1A7ECEEBB77}"/>
            </a:ext>
          </a:extLst>
        </xdr:cNvPr>
        <xdr:cNvSpPr txBox="1"/>
      </xdr:nvSpPr>
      <xdr:spPr>
        <a:xfrm>
          <a:off x="1858525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20083</xdr:rowOff>
    </xdr:from>
    <xdr:ext cx="469744" cy="259045"/>
    <xdr:sp macro="" textlink="">
      <xdr:nvSpPr>
        <xdr:cNvPr id="451" name="n_3mainValue【認定こども園・幼稚園・保育所】&#10;一人当たり面積">
          <a:extLst>
            <a:ext uri="{FF2B5EF4-FFF2-40B4-BE49-F238E27FC236}">
              <a16:creationId xmlns:a16="http://schemas.microsoft.com/office/drawing/2014/main" id="{880B1C5D-47E6-4A30-96D4-3C990C91F4AF}"/>
            </a:ext>
          </a:extLst>
        </xdr:cNvPr>
        <xdr:cNvSpPr txBox="1"/>
      </xdr:nvSpPr>
      <xdr:spPr>
        <a:xfrm>
          <a:off x="17769917" y="640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15511</xdr:rowOff>
    </xdr:from>
    <xdr:ext cx="469744" cy="259045"/>
    <xdr:sp macro="" textlink="">
      <xdr:nvSpPr>
        <xdr:cNvPr id="452" name="n_4mainValue【認定こども園・幼稚園・保育所】&#10;一人当たり面積">
          <a:extLst>
            <a:ext uri="{FF2B5EF4-FFF2-40B4-BE49-F238E27FC236}">
              <a16:creationId xmlns:a16="http://schemas.microsoft.com/office/drawing/2014/main" id="{75F1AD5B-A235-468F-86E0-0CF49A2CBFED}"/>
            </a:ext>
          </a:extLst>
        </xdr:cNvPr>
        <xdr:cNvSpPr txBox="1"/>
      </xdr:nvSpPr>
      <xdr:spPr>
        <a:xfrm>
          <a:off x="16962197" y="639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3" name="正方形/長方形 452">
          <a:extLst>
            <a:ext uri="{FF2B5EF4-FFF2-40B4-BE49-F238E27FC236}">
              <a16:creationId xmlns:a16="http://schemas.microsoft.com/office/drawing/2014/main" id="{B6340043-74CC-4372-BA78-4C42CB96DA39}"/>
            </a:ext>
          </a:extLst>
        </xdr:cNvPr>
        <xdr:cNvSpPr/>
      </xdr:nvSpPr>
      <xdr:spPr>
        <a:xfrm>
          <a:off x="11452860" y="783336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4" name="正方形/長方形 453">
          <a:extLst>
            <a:ext uri="{FF2B5EF4-FFF2-40B4-BE49-F238E27FC236}">
              <a16:creationId xmlns:a16="http://schemas.microsoft.com/office/drawing/2014/main" id="{3613053D-2387-440C-A530-EC7390D084AC}"/>
            </a:ext>
          </a:extLst>
        </xdr:cNvPr>
        <xdr:cNvSpPr/>
      </xdr:nvSpPr>
      <xdr:spPr>
        <a:xfrm>
          <a:off x="1156716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5" name="正方形/長方形 454">
          <a:extLst>
            <a:ext uri="{FF2B5EF4-FFF2-40B4-BE49-F238E27FC236}">
              <a16:creationId xmlns:a16="http://schemas.microsoft.com/office/drawing/2014/main" id="{80FEA316-0A1D-4E70-A8CE-AA191378DDE1}"/>
            </a:ext>
          </a:extLst>
        </xdr:cNvPr>
        <xdr:cNvSpPr/>
      </xdr:nvSpPr>
      <xdr:spPr>
        <a:xfrm>
          <a:off x="1156716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6" name="正方形/長方形 455">
          <a:extLst>
            <a:ext uri="{FF2B5EF4-FFF2-40B4-BE49-F238E27FC236}">
              <a16:creationId xmlns:a16="http://schemas.microsoft.com/office/drawing/2014/main" id="{DE6D09EA-AD5B-41B9-89FB-4825FA75EBC0}"/>
            </a:ext>
          </a:extLst>
        </xdr:cNvPr>
        <xdr:cNvSpPr/>
      </xdr:nvSpPr>
      <xdr:spPr>
        <a:xfrm>
          <a:off x="1250442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7" name="正方形/長方形 456">
          <a:extLst>
            <a:ext uri="{FF2B5EF4-FFF2-40B4-BE49-F238E27FC236}">
              <a16:creationId xmlns:a16="http://schemas.microsoft.com/office/drawing/2014/main" id="{2A7D8097-260B-4F3A-BEF0-3FCA305A6186}"/>
            </a:ext>
          </a:extLst>
        </xdr:cNvPr>
        <xdr:cNvSpPr/>
      </xdr:nvSpPr>
      <xdr:spPr>
        <a:xfrm>
          <a:off x="1250442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8" name="正方形/長方形 457">
          <a:extLst>
            <a:ext uri="{FF2B5EF4-FFF2-40B4-BE49-F238E27FC236}">
              <a16:creationId xmlns:a16="http://schemas.microsoft.com/office/drawing/2014/main" id="{58CADF50-73A5-465B-8D92-FD0830A0784C}"/>
            </a:ext>
          </a:extLst>
        </xdr:cNvPr>
        <xdr:cNvSpPr/>
      </xdr:nvSpPr>
      <xdr:spPr>
        <a:xfrm>
          <a:off x="1355598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9" name="正方形/長方形 458">
          <a:extLst>
            <a:ext uri="{FF2B5EF4-FFF2-40B4-BE49-F238E27FC236}">
              <a16:creationId xmlns:a16="http://schemas.microsoft.com/office/drawing/2014/main" id="{E7C1C339-C8F8-4BF3-9C9A-83A734EB7C4B}"/>
            </a:ext>
          </a:extLst>
        </xdr:cNvPr>
        <xdr:cNvSpPr/>
      </xdr:nvSpPr>
      <xdr:spPr>
        <a:xfrm>
          <a:off x="1355598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0" name="正方形/長方形 459">
          <a:extLst>
            <a:ext uri="{FF2B5EF4-FFF2-40B4-BE49-F238E27FC236}">
              <a16:creationId xmlns:a16="http://schemas.microsoft.com/office/drawing/2014/main" id="{8CCDBBE0-DF70-4C0A-B877-382C54E2BD55}"/>
            </a:ext>
          </a:extLst>
        </xdr:cNvPr>
        <xdr:cNvSpPr/>
      </xdr:nvSpPr>
      <xdr:spPr>
        <a:xfrm>
          <a:off x="11452860" y="895350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1" name="テキスト ボックス 460">
          <a:extLst>
            <a:ext uri="{FF2B5EF4-FFF2-40B4-BE49-F238E27FC236}">
              <a16:creationId xmlns:a16="http://schemas.microsoft.com/office/drawing/2014/main" id="{5378B7E8-572F-428F-A9E7-0A51EDF0F8D5}"/>
            </a:ext>
          </a:extLst>
        </xdr:cNvPr>
        <xdr:cNvSpPr txBox="1"/>
      </xdr:nvSpPr>
      <xdr:spPr>
        <a:xfrm>
          <a:off x="11414760" y="876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2" name="直線コネクタ 461">
          <a:extLst>
            <a:ext uri="{FF2B5EF4-FFF2-40B4-BE49-F238E27FC236}">
              <a16:creationId xmlns:a16="http://schemas.microsoft.com/office/drawing/2014/main" id="{B4DD235C-0C73-4AAA-94A0-EC60BD93C327}"/>
            </a:ext>
          </a:extLst>
        </xdr:cNvPr>
        <xdr:cNvCxnSpPr/>
      </xdr:nvCxnSpPr>
      <xdr:spPr>
        <a:xfrm>
          <a:off x="11452860" y="11186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3" name="テキスト ボックス 462">
          <a:extLst>
            <a:ext uri="{FF2B5EF4-FFF2-40B4-BE49-F238E27FC236}">
              <a16:creationId xmlns:a16="http://schemas.microsoft.com/office/drawing/2014/main" id="{20CFEAEB-3811-416A-95FC-730BD7016DAE}"/>
            </a:ext>
          </a:extLst>
        </xdr:cNvPr>
        <xdr:cNvSpPr txBox="1"/>
      </xdr:nvSpPr>
      <xdr:spPr>
        <a:xfrm>
          <a:off x="11084091" y="1104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4" name="直線コネクタ 463">
          <a:extLst>
            <a:ext uri="{FF2B5EF4-FFF2-40B4-BE49-F238E27FC236}">
              <a16:creationId xmlns:a16="http://schemas.microsoft.com/office/drawing/2014/main" id="{146DA63A-562F-449E-9207-90245F2D342C}"/>
            </a:ext>
          </a:extLst>
        </xdr:cNvPr>
        <xdr:cNvCxnSpPr/>
      </xdr:nvCxnSpPr>
      <xdr:spPr>
        <a:xfrm>
          <a:off x="11452860" y="10871018"/>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5" name="テキスト ボックス 464">
          <a:extLst>
            <a:ext uri="{FF2B5EF4-FFF2-40B4-BE49-F238E27FC236}">
              <a16:creationId xmlns:a16="http://schemas.microsoft.com/office/drawing/2014/main" id="{0190072A-D417-44AB-A529-DA9AF2C0AAB9}"/>
            </a:ext>
          </a:extLst>
        </xdr:cNvPr>
        <xdr:cNvSpPr txBox="1"/>
      </xdr:nvSpPr>
      <xdr:spPr>
        <a:xfrm>
          <a:off x="11084091" y="1073006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6" name="直線コネクタ 465">
          <a:extLst>
            <a:ext uri="{FF2B5EF4-FFF2-40B4-BE49-F238E27FC236}">
              <a16:creationId xmlns:a16="http://schemas.microsoft.com/office/drawing/2014/main" id="{E4648DCE-DDA7-49C6-A2B9-88F2F67CD851}"/>
            </a:ext>
          </a:extLst>
        </xdr:cNvPr>
        <xdr:cNvCxnSpPr/>
      </xdr:nvCxnSpPr>
      <xdr:spPr>
        <a:xfrm>
          <a:off x="11452860" y="10546987"/>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7" name="テキスト ボックス 466">
          <a:extLst>
            <a:ext uri="{FF2B5EF4-FFF2-40B4-BE49-F238E27FC236}">
              <a16:creationId xmlns:a16="http://schemas.microsoft.com/office/drawing/2014/main" id="{EB13E267-356C-4CBF-8163-3A7C739C5F1E}"/>
            </a:ext>
          </a:extLst>
        </xdr:cNvPr>
        <xdr:cNvSpPr txBox="1"/>
      </xdr:nvSpPr>
      <xdr:spPr>
        <a:xfrm>
          <a:off x="11084091" y="1040730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8" name="直線コネクタ 467">
          <a:extLst>
            <a:ext uri="{FF2B5EF4-FFF2-40B4-BE49-F238E27FC236}">
              <a16:creationId xmlns:a16="http://schemas.microsoft.com/office/drawing/2014/main" id="{746F0E25-A835-4D2B-9E70-BECBC0504F82}"/>
            </a:ext>
          </a:extLst>
        </xdr:cNvPr>
        <xdr:cNvCxnSpPr/>
      </xdr:nvCxnSpPr>
      <xdr:spPr>
        <a:xfrm>
          <a:off x="11452860" y="10231845"/>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9" name="テキスト ボックス 468">
          <a:extLst>
            <a:ext uri="{FF2B5EF4-FFF2-40B4-BE49-F238E27FC236}">
              <a16:creationId xmlns:a16="http://schemas.microsoft.com/office/drawing/2014/main" id="{23BF7BD0-B986-4E5A-91C2-BCEF43F22C99}"/>
            </a:ext>
          </a:extLst>
        </xdr:cNvPr>
        <xdr:cNvSpPr txBox="1"/>
      </xdr:nvSpPr>
      <xdr:spPr>
        <a:xfrm>
          <a:off x="11084091" y="100908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0" name="直線コネクタ 469">
          <a:extLst>
            <a:ext uri="{FF2B5EF4-FFF2-40B4-BE49-F238E27FC236}">
              <a16:creationId xmlns:a16="http://schemas.microsoft.com/office/drawing/2014/main" id="{3A62280C-7AA5-4C7D-8AD6-0A8C1A7AF4BA}"/>
            </a:ext>
          </a:extLst>
        </xdr:cNvPr>
        <xdr:cNvCxnSpPr/>
      </xdr:nvCxnSpPr>
      <xdr:spPr>
        <a:xfrm>
          <a:off x="11452860" y="9907815"/>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1" name="テキスト ボックス 470">
          <a:extLst>
            <a:ext uri="{FF2B5EF4-FFF2-40B4-BE49-F238E27FC236}">
              <a16:creationId xmlns:a16="http://schemas.microsoft.com/office/drawing/2014/main" id="{3AE13CBD-6626-4634-B1FA-EED8A5783746}"/>
            </a:ext>
          </a:extLst>
        </xdr:cNvPr>
        <xdr:cNvSpPr txBox="1"/>
      </xdr:nvSpPr>
      <xdr:spPr>
        <a:xfrm>
          <a:off x="11084091" y="97681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2" name="直線コネクタ 471">
          <a:extLst>
            <a:ext uri="{FF2B5EF4-FFF2-40B4-BE49-F238E27FC236}">
              <a16:creationId xmlns:a16="http://schemas.microsoft.com/office/drawing/2014/main" id="{70166C1D-476B-4FFF-A48D-622F39DC3D9C}"/>
            </a:ext>
          </a:extLst>
        </xdr:cNvPr>
        <xdr:cNvCxnSpPr/>
      </xdr:nvCxnSpPr>
      <xdr:spPr>
        <a:xfrm>
          <a:off x="11452860" y="9585053"/>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3" name="テキスト ボックス 472">
          <a:extLst>
            <a:ext uri="{FF2B5EF4-FFF2-40B4-BE49-F238E27FC236}">
              <a16:creationId xmlns:a16="http://schemas.microsoft.com/office/drawing/2014/main" id="{C0545E58-EA32-49B1-B8C6-257167221C1D}"/>
            </a:ext>
          </a:extLst>
        </xdr:cNvPr>
        <xdr:cNvSpPr txBox="1"/>
      </xdr:nvSpPr>
      <xdr:spPr>
        <a:xfrm>
          <a:off x="11084091" y="94517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4" name="直線コネクタ 473">
          <a:extLst>
            <a:ext uri="{FF2B5EF4-FFF2-40B4-BE49-F238E27FC236}">
              <a16:creationId xmlns:a16="http://schemas.microsoft.com/office/drawing/2014/main" id="{D4FFFE0F-4BD1-49A7-95FB-E30AC0AA84A5}"/>
            </a:ext>
          </a:extLst>
        </xdr:cNvPr>
        <xdr:cNvCxnSpPr/>
      </xdr:nvCxnSpPr>
      <xdr:spPr>
        <a:xfrm>
          <a:off x="11452860" y="9268642"/>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5" name="テキスト ボックス 474">
          <a:extLst>
            <a:ext uri="{FF2B5EF4-FFF2-40B4-BE49-F238E27FC236}">
              <a16:creationId xmlns:a16="http://schemas.microsoft.com/office/drawing/2014/main" id="{9813DC24-573B-4195-872D-90BC1335EC42}"/>
            </a:ext>
          </a:extLst>
        </xdr:cNvPr>
        <xdr:cNvSpPr txBox="1"/>
      </xdr:nvSpPr>
      <xdr:spPr>
        <a:xfrm>
          <a:off x="11084091" y="91289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6" name="直線コネクタ 475">
          <a:extLst>
            <a:ext uri="{FF2B5EF4-FFF2-40B4-BE49-F238E27FC236}">
              <a16:creationId xmlns:a16="http://schemas.microsoft.com/office/drawing/2014/main" id="{29C0A8B2-F298-447C-8FA0-614882A62674}"/>
            </a:ext>
          </a:extLst>
        </xdr:cNvPr>
        <xdr:cNvCxnSpPr/>
      </xdr:nvCxnSpPr>
      <xdr:spPr>
        <a:xfrm>
          <a:off x="11452860" y="89535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7" name="テキスト ボックス 476">
          <a:extLst>
            <a:ext uri="{FF2B5EF4-FFF2-40B4-BE49-F238E27FC236}">
              <a16:creationId xmlns:a16="http://schemas.microsoft.com/office/drawing/2014/main" id="{21C39A8F-949C-47DF-ACDB-5761F8BAD368}"/>
            </a:ext>
          </a:extLst>
        </xdr:cNvPr>
        <xdr:cNvSpPr txBox="1"/>
      </xdr:nvSpPr>
      <xdr:spPr>
        <a:xfrm>
          <a:off x="11084091" y="88138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8" name="【学校施設】&#10;有形固定資産減価償却率グラフ枠">
          <a:extLst>
            <a:ext uri="{FF2B5EF4-FFF2-40B4-BE49-F238E27FC236}">
              <a16:creationId xmlns:a16="http://schemas.microsoft.com/office/drawing/2014/main" id="{B2DEFD06-3F5E-49BC-A868-9E102129D90D}"/>
            </a:ext>
          </a:extLst>
        </xdr:cNvPr>
        <xdr:cNvSpPr/>
      </xdr:nvSpPr>
      <xdr:spPr>
        <a:xfrm>
          <a:off x="11452860" y="895350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479" name="直線コネクタ 478">
          <a:extLst>
            <a:ext uri="{FF2B5EF4-FFF2-40B4-BE49-F238E27FC236}">
              <a16:creationId xmlns:a16="http://schemas.microsoft.com/office/drawing/2014/main" id="{44E4FFA4-2967-46E8-85EC-F633F415BDF8}"/>
            </a:ext>
          </a:extLst>
        </xdr:cNvPr>
        <xdr:cNvCxnSpPr/>
      </xdr:nvCxnSpPr>
      <xdr:spPr>
        <a:xfrm flipV="1">
          <a:off x="15026004" y="9265376"/>
          <a:ext cx="0" cy="1502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480" name="【学校施設】&#10;有形固定資産減価償却率最小値テキスト">
          <a:extLst>
            <a:ext uri="{FF2B5EF4-FFF2-40B4-BE49-F238E27FC236}">
              <a16:creationId xmlns:a16="http://schemas.microsoft.com/office/drawing/2014/main" id="{E1918EDB-4F29-43BA-A0CD-EF9985C3CA2F}"/>
            </a:ext>
          </a:extLst>
        </xdr:cNvPr>
        <xdr:cNvSpPr txBox="1"/>
      </xdr:nvSpPr>
      <xdr:spPr>
        <a:xfrm>
          <a:off x="15064740" y="1077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481" name="直線コネクタ 480">
          <a:extLst>
            <a:ext uri="{FF2B5EF4-FFF2-40B4-BE49-F238E27FC236}">
              <a16:creationId xmlns:a16="http://schemas.microsoft.com/office/drawing/2014/main" id="{4B2025D4-E4AB-42E0-8A42-D000442311D7}"/>
            </a:ext>
          </a:extLst>
        </xdr:cNvPr>
        <xdr:cNvCxnSpPr/>
      </xdr:nvCxnSpPr>
      <xdr:spPr>
        <a:xfrm>
          <a:off x="14935200" y="10767967"/>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482" name="【学校施設】&#10;有形固定資産減価償却率最大値テキスト">
          <a:extLst>
            <a:ext uri="{FF2B5EF4-FFF2-40B4-BE49-F238E27FC236}">
              <a16:creationId xmlns:a16="http://schemas.microsoft.com/office/drawing/2014/main" id="{397062AD-8429-47B9-91C8-BF0892E23D26}"/>
            </a:ext>
          </a:extLst>
        </xdr:cNvPr>
        <xdr:cNvSpPr txBox="1"/>
      </xdr:nvSpPr>
      <xdr:spPr>
        <a:xfrm>
          <a:off x="15064740" y="9049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483" name="直線コネクタ 482">
          <a:extLst>
            <a:ext uri="{FF2B5EF4-FFF2-40B4-BE49-F238E27FC236}">
              <a16:creationId xmlns:a16="http://schemas.microsoft.com/office/drawing/2014/main" id="{04BF43FC-0622-4C11-9943-51723F17AC6B}"/>
            </a:ext>
          </a:extLst>
        </xdr:cNvPr>
        <xdr:cNvCxnSpPr/>
      </xdr:nvCxnSpPr>
      <xdr:spPr>
        <a:xfrm>
          <a:off x="14935200" y="9265376"/>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484" name="【学校施設】&#10;有形固定資産減価償却率平均値テキスト">
          <a:extLst>
            <a:ext uri="{FF2B5EF4-FFF2-40B4-BE49-F238E27FC236}">
              <a16:creationId xmlns:a16="http://schemas.microsoft.com/office/drawing/2014/main" id="{E5B04928-9416-4AD7-9786-5C127599AEB0}"/>
            </a:ext>
          </a:extLst>
        </xdr:cNvPr>
        <xdr:cNvSpPr txBox="1"/>
      </xdr:nvSpPr>
      <xdr:spPr>
        <a:xfrm>
          <a:off x="15064740" y="9789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485" name="フローチャート: 判断 484">
          <a:extLst>
            <a:ext uri="{FF2B5EF4-FFF2-40B4-BE49-F238E27FC236}">
              <a16:creationId xmlns:a16="http://schemas.microsoft.com/office/drawing/2014/main" id="{2206BB04-ABBC-4EFF-A65A-BF2407CE657D}"/>
            </a:ext>
          </a:extLst>
        </xdr:cNvPr>
        <xdr:cNvSpPr/>
      </xdr:nvSpPr>
      <xdr:spPr>
        <a:xfrm>
          <a:off x="14973300" y="9929586"/>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486" name="フローチャート: 判断 485">
          <a:extLst>
            <a:ext uri="{FF2B5EF4-FFF2-40B4-BE49-F238E27FC236}">
              <a16:creationId xmlns:a16="http://schemas.microsoft.com/office/drawing/2014/main" id="{ED51D0FA-2BCE-4836-BE07-DD028C0280F9}"/>
            </a:ext>
          </a:extLst>
        </xdr:cNvPr>
        <xdr:cNvSpPr/>
      </xdr:nvSpPr>
      <xdr:spPr>
        <a:xfrm>
          <a:off x="14196060" y="9957707"/>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487" name="フローチャート: 判断 486">
          <a:extLst>
            <a:ext uri="{FF2B5EF4-FFF2-40B4-BE49-F238E27FC236}">
              <a16:creationId xmlns:a16="http://schemas.microsoft.com/office/drawing/2014/main" id="{8B72FE6F-83F1-4986-A57A-8F0F4FAB79E3}"/>
            </a:ext>
          </a:extLst>
        </xdr:cNvPr>
        <xdr:cNvSpPr/>
      </xdr:nvSpPr>
      <xdr:spPr>
        <a:xfrm>
          <a:off x="13380720" y="10012499"/>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488" name="フローチャート: 判断 487">
          <a:extLst>
            <a:ext uri="{FF2B5EF4-FFF2-40B4-BE49-F238E27FC236}">
              <a16:creationId xmlns:a16="http://schemas.microsoft.com/office/drawing/2014/main" id="{D1FD2CF8-B949-445C-B924-C7D09452E766}"/>
            </a:ext>
          </a:extLst>
        </xdr:cNvPr>
        <xdr:cNvSpPr/>
      </xdr:nvSpPr>
      <xdr:spPr>
        <a:xfrm>
          <a:off x="12573000" y="10059488"/>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489" name="フローチャート: 判断 488">
          <a:extLst>
            <a:ext uri="{FF2B5EF4-FFF2-40B4-BE49-F238E27FC236}">
              <a16:creationId xmlns:a16="http://schemas.microsoft.com/office/drawing/2014/main" id="{F3473F6B-1F73-4CC4-AC4F-373F577227A4}"/>
            </a:ext>
          </a:extLst>
        </xdr:cNvPr>
        <xdr:cNvSpPr/>
      </xdr:nvSpPr>
      <xdr:spPr>
        <a:xfrm>
          <a:off x="11742420" y="10072007"/>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0" name="テキスト ボックス 489">
          <a:extLst>
            <a:ext uri="{FF2B5EF4-FFF2-40B4-BE49-F238E27FC236}">
              <a16:creationId xmlns:a16="http://schemas.microsoft.com/office/drawing/2014/main" id="{42125AA0-21D9-4D09-B5F5-565688DA012B}"/>
            </a:ext>
          </a:extLst>
        </xdr:cNvPr>
        <xdr:cNvSpPr txBox="1"/>
      </xdr:nvSpPr>
      <xdr:spPr>
        <a:xfrm>
          <a:off x="1485138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1" name="テキスト ボックス 490">
          <a:extLst>
            <a:ext uri="{FF2B5EF4-FFF2-40B4-BE49-F238E27FC236}">
              <a16:creationId xmlns:a16="http://schemas.microsoft.com/office/drawing/2014/main" id="{60053A8A-2731-4D6C-A593-F24F86649C1B}"/>
            </a:ext>
          </a:extLst>
        </xdr:cNvPr>
        <xdr:cNvSpPr txBox="1"/>
      </xdr:nvSpPr>
      <xdr:spPr>
        <a:xfrm>
          <a:off x="140741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2" name="テキスト ボックス 491">
          <a:extLst>
            <a:ext uri="{FF2B5EF4-FFF2-40B4-BE49-F238E27FC236}">
              <a16:creationId xmlns:a16="http://schemas.microsoft.com/office/drawing/2014/main" id="{6D2339F4-E3EC-4B33-A066-66BD0720ADE1}"/>
            </a:ext>
          </a:extLst>
        </xdr:cNvPr>
        <xdr:cNvSpPr txBox="1"/>
      </xdr:nvSpPr>
      <xdr:spPr>
        <a:xfrm>
          <a:off x="132588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3" name="テキスト ボックス 492">
          <a:extLst>
            <a:ext uri="{FF2B5EF4-FFF2-40B4-BE49-F238E27FC236}">
              <a16:creationId xmlns:a16="http://schemas.microsoft.com/office/drawing/2014/main" id="{44E34A00-BF83-4D5E-B19E-370EFF185100}"/>
            </a:ext>
          </a:extLst>
        </xdr:cNvPr>
        <xdr:cNvSpPr txBox="1"/>
      </xdr:nvSpPr>
      <xdr:spPr>
        <a:xfrm>
          <a:off x="1244346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6D805197-DE61-447D-B27E-0BFA3412610D}"/>
            </a:ext>
          </a:extLst>
        </xdr:cNvPr>
        <xdr:cNvSpPr txBox="1"/>
      </xdr:nvSpPr>
      <xdr:spPr>
        <a:xfrm>
          <a:off x="116205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136978</xdr:rowOff>
    </xdr:from>
    <xdr:to>
      <xdr:col>85</xdr:col>
      <xdr:colOff>177800</xdr:colOff>
      <xdr:row>60</xdr:row>
      <xdr:rowOff>67128</xdr:rowOff>
    </xdr:to>
    <xdr:sp macro="" textlink="">
      <xdr:nvSpPr>
        <xdr:cNvPr id="495" name="楕円 494">
          <a:extLst>
            <a:ext uri="{FF2B5EF4-FFF2-40B4-BE49-F238E27FC236}">
              <a16:creationId xmlns:a16="http://schemas.microsoft.com/office/drawing/2014/main" id="{00A14E37-D935-4E4B-8695-9D3988749DA7}"/>
            </a:ext>
          </a:extLst>
        </xdr:cNvPr>
        <xdr:cNvSpPr/>
      </xdr:nvSpPr>
      <xdr:spPr>
        <a:xfrm>
          <a:off x="14973300" y="10032818"/>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115405</xdr:rowOff>
    </xdr:from>
    <xdr:ext cx="405111" cy="259045"/>
    <xdr:sp macro="" textlink="">
      <xdr:nvSpPr>
        <xdr:cNvPr id="496" name="【学校施設】&#10;有形固定資産減価償却率該当値テキスト">
          <a:extLst>
            <a:ext uri="{FF2B5EF4-FFF2-40B4-BE49-F238E27FC236}">
              <a16:creationId xmlns:a16="http://schemas.microsoft.com/office/drawing/2014/main" id="{62EBBD8B-2B28-4BA0-971C-D08638CDF42D}"/>
            </a:ext>
          </a:extLst>
        </xdr:cNvPr>
        <xdr:cNvSpPr txBox="1"/>
      </xdr:nvSpPr>
      <xdr:spPr>
        <a:xfrm>
          <a:off x="15064740" y="10013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107587</xdr:rowOff>
    </xdr:from>
    <xdr:to>
      <xdr:col>81</xdr:col>
      <xdr:colOff>101600</xdr:colOff>
      <xdr:row>60</xdr:row>
      <xdr:rowOff>37737</xdr:rowOff>
    </xdr:to>
    <xdr:sp macro="" textlink="">
      <xdr:nvSpPr>
        <xdr:cNvPr id="497" name="楕円 496">
          <a:extLst>
            <a:ext uri="{FF2B5EF4-FFF2-40B4-BE49-F238E27FC236}">
              <a16:creationId xmlns:a16="http://schemas.microsoft.com/office/drawing/2014/main" id="{36927C3A-D357-40D6-BDE0-53692AAD29FB}"/>
            </a:ext>
          </a:extLst>
        </xdr:cNvPr>
        <xdr:cNvSpPr/>
      </xdr:nvSpPr>
      <xdr:spPr>
        <a:xfrm>
          <a:off x="14196060" y="10004697"/>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158387</xdr:rowOff>
    </xdr:from>
    <xdr:to>
      <xdr:col>85</xdr:col>
      <xdr:colOff>127000</xdr:colOff>
      <xdr:row>60</xdr:row>
      <xdr:rowOff>16328</xdr:rowOff>
    </xdr:to>
    <xdr:cxnSp macro="">
      <xdr:nvCxnSpPr>
        <xdr:cNvPr id="498" name="直線コネクタ 497">
          <a:extLst>
            <a:ext uri="{FF2B5EF4-FFF2-40B4-BE49-F238E27FC236}">
              <a16:creationId xmlns:a16="http://schemas.microsoft.com/office/drawing/2014/main" id="{1CB545DD-842B-4263-B8AE-B63913733551}"/>
            </a:ext>
          </a:extLst>
        </xdr:cNvPr>
        <xdr:cNvCxnSpPr/>
      </xdr:nvCxnSpPr>
      <xdr:spPr>
        <a:xfrm>
          <a:off x="14249400" y="10058037"/>
          <a:ext cx="777240" cy="2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39007</xdr:rowOff>
    </xdr:from>
    <xdr:to>
      <xdr:col>76</xdr:col>
      <xdr:colOff>165100</xdr:colOff>
      <xdr:row>59</xdr:row>
      <xdr:rowOff>140607</xdr:rowOff>
    </xdr:to>
    <xdr:sp macro="" textlink="">
      <xdr:nvSpPr>
        <xdr:cNvPr id="499" name="楕円 498">
          <a:extLst>
            <a:ext uri="{FF2B5EF4-FFF2-40B4-BE49-F238E27FC236}">
              <a16:creationId xmlns:a16="http://schemas.microsoft.com/office/drawing/2014/main" id="{6EC1B0E9-8F2C-4B5A-A9DB-F4A19B774A79}"/>
            </a:ext>
          </a:extLst>
        </xdr:cNvPr>
        <xdr:cNvSpPr/>
      </xdr:nvSpPr>
      <xdr:spPr>
        <a:xfrm>
          <a:off x="13380720" y="9937387"/>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89807</xdr:rowOff>
    </xdr:from>
    <xdr:to>
      <xdr:col>81</xdr:col>
      <xdr:colOff>50800</xdr:colOff>
      <xdr:row>59</xdr:row>
      <xdr:rowOff>158387</xdr:rowOff>
    </xdr:to>
    <xdr:cxnSp macro="">
      <xdr:nvCxnSpPr>
        <xdr:cNvPr id="500" name="直線コネクタ 499">
          <a:extLst>
            <a:ext uri="{FF2B5EF4-FFF2-40B4-BE49-F238E27FC236}">
              <a16:creationId xmlns:a16="http://schemas.microsoft.com/office/drawing/2014/main" id="{40BCF39C-C5F0-4B2F-A71A-649617F6CABB}"/>
            </a:ext>
          </a:extLst>
        </xdr:cNvPr>
        <xdr:cNvCxnSpPr/>
      </xdr:nvCxnSpPr>
      <xdr:spPr>
        <a:xfrm>
          <a:off x="13434060" y="9990727"/>
          <a:ext cx="815340"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141877</xdr:rowOff>
    </xdr:from>
    <xdr:to>
      <xdr:col>72</xdr:col>
      <xdr:colOff>38100</xdr:colOff>
      <xdr:row>59</xdr:row>
      <xdr:rowOff>72027</xdr:rowOff>
    </xdr:to>
    <xdr:sp macro="" textlink="">
      <xdr:nvSpPr>
        <xdr:cNvPr id="501" name="楕円 500">
          <a:extLst>
            <a:ext uri="{FF2B5EF4-FFF2-40B4-BE49-F238E27FC236}">
              <a16:creationId xmlns:a16="http://schemas.microsoft.com/office/drawing/2014/main" id="{82654267-66FD-4A29-ADAA-E4837DCE827A}"/>
            </a:ext>
          </a:extLst>
        </xdr:cNvPr>
        <xdr:cNvSpPr/>
      </xdr:nvSpPr>
      <xdr:spPr>
        <a:xfrm>
          <a:off x="12573000" y="9870077"/>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21227</xdr:rowOff>
    </xdr:from>
    <xdr:to>
      <xdr:col>76</xdr:col>
      <xdr:colOff>114300</xdr:colOff>
      <xdr:row>59</xdr:row>
      <xdr:rowOff>89807</xdr:rowOff>
    </xdr:to>
    <xdr:cxnSp macro="">
      <xdr:nvCxnSpPr>
        <xdr:cNvPr id="502" name="直線コネクタ 501">
          <a:extLst>
            <a:ext uri="{FF2B5EF4-FFF2-40B4-BE49-F238E27FC236}">
              <a16:creationId xmlns:a16="http://schemas.microsoft.com/office/drawing/2014/main" id="{9ABDDFE4-A0BA-49FB-A0F6-237E618C0202}"/>
            </a:ext>
          </a:extLst>
        </xdr:cNvPr>
        <xdr:cNvCxnSpPr/>
      </xdr:nvCxnSpPr>
      <xdr:spPr>
        <a:xfrm>
          <a:off x="12618720" y="9923417"/>
          <a:ext cx="815340"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86360</xdr:rowOff>
    </xdr:from>
    <xdr:to>
      <xdr:col>67</xdr:col>
      <xdr:colOff>101600</xdr:colOff>
      <xdr:row>59</xdr:row>
      <xdr:rowOff>16510</xdr:rowOff>
    </xdr:to>
    <xdr:sp macro="" textlink="">
      <xdr:nvSpPr>
        <xdr:cNvPr id="503" name="楕円 502">
          <a:extLst>
            <a:ext uri="{FF2B5EF4-FFF2-40B4-BE49-F238E27FC236}">
              <a16:creationId xmlns:a16="http://schemas.microsoft.com/office/drawing/2014/main" id="{3590C9DB-257E-472C-B068-CA529563F6E6}"/>
            </a:ext>
          </a:extLst>
        </xdr:cNvPr>
        <xdr:cNvSpPr/>
      </xdr:nvSpPr>
      <xdr:spPr>
        <a:xfrm>
          <a:off x="11742420" y="981964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137160</xdr:rowOff>
    </xdr:from>
    <xdr:to>
      <xdr:col>71</xdr:col>
      <xdr:colOff>177800</xdr:colOff>
      <xdr:row>59</xdr:row>
      <xdr:rowOff>21227</xdr:rowOff>
    </xdr:to>
    <xdr:cxnSp macro="">
      <xdr:nvCxnSpPr>
        <xdr:cNvPr id="504" name="直線コネクタ 503">
          <a:extLst>
            <a:ext uri="{FF2B5EF4-FFF2-40B4-BE49-F238E27FC236}">
              <a16:creationId xmlns:a16="http://schemas.microsoft.com/office/drawing/2014/main" id="{BEBEF5BB-AA08-48F2-B1C6-B4F817310388}"/>
            </a:ext>
          </a:extLst>
        </xdr:cNvPr>
        <xdr:cNvCxnSpPr/>
      </xdr:nvCxnSpPr>
      <xdr:spPr>
        <a:xfrm>
          <a:off x="11795760" y="9865360"/>
          <a:ext cx="822960" cy="5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05" name="n_1aveValue【学校施設】&#10;有形固定資産減価償却率">
          <a:extLst>
            <a:ext uri="{FF2B5EF4-FFF2-40B4-BE49-F238E27FC236}">
              <a16:creationId xmlns:a16="http://schemas.microsoft.com/office/drawing/2014/main" id="{2FFDFAE0-7D18-4F2B-9D5A-8F770019F9A0}"/>
            </a:ext>
          </a:extLst>
        </xdr:cNvPr>
        <xdr:cNvSpPr txBox="1"/>
      </xdr:nvSpPr>
      <xdr:spPr>
        <a:xfrm>
          <a:off x="14044304" y="9740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06" name="n_2aveValue【学校施設】&#10;有形固定資産減価償却率">
          <a:extLst>
            <a:ext uri="{FF2B5EF4-FFF2-40B4-BE49-F238E27FC236}">
              <a16:creationId xmlns:a16="http://schemas.microsoft.com/office/drawing/2014/main" id="{4BD290D7-1524-4CF0-A87E-3E3A32652286}"/>
            </a:ext>
          </a:extLst>
        </xdr:cNvPr>
        <xdr:cNvSpPr txBox="1"/>
      </xdr:nvSpPr>
      <xdr:spPr>
        <a:xfrm>
          <a:off x="13244204" y="1010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07" name="n_3aveValue【学校施設】&#10;有形固定資産減価償却率">
          <a:extLst>
            <a:ext uri="{FF2B5EF4-FFF2-40B4-BE49-F238E27FC236}">
              <a16:creationId xmlns:a16="http://schemas.microsoft.com/office/drawing/2014/main" id="{D57D9C1A-797C-46E6-A668-BF00996E7DEB}"/>
            </a:ext>
          </a:extLst>
        </xdr:cNvPr>
        <xdr:cNvSpPr txBox="1"/>
      </xdr:nvSpPr>
      <xdr:spPr>
        <a:xfrm>
          <a:off x="12436484" y="10148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08" name="n_4aveValue【学校施設】&#10;有形固定資産減価償却率">
          <a:extLst>
            <a:ext uri="{FF2B5EF4-FFF2-40B4-BE49-F238E27FC236}">
              <a16:creationId xmlns:a16="http://schemas.microsoft.com/office/drawing/2014/main" id="{832BC580-1A27-47E3-A054-3E7473FEC4C8}"/>
            </a:ext>
          </a:extLst>
        </xdr:cNvPr>
        <xdr:cNvSpPr txBox="1"/>
      </xdr:nvSpPr>
      <xdr:spPr>
        <a:xfrm>
          <a:off x="11605904" y="1016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28864</xdr:rowOff>
    </xdr:from>
    <xdr:ext cx="405111" cy="259045"/>
    <xdr:sp macro="" textlink="">
      <xdr:nvSpPr>
        <xdr:cNvPr id="509" name="n_1mainValue【学校施設】&#10;有形固定資産減価償却率">
          <a:extLst>
            <a:ext uri="{FF2B5EF4-FFF2-40B4-BE49-F238E27FC236}">
              <a16:creationId xmlns:a16="http://schemas.microsoft.com/office/drawing/2014/main" id="{D41A4FD8-E8F8-4E3A-9EA9-5081CE0ED5D6}"/>
            </a:ext>
          </a:extLst>
        </xdr:cNvPr>
        <xdr:cNvSpPr txBox="1"/>
      </xdr:nvSpPr>
      <xdr:spPr>
        <a:xfrm>
          <a:off x="14044304" y="10093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157134</xdr:rowOff>
    </xdr:from>
    <xdr:ext cx="405111" cy="259045"/>
    <xdr:sp macro="" textlink="">
      <xdr:nvSpPr>
        <xdr:cNvPr id="510" name="n_2mainValue【学校施設】&#10;有形固定資産減価償却率">
          <a:extLst>
            <a:ext uri="{FF2B5EF4-FFF2-40B4-BE49-F238E27FC236}">
              <a16:creationId xmlns:a16="http://schemas.microsoft.com/office/drawing/2014/main" id="{4078C957-C6D5-444C-8DE9-1F41BA8DCBC0}"/>
            </a:ext>
          </a:extLst>
        </xdr:cNvPr>
        <xdr:cNvSpPr txBox="1"/>
      </xdr:nvSpPr>
      <xdr:spPr>
        <a:xfrm>
          <a:off x="13244204" y="9721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88554</xdr:rowOff>
    </xdr:from>
    <xdr:ext cx="405111" cy="259045"/>
    <xdr:sp macro="" textlink="">
      <xdr:nvSpPr>
        <xdr:cNvPr id="511" name="n_3mainValue【学校施設】&#10;有形固定資産減価償却率">
          <a:extLst>
            <a:ext uri="{FF2B5EF4-FFF2-40B4-BE49-F238E27FC236}">
              <a16:creationId xmlns:a16="http://schemas.microsoft.com/office/drawing/2014/main" id="{E3A22186-87E2-426E-8233-EBA2B4C5E5CD}"/>
            </a:ext>
          </a:extLst>
        </xdr:cNvPr>
        <xdr:cNvSpPr txBox="1"/>
      </xdr:nvSpPr>
      <xdr:spPr>
        <a:xfrm>
          <a:off x="12436484" y="9654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33037</xdr:rowOff>
    </xdr:from>
    <xdr:ext cx="405111" cy="259045"/>
    <xdr:sp macro="" textlink="">
      <xdr:nvSpPr>
        <xdr:cNvPr id="512" name="n_4mainValue【学校施設】&#10;有形固定資産減価償却率">
          <a:extLst>
            <a:ext uri="{FF2B5EF4-FFF2-40B4-BE49-F238E27FC236}">
              <a16:creationId xmlns:a16="http://schemas.microsoft.com/office/drawing/2014/main" id="{D80EA6F4-515B-4991-A6DF-22AA08B5581E}"/>
            </a:ext>
          </a:extLst>
        </xdr:cNvPr>
        <xdr:cNvSpPr txBox="1"/>
      </xdr:nvSpPr>
      <xdr:spPr>
        <a:xfrm>
          <a:off x="11605904" y="9594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3" name="正方形/長方形 512">
          <a:extLst>
            <a:ext uri="{FF2B5EF4-FFF2-40B4-BE49-F238E27FC236}">
              <a16:creationId xmlns:a16="http://schemas.microsoft.com/office/drawing/2014/main" id="{74D0DA83-21CE-4C56-8710-1618927C8AD0}"/>
            </a:ext>
          </a:extLst>
        </xdr:cNvPr>
        <xdr:cNvSpPr/>
      </xdr:nvSpPr>
      <xdr:spPr>
        <a:xfrm>
          <a:off x="16824960" y="783336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4" name="正方形/長方形 513">
          <a:extLst>
            <a:ext uri="{FF2B5EF4-FFF2-40B4-BE49-F238E27FC236}">
              <a16:creationId xmlns:a16="http://schemas.microsoft.com/office/drawing/2014/main" id="{63608B23-4A6C-4A14-AC1E-FF992E1DFD0C}"/>
            </a:ext>
          </a:extLst>
        </xdr:cNvPr>
        <xdr:cNvSpPr/>
      </xdr:nvSpPr>
      <xdr:spPr>
        <a:xfrm>
          <a:off x="1695450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5" name="正方形/長方形 514">
          <a:extLst>
            <a:ext uri="{FF2B5EF4-FFF2-40B4-BE49-F238E27FC236}">
              <a16:creationId xmlns:a16="http://schemas.microsoft.com/office/drawing/2014/main" id="{68717D4B-6741-47ED-9998-AE37DD66CA4B}"/>
            </a:ext>
          </a:extLst>
        </xdr:cNvPr>
        <xdr:cNvSpPr/>
      </xdr:nvSpPr>
      <xdr:spPr>
        <a:xfrm>
          <a:off x="1695450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6" name="正方形/長方形 515">
          <a:extLst>
            <a:ext uri="{FF2B5EF4-FFF2-40B4-BE49-F238E27FC236}">
              <a16:creationId xmlns:a16="http://schemas.microsoft.com/office/drawing/2014/main" id="{E750C9D4-8D07-4604-B7B5-62EC170603B9}"/>
            </a:ext>
          </a:extLst>
        </xdr:cNvPr>
        <xdr:cNvSpPr/>
      </xdr:nvSpPr>
      <xdr:spPr>
        <a:xfrm>
          <a:off x="1787652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7" name="正方形/長方形 516">
          <a:extLst>
            <a:ext uri="{FF2B5EF4-FFF2-40B4-BE49-F238E27FC236}">
              <a16:creationId xmlns:a16="http://schemas.microsoft.com/office/drawing/2014/main" id="{CB2B2832-7E50-466F-8453-AD30287A4072}"/>
            </a:ext>
          </a:extLst>
        </xdr:cNvPr>
        <xdr:cNvSpPr/>
      </xdr:nvSpPr>
      <xdr:spPr>
        <a:xfrm>
          <a:off x="1787652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8" name="正方形/長方形 517">
          <a:extLst>
            <a:ext uri="{FF2B5EF4-FFF2-40B4-BE49-F238E27FC236}">
              <a16:creationId xmlns:a16="http://schemas.microsoft.com/office/drawing/2014/main" id="{ED08F296-FB05-40AA-93D7-FCAED2B0106D}"/>
            </a:ext>
          </a:extLst>
        </xdr:cNvPr>
        <xdr:cNvSpPr/>
      </xdr:nvSpPr>
      <xdr:spPr>
        <a:xfrm>
          <a:off x="1892808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9" name="正方形/長方形 518">
          <a:extLst>
            <a:ext uri="{FF2B5EF4-FFF2-40B4-BE49-F238E27FC236}">
              <a16:creationId xmlns:a16="http://schemas.microsoft.com/office/drawing/2014/main" id="{AFBBF90A-6F9C-493F-B126-918AA4D3A7F3}"/>
            </a:ext>
          </a:extLst>
        </xdr:cNvPr>
        <xdr:cNvSpPr/>
      </xdr:nvSpPr>
      <xdr:spPr>
        <a:xfrm>
          <a:off x="1892808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0" name="正方形/長方形 519">
          <a:extLst>
            <a:ext uri="{FF2B5EF4-FFF2-40B4-BE49-F238E27FC236}">
              <a16:creationId xmlns:a16="http://schemas.microsoft.com/office/drawing/2014/main" id="{22605A3C-AF34-4666-B3AB-E232E23AF2D8}"/>
            </a:ext>
          </a:extLst>
        </xdr:cNvPr>
        <xdr:cNvSpPr/>
      </xdr:nvSpPr>
      <xdr:spPr>
        <a:xfrm>
          <a:off x="16824960" y="895350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1" name="テキスト ボックス 520">
          <a:extLst>
            <a:ext uri="{FF2B5EF4-FFF2-40B4-BE49-F238E27FC236}">
              <a16:creationId xmlns:a16="http://schemas.microsoft.com/office/drawing/2014/main" id="{A2CAC108-7AE4-47C0-9CC7-EF48D0FC321B}"/>
            </a:ext>
          </a:extLst>
        </xdr:cNvPr>
        <xdr:cNvSpPr txBox="1"/>
      </xdr:nvSpPr>
      <xdr:spPr>
        <a:xfrm>
          <a:off x="16802100" y="876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2" name="直線コネクタ 521">
          <a:extLst>
            <a:ext uri="{FF2B5EF4-FFF2-40B4-BE49-F238E27FC236}">
              <a16:creationId xmlns:a16="http://schemas.microsoft.com/office/drawing/2014/main" id="{9E1D7F72-E186-45CA-BA52-099440936080}"/>
            </a:ext>
          </a:extLst>
        </xdr:cNvPr>
        <xdr:cNvCxnSpPr/>
      </xdr:nvCxnSpPr>
      <xdr:spPr>
        <a:xfrm>
          <a:off x="16824960" y="11186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64D69C4B-4C3D-4518-B1FF-897771A3A34F}"/>
            </a:ext>
          </a:extLst>
        </xdr:cNvPr>
        <xdr:cNvSpPr txBox="1"/>
      </xdr:nvSpPr>
      <xdr:spPr>
        <a:xfrm>
          <a:off x="16400961" y="1104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24" name="直線コネクタ 523">
          <a:extLst>
            <a:ext uri="{FF2B5EF4-FFF2-40B4-BE49-F238E27FC236}">
              <a16:creationId xmlns:a16="http://schemas.microsoft.com/office/drawing/2014/main" id="{B7984B8B-8ECD-4F19-BECF-E7651D170EC8}"/>
            </a:ext>
          </a:extLst>
        </xdr:cNvPr>
        <xdr:cNvCxnSpPr/>
      </xdr:nvCxnSpPr>
      <xdr:spPr>
        <a:xfrm>
          <a:off x="16824960" y="10871018"/>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5" name="テキスト ボックス 524">
          <a:extLst>
            <a:ext uri="{FF2B5EF4-FFF2-40B4-BE49-F238E27FC236}">
              <a16:creationId xmlns:a16="http://schemas.microsoft.com/office/drawing/2014/main" id="{222AB6BC-6EF6-4B6E-8574-81BEA9A717E4}"/>
            </a:ext>
          </a:extLst>
        </xdr:cNvPr>
        <xdr:cNvSpPr txBox="1"/>
      </xdr:nvSpPr>
      <xdr:spPr>
        <a:xfrm>
          <a:off x="16400961" y="1073006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26" name="直線コネクタ 525">
          <a:extLst>
            <a:ext uri="{FF2B5EF4-FFF2-40B4-BE49-F238E27FC236}">
              <a16:creationId xmlns:a16="http://schemas.microsoft.com/office/drawing/2014/main" id="{1D111B07-ED7A-4ACB-9C5E-5452133B9F08}"/>
            </a:ext>
          </a:extLst>
        </xdr:cNvPr>
        <xdr:cNvCxnSpPr/>
      </xdr:nvCxnSpPr>
      <xdr:spPr>
        <a:xfrm>
          <a:off x="16824960" y="10546987"/>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27" name="テキスト ボックス 526">
          <a:extLst>
            <a:ext uri="{FF2B5EF4-FFF2-40B4-BE49-F238E27FC236}">
              <a16:creationId xmlns:a16="http://schemas.microsoft.com/office/drawing/2014/main" id="{5C9F8DD5-5F88-43A7-B34B-5CCDEB6EFBC2}"/>
            </a:ext>
          </a:extLst>
        </xdr:cNvPr>
        <xdr:cNvSpPr txBox="1"/>
      </xdr:nvSpPr>
      <xdr:spPr>
        <a:xfrm>
          <a:off x="16400961" y="1040730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28" name="直線コネクタ 527">
          <a:extLst>
            <a:ext uri="{FF2B5EF4-FFF2-40B4-BE49-F238E27FC236}">
              <a16:creationId xmlns:a16="http://schemas.microsoft.com/office/drawing/2014/main" id="{4120EC20-9D74-496B-8DC1-7E32F893F459}"/>
            </a:ext>
          </a:extLst>
        </xdr:cNvPr>
        <xdr:cNvCxnSpPr/>
      </xdr:nvCxnSpPr>
      <xdr:spPr>
        <a:xfrm>
          <a:off x="16824960" y="10231845"/>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29" name="テキスト ボックス 528">
          <a:extLst>
            <a:ext uri="{FF2B5EF4-FFF2-40B4-BE49-F238E27FC236}">
              <a16:creationId xmlns:a16="http://schemas.microsoft.com/office/drawing/2014/main" id="{9CCF68A5-A7D8-454C-AF57-3D10626876BE}"/>
            </a:ext>
          </a:extLst>
        </xdr:cNvPr>
        <xdr:cNvSpPr txBox="1"/>
      </xdr:nvSpPr>
      <xdr:spPr>
        <a:xfrm>
          <a:off x="16400961" y="100908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0" name="直線コネクタ 529">
          <a:extLst>
            <a:ext uri="{FF2B5EF4-FFF2-40B4-BE49-F238E27FC236}">
              <a16:creationId xmlns:a16="http://schemas.microsoft.com/office/drawing/2014/main" id="{53E67E37-A7CF-4509-99BA-C25249C2B996}"/>
            </a:ext>
          </a:extLst>
        </xdr:cNvPr>
        <xdr:cNvCxnSpPr/>
      </xdr:nvCxnSpPr>
      <xdr:spPr>
        <a:xfrm>
          <a:off x="16824960" y="9907815"/>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1" name="テキスト ボックス 530">
          <a:extLst>
            <a:ext uri="{FF2B5EF4-FFF2-40B4-BE49-F238E27FC236}">
              <a16:creationId xmlns:a16="http://schemas.microsoft.com/office/drawing/2014/main" id="{A27DBF9B-9AC8-4EB0-A54B-203D685554A7}"/>
            </a:ext>
          </a:extLst>
        </xdr:cNvPr>
        <xdr:cNvSpPr txBox="1"/>
      </xdr:nvSpPr>
      <xdr:spPr>
        <a:xfrm>
          <a:off x="16400961" y="97681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2" name="直線コネクタ 531">
          <a:extLst>
            <a:ext uri="{FF2B5EF4-FFF2-40B4-BE49-F238E27FC236}">
              <a16:creationId xmlns:a16="http://schemas.microsoft.com/office/drawing/2014/main" id="{A0BBA940-EB75-4F90-8341-B226454EFA06}"/>
            </a:ext>
          </a:extLst>
        </xdr:cNvPr>
        <xdr:cNvCxnSpPr/>
      </xdr:nvCxnSpPr>
      <xdr:spPr>
        <a:xfrm>
          <a:off x="16824960" y="9585053"/>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33" name="テキスト ボックス 532">
          <a:extLst>
            <a:ext uri="{FF2B5EF4-FFF2-40B4-BE49-F238E27FC236}">
              <a16:creationId xmlns:a16="http://schemas.microsoft.com/office/drawing/2014/main" id="{893C1D30-7841-46F6-B73D-0A21FFBBE8F7}"/>
            </a:ext>
          </a:extLst>
        </xdr:cNvPr>
        <xdr:cNvSpPr txBox="1"/>
      </xdr:nvSpPr>
      <xdr:spPr>
        <a:xfrm>
          <a:off x="16400961" y="94517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4" name="直線コネクタ 533">
          <a:extLst>
            <a:ext uri="{FF2B5EF4-FFF2-40B4-BE49-F238E27FC236}">
              <a16:creationId xmlns:a16="http://schemas.microsoft.com/office/drawing/2014/main" id="{DEA0746C-D614-4C8B-AA41-579E177EABD8}"/>
            </a:ext>
          </a:extLst>
        </xdr:cNvPr>
        <xdr:cNvCxnSpPr/>
      </xdr:nvCxnSpPr>
      <xdr:spPr>
        <a:xfrm>
          <a:off x="16824960" y="9268642"/>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5" name="テキスト ボックス 534">
          <a:extLst>
            <a:ext uri="{FF2B5EF4-FFF2-40B4-BE49-F238E27FC236}">
              <a16:creationId xmlns:a16="http://schemas.microsoft.com/office/drawing/2014/main" id="{260ED6D1-E5F5-48E6-94A5-190D373804C9}"/>
            </a:ext>
          </a:extLst>
        </xdr:cNvPr>
        <xdr:cNvSpPr txBox="1"/>
      </xdr:nvSpPr>
      <xdr:spPr>
        <a:xfrm>
          <a:off x="16400961" y="91289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6" name="直線コネクタ 535">
          <a:extLst>
            <a:ext uri="{FF2B5EF4-FFF2-40B4-BE49-F238E27FC236}">
              <a16:creationId xmlns:a16="http://schemas.microsoft.com/office/drawing/2014/main" id="{795DB0A8-D76A-4E8C-BB86-19153CCE0539}"/>
            </a:ext>
          </a:extLst>
        </xdr:cNvPr>
        <xdr:cNvCxnSpPr/>
      </xdr:nvCxnSpPr>
      <xdr:spPr>
        <a:xfrm>
          <a:off x="16824960" y="89535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7" name="テキスト ボックス 536">
          <a:extLst>
            <a:ext uri="{FF2B5EF4-FFF2-40B4-BE49-F238E27FC236}">
              <a16:creationId xmlns:a16="http://schemas.microsoft.com/office/drawing/2014/main" id="{B8241793-9348-4499-A9FA-60E7E2F2C4B2}"/>
            </a:ext>
          </a:extLst>
        </xdr:cNvPr>
        <xdr:cNvSpPr txBox="1"/>
      </xdr:nvSpPr>
      <xdr:spPr>
        <a:xfrm>
          <a:off x="16400961" y="88138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8" name="【学校施設】&#10;一人当たり面積グラフ枠">
          <a:extLst>
            <a:ext uri="{FF2B5EF4-FFF2-40B4-BE49-F238E27FC236}">
              <a16:creationId xmlns:a16="http://schemas.microsoft.com/office/drawing/2014/main" id="{A26C597C-2D35-4431-AFA8-C8C1F16B6005}"/>
            </a:ext>
          </a:extLst>
        </xdr:cNvPr>
        <xdr:cNvSpPr/>
      </xdr:nvSpPr>
      <xdr:spPr>
        <a:xfrm>
          <a:off x="16824960" y="895350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39" name="直線コネクタ 538">
          <a:extLst>
            <a:ext uri="{FF2B5EF4-FFF2-40B4-BE49-F238E27FC236}">
              <a16:creationId xmlns:a16="http://schemas.microsoft.com/office/drawing/2014/main" id="{7590AACA-DAD4-484C-801A-7BFF21B1CE99}"/>
            </a:ext>
          </a:extLst>
        </xdr:cNvPr>
        <xdr:cNvCxnSpPr/>
      </xdr:nvCxnSpPr>
      <xdr:spPr>
        <a:xfrm flipV="1">
          <a:off x="20390484" y="9442450"/>
          <a:ext cx="0" cy="137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40" name="【学校施設】&#10;一人当たり面積最小値テキスト">
          <a:extLst>
            <a:ext uri="{FF2B5EF4-FFF2-40B4-BE49-F238E27FC236}">
              <a16:creationId xmlns:a16="http://schemas.microsoft.com/office/drawing/2014/main" id="{DED31121-FBC7-44F3-8AD6-6BDAD9E00F3D}"/>
            </a:ext>
          </a:extLst>
        </xdr:cNvPr>
        <xdr:cNvSpPr txBox="1"/>
      </xdr:nvSpPr>
      <xdr:spPr>
        <a:xfrm>
          <a:off x="20429220" y="10818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41" name="直線コネクタ 540">
          <a:extLst>
            <a:ext uri="{FF2B5EF4-FFF2-40B4-BE49-F238E27FC236}">
              <a16:creationId xmlns:a16="http://schemas.microsoft.com/office/drawing/2014/main" id="{EFBD65C2-5190-49DE-8496-D42006E5D452}"/>
            </a:ext>
          </a:extLst>
        </xdr:cNvPr>
        <xdr:cNvCxnSpPr/>
      </xdr:nvCxnSpPr>
      <xdr:spPr>
        <a:xfrm>
          <a:off x="20322540" y="10813868"/>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42" name="【学校施設】&#10;一人当たり面積最大値テキスト">
          <a:extLst>
            <a:ext uri="{FF2B5EF4-FFF2-40B4-BE49-F238E27FC236}">
              <a16:creationId xmlns:a16="http://schemas.microsoft.com/office/drawing/2014/main" id="{A11CEEF4-A363-47AB-8C6C-891ABEBC5515}"/>
            </a:ext>
          </a:extLst>
        </xdr:cNvPr>
        <xdr:cNvSpPr txBox="1"/>
      </xdr:nvSpPr>
      <xdr:spPr>
        <a:xfrm>
          <a:off x="20429220" y="922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43" name="直線コネクタ 542">
          <a:extLst>
            <a:ext uri="{FF2B5EF4-FFF2-40B4-BE49-F238E27FC236}">
              <a16:creationId xmlns:a16="http://schemas.microsoft.com/office/drawing/2014/main" id="{878FC322-28EF-406B-A435-07B011626BF6}"/>
            </a:ext>
          </a:extLst>
        </xdr:cNvPr>
        <xdr:cNvCxnSpPr/>
      </xdr:nvCxnSpPr>
      <xdr:spPr>
        <a:xfrm>
          <a:off x="20322540" y="944245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44" name="【学校施設】&#10;一人当たり面積平均値テキスト">
          <a:extLst>
            <a:ext uri="{FF2B5EF4-FFF2-40B4-BE49-F238E27FC236}">
              <a16:creationId xmlns:a16="http://schemas.microsoft.com/office/drawing/2014/main" id="{9EB9A328-B277-4426-99D5-71356DE08CA6}"/>
            </a:ext>
          </a:extLst>
        </xdr:cNvPr>
        <xdr:cNvSpPr txBox="1"/>
      </xdr:nvSpPr>
      <xdr:spPr>
        <a:xfrm>
          <a:off x="20429220" y="10370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45" name="フローチャート: 判断 544">
          <a:extLst>
            <a:ext uri="{FF2B5EF4-FFF2-40B4-BE49-F238E27FC236}">
              <a16:creationId xmlns:a16="http://schemas.microsoft.com/office/drawing/2014/main" id="{10A761FE-8538-4092-A8A3-8203146822B2}"/>
            </a:ext>
          </a:extLst>
        </xdr:cNvPr>
        <xdr:cNvSpPr/>
      </xdr:nvSpPr>
      <xdr:spPr>
        <a:xfrm>
          <a:off x="20345400" y="10518140"/>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46" name="フローチャート: 判断 545">
          <a:extLst>
            <a:ext uri="{FF2B5EF4-FFF2-40B4-BE49-F238E27FC236}">
              <a16:creationId xmlns:a16="http://schemas.microsoft.com/office/drawing/2014/main" id="{799EF6C4-2A06-414A-AD5A-7DED4602108D}"/>
            </a:ext>
          </a:extLst>
        </xdr:cNvPr>
        <xdr:cNvSpPr/>
      </xdr:nvSpPr>
      <xdr:spPr>
        <a:xfrm>
          <a:off x="19583400" y="1051814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47" name="フローチャート: 判断 546">
          <a:extLst>
            <a:ext uri="{FF2B5EF4-FFF2-40B4-BE49-F238E27FC236}">
              <a16:creationId xmlns:a16="http://schemas.microsoft.com/office/drawing/2014/main" id="{925A1B6A-9863-42E6-8EE6-A07C9EE6CBF1}"/>
            </a:ext>
          </a:extLst>
        </xdr:cNvPr>
        <xdr:cNvSpPr/>
      </xdr:nvSpPr>
      <xdr:spPr>
        <a:xfrm>
          <a:off x="18752820" y="10532655"/>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548" name="フローチャート: 判断 547">
          <a:extLst>
            <a:ext uri="{FF2B5EF4-FFF2-40B4-BE49-F238E27FC236}">
              <a16:creationId xmlns:a16="http://schemas.microsoft.com/office/drawing/2014/main" id="{FA9784A2-1E5F-4CD0-9100-5704FDBC7BC2}"/>
            </a:ext>
          </a:extLst>
        </xdr:cNvPr>
        <xdr:cNvSpPr/>
      </xdr:nvSpPr>
      <xdr:spPr>
        <a:xfrm>
          <a:off x="17937480" y="10536283"/>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549" name="フローチャート: 判断 548">
          <a:extLst>
            <a:ext uri="{FF2B5EF4-FFF2-40B4-BE49-F238E27FC236}">
              <a16:creationId xmlns:a16="http://schemas.microsoft.com/office/drawing/2014/main" id="{B9BD0807-799A-4A97-A73C-DD237F21630B}"/>
            </a:ext>
          </a:extLst>
        </xdr:cNvPr>
        <xdr:cNvSpPr/>
      </xdr:nvSpPr>
      <xdr:spPr>
        <a:xfrm>
          <a:off x="17129760" y="10522676"/>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F7F3F3A6-AC9E-4B0F-9E26-0BE588A6D651}"/>
            </a:ext>
          </a:extLst>
        </xdr:cNvPr>
        <xdr:cNvSpPr txBox="1"/>
      </xdr:nvSpPr>
      <xdr:spPr>
        <a:xfrm>
          <a:off x="2021586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1B4BDC68-C092-4302-A9E6-A673318DFF22}"/>
            </a:ext>
          </a:extLst>
        </xdr:cNvPr>
        <xdr:cNvSpPr txBox="1"/>
      </xdr:nvSpPr>
      <xdr:spPr>
        <a:xfrm>
          <a:off x="1945386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35100210-97A7-4718-821A-6D5D9D5B96FE}"/>
            </a:ext>
          </a:extLst>
        </xdr:cNvPr>
        <xdr:cNvSpPr txBox="1"/>
      </xdr:nvSpPr>
      <xdr:spPr>
        <a:xfrm>
          <a:off x="186309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34BFED81-F424-4CE7-AFEC-DC2828FF1EC4}"/>
            </a:ext>
          </a:extLst>
        </xdr:cNvPr>
        <xdr:cNvSpPr txBox="1"/>
      </xdr:nvSpPr>
      <xdr:spPr>
        <a:xfrm>
          <a:off x="1781556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6E581924-4C76-42D8-8345-F649ECF333F0}"/>
            </a:ext>
          </a:extLst>
        </xdr:cNvPr>
        <xdr:cNvSpPr txBox="1"/>
      </xdr:nvSpPr>
      <xdr:spPr>
        <a:xfrm>
          <a:off x="1700022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81462</xdr:rowOff>
    </xdr:from>
    <xdr:to>
      <xdr:col>116</xdr:col>
      <xdr:colOff>114300</xdr:colOff>
      <xdr:row>64</xdr:row>
      <xdr:rowOff>11612</xdr:rowOff>
    </xdr:to>
    <xdr:sp macro="" textlink="">
      <xdr:nvSpPr>
        <xdr:cNvPr id="555" name="楕円 554">
          <a:extLst>
            <a:ext uri="{FF2B5EF4-FFF2-40B4-BE49-F238E27FC236}">
              <a16:creationId xmlns:a16="http://schemas.microsoft.com/office/drawing/2014/main" id="{A48E3E22-F59B-4CB1-A9ED-69C0EAA37574}"/>
            </a:ext>
          </a:extLst>
        </xdr:cNvPr>
        <xdr:cNvSpPr/>
      </xdr:nvSpPr>
      <xdr:spPr>
        <a:xfrm>
          <a:off x="20345400" y="10651672"/>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167839</xdr:rowOff>
    </xdr:from>
    <xdr:ext cx="469744" cy="259045"/>
    <xdr:sp macro="" textlink="">
      <xdr:nvSpPr>
        <xdr:cNvPr id="556" name="【学校施設】&#10;一人当たり面積該当値テキスト">
          <a:extLst>
            <a:ext uri="{FF2B5EF4-FFF2-40B4-BE49-F238E27FC236}">
              <a16:creationId xmlns:a16="http://schemas.microsoft.com/office/drawing/2014/main" id="{99ADF819-832B-452A-90D0-1248BCAA4895}"/>
            </a:ext>
          </a:extLst>
        </xdr:cNvPr>
        <xdr:cNvSpPr txBox="1"/>
      </xdr:nvSpPr>
      <xdr:spPr>
        <a:xfrm>
          <a:off x="20429220" y="1057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80373</xdr:rowOff>
    </xdr:from>
    <xdr:to>
      <xdr:col>112</xdr:col>
      <xdr:colOff>38100</xdr:colOff>
      <xdr:row>64</xdr:row>
      <xdr:rowOff>10523</xdr:rowOff>
    </xdr:to>
    <xdr:sp macro="" textlink="">
      <xdr:nvSpPr>
        <xdr:cNvPr id="557" name="楕円 556">
          <a:extLst>
            <a:ext uri="{FF2B5EF4-FFF2-40B4-BE49-F238E27FC236}">
              <a16:creationId xmlns:a16="http://schemas.microsoft.com/office/drawing/2014/main" id="{59E7EF92-F088-4558-82E5-FEF02426C5CF}"/>
            </a:ext>
          </a:extLst>
        </xdr:cNvPr>
        <xdr:cNvSpPr/>
      </xdr:nvSpPr>
      <xdr:spPr>
        <a:xfrm>
          <a:off x="19583400" y="10650583"/>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131173</xdr:rowOff>
    </xdr:from>
    <xdr:to>
      <xdr:col>116</xdr:col>
      <xdr:colOff>63500</xdr:colOff>
      <xdr:row>63</xdr:row>
      <xdr:rowOff>132262</xdr:rowOff>
    </xdr:to>
    <xdr:cxnSp macro="">
      <xdr:nvCxnSpPr>
        <xdr:cNvPr id="558" name="直線コネクタ 557">
          <a:extLst>
            <a:ext uri="{FF2B5EF4-FFF2-40B4-BE49-F238E27FC236}">
              <a16:creationId xmlns:a16="http://schemas.microsoft.com/office/drawing/2014/main" id="{EB695924-1835-4E03-AFA8-FE54AAFF21C6}"/>
            </a:ext>
          </a:extLst>
        </xdr:cNvPr>
        <xdr:cNvCxnSpPr/>
      </xdr:nvCxnSpPr>
      <xdr:spPr>
        <a:xfrm>
          <a:off x="19629120" y="10703923"/>
          <a:ext cx="762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79284</xdr:rowOff>
    </xdr:from>
    <xdr:to>
      <xdr:col>107</xdr:col>
      <xdr:colOff>101600</xdr:colOff>
      <xdr:row>64</xdr:row>
      <xdr:rowOff>9434</xdr:rowOff>
    </xdr:to>
    <xdr:sp macro="" textlink="">
      <xdr:nvSpPr>
        <xdr:cNvPr id="559" name="楕円 558">
          <a:extLst>
            <a:ext uri="{FF2B5EF4-FFF2-40B4-BE49-F238E27FC236}">
              <a16:creationId xmlns:a16="http://schemas.microsoft.com/office/drawing/2014/main" id="{0D6C190A-66A6-4EB4-BABD-7A0B1986FA01}"/>
            </a:ext>
          </a:extLst>
        </xdr:cNvPr>
        <xdr:cNvSpPr/>
      </xdr:nvSpPr>
      <xdr:spPr>
        <a:xfrm>
          <a:off x="18752820" y="10648224"/>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130084</xdr:rowOff>
    </xdr:from>
    <xdr:to>
      <xdr:col>111</xdr:col>
      <xdr:colOff>177800</xdr:colOff>
      <xdr:row>63</xdr:row>
      <xdr:rowOff>131173</xdr:rowOff>
    </xdr:to>
    <xdr:cxnSp macro="">
      <xdr:nvCxnSpPr>
        <xdr:cNvPr id="560" name="直線コネクタ 559">
          <a:extLst>
            <a:ext uri="{FF2B5EF4-FFF2-40B4-BE49-F238E27FC236}">
              <a16:creationId xmlns:a16="http://schemas.microsoft.com/office/drawing/2014/main" id="{1ED3C399-9748-4344-9B76-0958D438AB61}"/>
            </a:ext>
          </a:extLst>
        </xdr:cNvPr>
        <xdr:cNvCxnSpPr/>
      </xdr:nvCxnSpPr>
      <xdr:spPr>
        <a:xfrm>
          <a:off x="18806160" y="10701564"/>
          <a:ext cx="822960" cy="2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84727</xdr:rowOff>
    </xdr:from>
    <xdr:to>
      <xdr:col>102</xdr:col>
      <xdr:colOff>165100</xdr:colOff>
      <xdr:row>64</xdr:row>
      <xdr:rowOff>14877</xdr:rowOff>
    </xdr:to>
    <xdr:sp macro="" textlink="">
      <xdr:nvSpPr>
        <xdr:cNvPr id="561" name="楕円 560">
          <a:extLst>
            <a:ext uri="{FF2B5EF4-FFF2-40B4-BE49-F238E27FC236}">
              <a16:creationId xmlns:a16="http://schemas.microsoft.com/office/drawing/2014/main" id="{821C784E-217D-4292-802B-BA0423D7F695}"/>
            </a:ext>
          </a:extLst>
        </xdr:cNvPr>
        <xdr:cNvSpPr/>
      </xdr:nvSpPr>
      <xdr:spPr>
        <a:xfrm>
          <a:off x="17937480" y="10654937"/>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130084</xdr:rowOff>
    </xdr:from>
    <xdr:to>
      <xdr:col>107</xdr:col>
      <xdr:colOff>50800</xdr:colOff>
      <xdr:row>63</xdr:row>
      <xdr:rowOff>135527</xdr:rowOff>
    </xdr:to>
    <xdr:cxnSp macro="">
      <xdr:nvCxnSpPr>
        <xdr:cNvPr id="562" name="直線コネクタ 561">
          <a:extLst>
            <a:ext uri="{FF2B5EF4-FFF2-40B4-BE49-F238E27FC236}">
              <a16:creationId xmlns:a16="http://schemas.microsoft.com/office/drawing/2014/main" id="{C820C55C-9123-4643-A084-1413FB770A4E}"/>
            </a:ext>
          </a:extLst>
        </xdr:cNvPr>
        <xdr:cNvCxnSpPr/>
      </xdr:nvCxnSpPr>
      <xdr:spPr>
        <a:xfrm flipV="1">
          <a:off x="17990820" y="10701564"/>
          <a:ext cx="815340" cy="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81462</xdr:rowOff>
    </xdr:from>
    <xdr:to>
      <xdr:col>98</xdr:col>
      <xdr:colOff>38100</xdr:colOff>
      <xdr:row>64</xdr:row>
      <xdr:rowOff>11612</xdr:rowOff>
    </xdr:to>
    <xdr:sp macro="" textlink="">
      <xdr:nvSpPr>
        <xdr:cNvPr id="563" name="楕円 562">
          <a:extLst>
            <a:ext uri="{FF2B5EF4-FFF2-40B4-BE49-F238E27FC236}">
              <a16:creationId xmlns:a16="http://schemas.microsoft.com/office/drawing/2014/main" id="{5FB033A2-C4D3-4709-8716-E7225C202F87}"/>
            </a:ext>
          </a:extLst>
        </xdr:cNvPr>
        <xdr:cNvSpPr/>
      </xdr:nvSpPr>
      <xdr:spPr>
        <a:xfrm>
          <a:off x="17129760" y="10651672"/>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132262</xdr:rowOff>
    </xdr:from>
    <xdr:to>
      <xdr:col>102</xdr:col>
      <xdr:colOff>114300</xdr:colOff>
      <xdr:row>63</xdr:row>
      <xdr:rowOff>135527</xdr:rowOff>
    </xdr:to>
    <xdr:cxnSp macro="">
      <xdr:nvCxnSpPr>
        <xdr:cNvPr id="564" name="直線コネクタ 563">
          <a:extLst>
            <a:ext uri="{FF2B5EF4-FFF2-40B4-BE49-F238E27FC236}">
              <a16:creationId xmlns:a16="http://schemas.microsoft.com/office/drawing/2014/main" id="{4737A4B7-C1AA-4DED-9D0F-A092F9F1962E}"/>
            </a:ext>
          </a:extLst>
        </xdr:cNvPr>
        <xdr:cNvCxnSpPr/>
      </xdr:nvCxnSpPr>
      <xdr:spPr>
        <a:xfrm>
          <a:off x="17175480" y="10705012"/>
          <a:ext cx="8153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565" name="n_1aveValue【学校施設】&#10;一人当たり面積">
          <a:extLst>
            <a:ext uri="{FF2B5EF4-FFF2-40B4-BE49-F238E27FC236}">
              <a16:creationId xmlns:a16="http://schemas.microsoft.com/office/drawing/2014/main" id="{6DBF07A7-465D-4478-9BF0-768BF1D85961}"/>
            </a:ext>
          </a:extLst>
        </xdr:cNvPr>
        <xdr:cNvSpPr txBox="1"/>
      </xdr:nvSpPr>
      <xdr:spPr>
        <a:xfrm>
          <a:off x="19400597" y="1029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566" name="n_2aveValue【学校施設】&#10;一人当たり面積">
          <a:extLst>
            <a:ext uri="{FF2B5EF4-FFF2-40B4-BE49-F238E27FC236}">
              <a16:creationId xmlns:a16="http://schemas.microsoft.com/office/drawing/2014/main" id="{E4FFBDF5-F7BA-4104-AB29-762C53957662}"/>
            </a:ext>
          </a:extLst>
        </xdr:cNvPr>
        <xdr:cNvSpPr txBox="1"/>
      </xdr:nvSpPr>
      <xdr:spPr>
        <a:xfrm>
          <a:off x="18585257" y="10309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567" name="n_3aveValue【学校施設】&#10;一人当たり面積">
          <a:extLst>
            <a:ext uri="{FF2B5EF4-FFF2-40B4-BE49-F238E27FC236}">
              <a16:creationId xmlns:a16="http://schemas.microsoft.com/office/drawing/2014/main" id="{0577D58F-AF92-42C4-B6A4-84897E8BFC15}"/>
            </a:ext>
          </a:extLst>
        </xdr:cNvPr>
        <xdr:cNvSpPr txBox="1"/>
      </xdr:nvSpPr>
      <xdr:spPr>
        <a:xfrm>
          <a:off x="17769917" y="1031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568" name="n_4aveValue【学校施設】&#10;一人当たり面積">
          <a:extLst>
            <a:ext uri="{FF2B5EF4-FFF2-40B4-BE49-F238E27FC236}">
              <a16:creationId xmlns:a16="http://schemas.microsoft.com/office/drawing/2014/main" id="{B3C4F319-9384-4A50-A956-6E51DA964820}"/>
            </a:ext>
          </a:extLst>
        </xdr:cNvPr>
        <xdr:cNvSpPr txBox="1"/>
      </xdr:nvSpPr>
      <xdr:spPr>
        <a:xfrm>
          <a:off x="16962197" y="1029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1650</xdr:rowOff>
    </xdr:from>
    <xdr:ext cx="469744" cy="259045"/>
    <xdr:sp macro="" textlink="">
      <xdr:nvSpPr>
        <xdr:cNvPr id="569" name="n_1mainValue【学校施設】&#10;一人当たり面積">
          <a:extLst>
            <a:ext uri="{FF2B5EF4-FFF2-40B4-BE49-F238E27FC236}">
              <a16:creationId xmlns:a16="http://schemas.microsoft.com/office/drawing/2014/main" id="{A5283B33-21FE-4721-AB4E-C0698E5B4CC5}"/>
            </a:ext>
          </a:extLst>
        </xdr:cNvPr>
        <xdr:cNvSpPr txBox="1"/>
      </xdr:nvSpPr>
      <xdr:spPr>
        <a:xfrm>
          <a:off x="19400597" y="10738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561</xdr:rowOff>
    </xdr:from>
    <xdr:ext cx="469744" cy="259045"/>
    <xdr:sp macro="" textlink="">
      <xdr:nvSpPr>
        <xdr:cNvPr id="570" name="n_2mainValue【学校施設】&#10;一人当たり面積">
          <a:extLst>
            <a:ext uri="{FF2B5EF4-FFF2-40B4-BE49-F238E27FC236}">
              <a16:creationId xmlns:a16="http://schemas.microsoft.com/office/drawing/2014/main" id="{DA319470-D236-4F8E-A79D-70AD807EDADF}"/>
            </a:ext>
          </a:extLst>
        </xdr:cNvPr>
        <xdr:cNvSpPr txBox="1"/>
      </xdr:nvSpPr>
      <xdr:spPr>
        <a:xfrm>
          <a:off x="18585257" y="1073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6004</xdr:rowOff>
    </xdr:from>
    <xdr:ext cx="469744" cy="259045"/>
    <xdr:sp macro="" textlink="">
      <xdr:nvSpPr>
        <xdr:cNvPr id="571" name="n_3mainValue【学校施設】&#10;一人当たり面積">
          <a:extLst>
            <a:ext uri="{FF2B5EF4-FFF2-40B4-BE49-F238E27FC236}">
              <a16:creationId xmlns:a16="http://schemas.microsoft.com/office/drawing/2014/main" id="{EB11FB6A-AA0C-4F18-9688-D8A03CAF1CC8}"/>
            </a:ext>
          </a:extLst>
        </xdr:cNvPr>
        <xdr:cNvSpPr txBox="1"/>
      </xdr:nvSpPr>
      <xdr:spPr>
        <a:xfrm>
          <a:off x="17769917" y="10743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2739</xdr:rowOff>
    </xdr:from>
    <xdr:ext cx="469744" cy="259045"/>
    <xdr:sp macro="" textlink="">
      <xdr:nvSpPr>
        <xdr:cNvPr id="572" name="n_4mainValue【学校施設】&#10;一人当たり面積">
          <a:extLst>
            <a:ext uri="{FF2B5EF4-FFF2-40B4-BE49-F238E27FC236}">
              <a16:creationId xmlns:a16="http://schemas.microsoft.com/office/drawing/2014/main" id="{2D46C42F-1C7F-4695-A1A7-7E5D0A393822}"/>
            </a:ext>
          </a:extLst>
        </xdr:cNvPr>
        <xdr:cNvSpPr txBox="1"/>
      </xdr:nvSpPr>
      <xdr:spPr>
        <a:xfrm>
          <a:off x="16962197" y="10739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3" name="正方形/長方形 572">
          <a:extLst>
            <a:ext uri="{FF2B5EF4-FFF2-40B4-BE49-F238E27FC236}">
              <a16:creationId xmlns:a16="http://schemas.microsoft.com/office/drawing/2014/main" id="{610E5B4D-5350-4729-956B-4496027B4AC7}"/>
            </a:ext>
          </a:extLst>
        </xdr:cNvPr>
        <xdr:cNvSpPr/>
      </xdr:nvSpPr>
      <xdr:spPr>
        <a:xfrm>
          <a:off x="11452860" y="1155954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4" name="正方形/長方形 573">
          <a:extLst>
            <a:ext uri="{FF2B5EF4-FFF2-40B4-BE49-F238E27FC236}">
              <a16:creationId xmlns:a16="http://schemas.microsoft.com/office/drawing/2014/main" id="{9FCDA612-4675-48B4-BD3E-B56FEDEDD1D0}"/>
            </a:ext>
          </a:extLst>
        </xdr:cNvPr>
        <xdr:cNvSpPr/>
      </xdr:nvSpPr>
      <xdr:spPr>
        <a:xfrm>
          <a:off x="115671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5" name="正方形/長方形 574">
          <a:extLst>
            <a:ext uri="{FF2B5EF4-FFF2-40B4-BE49-F238E27FC236}">
              <a16:creationId xmlns:a16="http://schemas.microsoft.com/office/drawing/2014/main" id="{60976947-109F-4630-8F23-B9ED2B6EEEDF}"/>
            </a:ext>
          </a:extLst>
        </xdr:cNvPr>
        <xdr:cNvSpPr/>
      </xdr:nvSpPr>
      <xdr:spPr>
        <a:xfrm>
          <a:off x="115671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6" name="正方形/長方形 575">
          <a:extLst>
            <a:ext uri="{FF2B5EF4-FFF2-40B4-BE49-F238E27FC236}">
              <a16:creationId xmlns:a16="http://schemas.microsoft.com/office/drawing/2014/main" id="{50C4EC73-2901-41C8-8DE7-39B71C6B76D9}"/>
            </a:ext>
          </a:extLst>
        </xdr:cNvPr>
        <xdr:cNvSpPr/>
      </xdr:nvSpPr>
      <xdr:spPr>
        <a:xfrm>
          <a:off x="1250442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7" name="正方形/長方形 576">
          <a:extLst>
            <a:ext uri="{FF2B5EF4-FFF2-40B4-BE49-F238E27FC236}">
              <a16:creationId xmlns:a16="http://schemas.microsoft.com/office/drawing/2014/main" id="{FBC2B2F3-3664-46D7-9878-CEC89A94D7E0}"/>
            </a:ext>
          </a:extLst>
        </xdr:cNvPr>
        <xdr:cNvSpPr/>
      </xdr:nvSpPr>
      <xdr:spPr>
        <a:xfrm>
          <a:off x="1250442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8" name="正方形/長方形 577">
          <a:extLst>
            <a:ext uri="{FF2B5EF4-FFF2-40B4-BE49-F238E27FC236}">
              <a16:creationId xmlns:a16="http://schemas.microsoft.com/office/drawing/2014/main" id="{9B6CF0E2-3E04-4520-83D2-6B52E5276FC7}"/>
            </a:ext>
          </a:extLst>
        </xdr:cNvPr>
        <xdr:cNvSpPr/>
      </xdr:nvSpPr>
      <xdr:spPr>
        <a:xfrm>
          <a:off x="1355598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9" name="正方形/長方形 578">
          <a:extLst>
            <a:ext uri="{FF2B5EF4-FFF2-40B4-BE49-F238E27FC236}">
              <a16:creationId xmlns:a16="http://schemas.microsoft.com/office/drawing/2014/main" id="{47721E06-33EF-4A59-A2F9-9B1E150662E6}"/>
            </a:ext>
          </a:extLst>
        </xdr:cNvPr>
        <xdr:cNvSpPr/>
      </xdr:nvSpPr>
      <xdr:spPr>
        <a:xfrm>
          <a:off x="1355598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0" name="正方形/長方形 579">
          <a:extLst>
            <a:ext uri="{FF2B5EF4-FFF2-40B4-BE49-F238E27FC236}">
              <a16:creationId xmlns:a16="http://schemas.microsoft.com/office/drawing/2014/main" id="{DD439292-C953-4A03-A6B9-5FC1097CBA22}"/>
            </a:ext>
          </a:extLst>
        </xdr:cNvPr>
        <xdr:cNvSpPr/>
      </xdr:nvSpPr>
      <xdr:spPr>
        <a:xfrm>
          <a:off x="11452860" y="1267968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1" name="テキスト ボックス 580">
          <a:extLst>
            <a:ext uri="{FF2B5EF4-FFF2-40B4-BE49-F238E27FC236}">
              <a16:creationId xmlns:a16="http://schemas.microsoft.com/office/drawing/2014/main" id="{4CCA412C-99F2-48AE-A0F8-DC080D953A26}"/>
            </a:ext>
          </a:extLst>
        </xdr:cNvPr>
        <xdr:cNvSpPr txBox="1"/>
      </xdr:nvSpPr>
      <xdr:spPr>
        <a:xfrm>
          <a:off x="11414760" y="124891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2" name="直線コネクタ 581">
          <a:extLst>
            <a:ext uri="{FF2B5EF4-FFF2-40B4-BE49-F238E27FC236}">
              <a16:creationId xmlns:a16="http://schemas.microsoft.com/office/drawing/2014/main" id="{51BDE65D-FF3A-4C87-BB55-9938E9E1250E}"/>
            </a:ext>
          </a:extLst>
        </xdr:cNvPr>
        <xdr:cNvCxnSpPr/>
      </xdr:nvCxnSpPr>
      <xdr:spPr>
        <a:xfrm>
          <a:off x="11452860" y="149123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3" name="テキスト ボックス 582">
          <a:extLst>
            <a:ext uri="{FF2B5EF4-FFF2-40B4-BE49-F238E27FC236}">
              <a16:creationId xmlns:a16="http://schemas.microsoft.com/office/drawing/2014/main" id="{B9B93B6F-9328-4B1E-8398-783D031CD7C7}"/>
            </a:ext>
          </a:extLst>
        </xdr:cNvPr>
        <xdr:cNvSpPr txBox="1"/>
      </xdr:nvSpPr>
      <xdr:spPr>
        <a:xfrm>
          <a:off x="11036481" y="14772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84" name="直線コネクタ 583">
          <a:extLst>
            <a:ext uri="{FF2B5EF4-FFF2-40B4-BE49-F238E27FC236}">
              <a16:creationId xmlns:a16="http://schemas.microsoft.com/office/drawing/2014/main" id="{EE410699-EC23-4F7C-B14F-7590240A6A75}"/>
            </a:ext>
          </a:extLst>
        </xdr:cNvPr>
        <xdr:cNvCxnSpPr/>
      </xdr:nvCxnSpPr>
      <xdr:spPr>
        <a:xfrm>
          <a:off x="11452860" y="1458957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85" name="テキスト ボックス 584">
          <a:extLst>
            <a:ext uri="{FF2B5EF4-FFF2-40B4-BE49-F238E27FC236}">
              <a16:creationId xmlns:a16="http://schemas.microsoft.com/office/drawing/2014/main" id="{9F04FA4F-F7AE-47FC-9F82-929489BAA3AE}"/>
            </a:ext>
          </a:extLst>
        </xdr:cNvPr>
        <xdr:cNvSpPr txBox="1"/>
      </xdr:nvSpPr>
      <xdr:spPr>
        <a:xfrm>
          <a:off x="11036481" y="144486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6" name="直線コネクタ 585">
          <a:extLst>
            <a:ext uri="{FF2B5EF4-FFF2-40B4-BE49-F238E27FC236}">
              <a16:creationId xmlns:a16="http://schemas.microsoft.com/office/drawing/2014/main" id="{F576A058-22FF-4DB9-98D3-4538801FAD4E}"/>
            </a:ext>
          </a:extLst>
        </xdr:cNvPr>
        <xdr:cNvCxnSpPr/>
      </xdr:nvCxnSpPr>
      <xdr:spPr>
        <a:xfrm>
          <a:off x="11452860" y="14273167"/>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7" name="テキスト ボックス 586">
          <a:extLst>
            <a:ext uri="{FF2B5EF4-FFF2-40B4-BE49-F238E27FC236}">
              <a16:creationId xmlns:a16="http://schemas.microsoft.com/office/drawing/2014/main" id="{86733EF2-66F2-4017-92DE-415C6DE2537A}"/>
            </a:ext>
          </a:extLst>
        </xdr:cNvPr>
        <xdr:cNvSpPr txBox="1"/>
      </xdr:nvSpPr>
      <xdr:spPr>
        <a:xfrm>
          <a:off x="11084091" y="141334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8" name="直線コネクタ 587">
          <a:extLst>
            <a:ext uri="{FF2B5EF4-FFF2-40B4-BE49-F238E27FC236}">
              <a16:creationId xmlns:a16="http://schemas.microsoft.com/office/drawing/2014/main" id="{ED23007F-CF6E-4235-B0E9-CA1D78FBC8FF}"/>
            </a:ext>
          </a:extLst>
        </xdr:cNvPr>
        <xdr:cNvCxnSpPr/>
      </xdr:nvCxnSpPr>
      <xdr:spPr>
        <a:xfrm>
          <a:off x="11452860" y="13950406"/>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9" name="テキスト ボックス 588">
          <a:extLst>
            <a:ext uri="{FF2B5EF4-FFF2-40B4-BE49-F238E27FC236}">
              <a16:creationId xmlns:a16="http://schemas.microsoft.com/office/drawing/2014/main" id="{369CB3B0-227A-445B-993E-5C3C984BC2E3}"/>
            </a:ext>
          </a:extLst>
        </xdr:cNvPr>
        <xdr:cNvSpPr txBox="1"/>
      </xdr:nvSpPr>
      <xdr:spPr>
        <a:xfrm>
          <a:off x="11084091" y="138170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90" name="直線コネクタ 589">
          <a:extLst>
            <a:ext uri="{FF2B5EF4-FFF2-40B4-BE49-F238E27FC236}">
              <a16:creationId xmlns:a16="http://schemas.microsoft.com/office/drawing/2014/main" id="{62729D6F-BAD4-4F02-A923-05B7D424E9D1}"/>
            </a:ext>
          </a:extLst>
        </xdr:cNvPr>
        <xdr:cNvCxnSpPr/>
      </xdr:nvCxnSpPr>
      <xdr:spPr>
        <a:xfrm>
          <a:off x="11452860" y="13633994"/>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91" name="テキスト ボックス 590">
          <a:extLst>
            <a:ext uri="{FF2B5EF4-FFF2-40B4-BE49-F238E27FC236}">
              <a16:creationId xmlns:a16="http://schemas.microsoft.com/office/drawing/2014/main" id="{C02809DB-C157-430D-B0B0-FCE1328AC9A4}"/>
            </a:ext>
          </a:extLst>
        </xdr:cNvPr>
        <xdr:cNvSpPr txBox="1"/>
      </xdr:nvSpPr>
      <xdr:spPr>
        <a:xfrm>
          <a:off x="11084091" y="1349431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2" name="直線コネクタ 591">
          <a:extLst>
            <a:ext uri="{FF2B5EF4-FFF2-40B4-BE49-F238E27FC236}">
              <a16:creationId xmlns:a16="http://schemas.microsoft.com/office/drawing/2014/main" id="{2503FE8A-23C7-48B9-A37B-1655CC45F88D}"/>
            </a:ext>
          </a:extLst>
        </xdr:cNvPr>
        <xdr:cNvCxnSpPr/>
      </xdr:nvCxnSpPr>
      <xdr:spPr>
        <a:xfrm>
          <a:off x="11452860" y="13311233"/>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3" name="テキスト ボックス 592">
          <a:extLst>
            <a:ext uri="{FF2B5EF4-FFF2-40B4-BE49-F238E27FC236}">
              <a16:creationId xmlns:a16="http://schemas.microsoft.com/office/drawing/2014/main" id="{17800764-58B7-4563-B726-9760D6153ED3}"/>
            </a:ext>
          </a:extLst>
        </xdr:cNvPr>
        <xdr:cNvSpPr txBox="1"/>
      </xdr:nvSpPr>
      <xdr:spPr>
        <a:xfrm>
          <a:off x="11084091" y="1317790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4" name="直線コネクタ 593">
          <a:extLst>
            <a:ext uri="{FF2B5EF4-FFF2-40B4-BE49-F238E27FC236}">
              <a16:creationId xmlns:a16="http://schemas.microsoft.com/office/drawing/2014/main" id="{831ED47C-A10F-4108-B467-2926B570A920}"/>
            </a:ext>
          </a:extLst>
        </xdr:cNvPr>
        <xdr:cNvCxnSpPr/>
      </xdr:nvCxnSpPr>
      <xdr:spPr>
        <a:xfrm>
          <a:off x="11452860" y="12994821"/>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95" name="テキスト ボックス 594">
          <a:extLst>
            <a:ext uri="{FF2B5EF4-FFF2-40B4-BE49-F238E27FC236}">
              <a16:creationId xmlns:a16="http://schemas.microsoft.com/office/drawing/2014/main" id="{996691EF-50E5-4691-82F0-58E4B1D9EEA0}"/>
            </a:ext>
          </a:extLst>
        </xdr:cNvPr>
        <xdr:cNvSpPr txBox="1"/>
      </xdr:nvSpPr>
      <xdr:spPr>
        <a:xfrm>
          <a:off x="11145671" y="1285513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6" name="直線コネクタ 595">
          <a:extLst>
            <a:ext uri="{FF2B5EF4-FFF2-40B4-BE49-F238E27FC236}">
              <a16:creationId xmlns:a16="http://schemas.microsoft.com/office/drawing/2014/main" id="{CE6C66BA-B57C-4FEC-84C0-ED0BCB28CF10}"/>
            </a:ext>
          </a:extLst>
        </xdr:cNvPr>
        <xdr:cNvCxnSpPr/>
      </xdr:nvCxnSpPr>
      <xdr:spPr>
        <a:xfrm>
          <a:off x="11452860" y="126796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7" name="【児童館】&#10;有形固定資産減価償却率グラフ枠">
          <a:extLst>
            <a:ext uri="{FF2B5EF4-FFF2-40B4-BE49-F238E27FC236}">
              <a16:creationId xmlns:a16="http://schemas.microsoft.com/office/drawing/2014/main" id="{EC02DD51-7542-4983-BE44-4368E50E7D31}"/>
            </a:ext>
          </a:extLst>
        </xdr:cNvPr>
        <xdr:cNvSpPr/>
      </xdr:nvSpPr>
      <xdr:spPr>
        <a:xfrm>
          <a:off x="11452860" y="1267968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57694</xdr:rowOff>
    </xdr:from>
    <xdr:to>
      <xdr:col>85</xdr:col>
      <xdr:colOff>126364</xdr:colOff>
      <xdr:row>86</xdr:row>
      <xdr:rowOff>65858</xdr:rowOff>
    </xdr:to>
    <xdr:cxnSp macro="">
      <xdr:nvCxnSpPr>
        <xdr:cNvPr id="598" name="直線コネクタ 597">
          <a:extLst>
            <a:ext uri="{FF2B5EF4-FFF2-40B4-BE49-F238E27FC236}">
              <a16:creationId xmlns:a16="http://schemas.microsoft.com/office/drawing/2014/main" id="{EA572366-DD79-49D1-B7B7-32EF61F27477}"/>
            </a:ext>
          </a:extLst>
        </xdr:cNvPr>
        <xdr:cNvCxnSpPr/>
      </xdr:nvCxnSpPr>
      <xdr:spPr>
        <a:xfrm flipV="1">
          <a:off x="15026004" y="13312684"/>
          <a:ext cx="0" cy="1175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69685</xdr:rowOff>
    </xdr:from>
    <xdr:ext cx="405111" cy="259045"/>
    <xdr:sp macro="" textlink="">
      <xdr:nvSpPr>
        <xdr:cNvPr id="599" name="【児童館】&#10;有形固定資産減価償却率最小値テキスト">
          <a:extLst>
            <a:ext uri="{FF2B5EF4-FFF2-40B4-BE49-F238E27FC236}">
              <a16:creationId xmlns:a16="http://schemas.microsoft.com/office/drawing/2014/main" id="{790B0EA4-93BC-407A-97DA-B9C822B03499}"/>
            </a:ext>
          </a:extLst>
        </xdr:cNvPr>
        <xdr:cNvSpPr txBox="1"/>
      </xdr:nvSpPr>
      <xdr:spPr>
        <a:xfrm>
          <a:off x="15064740" y="14493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65858</xdr:rowOff>
    </xdr:from>
    <xdr:to>
      <xdr:col>86</xdr:col>
      <xdr:colOff>25400</xdr:colOff>
      <xdr:row>86</xdr:row>
      <xdr:rowOff>65858</xdr:rowOff>
    </xdr:to>
    <xdr:cxnSp macro="">
      <xdr:nvCxnSpPr>
        <xdr:cNvPr id="600" name="直線コネクタ 599">
          <a:extLst>
            <a:ext uri="{FF2B5EF4-FFF2-40B4-BE49-F238E27FC236}">
              <a16:creationId xmlns:a16="http://schemas.microsoft.com/office/drawing/2014/main" id="{635CF04C-1461-4742-851F-C4A104ED0BEB}"/>
            </a:ext>
          </a:extLst>
        </xdr:cNvPr>
        <xdr:cNvCxnSpPr/>
      </xdr:nvCxnSpPr>
      <xdr:spPr>
        <a:xfrm>
          <a:off x="14935200" y="14487978"/>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4371</xdr:rowOff>
    </xdr:from>
    <xdr:ext cx="405111" cy="259045"/>
    <xdr:sp macro="" textlink="">
      <xdr:nvSpPr>
        <xdr:cNvPr id="601" name="【児童館】&#10;有形固定資産減価償却率最大値テキスト">
          <a:extLst>
            <a:ext uri="{FF2B5EF4-FFF2-40B4-BE49-F238E27FC236}">
              <a16:creationId xmlns:a16="http://schemas.microsoft.com/office/drawing/2014/main" id="{BF9ADB21-7122-434D-B560-35EDB129DC46}"/>
            </a:ext>
          </a:extLst>
        </xdr:cNvPr>
        <xdr:cNvSpPr txBox="1"/>
      </xdr:nvSpPr>
      <xdr:spPr>
        <a:xfrm>
          <a:off x="15064740" y="13089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57694</xdr:rowOff>
    </xdr:from>
    <xdr:to>
      <xdr:col>86</xdr:col>
      <xdr:colOff>25400</xdr:colOff>
      <xdr:row>79</xdr:row>
      <xdr:rowOff>57694</xdr:rowOff>
    </xdr:to>
    <xdr:cxnSp macro="">
      <xdr:nvCxnSpPr>
        <xdr:cNvPr id="602" name="直線コネクタ 601">
          <a:extLst>
            <a:ext uri="{FF2B5EF4-FFF2-40B4-BE49-F238E27FC236}">
              <a16:creationId xmlns:a16="http://schemas.microsoft.com/office/drawing/2014/main" id="{42CEB3AA-2B38-41C2-8A79-5031A4CE8EDB}"/>
            </a:ext>
          </a:extLst>
        </xdr:cNvPr>
        <xdr:cNvCxnSpPr/>
      </xdr:nvCxnSpPr>
      <xdr:spPr>
        <a:xfrm>
          <a:off x="14935200" y="13312684"/>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99621</xdr:rowOff>
    </xdr:from>
    <xdr:ext cx="405111" cy="259045"/>
    <xdr:sp macro="" textlink="">
      <xdr:nvSpPr>
        <xdr:cNvPr id="603" name="【児童館】&#10;有形固定資産減価償却率平均値テキスト">
          <a:extLst>
            <a:ext uri="{FF2B5EF4-FFF2-40B4-BE49-F238E27FC236}">
              <a16:creationId xmlns:a16="http://schemas.microsoft.com/office/drawing/2014/main" id="{BF071573-376F-4110-8E6C-2BE7CD9F2E8B}"/>
            </a:ext>
          </a:extLst>
        </xdr:cNvPr>
        <xdr:cNvSpPr txBox="1"/>
      </xdr:nvSpPr>
      <xdr:spPr>
        <a:xfrm>
          <a:off x="15064740" y="138511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604" name="フローチャート: 判断 603">
          <a:extLst>
            <a:ext uri="{FF2B5EF4-FFF2-40B4-BE49-F238E27FC236}">
              <a16:creationId xmlns:a16="http://schemas.microsoft.com/office/drawing/2014/main" id="{AD3F34C6-E302-48D4-A84A-6A9894391046}"/>
            </a:ext>
          </a:extLst>
        </xdr:cNvPr>
        <xdr:cNvSpPr/>
      </xdr:nvSpPr>
      <xdr:spPr>
        <a:xfrm>
          <a:off x="14973300" y="13876564"/>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121194</xdr:rowOff>
    </xdr:from>
    <xdr:to>
      <xdr:col>81</xdr:col>
      <xdr:colOff>101600</xdr:colOff>
      <xdr:row>83</xdr:row>
      <xdr:rowOff>51344</xdr:rowOff>
    </xdr:to>
    <xdr:sp macro="" textlink="">
      <xdr:nvSpPr>
        <xdr:cNvPr id="605" name="フローチャート: 判断 604">
          <a:extLst>
            <a:ext uri="{FF2B5EF4-FFF2-40B4-BE49-F238E27FC236}">
              <a16:creationId xmlns:a16="http://schemas.microsoft.com/office/drawing/2014/main" id="{A159761A-9D8C-4886-BA23-4F027E7C3553}"/>
            </a:ext>
          </a:extLst>
        </xdr:cNvPr>
        <xdr:cNvSpPr/>
      </xdr:nvSpPr>
      <xdr:spPr>
        <a:xfrm>
          <a:off x="14196060" y="13876564"/>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113030</xdr:rowOff>
    </xdr:from>
    <xdr:to>
      <xdr:col>76</xdr:col>
      <xdr:colOff>165100</xdr:colOff>
      <xdr:row>83</xdr:row>
      <xdr:rowOff>43180</xdr:rowOff>
    </xdr:to>
    <xdr:sp macro="" textlink="">
      <xdr:nvSpPr>
        <xdr:cNvPr id="606" name="フローチャート: 判断 605">
          <a:extLst>
            <a:ext uri="{FF2B5EF4-FFF2-40B4-BE49-F238E27FC236}">
              <a16:creationId xmlns:a16="http://schemas.microsoft.com/office/drawing/2014/main" id="{B8790AD2-1228-4FEB-8FFC-C4CFB25ED6AF}"/>
            </a:ext>
          </a:extLst>
        </xdr:cNvPr>
        <xdr:cNvSpPr/>
      </xdr:nvSpPr>
      <xdr:spPr>
        <a:xfrm>
          <a:off x="13380720" y="13867130"/>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111398</xdr:rowOff>
    </xdr:from>
    <xdr:to>
      <xdr:col>72</xdr:col>
      <xdr:colOff>38100</xdr:colOff>
      <xdr:row>83</xdr:row>
      <xdr:rowOff>41548</xdr:rowOff>
    </xdr:to>
    <xdr:sp macro="" textlink="">
      <xdr:nvSpPr>
        <xdr:cNvPr id="607" name="フローチャート: 判断 606">
          <a:extLst>
            <a:ext uri="{FF2B5EF4-FFF2-40B4-BE49-F238E27FC236}">
              <a16:creationId xmlns:a16="http://schemas.microsoft.com/office/drawing/2014/main" id="{A86DDC2F-5AB4-4FAB-BFEE-6C1FDBCA5300}"/>
            </a:ext>
          </a:extLst>
        </xdr:cNvPr>
        <xdr:cNvSpPr/>
      </xdr:nvSpPr>
      <xdr:spPr>
        <a:xfrm>
          <a:off x="12573000" y="13865498"/>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98334</xdr:rowOff>
    </xdr:from>
    <xdr:to>
      <xdr:col>67</xdr:col>
      <xdr:colOff>101600</xdr:colOff>
      <xdr:row>83</xdr:row>
      <xdr:rowOff>28484</xdr:rowOff>
    </xdr:to>
    <xdr:sp macro="" textlink="">
      <xdr:nvSpPr>
        <xdr:cNvPr id="608" name="フローチャート: 判断 607">
          <a:extLst>
            <a:ext uri="{FF2B5EF4-FFF2-40B4-BE49-F238E27FC236}">
              <a16:creationId xmlns:a16="http://schemas.microsoft.com/office/drawing/2014/main" id="{BB05CFFC-14D4-4416-90C0-235056C67241}"/>
            </a:ext>
          </a:extLst>
        </xdr:cNvPr>
        <xdr:cNvSpPr/>
      </xdr:nvSpPr>
      <xdr:spPr>
        <a:xfrm>
          <a:off x="11742420" y="13856244"/>
          <a:ext cx="99060" cy="914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9" name="テキスト ボックス 608">
          <a:extLst>
            <a:ext uri="{FF2B5EF4-FFF2-40B4-BE49-F238E27FC236}">
              <a16:creationId xmlns:a16="http://schemas.microsoft.com/office/drawing/2014/main" id="{5DBFADAC-5B38-486B-997C-79DABE03EB08}"/>
            </a:ext>
          </a:extLst>
        </xdr:cNvPr>
        <xdr:cNvSpPr txBox="1"/>
      </xdr:nvSpPr>
      <xdr:spPr>
        <a:xfrm>
          <a:off x="1485138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3F4558AB-B6CC-4798-AA38-E9F0FB432896}"/>
            </a:ext>
          </a:extLst>
        </xdr:cNvPr>
        <xdr:cNvSpPr txBox="1"/>
      </xdr:nvSpPr>
      <xdr:spPr>
        <a:xfrm>
          <a:off x="140741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41EAF4F4-3129-4AAF-9D43-A8402ABBD954}"/>
            </a:ext>
          </a:extLst>
        </xdr:cNvPr>
        <xdr:cNvSpPr txBox="1"/>
      </xdr:nvSpPr>
      <xdr:spPr>
        <a:xfrm>
          <a:off x="132588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F76BF34E-11A8-465D-AC4C-E994DE7B3782}"/>
            </a:ext>
          </a:extLst>
        </xdr:cNvPr>
        <xdr:cNvSpPr txBox="1"/>
      </xdr:nvSpPr>
      <xdr:spPr>
        <a:xfrm>
          <a:off x="1244346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85794309-0EFA-48A4-BE16-A9340C61A7C5}"/>
            </a:ext>
          </a:extLst>
        </xdr:cNvPr>
        <xdr:cNvSpPr txBox="1"/>
      </xdr:nvSpPr>
      <xdr:spPr>
        <a:xfrm>
          <a:off x="116205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6894</xdr:rowOff>
    </xdr:from>
    <xdr:to>
      <xdr:col>85</xdr:col>
      <xdr:colOff>177800</xdr:colOff>
      <xdr:row>79</xdr:row>
      <xdr:rowOff>108494</xdr:rowOff>
    </xdr:to>
    <xdr:sp macro="" textlink="">
      <xdr:nvSpPr>
        <xdr:cNvPr id="614" name="楕円 613">
          <a:extLst>
            <a:ext uri="{FF2B5EF4-FFF2-40B4-BE49-F238E27FC236}">
              <a16:creationId xmlns:a16="http://schemas.microsoft.com/office/drawing/2014/main" id="{B5637C19-F493-4793-9B97-8D588A37A3BA}"/>
            </a:ext>
          </a:extLst>
        </xdr:cNvPr>
        <xdr:cNvSpPr/>
      </xdr:nvSpPr>
      <xdr:spPr>
        <a:xfrm>
          <a:off x="14973300" y="13259344"/>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131371</xdr:rowOff>
    </xdr:from>
    <xdr:ext cx="405111" cy="259045"/>
    <xdr:sp macro="" textlink="">
      <xdr:nvSpPr>
        <xdr:cNvPr id="615" name="【児童館】&#10;有形固定資産減価償却率該当値テキスト">
          <a:extLst>
            <a:ext uri="{FF2B5EF4-FFF2-40B4-BE49-F238E27FC236}">
              <a16:creationId xmlns:a16="http://schemas.microsoft.com/office/drawing/2014/main" id="{DB469E9D-6D08-4311-8487-D0CB3E866904}"/>
            </a:ext>
          </a:extLst>
        </xdr:cNvPr>
        <xdr:cNvSpPr txBox="1"/>
      </xdr:nvSpPr>
      <xdr:spPr>
        <a:xfrm>
          <a:off x="15064740" y="13218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142421</xdr:rowOff>
    </xdr:from>
    <xdr:to>
      <xdr:col>81</xdr:col>
      <xdr:colOff>101600</xdr:colOff>
      <xdr:row>79</xdr:row>
      <xdr:rowOff>72571</xdr:rowOff>
    </xdr:to>
    <xdr:sp macro="" textlink="">
      <xdr:nvSpPr>
        <xdr:cNvPr id="616" name="楕円 615">
          <a:extLst>
            <a:ext uri="{FF2B5EF4-FFF2-40B4-BE49-F238E27FC236}">
              <a16:creationId xmlns:a16="http://schemas.microsoft.com/office/drawing/2014/main" id="{CD3A0E54-CA2A-45DB-A49B-A679D10FD6BD}"/>
            </a:ext>
          </a:extLst>
        </xdr:cNvPr>
        <xdr:cNvSpPr/>
      </xdr:nvSpPr>
      <xdr:spPr>
        <a:xfrm>
          <a:off x="14196060" y="13223421"/>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21771</xdr:rowOff>
    </xdr:from>
    <xdr:to>
      <xdr:col>85</xdr:col>
      <xdr:colOff>127000</xdr:colOff>
      <xdr:row>79</xdr:row>
      <xdr:rowOff>57694</xdr:rowOff>
    </xdr:to>
    <xdr:cxnSp macro="">
      <xdr:nvCxnSpPr>
        <xdr:cNvPr id="617" name="直線コネクタ 616">
          <a:extLst>
            <a:ext uri="{FF2B5EF4-FFF2-40B4-BE49-F238E27FC236}">
              <a16:creationId xmlns:a16="http://schemas.microsoft.com/office/drawing/2014/main" id="{3F9642B1-7C72-45E8-B633-E1C55A1CE901}"/>
            </a:ext>
          </a:extLst>
        </xdr:cNvPr>
        <xdr:cNvCxnSpPr/>
      </xdr:nvCxnSpPr>
      <xdr:spPr>
        <a:xfrm>
          <a:off x="14249400" y="13276761"/>
          <a:ext cx="7772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106499</xdr:rowOff>
    </xdr:from>
    <xdr:to>
      <xdr:col>76</xdr:col>
      <xdr:colOff>165100</xdr:colOff>
      <xdr:row>79</xdr:row>
      <xdr:rowOff>36649</xdr:rowOff>
    </xdr:to>
    <xdr:sp macro="" textlink="">
      <xdr:nvSpPr>
        <xdr:cNvPr id="618" name="楕円 617">
          <a:extLst>
            <a:ext uri="{FF2B5EF4-FFF2-40B4-BE49-F238E27FC236}">
              <a16:creationId xmlns:a16="http://schemas.microsoft.com/office/drawing/2014/main" id="{A1FBAEAB-8B55-45E4-B041-9FF9FE4CA298}"/>
            </a:ext>
          </a:extLst>
        </xdr:cNvPr>
        <xdr:cNvSpPr/>
      </xdr:nvSpPr>
      <xdr:spPr>
        <a:xfrm>
          <a:off x="13380720" y="13188769"/>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157299</xdr:rowOff>
    </xdr:from>
    <xdr:to>
      <xdr:col>81</xdr:col>
      <xdr:colOff>50800</xdr:colOff>
      <xdr:row>79</xdr:row>
      <xdr:rowOff>21771</xdr:rowOff>
    </xdr:to>
    <xdr:cxnSp macro="">
      <xdr:nvCxnSpPr>
        <xdr:cNvPr id="619" name="直線コネクタ 618">
          <a:extLst>
            <a:ext uri="{FF2B5EF4-FFF2-40B4-BE49-F238E27FC236}">
              <a16:creationId xmlns:a16="http://schemas.microsoft.com/office/drawing/2014/main" id="{B4246F54-1637-40FA-800E-1E4E7D57C4CA}"/>
            </a:ext>
          </a:extLst>
        </xdr:cNvPr>
        <xdr:cNvCxnSpPr/>
      </xdr:nvCxnSpPr>
      <xdr:spPr>
        <a:xfrm>
          <a:off x="13434060" y="13242109"/>
          <a:ext cx="815340" cy="3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70576</xdr:rowOff>
    </xdr:from>
    <xdr:to>
      <xdr:col>72</xdr:col>
      <xdr:colOff>38100</xdr:colOff>
      <xdr:row>79</xdr:row>
      <xdr:rowOff>726</xdr:rowOff>
    </xdr:to>
    <xdr:sp macro="" textlink="">
      <xdr:nvSpPr>
        <xdr:cNvPr id="620" name="楕円 619">
          <a:extLst>
            <a:ext uri="{FF2B5EF4-FFF2-40B4-BE49-F238E27FC236}">
              <a16:creationId xmlns:a16="http://schemas.microsoft.com/office/drawing/2014/main" id="{E8C020DB-1044-43EF-B0AA-951CF3FB8248}"/>
            </a:ext>
          </a:extLst>
        </xdr:cNvPr>
        <xdr:cNvSpPr/>
      </xdr:nvSpPr>
      <xdr:spPr>
        <a:xfrm>
          <a:off x="12573000" y="13152846"/>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121376</xdr:rowOff>
    </xdr:from>
    <xdr:to>
      <xdr:col>76</xdr:col>
      <xdr:colOff>114300</xdr:colOff>
      <xdr:row>78</xdr:row>
      <xdr:rowOff>157299</xdr:rowOff>
    </xdr:to>
    <xdr:cxnSp macro="">
      <xdr:nvCxnSpPr>
        <xdr:cNvPr id="621" name="直線コネクタ 620">
          <a:extLst>
            <a:ext uri="{FF2B5EF4-FFF2-40B4-BE49-F238E27FC236}">
              <a16:creationId xmlns:a16="http://schemas.microsoft.com/office/drawing/2014/main" id="{FE5AD9EE-8306-4BCE-A6E4-1DD3C4E084A8}"/>
            </a:ext>
          </a:extLst>
        </xdr:cNvPr>
        <xdr:cNvCxnSpPr/>
      </xdr:nvCxnSpPr>
      <xdr:spPr>
        <a:xfrm>
          <a:off x="12618720" y="13206186"/>
          <a:ext cx="8153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34652</xdr:rowOff>
    </xdr:from>
    <xdr:to>
      <xdr:col>67</xdr:col>
      <xdr:colOff>101600</xdr:colOff>
      <xdr:row>78</xdr:row>
      <xdr:rowOff>136252</xdr:rowOff>
    </xdr:to>
    <xdr:sp macro="" textlink="">
      <xdr:nvSpPr>
        <xdr:cNvPr id="622" name="楕円 621">
          <a:extLst>
            <a:ext uri="{FF2B5EF4-FFF2-40B4-BE49-F238E27FC236}">
              <a16:creationId xmlns:a16="http://schemas.microsoft.com/office/drawing/2014/main" id="{2CB560EF-5047-4911-A68A-6059E76F7502}"/>
            </a:ext>
          </a:extLst>
        </xdr:cNvPr>
        <xdr:cNvSpPr/>
      </xdr:nvSpPr>
      <xdr:spPr>
        <a:xfrm>
          <a:off x="11742420" y="13116922"/>
          <a:ext cx="9906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85452</xdr:rowOff>
    </xdr:from>
    <xdr:to>
      <xdr:col>71</xdr:col>
      <xdr:colOff>177800</xdr:colOff>
      <xdr:row>78</xdr:row>
      <xdr:rowOff>121376</xdr:rowOff>
    </xdr:to>
    <xdr:cxnSp macro="">
      <xdr:nvCxnSpPr>
        <xdr:cNvPr id="623" name="直線コネクタ 622">
          <a:extLst>
            <a:ext uri="{FF2B5EF4-FFF2-40B4-BE49-F238E27FC236}">
              <a16:creationId xmlns:a16="http://schemas.microsoft.com/office/drawing/2014/main" id="{282F9B9B-D6A7-4D36-A542-2CCC4965D3FF}"/>
            </a:ext>
          </a:extLst>
        </xdr:cNvPr>
        <xdr:cNvCxnSpPr/>
      </xdr:nvCxnSpPr>
      <xdr:spPr>
        <a:xfrm>
          <a:off x="11795760" y="13170262"/>
          <a:ext cx="82296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42471</xdr:rowOff>
    </xdr:from>
    <xdr:ext cx="405111" cy="259045"/>
    <xdr:sp macro="" textlink="">
      <xdr:nvSpPr>
        <xdr:cNvPr id="624" name="n_1aveValue【児童館】&#10;有形固定資産減価償却率">
          <a:extLst>
            <a:ext uri="{FF2B5EF4-FFF2-40B4-BE49-F238E27FC236}">
              <a16:creationId xmlns:a16="http://schemas.microsoft.com/office/drawing/2014/main" id="{267E49F1-8DF5-48E7-8098-8729910709BF}"/>
            </a:ext>
          </a:extLst>
        </xdr:cNvPr>
        <xdr:cNvSpPr txBox="1"/>
      </xdr:nvSpPr>
      <xdr:spPr>
        <a:xfrm>
          <a:off x="14044304" y="13965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34307</xdr:rowOff>
    </xdr:from>
    <xdr:ext cx="405111" cy="259045"/>
    <xdr:sp macro="" textlink="">
      <xdr:nvSpPr>
        <xdr:cNvPr id="625" name="n_2aveValue【児童館】&#10;有形固定資産減価償却率">
          <a:extLst>
            <a:ext uri="{FF2B5EF4-FFF2-40B4-BE49-F238E27FC236}">
              <a16:creationId xmlns:a16="http://schemas.microsoft.com/office/drawing/2014/main" id="{7EFFF764-9701-4E51-85EE-628112E2FFF2}"/>
            </a:ext>
          </a:extLst>
        </xdr:cNvPr>
        <xdr:cNvSpPr txBox="1"/>
      </xdr:nvSpPr>
      <xdr:spPr>
        <a:xfrm>
          <a:off x="1324420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32675</xdr:rowOff>
    </xdr:from>
    <xdr:ext cx="405111" cy="259045"/>
    <xdr:sp macro="" textlink="">
      <xdr:nvSpPr>
        <xdr:cNvPr id="626" name="n_3aveValue【児童館】&#10;有形固定資産減価償却率">
          <a:extLst>
            <a:ext uri="{FF2B5EF4-FFF2-40B4-BE49-F238E27FC236}">
              <a16:creationId xmlns:a16="http://schemas.microsoft.com/office/drawing/2014/main" id="{08483463-B49D-46E0-88CC-BE7E03BEB729}"/>
            </a:ext>
          </a:extLst>
        </xdr:cNvPr>
        <xdr:cNvSpPr txBox="1"/>
      </xdr:nvSpPr>
      <xdr:spPr>
        <a:xfrm>
          <a:off x="12436484" y="13953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19611</xdr:rowOff>
    </xdr:from>
    <xdr:ext cx="405111" cy="259045"/>
    <xdr:sp macro="" textlink="">
      <xdr:nvSpPr>
        <xdr:cNvPr id="627" name="n_4aveValue【児童館】&#10;有形固定資産減価償却率">
          <a:extLst>
            <a:ext uri="{FF2B5EF4-FFF2-40B4-BE49-F238E27FC236}">
              <a16:creationId xmlns:a16="http://schemas.microsoft.com/office/drawing/2014/main" id="{537116CB-2283-4527-900F-BD0BE87DA244}"/>
            </a:ext>
          </a:extLst>
        </xdr:cNvPr>
        <xdr:cNvSpPr txBox="1"/>
      </xdr:nvSpPr>
      <xdr:spPr>
        <a:xfrm>
          <a:off x="11605904" y="13945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89098</xdr:rowOff>
    </xdr:from>
    <xdr:ext cx="405111" cy="259045"/>
    <xdr:sp macro="" textlink="">
      <xdr:nvSpPr>
        <xdr:cNvPr id="628" name="n_1mainValue【児童館】&#10;有形固定資産減価償却率">
          <a:extLst>
            <a:ext uri="{FF2B5EF4-FFF2-40B4-BE49-F238E27FC236}">
              <a16:creationId xmlns:a16="http://schemas.microsoft.com/office/drawing/2014/main" id="{BAA71A71-F651-4D3D-9CB9-8EA7F2A69EB6}"/>
            </a:ext>
          </a:extLst>
        </xdr:cNvPr>
        <xdr:cNvSpPr txBox="1"/>
      </xdr:nvSpPr>
      <xdr:spPr>
        <a:xfrm>
          <a:off x="14044304" y="1300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53176</xdr:rowOff>
    </xdr:from>
    <xdr:ext cx="405111" cy="259045"/>
    <xdr:sp macro="" textlink="">
      <xdr:nvSpPr>
        <xdr:cNvPr id="629" name="n_2mainValue【児童館】&#10;有形固定資産減価償却率">
          <a:extLst>
            <a:ext uri="{FF2B5EF4-FFF2-40B4-BE49-F238E27FC236}">
              <a16:creationId xmlns:a16="http://schemas.microsoft.com/office/drawing/2014/main" id="{36C25460-37D1-4442-83A5-D24FC3586D26}"/>
            </a:ext>
          </a:extLst>
        </xdr:cNvPr>
        <xdr:cNvSpPr txBox="1"/>
      </xdr:nvSpPr>
      <xdr:spPr>
        <a:xfrm>
          <a:off x="13244204" y="12971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17253</xdr:rowOff>
    </xdr:from>
    <xdr:ext cx="405111" cy="259045"/>
    <xdr:sp macro="" textlink="">
      <xdr:nvSpPr>
        <xdr:cNvPr id="630" name="n_3mainValue【児童館】&#10;有形固定資産減価償却率">
          <a:extLst>
            <a:ext uri="{FF2B5EF4-FFF2-40B4-BE49-F238E27FC236}">
              <a16:creationId xmlns:a16="http://schemas.microsoft.com/office/drawing/2014/main" id="{20007932-293A-465F-9BA1-AEE387F83A5E}"/>
            </a:ext>
          </a:extLst>
        </xdr:cNvPr>
        <xdr:cNvSpPr txBox="1"/>
      </xdr:nvSpPr>
      <xdr:spPr>
        <a:xfrm>
          <a:off x="12436484" y="1293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152779</xdr:rowOff>
    </xdr:from>
    <xdr:ext cx="405111" cy="259045"/>
    <xdr:sp macro="" textlink="">
      <xdr:nvSpPr>
        <xdr:cNvPr id="631" name="n_4mainValue【児童館】&#10;有形固定資産減価償却率">
          <a:extLst>
            <a:ext uri="{FF2B5EF4-FFF2-40B4-BE49-F238E27FC236}">
              <a16:creationId xmlns:a16="http://schemas.microsoft.com/office/drawing/2014/main" id="{451293AE-6474-4B23-BB1A-68244518D264}"/>
            </a:ext>
          </a:extLst>
        </xdr:cNvPr>
        <xdr:cNvSpPr txBox="1"/>
      </xdr:nvSpPr>
      <xdr:spPr>
        <a:xfrm>
          <a:off x="11605904" y="12901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86942161-6B37-4190-B672-6AB101E9EC14}"/>
            </a:ext>
          </a:extLst>
        </xdr:cNvPr>
        <xdr:cNvSpPr/>
      </xdr:nvSpPr>
      <xdr:spPr>
        <a:xfrm>
          <a:off x="16824960" y="1155954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0B252CB9-527F-43B2-B3F9-E67BC47F8725}"/>
            </a:ext>
          </a:extLst>
        </xdr:cNvPr>
        <xdr:cNvSpPr/>
      </xdr:nvSpPr>
      <xdr:spPr>
        <a:xfrm>
          <a:off x="1695450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CC0CA9CD-C4EE-422E-B16A-2F10BC9C7914}"/>
            </a:ext>
          </a:extLst>
        </xdr:cNvPr>
        <xdr:cNvSpPr/>
      </xdr:nvSpPr>
      <xdr:spPr>
        <a:xfrm>
          <a:off x="1695450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9DA062C3-916A-44B1-9369-1B47C22B16A1}"/>
            </a:ext>
          </a:extLst>
        </xdr:cNvPr>
        <xdr:cNvSpPr/>
      </xdr:nvSpPr>
      <xdr:spPr>
        <a:xfrm>
          <a:off x="1787652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19A05A10-5200-4161-8255-CDB4AF569745}"/>
            </a:ext>
          </a:extLst>
        </xdr:cNvPr>
        <xdr:cNvSpPr/>
      </xdr:nvSpPr>
      <xdr:spPr>
        <a:xfrm>
          <a:off x="1787652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B12EBB75-9E10-4AA3-82AC-E8812D1270D8}"/>
            </a:ext>
          </a:extLst>
        </xdr:cNvPr>
        <xdr:cNvSpPr/>
      </xdr:nvSpPr>
      <xdr:spPr>
        <a:xfrm>
          <a:off x="1892808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7C871320-CB7C-4028-B70E-DDD5376D854C}"/>
            </a:ext>
          </a:extLst>
        </xdr:cNvPr>
        <xdr:cNvSpPr/>
      </xdr:nvSpPr>
      <xdr:spPr>
        <a:xfrm>
          <a:off x="1892808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E6BE38FE-D21A-4D9C-9316-9E80645BA839}"/>
            </a:ext>
          </a:extLst>
        </xdr:cNvPr>
        <xdr:cNvSpPr/>
      </xdr:nvSpPr>
      <xdr:spPr>
        <a:xfrm>
          <a:off x="16824960" y="1267968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0" name="テキスト ボックス 639">
          <a:extLst>
            <a:ext uri="{FF2B5EF4-FFF2-40B4-BE49-F238E27FC236}">
              <a16:creationId xmlns:a16="http://schemas.microsoft.com/office/drawing/2014/main" id="{DDF74A89-1127-4B93-B09C-8AE235DF5F26}"/>
            </a:ext>
          </a:extLst>
        </xdr:cNvPr>
        <xdr:cNvSpPr txBox="1"/>
      </xdr:nvSpPr>
      <xdr:spPr>
        <a:xfrm>
          <a:off x="16802100" y="124891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1" name="直線コネクタ 640">
          <a:extLst>
            <a:ext uri="{FF2B5EF4-FFF2-40B4-BE49-F238E27FC236}">
              <a16:creationId xmlns:a16="http://schemas.microsoft.com/office/drawing/2014/main" id="{2C74AF3F-33B7-447E-B778-EF13F3DDEC89}"/>
            </a:ext>
          </a:extLst>
        </xdr:cNvPr>
        <xdr:cNvCxnSpPr/>
      </xdr:nvCxnSpPr>
      <xdr:spPr>
        <a:xfrm>
          <a:off x="16824960" y="149123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2" name="直線コネクタ 641">
          <a:extLst>
            <a:ext uri="{FF2B5EF4-FFF2-40B4-BE49-F238E27FC236}">
              <a16:creationId xmlns:a16="http://schemas.microsoft.com/office/drawing/2014/main" id="{8DF19B1F-BC55-4733-A415-2E58DF19D2ED}"/>
            </a:ext>
          </a:extLst>
        </xdr:cNvPr>
        <xdr:cNvCxnSpPr/>
      </xdr:nvCxnSpPr>
      <xdr:spPr>
        <a:xfrm>
          <a:off x="16824960" y="145389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3" name="テキスト ボックス 642">
          <a:extLst>
            <a:ext uri="{FF2B5EF4-FFF2-40B4-BE49-F238E27FC236}">
              <a16:creationId xmlns:a16="http://schemas.microsoft.com/office/drawing/2014/main" id="{C843C0DA-3E81-437A-9718-5E61BA71A41D}"/>
            </a:ext>
          </a:extLst>
        </xdr:cNvPr>
        <xdr:cNvSpPr txBox="1"/>
      </xdr:nvSpPr>
      <xdr:spPr>
        <a:xfrm>
          <a:off x="16400961" y="1439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4" name="直線コネクタ 643">
          <a:extLst>
            <a:ext uri="{FF2B5EF4-FFF2-40B4-BE49-F238E27FC236}">
              <a16:creationId xmlns:a16="http://schemas.microsoft.com/office/drawing/2014/main" id="{303ED1D0-374B-4A2A-9FFE-71A042D813DF}"/>
            </a:ext>
          </a:extLst>
        </xdr:cNvPr>
        <xdr:cNvCxnSpPr/>
      </xdr:nvCxnSpPr>
      <xdr:spPr>
        <a:xfrm>
          <a:off x="16824960" y="141655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5" name="テキスト ボックス 644">
          <a:extLst>
            <a:ext uri="{FF2B5EF4-FFF2-40B4-BE49-F238E27FC236}">
              <a16:creationId xmlns:a16="http://schemas.microsoft.com/office/drawing/2014/main" id="{E559DDE5-9634-4864-B55B-52F2011E222A}"/>
            </a:ext>
          </a:extLst>
        </xdr:cNvPr>
        <xdr:cNvSpPr txBox="1"/>
      </xdr:nvSpPr>
      <xdr:spPr>
        <a:xfrm>
          <a:off x="16400961" y="140258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6" name="直線コネクタ 645">
          <a:extLst>
            <a:ext uri="{FF2B5EF4-FFF2-40B4-BE49-F238E27FC236}">
              <a16:creationId xmlns:a16="http://schemas.microsoft.com/office/drawing/2014/main" id="{10783D25-4090-457C-9B4C-B1149FC5AD8C}"/>
            </a:ext>
          </a:extLst>
        </xdr:cNvPr>
        <xdr:cNvCxnSpPr/>
      </xdr:nvCxnSpPr>
      <xdr:spPr>
        <a:xfrm>
          <a:off x="16824960" y="137922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7" name="テキスト ボックス 646">
          <a:extLst>
            <a:ext uri="{FF2B5EF4-FFF2-40B4-BE49-F238E27FC236}">
              <a16:creationId xmlns:a16="http://schemas.microsoft.com/office/drawing/2014/main" id="{B515A4B2-E0F4-4362-88EF-EDD55C05A23B}"/>
            </a:ext>
          </a:extLst>
        </xdr:cNvPr>
        <xdr:cNvSpPr txBox="1"/>
      </xdr:nvSpPr>
      <xdr:spPr>
        <a:xfrm>
          <a:off x="16400961" y="136525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8" name="直線コネクタ 647">
          <a:extLst>
            <a:ext uri="{FF2B5EF4-FFF2-40B4-BE49-F238E27FC236}">
              <a16:creationId xmlns:a16="http://schemas.microsoft.com/office/drawing/2014/main" id="{78E578A1-D56D-47F4-8207-AFF1D026B467}"/>
            </a:ext>
          </a:extLst>
        </xdr:cNvPr>
        <xdr:cNvCxnSpPr/>
      </xdr:nvCxnSpPr>
      <xdr:spPr>
        <a:xfrm>
          <a:off x="16824960" y="134188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9" name="テキスト ボックス 648">
          <a:extLst>
            <a:ext uri="{FF2B5EF4-FFF2-40B4-BE49-F238E27FC236}">
              <a16:creationId xmlns:a16="http://schemas.microsoft.com/office/drawing/2014/main" id="{48262E4D-E0BF-46AF-AEF4-48021BD1F51E}"/>
            </a:ext>
          </a:extLst>
        </xdr:cNvPr>
        <xdr:cNvSpPr txBox="1"/>
      </xdr:nvSpPr>
      <xdr:spPr>
        <a:xfrm>
          <a:off x="16400961" y="13279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0" name="直線コネクタ 649">
          <a:extLst>
            <a:ext uri="{FF2B5EF4-FFF2-40B4-BE49-F238E27FC236}">
              <a16:creationId xmlns:a16="http://schemas.microsoft.com/office/drawing/2014/main" id="{C2F0CB62-1872-427D-8F2D-86A0DD7567A7}"/>
            </a:ext>
          </a:extLst>
        </xdr:cNvPr>
        <xdr:cNvCxnSpPr/>
      </xdr:nvCxnSpPr>
      <xdr:spPr>
        <a:xfrm>
          <a:off x="16824960" y="13053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1" name="テキスト ボックス 650">
          <a:extLst>
            <a:ext uri="{FF2B5EF4-FFF2-40B4-BE49-F238E27FC236}">
              <a16:creationId xmlns:a16="http://schemas.microsoft.com/office/drawing/2014/main" id="{05905E43-4619-4D47-8768-5619C19E7D6E}"/>
            </a:ext>
          </a:extLst>
        </xdr:cNvPr>
        <xdr:cNvSpPr txBox="1"/>
      </xdr:nvSpPr>
      <xdr:spPr>
        <a:xfrm>
          <a:off x="1640096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2" name="直線コネクタ 651">
          <a:extLst>
            <a:ext uri="{FF2B5EF4-FFF2-40B4-BE49-F238E27FC236}">
              <a16:creationId xmlns:a16="http://schemas.microsoft.com/office/drawing/2014/main" id="{E8B316C7-CEA3-4F34-8665-0B12C43D08CD}"/>
            </a:ext>
          </a:extLst>
        </xdr:cNvPr>
        <xdr:cNvCxnSpPr/>
      </xdr:nvCxnSpPr>
      <xdr:spPr>
        <a:xfrm>
          <a:off x="16824960" y="126796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3" name="テキスト ボックス 652">
          <a:extLst>
            <a:ext uri="{FF2B5EF4-FFF2-40B4-BE49-F238E27FC236}">
              <a16:creationId xmlns:a16="http://schemas.microsoft.com/office/drawing/2014/main" id="{03897B01-0B9C-4D5F-98D7-B9818BCEC0D2}"/>
            </a:ext>
          </a:extLst>
        </xdr:cNvPr>
        <xdr:cNvSpPr txBox="1"/>
      </xdr:nvSpPr>
      <xdr:spPr>
        <a:xfrm>
          <a:off x="16400961" y="12539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4" name="【児童館】&#10;一人当たり面積グラフ枠">
          <a:extLst>
            <a:ext uri="{FF2B5EF4-FFF2-40B4-BE49-F238E27FC236}">
              <a16:creationId xmlns:a16="http://schemas.microsoft.com/office/drawing/2014/main" id="{97BDF645-54E5-4CFC-9470-6FC3B6947548}"/>
            </a:ext>
          </a:extLst>
        </xdr:cNvPr>
        <xdr:cNvSpPr/>
      </xdr:nvSpPr>
      <xdr:spPr>
        <a:xfrm>
          <a:off x="16824960" y="1267968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655" name="直線コネクタ 654">
          <a:extLst>
            <a:ext uri="{FF2B5EF4-FFF2-40B4-BE49-F238E27FC236}">
              <a16:creationId xmlns:a16="http://schemas.microsoft.com/office/drawing/2014/main" id="{5254A558-8909-407E-A796-207C9C9CCC49}"/>
            </a:ext>
          </a:extLst>
        </xdr:cNvPr>
        <xdr:cNvCxnSpPr/>
      </xdr:nvCxnSpPr>
      <xdr:spPr>
        <a:xfrm flipV="1">
          <a:off x="20390484" y="129768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6" name="【児童館】&#10;一人当たり面積最小値テキスト">
          <a:extLst>
            <a:ext uri="{FF2B5EF4-FFF2-40B4-BE49-F238E27FC236}">
              <a16:creationId xmlns:a16="http://schemas.microsoft.com/office/drawing/2014/main" id="{8C30AE1E-8F24-49C4-BE0F-0D2764C460CC}"/>
            </a:ext>
          </a:extLst>
        </xdr:cNvPr>
        <xdr:cNvSpPr txBox="1"/>
      </xdr:nvSpPr>
      <xdr:spPr>
        <a:xfrm>
          <a:off x="20429220" y="1446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57" name="直線コネクタ 656">
          <a:extLst>
            <a:ext uri="{FF2B5EF4-FFF2-40B4-BE49-F238E27FC236}">
              <a16:creationId xmlns:a16="http://schemas.microsoft.com/office/drawing/2014/main" id="{54E5A2E5-776A-41E1-BE44-1EB23D59865B}"/>
            </a:ext>
          </a:extLst>
        </xdr:cNvPr>
        <xdr:cNvCxnSpPr/>
      </xdr:nvCxnSpPr>
      <xdr:spPr>
        <a:xfrm>
          <a:off x="20322540" y="1446276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58" name="【児童館】&#10;一人当たり面積最大値テキスト">
          <a:extLst>
            <a:ext uri="{FF2B5EF4-FFF2-40B4-BE49-F238E27FC236}">
              <a16:creationId xmlns:a16="http://schemas.microsoft.com/office/drawing/2014/main" id="{B0035ECB-CEC1-4597-B160-506D6F993587}"/>
            </a:ext>
          </a:extLst>
        </xdr:cNvPr>
        <xdr:cNvSpPr txBox="1"/>
      </xdr:nvSpPr>
      <xdr:spPr>
        <a:xfrm>
          <a:off x="20429220" y="1275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59" name="直線コネクタ 658">
          <a:extLst>
            <a:ext uri="{FF2B5EF4-FFF2-40B4-BE49-F238E27FC236}">
              <a16:creationId xmlns:a16="http://schemas.microsoft.com/office/drawing/2014/main" id="{B6E3D53F-B7C6-47F1-B7CE-3749B38EAB72}"/>
            </a:ext>
          </a:extLst>
        </xdr:cNvPr>
        <xdr:cNvCxnSpPr/>
      </xdr:nvCxnSpPr>
      <xdr:spPr>
        <a:xfrm>
          <a:off x="20322540" y="1297686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60" name="【児童館】&#10;一人当たり面積平均値テキスト">
          <a:extLst>
            <a:ext uri="{FF2B5EF4-FFF2-40B4-BE49-F238E27FC236}">
              <a16:creationId xmlns:a16="http://schemas.microsoft.com/office/drawing/2014/main" id="{B8DDF8FC-418D-43EF-9E04-0856815FD206}"/>
            </a:ext>
          </a:extLst>
        </xdr:cNvPr>
        <xdr:cNvSpPr txBox="1"/>
      </xdr:nvSpPr>
      <xdr:spPr>
        <a:xfrm>
          <a:off x="20429220" y="13820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61" name="フローチャート: 判断 660">
          <a:extLst>
            <a:ext uri="{FF2B5EF4-FFF2-40B4-BE49-F238E27FC236}">
              <a16:creationId xmlns:a16="http://schemas.microsoft.com/office/drawing/2014/main" id="{E4B672FD-0318-4B16-8398-D5CF9B85F812}"/>
            </a:ext>
          </a:extLst>
        </xdr:cNvPr>
        <xdr:cNvSpPr/>
      </xdr:nvSpPr>
      <xdr:spPr>
        <a:xfrm>
          <a:off x="20345400" y="13967460"/>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62" name="フローチャート: 判断 661">
          <a:extLst>
            <a:ext uri="{FF2B5EF4-FFF2-40B4-BE49-F238E27FC236}">
              <a16:creationId xmlns:a16="http://schemas.microsoft.com/office/drawing/2014/main" id="{6071937D-9F23-4187-83BF-97B6AA4DCC2C}"/>
            </a:ext>
          </a:extLst>
        </xdr:cNvPr>
        <xdr:cNvSpPr/>
      </xdr:nvSpPr>
      <xdr:spPr>
        <a:xfrm>
          <a:off x="19583400" y="1396746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663" name="フローチャート: 判断 662">
          <a:extLst>
            <a:ext uri="{FF2B5EF4-FFF2-40B4-BE49-F238E27FC236}">
              <a16:creationId xmlns:a16="http://schemas.microsoft.com/office/drawing/2014/main" id="{503CAB13-E0D4-4444-8286-4F91D95EFF15}"/>
            </a:ext>
          </a:extLst>
        </xdr:cNvPr>
        <xdr:cNvSpPr/>
      </xdr:nvSpPr>
      <xdr:spPr>
        <a:xfrm>
          <a:off x="18752820" y="13982700"/>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64" name="フローチャート: 判断 663">
          <a:extLst>
            <a:ext uri="{FF2B5EF4-FFF2-40B4-BE49-F238E27FC236}">
              <a16:creationId xmlns:a16="http://schemas.microsoft.com/office/drawing/2014/main" id="{20167040-B511-4C4B-BF3D-470612FFAAD5}"/>
            </a:ext>
          </a:extLst>
        </xdr:cNvPr>
        <xdr:cNvSpPr/>
      </xdr:nvSpPr>
      <xdr:spPr>
        <a:xfrm>
          <a:off x="17937480" y="13967460"/>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665" name="フローチャート: 判断 664">
          <a:extLst>
            <a:ext uri="{FF2B5EF4-FFF2-40B4-BE49-F238E27FC236}">
              <a16:creationId xmlns:a16="http://schemas.microsoft.com/office/drawing/2014/main" id="{53A86E84-993E-46BA-BCE9-75E502A584AD}"/>
            </a:ext>
          </a:extLst>
        </xdr:cNvPr>
        <xdr:cNvSpPr/>
      </xdr:nvSpPr>
      <xdr:spPr>
        <a:xfrm>
          <a:off x="17129760" y="1392936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7122C6A4-0713-4184-9C6C-BEAB6F9E590B}"/>
            </a:ext>
          </a:extLst>
        </xdr:cNvPr>
        <xdr:cNvSpPr txBox="1"/>
      </xdr:nvSpPr>
      <xdr:spPr>
        <a:xfrm>
          <a:off x="2021586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32135504-9774-48DA-AF85-21A97BF4BD1A}"/>
            </a:ext>
          </a:extLst>
        </xdr:cNvPr>
        <xdr:cNvSpPr txBox="1"/>
      </xdr:nvSpPr>
      <xdr:spPr>
        <a:xfrm>
          <a:off x="1945386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4AE02EB6-37D6-44F9-9762-EAB4DE144556}"/>
            </a:ext>
          </a:extLst>
        </xdr:cNvPr>
        <xdr:cNvSpPr txBox="1"/>
      </xdr:nvSpPr>
      <xdr:spPr>
        <a:xfrm>
          <a:off x="186309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9AB41595-C2EE-43C5-9777-23D15B9D5333}"/>
            </a:ext>
          </a:extLst>
        </xdr:cNvPr>
        <xdr:cNvSpPr txBox="1"/>
      </xdr:nvSpPr>
      <xdr:spPr>
        <a:xfrm>
          <a:off x="1781556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EC5569CC-DAF3-4329-A70F-227909A8E4FA}"/>
            </a:ext>
          </a:extLst>
        </xdr:cNvPr>
        <xdr:cNvSpPr txBox="1"/>
      </xdr:nvSpPr>
      <xdr:spPr>
        <a:xfrm>
          <a:off x="1700022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71" name="楕円 670">
          <a:extLst>
            <a:ext uri="{FF2B5EF4-FFF2-40B4-BE49-F238E27FC236}">
              <a16:creationId xmlns:a16="http://schemas.microsoft.com/office/drawing/2014/main" id="{EF090EFD-409D-42B8-A007-D19F60419DDA}"/>
            </a:ext>
          </a:extLst>
        </xdr:cNvPr>
        <xdr:cNvSpPr/>
      </xdr:nvSpPr>
      <xdr:spPr>
        <a:xfrm>
          <a:off x="20345400" y="1426464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72" name="【児童館】&#10;一人当たり面積該当値テキスト">
          <a:extLst>
            <a:ext uri="{FF2B5EF4-FFF2-40B4-BE49-F238E27FC236}">
              <a16:creationId xmlns:a16="http://schemas.microsoft.com/office/drawing/2014/main" id="{ABBD4A47-731D-4E97-AF46-8CEDCC25399E}"/>
            </a:ext>
          </a:extLst>
        </xdr:cNvPr>
        <xdr:cNvSpPr txBox="1"/>
      </xdr:nvSpPr>
      <xdr:spPr>
        <a:xfrm>
          <a:off x="2042922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73" name="楕円 672">
          <a:extLst>
            <a:ext uri="{FF2B5EF4-FFF2-40B4-BE49-F238E27FC236}">
              <a16:creationId xmlns:a16="http://schemas.microsoft.com/office/drawing/2014/main" id="{C07A6030-951A-44CA-96EF-7B1AEFA9F9A6}"/>
            </a:ext>
          </a:extLst>
        </xdr:cNvPr>
        <xdr:cNvSpPr/>
      </xdr:nvSpPr>
      <xdr:spPr>
        <a:xfrm>
          <a:off x="19583400" y="14264640"/>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74" name="直線コネクタ 673">
          <a:extLst>
            <a:ext uri="{FF2B5EF4-FFF2-40B4-BE49-F238E27FC236}">
              <a16:creationId xmlns:a16="http://schemas.microsoft.com/office/drawing/2014/main" id="{DDD0CF3D-D9D3-409C-9C61-49C8714760C7}"/>
            </a:ext>
          </a:extLst>
        </xdr:cNvPr>
        <xdr:cNvCxnSpPr/>
      </xdr:nvCxnSpPr>
      <xdr:spPr>
        <a:xfrm>
          <a:off x="19629120" y="1431798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675" name="楕円 674">
          <a:extLst>
            <a:ext uri="{FF2B5EF4-FFF2-40B4-BE49-F238E27FC236}">
              <a16:creationId xmlns:a16="http://schemas.microsoft.com/office/drawing/2014/main" id="{A76BE27C-4590-4CDD-9924-6C7CDC565D35}"/>
            </a:ext>
          </a:extLst>
        </xdr:cNvPr>
        <xdr:cNvSpPr/>
      </xdr:nvSpPr>
      <xdr:spPr>
        <a:xfrm>
          <a:off x="18752820" y="1426464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676" name="直線コネクタ 675">
          <a:extLst>
            <a:ext uri="{FF2B5EF4-FFF2-40B4-BE49-F238E27FC236}">
              <a16:creationId xmlns:a16="http://schemas.microsoft.com/office/drawing/2014/main" id="{4B7F78C7-B3E8-4614-9DE8-7EC3FF00AEAC}"/>
            </a:ext>
          </a:extLst>
        </xdr:cNvPr>
        <xdr:cNvCxnSpPr/>
      </xdr:nvCxnSpPr>
      <xdr:spPr>
        <a:xfrm>
          <a:off x="18806160" y="14317980"/>
          <a:ext cx="8229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677" name="楕円 676">
          <a:extLst>
            <a:ext uri="{FF2B5EF4-FFF2-40B4-BE49-F238E27FC236}">
              <a16:creationId xmlns:a16="http://schemas.microsoft.com/office/drawing/2014/main" id="{FEB3C230-E141-41C7-86A0-CCE37BC6C7FC}"/>
            </a:ext>
          </a:extLst>
        </xdr:cNvPr>
        <xdr:cNvSpPr/>
      </xdr:nvSpPr>
      <xdr:spPr>
        <a:xfrm>
          <a:off x="17937480" y="14264640"/>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678" name="直線コネクタ 677">
          <a:extLst>
            <a:ext uri="{FF2B5EF4-FFF2-40B4-BE49-F238E27FC236}">
              <a16:creationId xmlns:a16="http://schemas.microsoft.com/office/drawing/2014/main" id="{DF9EBB79-8926-4838-B649-6F2E675FF18E}"/>
            </a:ext>
          </a:extLst>
        </xdr:cNvPr>
        <xdr:cNvCxnSpPr/>
      </xdr:nvCxnSpPr>
      <xdr:spPr>
        <a:xfrm>
          <a:off x="17990820" y="14317980"/>
          <a:ext cx="8153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679" name="楕円 678">
          <a:extLst>
            <a:ext uri="{FF2B5EF4-FFF2-40B4-BE49-F238E27FC236}">
              <a16:creationId xmlns:a16="http://schemas.microsoft.com/office/drawing/2014/main" id="{B96C2D05-0760-4386-A482-27FBCB405B87}"/>
            </a:ext>
          </a:extLst>
        </xdr:cNvPr>
        <xdr:cNvSpPr/>
      </xdr:nvSpPr>
      <xdr:spPr>
        <a:xfrm>
          <a:off x="17129760" y="14264640"/>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680" name="直線コネクタ 679">
          <a:extLst>
            <a:ext uri="{FF2B5EF4-FFF2-40B4-BE49-F238E27FC236}">
              <a16:creationId xmlns:a16="http://schemas.microsoft.com/office/drawing/2014/main" id="{953AB278-E96A-4E2D-80D5-C95C6E279316}"/>
            </a:ext>
          </a:extLst>
        </xdr:cNvPr>
        <xdr:cNvCxnSpPr/>
      </xdr:nvCxnSpPr>
      <xdr:spPr>
        <a:xfrm>
          <a:off x="17175480" y="14317980"/>
          <a:ext cx="8153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81" name="n_1aveValue【児童館】&#10;一人当たり面積">
          <a:extLst>
            <a:ext uri="{FF2B5EF4-FFF2-40B4-BE49-F238E27FC236}">
              <a16:creationId xmlns:a16="http://schemas.microsoft.com/office/drawing/2014/main" id="{0CA814FA-ECDA-483C-A350-5D74C5D01B7B}"/>
            </a:ext>
          </a:extLst>
        </xdr:cNvPr>
        <xdr:cNvSpPr txBox="1"/>
      </xdr:nvSpPr>
      <xdr:spPr>
        <a:xfrm>
          <a:off x="19400597" y="1375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682" name="n_2aveValue【児童館】&#10;一人当たり面積">
          <a:extLst>
            <a:ext uri="{FF2B5EF4-FFF2-40B4-BE49-F238E27FC236}">
              <a16:creationId xmlns:a16="http://schemas.microsoft.com/office/drawing/2014/main" id="{3B709F4A-14F7-448B-8A64-08945D17288A}"/>
            </a:ext>
          </a:extLst>
        </xdr:cNvPr>
        <xdr:cNvSpPr txBox="1"/>
      </xdr:nvSpPr>
      <xdr:spPr>
        <a:xfrm>
          <a:off x="18585257" y="1376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83" name="n_3aveValue【児童館】&#10;一人当たり面積">
          <a:extLst>
            <a:ext uri="{FF2B5EF4-FFF2-40B4-BE49-F238E27FC236}">
              <a16:creationId xmlns:a16="http://schemas.microsoft.com/office/drawing/2014/main" id="{31887CD3-0ECA-4145-8819-04BF6B0A6FE5}"/>
            </a:ext>
          </a:extLst>
        </xdr:cNvPr>
        <xdr:cNvSpPr txBox="1"/>
      </xdr:nvSpPr>
      <xdr:spPr>
        <a:xfrm>
          <a:off x="17769917" y="1375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684" name="n_4aveValue【児童館】&#10;一人当たり面積">
          <a:extLst>
            <a:ext uri="{FF2B5EF4-FFF2-40B4-BE49-F238E27FC236}">
              <a16:creationId xmlns:a16="http://schemas.microsoft.com/office/drawing/2014/main" id="{191A5746-7E48-4618-AEE7-DCF32C5BF87C}"/>
            </a:ext>
          </a:extLst>
        </xdr:cNvPr>
        <xdr:cNvSpPr txBox="1"/>
      </xdr:nvSpPr>
      <xdr:spPr>
        <a:xfrm>
          <a:off x="16962197" y="1371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85" name="n_1mainValue【児童館】&#10;一人当たり面積">
          <a:extLst>
            <a:ext uri="{FF2B5EF4-FFF2-40B4-BE49-F238E27FC236}">
              <a16:creationId xmlns:a16="http://schemas.microsoft.com/office/drawing/2014/main" id="{E65237B2-0341-453E-8E82-E5CAD705AD60}"/>
            </a:ext>
          </a:extLst>
        </xdr:cNvPr>
        <xdr:cNvSpPr txBox="1"/>
      </xdr:nvSpPr>
      <xdr:spPr>
        <a:xfrm>
          <a:off x="19400597" y="1435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686" name="n_2mainValue【児童館】&#10;一人当たり面積">
          <a:extLst>
            <a:ext uri="{FF2B5EF4-FFF2-40B4-BE49-F238E27FC236}">
              <a16:creationId xmlns:a16="http://schemas.microsoft.com/office/drawing/2014/main" id="{9BABB0BC-A6B9-419F-AFE7-111C15145785}"/>
            </a:ext>
          </a:extLst>
        </xdr:cNvPr>
        <xdr:cNvSpPr txBox="1"/>
      </xdr:nvSpPr>
      <xdr:spPr>
        <a:xfrm>
          <a:off x="18585257" y="1435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687" name="n_3mainValue【児童館】&#10;一人当たり面積">
          <a:extLst>
            <a:ext uri="{FF2B5EF4-FFF2-40B4-BE49-F238E27FC236}">
              <a16:creationId xmlns:a16="http://schemas.microsoft.com/office/drawing/2014/main" id="{16A5885C-0B2B-41A6-865C-9BBBC9A5C70D}"/>
            </a:ext>
          </a:extLst>
        </xdr:cNvPr>
        <xdr:cNvSpPr txBox="1"/>
      </xdr:nvSpPr>
      <xdr:spPr>
        <a:xfrm>
          <a:off x="17769917" y="1435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688" name="n_4mainValue【児童館】&#10;一人当たり面積">
          <a:extLst>
            <a:ext uri="{FF2B5EF4-FFF2-40B4-BE49-F238E27FC236}">
              <a16:creationId xmlns:a16="http://schemas.microsoft.com/office/drawing/2014/main" id="{2EEEB36A-86B0-47FF-974E-5601DE06D3FE}"/>
            </a:ext>
          </a:extLst>
        </xdr:cNvPr>
        <xdr:cNvSpPr txBox="1"/>
      </xdr:nvSpPr>
      <xdr:spPr>
        <a:xfrm>
          <a:off x="16962197" y="1435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9" name="正方形/長方形 688">
          <a:extLst>
            <a:ext uri="{FF2B5EF4-FFF2-40B4-BE49-F238E27FC236}">
              <a16:creationId xmlns:a16="http://schemas.microsoft.com/office/drawing/2014/main" id="{B8C54FF2-440D-4D8A-AB4C-F97D9EA81ABD}"/>
            </a:ext>
          </a:extLst>
        </xdr:cNvPr>
        <xdr:cNvSpPr/>
      </xdr:nvSpPr>
      <xdr:spPr>
        <a:xfrm>
          <a:off x="11452860" y="15285720"/>
          <a:ext cx="434340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90" name="正方形/長方形 689">
          <a:extLst>
            <a:ext uri="{FF2B5EF4-FFF2-40B4-BE49-F238E27FC236}">
              <a16:creationId xmlns:a16="http://schemas.microsoft.com/office/drawing/2014/main" id="{9F89A591-B30F-4513-B621-9B63EA5D5C75}"/>
            </a:ext>
          </a:extLst>
        </xdr:cNvPr>
        <xdr:cNvSpPr/>
      </xdr:nvSpPr>
      <xdr:spPr>
        <a:xfrm>
          <a:off x="1145286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91" name="正方形/長方形 690">
          <a:extLst>
            <a:ext uri="{FF2B5EF4-FFF2-40B4-BE49-F238E27FC236}">
              <a16:creationId xmlns:a16="http://schemas.microsoft.com/office/drawing/2014/main" id="{AC6177B1-0ABA-471B-89B8-31FFB05DE631}"/>
            </a:ext>
          </a:extLst>
        </xdr:cNvPr>
        <xdr:cNvSpPr/>
      </xdr:nvSpPr>
      <xdr:spPr>
        <a:xfrm>
          <a:off x="1145286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92" name="正方形/長方形 691">
          <a:extLst>
            <a:ext uri="{FF2B5EF4-FFF2-40B4-BE49-F238E27FC236}">
              <a16:creationId xmlns:a16="http://schemas.microsoft.com/office/drawing/2014/main" id="{B9923F97-14DE-440D-9FCC-332643A6C538}"/>
            </a:ext>
          </a:extLst>
        </xdr:cNvPr>
        <xdr:cNvSpPr/>
      </xdr:nvSpPr>
      <xdr:spPr>
        <a:xfrm>
          <a:off x="1261872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93" name="正方形/長方形 692">
          <a:extLst>
            <a:ext uri="{FF2B5EF4-FFF2-40B4-BE49-F238E27FC236}">
              <a16:creationId xmlns:a16="http://schemas.microsoft.com/office/drawing/2014/main" id="{52AD11B4-0064-423C-8043-7D31E5761153}"/>
            </a:ext>
          </a:extLst>
        </xdr:cNvPr>
        <xdr:cNvSpPr/>
      </xdr:nvSpPr>
      <xdr:spPr>
        <a:xfrm>
          <a:off x="1261872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4" name="正方形/長方形 693">
          <a:extLst>
            <a:ext uri="{FF2B5EF4-FFF2-40B4-BE49-F238E27FC236}">
              <a16:creationId xmlns:a16="http://schemas.microsoft.com/office/drawing/2014/main" id="{C7644553-6B28-43D6-9C24-75E5441E51E1}"/>
            </a:ext>
          </a:extLst>
        </xdr:cNvPr>
        <xdr:cNvSpPr/>
      </xdr:nvSpPr>
      <xdr:spPr>
        <a:xfrm>
          <a:off x="11452860" y="16451580"/>
          <a:ext cx="434340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CCE75C9D-DE15-4CD4-9EAD-85297467EF6F}"/>
            </a:ext>
          </a:extLst>
        </xdr:cNvPr>
        <xdr:cNvSpPr/>
      </xdr:nvSpPr>
      <xdr:spPr>
        <a:xfrm>
          <a:off x="16824960" y="15285720"/>
          <a:ext cx="435864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6" name="正方形/長方形 695">
          <a:extLst>
            <a:ext uri="{FF2B5EF4-FFF2-40B4-BE49-F238E27FC236}">
              <a16:creationId xmlns:a16="http://schemas.microsoft.com/office/drawing/2014/main" id="{602FB800-CF5F-4D7C-91C6-DE088E1DCCDF}"/>
            </a:ext>
          </a:extLst>
        </xdr:cNvPr>
        <xdr:cNvSpPr/>
      </xdr:nvSpPr>
      <xdr:spPr>
        <a:xfrm>
          <a:off x="1682496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97" name="正方形/長方形 696">
          <a:extLst>
            <a:ext uri="{FF2B5EF4-FFF2-40B4-BE49-F238E27FC236}">
              <a16:creationId xmlns:a16="http://schemas.microsoft.com/office/drawing/2014/main" id="{B38DF875-3411-4F04-B87E-984D94BF3438}"/>
            </a:ext>
          </a:extLst>
        </xdr:cNvPr>
        <xdr:cNvSpPr/>
      </xdr:nvSpPr>
      <xdr:spPr>
        <a:xfrm>
          <a:off x="1682496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98" name="正方形/長方形 697">
          <a:extLst>
            <a:ext uri="{FF2B5EF4-FFF2-40B4-BE49-F238E27FC236}">
              <a16:creationId xmlns:a16="http://schemas.microsoft.com/office/drawing/2014/main" id="{6B2C8A75-0661-4DEA-9550-F2BDC64F7D5F}"/>
            </a:ext>
          </a:extLst>
        </xdr:cNvPr>
        <xdr:cNvSpPr/>
      </xdr:nvSpPr>
      <xdr:spPr>
        <a:xfrm>
          <a:off x="1800606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99" name="正方形/長方形 698">
          <a:extLst>
            <a:ext uri="{FF2B5EF4-FFF2-40B4-BE49-F238E27FC236}">
              <a16:creationId xmlns:a16="http://schemas.microsoft.com/office/drawing/2014/main" id="{49516648-AA3F-4540-AD47-28B3A821B61E}"/>
            </a:ext>
          </a:extLst>
        </xdr:cNvPr>
        <xdr:cNvSpPr/>
      </xdr:nvSpPr>
      <xdr:spPr>
        <a:xfrm>
          <a:off x="1800606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0" name="正方形/長方形 699">
          <a:extLst>
            <a:ext uri="{FF2B5EF4-FFF2-40B4-BE49-F238E27FC236}">
              <a16:creationId xmlns:a16="http://schemas.microsoft.com/office/drawing/2014/main" id="{7ED0AB38-881D-464E-A52E-F5FD30323726}"/>
            </a:ext>
          </a:extLst>
        </xdr:cNvPr>
        <xdr:cNvSpPr/>
      </xdr:nvSpPr>
      <xdr:spPr>
        <a:xfrm>
          <a:off x="16824960" y="16451580"/>
          <a:ext cx="4358640" cy="233934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01" name="正方形/長方形 700">
          <a:extLst>
            <a:ext uri="{FF2B5EF4-FFF2-40B4-BE49-F238E27FC236}">
              <a16:creationId xmlns:a16="http://schemas.microsoft.com/office/drawing/2014/main" id="{78F11906-99B2-4F71-B9DF-1627AE9202BB}"/>
            </a:ext>
          </a:extLst>
        </xdr:cNvPr>
        <xdr:cNvSpPr/>
      </xdr:nvSpPr>
      <xdr:spPr>
        <a:xfrm>
          <a:off x="701040" y="19179540"/>
          <a:ext cx="20482560" cy="1943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2" name="正方形/長方形 701">
          <a:extLst>
            <a:ext uri="{FF2B5EF4-FFF2-40B4-BE49-F238E27FC236}">
              <a16:creationId xmlns:a16="http://schemas.microsoft.com/office/drawing/2014/main" id="{70F4D12A-1338-4B77-B718-783788EA7094}"/>
            </a:ext>
          </a:extLst>
        </xdr:cNvPr>
        <xdr:cNvSpPr/>
      </xdr:nvSpPr>
      <xdr:spPr>
        <a:xfrm>
          <a:off x="701040" y="19240500"/>
          <a:ext cx="354330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3" name="テキスト ボックス 702">
          <a:extLst>
            <a:ext uri="{FF2B5EF4-FFF2-40B4-BE49-F238E27FC236}">
              <a16:creationId xmlns:a16="http://schemas.microsoft.com/office/drawing/2014/main" id="{84276CD0-718A-4900-92CF-D8C813430CA3}"/>
            </a:ext>
          </a:extLst>
        </xdr:cNvPr>
        <xdr:cNvSpPr txBox="1"/>
      </xdr:nvSpPr>
      <xdr:spPr>
        <a:xfrm>
          <a:off x="777240" y="19499580"/>
          <a:ext cx="20314920" cy="15163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「橋りょう・トンネル」のうち、「橋りょう」については、令和３年度に「渋谷区橋りょう長寿命化修繕計画」を改定し、日常点検・定期点検及び老朽化した橋りょうの補修工事を取り組んでいる。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「トンネル」について</a:t>
          </a:r>
          <a:r>
            <a:rPr kumimoji="1" lang="ja-JP" altLang="en-US" sz="1100">
              <a:solidFill>
                <a:schemeClr val="tx1"/>
              </a:solidFill>
              <a:effectLst/>
              <a:latin typeface="+mn-lt"/>
              <a:ea typeface="+mn-ea"/>
              <a:cs typeface="+mn-cs"/>
            </a:rPr>
            <a:t>も</a:t>
          </a:r>
          <a:r>
            <a:rPr kumimoji="1" lang="ja-JP" altLang="ja-JP" sz="1100">
              <a:solidFill>
                <a:schemeClr val="tx1"/>
              </a:solidFill>
              <a:effectLst/>
              <a:latin typeface="+mn-lt"/>
              <a:ea typeface="+mn-ea"/>
              <a:cs typeface="+mn-cs"/>
            </a:rPr>
            <a:t>令和</a:t>
          </a:r>
          <a:r>
            <a:rPr kumimoji="1" lang="ja-JP" altLang="en-US" sz="1100">
              <a:solidFill>
                <a:schemeClr val="tx1"/>
              </a:solidFill>
              <a:effectLst/>
              <a:latin typeface="+mn-lt"/>
              <a:ea typeface="+mn-ea"/>
              <a:cs typeface="+mn-cs"/>
            </a:rPr>
            <a:t>２</a:t>
          </a:r>
          <a:r>
            <a:rPr kumimoji="1" lang="ja-JP" altLang="ja-JP" sz="1100">
              <a:solidFill>
                <a:schemeClr val="tx1"/>
              </a:solidFill>
              <a:effectLst/>
              <a:latin typeface="+mn-lt"/>
              <a:ea typeface="+mn-ea"/>
              <a:cs typeface="+mn-cs"/>
            </a:rPr>
            <a:t>年度に「渋谷区トンネル長寿命化修繕計画」を策定し、橋りょうと同様に予防保全型の管理に取り組んでいる。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「公営住宅」については、平成３０年度に「渋谷区公営住宅</a:t>
          </a:r>
          <a:r>
            <a:rPr kumimoji="1" lang="ja-JP" altLang="en-US" sz="1100">
              <a:solidFill>
                <a:schemeClr val="tx1"/>
              </a:solidFill>
              <a:effectLst/>
              <a:latin typeface="+mn-lt"/>
              <a:ea typeface="+mn-ea"/>
              <a:cs typeface="+mn-cs"/>
            </a:rPr>
            <a:t>等</a:t>
          </a:r>
          <a:r>
            <a:rPr kumimoji="1" lang="ja-JP" altLang="ja-JP" sz="1100">
              <a:solidFill>
                <a:schemeClr val="tx1"/>
              </a:solidFill>
              <a:effectLst/>
              <a:latin typeface="+mn-lt"/>
              <a:ea typeface="+mn-ea"/>
              <a:cs typeface="+mn-cs"/>
            </a:rPr>
            <a:t>長寿命化計画」を改</a:t>
          </a:r>
          <a:r>
            <a:rPr kumimoji="1" lang="ja-JP" altLang="en-US" sz="1100">
              <a:solidFill>
                <a:schemeClr val="tx1"/>
              </a:solidFill>
              <a:effectLst/>
              <a:latin typeface="+mn-lt"/>
              <a:ea typeface="+mn-ea"/>
              <a:cs typeface="+mn-cs"/>
            </a:rPr>
            <a:t>定</a:t>
          </a:r>
          <a:r>
            <a:rPr kumimoji="1" lang="ja-JP" altLang="ja-JP" sz="1100">
              <a:solidFill>
                <a:schemeClr val="tx1"/>
              </a:solidFill>
              <a:effectLst/>
              <a:latin typeface="+mn-lt"/>
              <a:ea typeface="+mn-ea"/>
              <a:cs typeface="+mn-cs"/>
            </a:rPr>
            <a:t>し、点検修繕履歴等からライフサイクルコストを精緻に算出し適切な施設管理を行</a:t>
          </a:r>
          <a:r>
            <a:rPr kumimoji="1" lang="ja-JP" altLang="en-US" sz="1100">
              <a:solidFill>
                <a:schemeClr val="tx1"/>
              </a:solidFill>
              <a:effectLst/>
              <a:latin typeface="+mn-lt"/>
              <a:ea typeface="+mn-ea"/>
              <a:cs typeface="+mn-cs"/>
            </a:rPr>
            <a:t>っている</a:t>
          </a:r>
          <a:r>
            <a:rPr kumimoji="1" lang="ja-JP" altLang="ja-JP" sz="1100">
              <a:solidFill>
                <a:schemeClr val="tx1"/>
              </a:solidFill>
              <a:effectLst/>
              <a:latin typeface="+mn-lt"/>
              <a:ea typeface="+mn-ea"/>
              <a:cs typeface="+mn-cs"/>
            </a:rPr>
            <a:t>。</a:t>
          </a:r>
          <a:endParaRPr lang="ja-JP" altLang="ja-JP" sz="1400">
            <a:solidFill>
              <a:schemeClr val="tx1"/>
            </a:solidFill>
            <a:effectLst/>
          </a:endParaRPr>
        </a:p>
        <a:p>
          <a:r>
            <a:rPr kumimoji="1" lang="ja-JP" altLang="ja-JP" sz="1100">
              <a:solidFill>
                <a:schemeClr val="tx1"/>
              </a:solidFill>
              <a:effectLst/>
              <a:latin typeface="+mn-lt"/>
              <a:ea typeface="+mn-ea"/>
              <a:cs typeface="+mn-cs"/>
            </a:rPr>
            <a:t>　「学校施設」については、令和２年度に「学校施設長寿命化計画」を策定し、ライフサイクルコスト、保全優先度を勘案し、計画的な維持管理・更新に取り組んでいる。</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また、当該長寿命化計画を踏まえ、令和４年度に「渋谷区</a:t>
          </a:r>
          <a:r>
            <a:rPr kumimoji="1" lang="en-US"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新しい学校づくり</a:t>
          </a:r>
          <a:r>
            <a:rPr kumimoji="1" lang="en-US"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整備方針～学校施設の未来像と建て替えロードマップ～」を策定し、長期的な視点から建て替えの計画を進めている。</a:t>
          </a:r>
          <a:endParaRPr lang="ja-JP" altLang="ja-JP" sz="1400">
            <a:solidFill>
              <a:schemeClr val="tx1"/>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47CC504-E8D8-44E4-8C59-AC67115F10D4}"/>
            </a:ext>
          </a:extLst>
        </xdr:cNvPr>
        <xdr:cNvSpPr/>
      </xdr:nvSpPr>
      <xdr:spPr>
        <a:xfrm>
          <a:off x="586740" y="129540"/>
          <a:ext cx="1168146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AEB5E7F-7A40-4A4C-814A-0A2C66A5DB80}"/>
            </a:ext>
          </a:extLst>
        </xdr:cNvPr>
        <xdr:cNvSpPr/>
      </xdr:nvSpPr>
      <xdr:spPr>
        <a:xfrm>
          <a:off x="17526000" y="198120"/>
          <a:ext cx="3657600" cy="54102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7768F54-3D42-4672-9704-1B40C6BCF3C1}"/>
            </a:ext>
          </a:extLst>
        </xdr:cNvPr>
        <xdr:cNvSpPr/>
      </xdr:nvSpPr>
      <xdr:spPr>
        <a:xfrm>
          <a:off x="17548860" y="220980"/>
          <a:ext cx="3611880" cy="4953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25AA6FD-EB2F-44FF-888E-FC0CC151FEE2}"/>
            </a:ext>
          </a:extLst>
        </xdr:cNvPr>
        <xdr:cNvSpPr/>
      </xdr:nvSpPr>
      <xdr:spPr>
        <a:xfrm>
          <a:off x="17571720" y="243840"/>
          <a:ext cx="355854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B9362BF-22BD-4035-96B2-1C79DB20783E}"/>
            </a:ext>
          </a:extLst>
        </xdr:cNvPr>
        <xdr:cNvSpPr/>
      </xdr:nvSpPr>
      <xdr:spPr>
        <a:xfrm>
          <a:off x="14958060" y="198120"/>
          <a:ext cx="2453640" cy="54102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3795DD5-E312-486A-97BF-010AF2F9D986}"/>
            </a:ext>
          </a:extLst>
        </xdr:cNvPr>
        <xdr:cNvSpPr/>
      </xdr:nvSpPr>
      <xdr:spPr>
        <a:xfrm>
          <a:off x="14988540" y="220980"/>
          <a:ext cx="2400300" cy="4953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113AD27-A7D4-4463-B02D-32AB29B1765D}"/>
            </a:ext>
          </a:extLst>
        </xdr:cNvPr>
        <xdr:cNvSpPr/>
      </xdr:nvSpPr>
      <xdr:spPr>
        <a:xfrm>
          <a:off x="15011400" y="243840"/>
          <a:ext cx="2346960" cy="44958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51D6CC7-A862-4BE6-9457-BC858E6B586F}"/>
            </a:ext>
          </a:extLst>
        </xdr:cNvPr>
        <xdr:cNvSpPr/>
      </xdr:nvSpPr>
      <xdr:spPr>
        <a:xfrm>
          <a:off x="701040" y="876300"/>
          <a:ext cx="9288780" cy="17449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DB11779-5EF4-49E7-BAE6-8CDFF1BA0226}"/>
            </a:ext>
          </a:extLst>
        </xdr:cNvPr>
        <xdr:cNvSpPr/>
      </xdr:nvSpPr>
      <xdr:spPr>
        <a:xfrm>
          <a:off x="830580" y="906780"/>
          <a:ext cx="12725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7D7F099-B7C2-4E68-8E32-624BEE3C5329}"/>
            </a:ext>
          </a:extLst>
        </xdr:cNvPr>
        <xdr:cNvSpPr/>
      </xdr:nvSpPr>
      <xdr:spPr>
        <a:xfrm>
          <a:off x="2057400" y="906780"/>
          <a:ext cx="12268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230,609
218,674
15.11
136,443,152
123,314,305
12,093,953
74,214,956
3,460,891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71247D7-389E-48D4-9E1A-0D89FEB9B61A}"/>
            </a:ext>
          </a:extLst>
        </xdr:cNvPr>
        <xdr:cNvSpPr/>
      </xdr:nvSpPr>
      <xdr:spPr>
        <a:xfrm>
          <a:off x="3284220" y="906780"/>
          <a:ext cx="14020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18C9C2F-DCA1-4A2C-B9ED-1D50D39898EE}"/>
            </a:ext>
          </a:extLst>
        </xdr:cNvPr>
        <xdr:cNvSpPr/>
      </xdr:nvSpPr>
      <xdr:spPr>
        <a:xfrm>
          <a:off x="4686300" y="929640"/>
          <a:ext cx="1859280" cy="9220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393F6E4-911E-4F9D-9D28-98D224178480}"/>
            </a:ext>
          </a:extLst>
        </xdr:cNvPr>
        <xdr:cNvSpPr/>
      </xdr:nvSpPr>
      <xdr:spPr>
        <a:xfrm>
          <a:off x="6545580" y="929640"/>
          <a:ext cx="1165860" cy="92202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E5DCFA1-C216-448E-B9F6-E7AA20DBA0F8}"/>
            </a:ext>
          </a:extLst>
        </xdr:cNvPr>
        <xdr:cNvSpPr/>
      </xdr:nvSpPr>
      <xdr:spPr>
        <a:xfrm>
          <a:off x="7772400" y="944880"/>
          <a:ext cx="59436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C19509A-0ABE-42DF-AF7E-76A4909D7649}"/>
            </a:ext>
          </a:extLst>
        </xdr:cNvPr>
        <xdr:cNvSpPr/>
      </xdr:nvSpPr>
      <xdr:spPr>
        <a:xfrm>
          <a:off x="4686300" y="1684020"/>
          <a:ext cx="185928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E4C50CC-7434-4611-8666-ABAB8CE9B068}"/>
            </a:ext>
          </a:extLst>
        </xdr:cNvPr>
        <xdr:cNvSpPr/>
      </xdr:nvSpPr>
      <xdr:spPr>
        <a:xfrm>
          <a:off x="6614160" y="1684020"/>
          <a:ext cx="315468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AF31C97-6046-424D-BEC2-E5DC5072D8FB}"/>
            </a:ext>
          </a:extLst>
        </xdr:cNvPr>
        <xdr:cNvSpPr/>
      </xdr:nvSpPr>
      <xdr:spPr>
        <a:xfrm>
          <a:off x="10187940" y="876300"/>
          <a:ext cx="1402080" cy="124206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26E952D-98D1-4753-9E9D-BA7E7ACCD411}"/>
            </a:ext>
          </a:extLst>
        </xdr:cNvPr>
        <xdr:cNvSpPr/>
      </xdr:nvSpPr>
      <xdr:spPr>
        <a:xfrm>
          <a:off x="10439400" y="944880"/>
          <a:ext cx="122682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57456E4-7828-4757-9EE4-BA3FE5155D6D}"/>
            </a:ext>
          </a:extLst>
        </xdr:cNvPr>
        <xdr:cNvSpPr/>
      </xdr:nvSpPr>
      <xdr:spPr>
        <a:xfrm>
          <a:off x="10439400" y="1203960"/>
          <a:ext cx="122682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008043E-BDD5-4CDD-99B1-093BB2A7E1E3}"/>
            </a:ext>
          </a:extLst>
        </xdr:cNvPr>
        <xdr:cNvSpPr/>
      </xdr:nvSpPr>
      <xdr:spPr>
        <a:xfrm>
          <a:off x="10439400" y="1524000"/>
          <a:ext cx="1333500" cy="624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F6F5C18-2BF6-4144-B38F-75EEA782E1FE}"/>
            </a:ext>
          </a:extLst>
        </xdr:cNvPr>
        <xdr:cNvCxnSpPr/>
      </xdr:nvCxnSpPr>
      <xdr:spPr>
        <a:xfrm flipH="1">
          <a:off x="10271760" y="1028700"/>
          <a:ext cx="1981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59DDD0D-971F-4AC6-96EE-0768497F4298}"/>
            </a:ext>
          </a:extLst>
        </xdr:cNvPr>
        <xdr:cNvSpPr/>
      </xdr:nvSpPr>
      <xdr:spPr>
        <a:xfrm>
          <a:off x="10329545" y="982980"/>
          <a:ext cx="83820" cy="914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A5F6A38-B5D6-438D-BF43-9FF52A093D3B}"/>
            </a:ext>
          </a:extLst>
        </xdr:cNvPr>
        <xdr:cNvSpPr/>
      </xdr:nvSpPr>
      <xdr:spPr>
        <a:xfrm>
          <a:off x="10329545" y="124206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61F18E1-E147-49D3-9A4B-C3D3E6DC7158}"/>
            </a:ext>
          </a:extLst>
        </xdr:cNvPr>
        <xdr:cNvCxnSpPr/>
      </xdr:nvCxnSpPr>
      <xdr:spPr>
        <a:xfrm>
          <a:off x="10360025" y="1501140"/>
          <a:ext cx="0" cy="137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F355307-0630-4312-8839-E1B405425E55}"/>
            </a:ext>
          </a:extLst>
        </xdr:cNvPr>
        <xdr:cNvCxnSpPr/>
      </xdr:nvCxnSpPr>
      <xdr:spPr>
        <a:xfrm>
          <a:off x="10294620" y="150114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92E7FBD-76DA-4FDA-8AD4-6BA192E46A8B}"/>
            </a:ext>
          </a:extLst>
        </xdr:cNvPr>
        <xdr:cNvCxnSpPr/>
      </xdr:nvCxnSpPr>
      <xdr:spPr>
        <a:xfrm flipV="1">
          <a:off x="10360025" y="1734185"/>
          <a:ext cx="0" cy="137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2FA97BD-7DEC-499F-8522-A931167E9F49}"/>
            </a:ext>
          </a:extLst>
        </xdr:cNvPr>
        <xdr:cNvCxnSpPr/>
      </xdr:nvCxnSpPr>
      <xdr:spPr>
        <a:xfrm>
          <a:off x="10294620" y="187452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23710C0-20E5-4A4E-9933-CD3299D11866}"/>
            </a:ext>
          </a:extLst>
        </xdr:cNvPr>
        <xdr:cNvSpPr txBox="1"/>
      </xdr:nvSpPr>
      <xdr:spPr>
        <a:xfrm>
          <a:off x="655320" y="27432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7B25B6C-2F4C-422D-A375-6979D80AECE3}"/>
            </a:ext>
          </a:extLst>
        </xdr:cNvPr>
        <xdr:cNvSpPr txBox="1"/>
      </xdr:nvSpPr>
      <xdr:spPr>
        <a:xfrm>
          <a:off x="655320" y="3048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D8EA692-6928-44FA-B13D-118824B67158}"/>
            </a:ext>
          </a:extLst>
        </xdr:cNvPr>
        <xdr:cNvSpPr txBox="1"/>
      </xdr:nvSpPr>
      <xdr:spPr>
        <a:xfrm>
          <a:off x="655320" y="336042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CC7D3D0-C8C5-4B1F-8AEC-CA0038AFE1FE}"/>
            </a:ext>
          </a:extLst>
        </xdr:cNvPr>
        <xdr:cNvSpPr txBox="1"/>
      </xdr:nvSpPr>
      <xdr:spPr>
        <a:xfrm>
          <a:off x="655320" y="367284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DA1B625-F9B3-4740-B7AD-85BCC2DDB247}"/>
            </a:ext>
          </a:extLst>
        </xdr:cNvPr>
        <xdr:cNvSpPr/>
      </xdr:nvSpPr>
      <xdr:spPr>
        <a:xfrm>
          <a:off x="701040" y="410718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093CD28-EBD2-4780-ABB9-AAFFCE0FD159}"/>
            </a:ext>
          </a:extLst>
        </xdr:cNvPr>
        <xdr:cNvSpPr/>
      </xdr:nvSpPr>
      <xdr:spPr>
        <a:xfrm>
          <a:off x="83058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5BCE733-4A60-4F71-B96A-83751D0F6146}"/>
            </a:ext>
          </a:extLst>
        </xdr:cNvPr>
        <xdr:cNvSpPr/>
      </xdr:nvSpPr>
      <xdr:spPr>
        <a:xfrm>
          <a:off x="83058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218DD0A-1878-4CFD-A729-1F73AC0705AA}"/>
            </a:ext>
          </a:extLst>
        </xdr:cNvPr>
        <xdr:cNvSpPr/>
      </xdr:nvSpPr>
      <xdr:spPr>
        <a:xfrm>
          <a:off x="175260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4B14604-425D-4461-94EA-DA916B140CDB}"/>
            </a:ext>
          </a:extLst>
        </xdr:cNvPr>
        <xdr:cNvSpPr/>
      </xdr:nvSpPr>
      <xdr:spPr>
        <a:xfrm>
          <a:off x="175260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F02E52C-CBCC-46C7-816F-61FBF5E89793}"/>
            </a:ext>
          </a:extLst>
        </xdr:cNvPr>
        <xdr:cNvSpPr/>
      </xdr:nvSpPr>
      <xdr:spPr>
        <a:xfrm>
          <a:off x="280416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AC3C5B1-04DB-47DB-9FA8-5E1B10AC1139}"/>
            </a:ext>
          </a:extLst>
        </xdr:cNvPr>
        <xdr:cNvSpPr/>
      </xdr:nvSpPr>
      <xdr:spPr>
        <a:xfrm>
          <a:off x="280416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3048767-2051-403B-AC98-1E610BA3B1D4}"/>
            </a:ext>
          </a:extLst>
        </xdr:cNvPr>
        <xdr:cNvSpPr/>
      </xdr:nvSpPr>
      <xdr:spPr>
        <a:xfrm>
          <a:off x="701040" y="522732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44FD18D-8D8E-4E80-8B9A-D9312ECE588F}"/>
            </a:ext>
          </a:extLst>
        </xdr:cNvPr>
        <xdr:cNvSpPr txBox="1"/>
      </xdr:nvSpPr>
      <xdr:spPr>
        <a:xfrm>
          <a:off x="678180" y="503682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7CD5815-4E1B-41E6-9F77-2943B105B6C0}"/>
            </a:ext>
          </a:extLst>
        </xdr:cNvPr>
        <xdr:cNvCxnSpPr/>
      </xdr:nvCxnSpPr>
      <xdr:spPr>
        <a:xfrm>
          <a:off x="701040" y="74599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27BE38C-80FC-4DE8-81F9-CC7E48CC5650}"/>
            </a:ext>
          </a:extLst>
        </xdr:cNvPr>
        <xdr:cNvSpPr txBox="1"/>
      </xdr:nvSpPr>
      <xdr:spPr>
        <a:xfrm>
          <a:off x="277041" y="7320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607E35F-66DC-4BC1-A9AF-98B70148063D}"/>
            </a:ext>
          </a:extLst>
        </xdr:cNvPr>
        <xdr:cNvCxnSpPr/>
      </xdr:nvCxnSpPr>
      <xdr:spPr>
        <a:xfrm>
          <a:off x="701040" y="70866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3B4EF5BB-CD0E-45B5-A127-34FA697A5637}"/>
            </a:ext>
          </a:extLst>
        </xdr:cNvPr>
        <xdr:cNvSpPr txBox="1"/>
      </xdr:nvSpPr>
      <xdr:spPr>
        <a:xfrm>
          <a:off x="347511" y="69469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3A58B59-59C0-4A29-984F-82BD1DC7C27E}"/>
            </a:ext>
          </a:extLst>
        </xdr:cNvPr>
        <xdr:cNvCxnSpPr/>
      </xdr:nvCxnSpPr>
      <xdr:spPr>
        <a:xfrm>
          <a:off x="701040" y="67132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75F3939-4DED-4CF0-93D9-F7B73D612025}"/>
            </a:ext>
          </a:extLst>
        </xdr:cNvPr>
        <xdr:cNvSpPr txBox="1"/>
      </xdr:nvSpPr>
      <xdr:spPr>
        <a:xfrm>
          <a:off x="347511" y="65735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CCB8D44-13A2-431C-9622-3A3E1455917D}"/>
            </a:ext>
          </a:extLst>
        </xdr:cNvPr>
        <xdr:cNvCxnSpPr/>
      </xdr:nvCxnSpPr>
      <xdr:spPr>
        <a:xfrm>
          <a:off x="701040" y="63474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2309ACB-ABEA-4224-872D-04C2B1017210}"/>
            </a:ext>
          </a:extLst>
        </xdr:cNvPr>
        <xdr:cNvSpPr txBox="1"/>
      </xdr:nvSpPr>
      <xdr:spPr>
        <a:xfrm>
          <a:off x="347511" y="62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607A85C-3882-4AC9-ABE9-8A7EEB63B6AD}"/>
            </a:ext>
          </a:extLst>
        </xdr:cNvPr>
        <xdr:cNvCxnSpPr/>
      </xdr:nvCxnSpPr>
      <xdr:spPr>
        <a:xfrm>
          <a:off x="701040" y="59740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AD31B289-DD19-4FD4-8D54-50EF4BF35B60}"/>
            </a:ext>
          </a:extLst>
        </xdr:cNvPr>
        <xdr:cNvSpPr txBox="1"/>
      </xdr:nvSpPr>
      <xdr:spPr>
        <a:xfrm>
          <a:off x="347511" y="58343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724ACA6-43AB-48A5-A440-042E79016802}"/>
            </a:ext>
          </a:extLst>
        </xdr:cNvPr>
        <xdr:cNvCxnSpPr/>
      </xdr:nvCxnSpPr>
      <xdr:spPr>
        <a:xfrm>
          <a:off x="701040" y="56007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5D72B486-3349-4C0E-9676-29ED311630F1}"/>
            </a:ext>
          </a:extLst>
        </xdr:cNvPr>
        <xdr:cNvSpPr txBox="1"/>
      </xdr:nvSpPr>
      <xdr:spPr>
        <a:xfrm>
          <a:off x="393851" y="5461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0DB033C-7D99-4CBF-9B82-E0D17C82DA96}"/>
            </a:ext>
          </a:extLst>
        </xdr:cNvPr>
        <xdr:cNvCxnSpPr/>
      </xdr:nvCxnSpPr>
      <xdr:spPr>
        <a:xfrm>
          <a:off x="701040" y="5227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C899196D-DDCA-4FE8-A5AC-41EDE2860E8B}"/>
            </a:ext>
          </a:extLst>
        </xdr:cNvPr>
        <xdr:cNvSpPr/>
      </xdr:nvSpPr>
      <xdr:spPr>
        <a:xfrm>
          <a:off x="701040" y="522732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109FAD01-022F-435A-9FC2-EFB162AD88D6}"/>
            </a:ext>
          </a:extLst>
        </xdr:cNvPr>
        <xdr:cNvCxnSpPr/>
      </xdr:nvCxnSpPr>
      <xdr:spPr>
        <a:xfrm flipV="1">
          <a:off x="4266565" y="5852795"/>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94FBDEEA-FDF1-45B4-A7D6-230FE2474B06}"/>
            </a:ext>
          </a:extLst>
        </xdr:cNvPr>
        <xdr:cNvSpPr txBox="1"/>
      </xdr:nvSpPr>
      <xdr:spPr>
        <a:xfrm>
          <a:off x="4305300" y="7049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302AF395-84BE-4F4F-A114-296D8B88D44D}"/>
            </a:ext>
          </a:extLst>
        </xdr:cNvPr>
        <xdr:cNvCxnSpPr/>
      </xdr:nvCxnSpPr>
      <xdr:spPr>
        <a:xfrm>
          <a:off x="4198620" y="7045325"/>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0292839B-B2B7-40E2-91C5-F9C7C0451F45}"/>
            </a:ext>
          </a:extLst>
        </xdr:cNvPr>
        <xdr:cNvSpPr txBox="1"/>
      </xdr:nvSpPr>
      <xdr:spPr>
        <a:xfrm>
          <a:off x="4305300" y="5636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EEB3201E-EC30-42D9-96FA-6315AD0F0FE0}"/>
            </a:ext>
          </a:extLst>
        </xdr:cNvPr>
        <xdr:cNvCxnSpPr/>
      </xdr:nvCxnSpPr>
      <xdr:spPr>
        <a:xfrm>
          <a:off x="4198620" y="5852795"/>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495D7607-82E2-4067-81FE-D02B20E38A3F}"/>
            </a:ext>
          </a:extLst>
        </xdr:cNvPr>
        <xdr:cNvSpPr txBox="1"/>
      </xdr:nvSpPr>
      <xdr:spPr>
        <a:xfrm>
          <a:off x="4305300" y="6386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C9AA256B-F126-4B2B-94E5-BD0388286444}"/>
            </a:ext>
          </a:extLst>
        </xdr:cNvPr>
        <xdr:cNvSpPr/>
      </xdr:nvSpPr>
      <xdr:spPr>
        <a:xfrm>
          <a:off x="4221480" y="6405880"/>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979C1744-F3CA-4AD3-B608-07F472E85070}"/>
            </a:ext>
          </a:extLst>
        </xdr:cNvPr>
        <xdr:cNvSpPr/>
      </xdr:nvSpPr>
      <xdr:spPr>
        <a:xfrm>
          <a:off x="3459480" y="6392545"/>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8B8BCBE5-3242-46A2-8703-EE36A9AA17CC}"/>
            </a:ext>
          </a:extLst>
        </xdr:cNvPr>
        <xdr:cNvSpPr/>
      </xdr:nvSpPr>
      <xdr:spPr>
        <a:xfrm>
          <a:off x="2628900" y="6439535"/>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12E152A5-11A4-4AF3-81E3-8CCBE5C0B1CA}"/>
            </a:ext>
          </a:extLst>
        </xdr:cNvPr>
        <xdr:cNvSpPr/>
      </xdr:nvSpPr>
      <xdr:spPr>
        <a:xfrm>
          <a:off x="1813560" y="6435725"/>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4B244005-2021-465B-8644-0F5D611D1B90}"/>
            </a:ext>
          </a:extLst>
        </xdr:cNvPr>
        <xdr:cNvSpPr/>
      </xdr:nvSpPr>
      <xdr:spPr>
        <a:xfrm>
          <a:off x="1005840" y="644144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CC4F07D4-FCC2-4C2B-8823-13EDE8DE92C2}"/>
            </a:ext>
          </a:extLst>
        </xdr:cNvPr>
        <xdr:cNvSpPr txBox="1"/>
      </xdr:nvSpPr>
      <xdr:spPr>
        <a:xfrm>
          <a:off x="40919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EA61FED-9E10-4467-9E6A-2192D2DE7235}"/>
            </a:ext>
          </a:extLst>
        </xdr:cNvPr>
        <xdr:cNvSpPr txBox="1"/>
      </xdr:nvSpPr>
      <xdr:spPr>
        <a:xfrm>
          <a:off x="33299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6F10746-7D86-4195-BE44-2B44FACA87C0}"/>
            </a:ext>
          </a:extLst>
        </xdr:cNvPr>
        <xdr:cNvSpPr txBox="1"/>
      </xdr:nvSpPr>
      <xdr:spPr>
        <a:xfrm>
          <a:off x="250698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FB65980-3EDF-4F10-A374-4E9F97DA64B3}"/>
            </a:ext>
          </a:extLst>
        </xdr:cNvPr>
        <xdr:cNvSpPr txBox="1"/>
      </xdr:nvSpPr>
      <xdr:spPr>
        <a:xfrm>
          <a:off x="16916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DE25686-47AD-4B53-9E5C-6B9AB4BAB51A}"/>
            </a:ext>
          </a:extLst>
        </xdr:cNvPr>
        <xdr:cNvSpPr txBox="1"/>
      </xdr:nvSpPr>
      <xdr:spPr>
        <a:xfrm>
          <a:off x="8763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57785</xdr:rowOff>
    </xdr:from>
    <xdr:to>
      <xdr:col>24</xdr:col>
      <xdr:colOff>114300</xdr:colOff>
      <xdr:row>37</xdr:row>
      <xdr:rowOff>159385</xdr:rowOff>
    </xdr:to>
    <xdr:sp macro="" textlink="">
      <xdr:nvSpPr>
        <xdr:cNvPr id="72" name="楕円 71">
          <a:extLst>
            <a:ext uri="{FF2B5EF4-FFF2-40B4-BE49-F238E27FC236}">
              <a16:creationId xmlns:a16="http://schemas.microsoft.com/office/drawing/2014/main" id="{65D01668-360F-4CA3-AEFC-C6AC61F949A2}"/>
            </a:ext>
          </a:extLst>
        </xdr:cNvPr>
        <xdr:cNvSpPr/>
      </xdr:nvSpPr>
      <xdr:spPr>
        <a:xfrm>
          <a:off x="4221480" y="6271895"/>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80662</xdr:rowOff>
    </xdr:from>
    <xdr:ext cx="405111" cy="259045"/>
    <xdr:sp macro="" textlink="">
      <xdr:nvSpPr>
        <xdr:cNvPr id="73" name="【図書館】&#10;有形固定資産減価償却率該当値テキスト">
          <a:extLst>
            <a:ext uri="{FF2B5EF4-FFF2-40B4-BE49-F238E27FC236}">
              <a16:creationId xmlns:a16="http://schemas.microsoft.com/office/drawing/2014/main" id="{BE4DF75C-4FC6-4248-8376-96BC50F95C8B}"/>
            </a:ext>
          </a:extLst>
        </xdr:cNvPr>
        <xdr:cNvSpPr txBox="1"/>
      </xdr:nvSpPr>
      <xdr:spPr>
        <a:xfrm>
          <a:off x="4305300" y="6124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21590</xdr:rowOff>
    </xdr:from>
    <xdr:to>
      <xdr:col>20</xdr:col>
      <xdr:colOff>38100</xdr:colOff>
      <xdr:row>37</xdr:row>
      <xdr:rowOff>123190</xdr:rowOff>
    </xdr:to>
    <xdr:sp macro="" textlink="">
      <xdr:nvSpPr>
        <xdr:cNvPr id="74" name="楕円 73">
          <a:extLst>
            <a:ext uri="{FF2B5EF4-FFF2-40B4-BE49-F238E27FC236}">
              <a16:creationId xmlns:a16="http://schemas.microsoft.com/office/drawing/2014/main" id="{82B766FC-5D5E-44FE-A744-F3597B75EB52}"/>
            </a:ext>
          </a:extLst>
        </xdr:cNvPr>
        <xdr:cNvSpPr/>
      </xdr:nvSpPr>
      <xdr:spPr>
        <a:xfrm>
          <a:off x="3459480" y="6235700"/>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72390</xdr:rowOff>
    </xdr:from>
    <xdr:to>
      <xdr:col>24</xdr:col>
      <xdr:colOff>63500</xdr:colOff>
      <xdr:row>37</xdr:row>
      <xdr:rowOff>108585</xdr:rowOff>
    </xdr:to>
    <xdr:cxnSp macro="">
      <xdr:nvCxnSpPr>
        <xdr:cNvPr id="75" name="直線コネクタ 74">
          <a:extLst>
            <a:ext uri="{FF2B5EF4-FFF2-40B4-BE49-F238E27FC236}">
              <a16:creationId xmlns:a16="http://schemas.microsoft.com/office/drawing/2014/main" id="{15A9603F-4ABD-419B-9A9A-6438F714A38F}"/>
            </a:ext>
          </a:extLst>
        </xdr:cNvPr>
        <xdr:cNvCxnSpPr/>
      </xdr:nvCxnSpPr>
      <xdr:spPr>
        <a:xfrm>
          <a:off x="3505200" y="6281420"/>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107315</xdr:rowOff>
    </xdr:from>
    <xdr:to>
      <xdr:col>15</xdr:col>
      <xdr:colOff>101600</xdr:colOff>
      <xdr:row>38</xdr:row>
      <xdr:rowOff>37465</xdr:rowOff>
    </xdr:to>
    <xdr:sp macro="" textlink="">
      <xdr:nvSpPr>
        <xdr:cNvPr id="76" name="楕円 75">
          <a:extLst>
            <a:ext uri="{FF2B5EF4-FFF2-40B4-BE49-F238E27FC236}">
              <a16:creationId xmlns:a16="http://schemas.microsoft.com/office/drawing/2014/main" id="{6567718E-EBA6-460D-B357-4345C9615295}"/>
            </a:ext>
          </a:extLst>
        </xdr:cNvPr>
        <xdr:cNvSpPr/>
      </xdr:nvSpPr>
      <xdr:spPr>
        <a:xfrm>
          <a:off x="2628900" y="6316345"/>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72390</xdr:rowOff>
    </xdr:from>
    <xdr:to>
      <xdr:col>19</xdr:col>
      <xdr:colOff>177800</xdr:colOff>
      <xdr:row>37</xdr:row>
      <xdr:rowOff>158115</xdr:rowOff>
    </xdr:to>
    <xdr:cxnSp macro="">
      <xdr:nvCxnSpPr>
        <xdr:cNvPr id="77" name="直線コネクタ 76">
          <a:extLst>
            <a:ext uri="{FF2B5EF4-FFF2-40B4-BE49-F238E27FC236}">
              <a16:creationId xmlns:a16="http://schemas.microsoft.com/office/drawing/2014/main" id="{0FEE1C97-74EB-4894-AF79-8EA84BD4EBB1}"/>
            </a:ext>
          </a:extLst>
        </xdr:cNvPr>
        <xdr:cNvCxnSpPr/>
      </xdr:nvCxnSpPr>
      <xdr:spPr>
        <a:xfrm flipV="1">
          <a:off x="2682240" y="6281420"/>
          <a:ext cx="822960" cy="8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69215</xdr:rowOff>
    </xdr:from>
    <xdr:to>
      <xdr:col>10</xdr:col>
      <xdr:colOff>165100</xdr:colOff>
      <xdr:row>37</xdr:row>
      <xdr:rowOff>170815</xdr:rowOff>
    </xdr:to>
    <xdr:sp macro="" textlink="">
      <xdr:nvSpPr>
        <xdr:cNvPr id="78" name="楕円 77">
          <a:extLst>
            <a:ext uri="{FF2B5EF4-FFF2-40B4-BE49-F238E27FC236}">
              <a16:creationId xmlns:a16="http://schemas.microsoft.com/office/drawing/2014/main" id="{74B2BEC7-68DE-49FD-A6DF-DE4F471A8DB7}"/>
            </a:ext>
          </a:extLst>
        </xdr:cNvPr>
        <xdr:cNvSpPr/>
      </xdr:nvSpPr>
      <xdr:spPr>
        <a:xfrm>
          <a:off x="1813560" y="6278245"/>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120015</xdr:rowOff>
    </xdr:from>
    <xdr:to>
      <xdr:col>15</xdr:col>
      <xdr:colOff>50800</xdr:colOff>
      <xdr:row>37</xdr:row>
      <xdr:rowOff>158115</xdr:rowOff>
    </xdr:to>
    <xdr:cxnSp macro="">
      <xdr:nvCxnSpPr>
        <xdr:cNvPr id="79" name="直線コネクタ 78">
          <a:extLst>
            <a:ext uri="{FF2B5EF4-FFF2-40B4-BE49-F238E27FC236}">
              <a16:creationId xmlns:a16="http://schemas.microsoft.com/office/drawing/2014/main" id="{E44F3BFB-414C-484D-9683-210E439E3138}"/>
            </a:ext>
          </a:extLst>
        </xdr:cNvPr>
        <xdr:cNvCxnSpPr/>
      </xdr:nvCxnSpPr>
      <xdr:spPr>
        <a:xfrm>
          <a:off x="1866900" y="6331585"/>
          <a:ext cx="8153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33020</xdr:rowOff>
    </xdr:from>
    <xdr:to>
      <xdr:col>6</xdr:col>
      <xdr:colOff>38100</xdr:colOff>
      <xdr:row>37</xdr:row>
      <xdr:rowOff>134620</xdr:rowOff>
    </xdr:to>
    <xdr:sp macro="" textlink="">
      <xdr:nvSpPr>
        <xdr:cNvPr id="80" name="楕円 79">
          <a:extLst>
            <a:ext uri="{FF2B5EF4-FFF2-40B4-BE49-F238E27FC236}">
              <a16:creationId xmlns:a16="http://schemas.microsoft.com/office/drawing/2014/main" id="{D1D4CFDE-4057-4F98-8DA3-97F4EF51D509}"/>
            </a:ext>
          </a:extLst>
        </xdr:cNvPr>
        <xdr:cNvSpPr/>
      </xdr:nvSpPr>
      <xdr:spPr>
        <a:xfrm>
          <a:off x="1005840" y="6242050"/>
          <a:ext cx="8382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83820</xdr:rowOff>
    </xdr:from>
    <xdr:to>
      <xdr:col>10</xdr:col>
      <xdr:colOff>114300</xdr:colOff>
      <xdr:row>37</xdr:row>
      <xdr:rowOff>120015</xdr:rowOff>
    </xdr:to>
    <xdr:cxnSp macro="">
      <xdr:nvCxnSpPr>
        <xdr:cNvPr id="81" name="直線コネクタ 80">
          <a:extLst>
            <a:ext uri="{FF2B5EF4-FFF2-40B4-BE49-F238E27FC236}">
              <a16:creationId xmlns:a16="http://schemas.microsoft.com/office/drawing/2014/main" id="{105B106F-F7DB-4BAA-8640-7EF5AE43AB26}"/>
            </a:ext>
          </a:extLst>
        </xdr:cNvPr>
        <xdr:cNvCxnSpPr/>
      </xdr:nvCxnSpPr>
      <xdr:spPr>
        <a:xfrm>
          <a:off x="1051560" y="6295390"/>
          <a:ext cx="8153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4877A2AE-3265-4ADF-B954-14C78A347B11}"/>
            </a:ext>
          </a:extLst>
        </xdr:cNvPr>
        <xdr:cNvSpPr txBox="1"/>
      </xdr:nvSpPr>
      <xdr:spPr>
        <a:xfrm>
          <a:off x="3307724" y="6481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4CDA8189-B8DE-4080-863B-0AD2EC376F30}"/>
            </a:ext>
          </a:extLst>
        </xdr:cNvPr>
        <xdr:cNvSpPr txBox="1"/>
      </xdr:nvSpPr>
      <xdr:spPr>
        <a:xfrm>
          <a:off x="2492384"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E579B504-BBC9-44E3-A248-02E11E6DC646}"/>
            </a:ext>
          </a:extLst>
        </xdr:cNvPr>
        <xdr:cNvSpPr txBox="1"/>
      </xdr:nvSpPr>
      <xdr:spPr>
        <a:xfrm>
          <a:off x="1677044" y="6523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1FF59295-D410-4EB5-BB25-489BF66A3531}"/>
            </a:ext>
          </a:extLst>
        </xdr:cNvPr>
        <xdr:cNvSpPr txBox="1"/>
      </xdr:nvSpPr>
      <xdr:spPr>
        <a:xfrm>
          <a:off x="86932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139717</xdr:rowOff>
    </xdr:from>
    <xdr:ext cx="405111" cy="259045"/>
    <xdr:sp macro="" textlink="">
      <xdr:nvSpPr>
        <xdr:cNvPr id="86" name="n_1mainValue【図書館】&#10;有形固定資産減価償却率">
          <a:extLst>
            <a:ext uri="{FF2B5EF4-FFF2-40B4-BE49-F238E27FC236}">
              <a16:creationId xmlns:a16="http://schemas.microsoft.com/office/drawing/2014/main" id="{479AD075-947E-4C99-8D87-B169A6055422}"/>
            </a:ext>
          </a:extLst>
        </xdr:cNvPr>
        <xdr:cNvSpPr txBox="1"/>
      </xdr:nvSpPr>
      <xdr:spPr>
        <a:xfrm>
          <a:off x="3307724" y="6012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53992</xdr:rowOff>
    </xdr:from>
    <xdr:ext cx="405111" cy="259045"/>
    <xdr:sp macro="" textlink="">
      <xdr:nvSpPr>
        <xdr:cNvPr id="87" name="n_2mainValue【図書館】&#10;有形固定資産減価償却率">
          <a:extLst>
            <a:ext uri="{FF2B5EF4-FFF2-40B4-BE49-F238E27FC236}">
              <a16:creationId xmlns:a16="http://schemas.microsoft.com/office/drawing/2014/main" id="{B68D696C-0F42-478D-AF22-7CA977DFF92F}"/>
            </a:ext>
          </a:extLst>
        </xdr:cNvPr>
        <xdr:cNvSpPr txBox="1"/>
      </xdr:nvSpPr>
      <xdr:spPr>
        <a:xfrm>
          <a:off x="249238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15892</xdr:rowOff>
    </xdr:from>
    <xdr:ext cx="405111" cy="259045"/>
    <xdr:sp macro="" textlink="">
      <xdr:nvSpPr>
        <xdr:cNvPr id="88" name="n_3mainValue【図書館】&#10;有形固定資産減価償却率">
          <a:extLst>
            <a:ext uri="{FF2B5EF4-FFF2-40B4-BE49-F238E27FC236}">
              <a16:creationId xmlns:a16="http://schemas.microsoft.com/office/drawing/2014/main" id="{4477255C-7D44-441C-A704-F482385CEA23}"/>
            </a:ext>
          </a:extLst>
        </xdr:cNvPr>
        <xdr:cNvSpPr txBox="1"/>
      </xdr:nvSpPr>
      <xdr:spPr>
        <a:xfrm>
          <a:off x="16770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151147</xdr:rowOff>
    </xdr:from>
    <xdr:ext cx="405111" cy="259045"/>
    <xdr:sp macro="" textlink="">
      <xdr:nvSpPr>
        <xdr:cNvPr id="89" name="n_4mainValue【図書館】&#10;有形固定資産減価償却率">
          <a:extLst>
            <a:ext uri="{FF2B5EF4-FFF2-40B4-BE49-F238E27FC236}">
              <a16:creationId xmlns:a16="http://schemas.microsoft.com/office/drawing/2014/main" id="{2628AFCD-CEA1-4B5C-BF0D-E2881E22DB94}"/>
            </a:ext>
          </a:extLst>
        </xdr:cNvPr>
        <xdr:cNvSpPr txBox="1"/>
      </xdr:nvSpPr>
      <xdr:spPr>
        <a:xfrm>
          <a:off x="86932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E80BD84C-926C-4016-9B5A-2FEFE6DFAC38}"/>
            </a:ext>
          </a:extLst>
        </xdr:cNvPr>
        <xdr:cNvSpPr/>
      </xdr:nvSpPr>
      <xdr:spPr>
        <a:xfrm>
          <a:off x="6088380" y="410718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CAD736A4-4D78-4C50-AE4F-CA8613FC7E9E}"/>
            </a:ext>
          </a:extLst>
        </xdr:cNvPr>
        <xdr:cNvSpPr/>
      </xdr:nvSpPr>
      <xdr:spPr>
        <a:xfrm>
          <a:off x="619506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19A6FACA-2963-4054-91C6-D4711A679534}"/>
            </a:ext>
          </a:extLst>
        </xdr:cNvPr>
        <xdr:cNvSpPr/>
      </xdr:nvSpPr>
      <xdr:spPr>
        <a:xfrm>
          <a:off x="619506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B67BE8A5-DB2C-46C9-B759-BD6063635651}"/>
            </a:ext>
          </a:extLst>
        </xdr:cNvPr>
        <xdr:cNvSpPr/>
      </xdr:nvSpPr>
      <xdr:spPr>
        <a:xfrm>
          <a:off x="713994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D060B29F-D99A-4E61-81BE-A147C68EB5A8}"/>
            </a:ext>
          </a:extLst>
        </xdr:cNvPr>
        <xdr:cNvSpPr/>
      </xdr:nvSpPr>
      <xdr:spPr>
        <a:xfrm>
          <a:off x="713994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8CAE7A39-1C0F-4C72-81A2-B209DA10FD1F}"/>
            </a:ext>
          </a:extLst>
        </xdr:cNvPr>
        <xdr:cNvSpPr/>
      </xdr:nvSpPr>
      <xdr:spPr>
        <a:xfrm>
          <a:off x="819150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36C75DC9-7883-42DA-BE2B-0D059A7C039E}"/>
            </a:ext>
          </a:extLst>
        </xdr:cNvPr>
        <xdr:cNvSpPr/>
      </xdr:nvSpPr>
      <xdr:spPr>
        <a:xfrm>
          <a:off x="819150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AD2E47FB-0699-4A94-9C5B-A8A9504CF738}"/>
            </a:ext>
          </a:extLst>
        </xdr:cNvPr>
        <xdr:cNvSpPr/>
      </xdr:nvSpPr>
      <xdr:spPr>
        <a:xfrm>
          <a:off x="6088380" y="522732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86CAFB2E-D5A8-4F46-89CF-28BC17B412A4}"/>
            </a:ext>
          </a:extLst>
        </xdr:cNvPr>
        <xdr:cNvSpPr txBox="1"/>
      </xdr:nvSpPr>
      <xdr:spPr>
        <a:xfrm>
          <a:off x="6050280" y="503682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928BC25E-4FF1-4E91-99EA-F9A5151AC9B5}"/>
            </a:ext>
          </a:extLst>
        </xdr:cNvPr>
        <xdr:cNvCxnSpPr/>
      </xdr:nvCxnSpPr>
      <xdr:spPr>
        <a:xfrm>
          <a:off x="6088380" y="74599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DB1291DE-2CE5-44D5-899A-B7E92F7D6058}"/>
            </a:ext>
          </a:extLst>
        </xdr:cNvPr>
        <xdr:cNvCxnSpPr/>
      </xdr:nvCxnSpPr>
      <xdr:spPr>
        <a:xfrm>
          <a:off x="6088380" y="69037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E4BA3950-DEA9-4FBD-BB7D-D99B0D0491BC}"/>
            </a:ext>
          </a:extLst>
        </xdr:cNvPr>
        <xdr:cNvSpPr txBox="1"/>
      </xdr:nvSpPr>
      <xdr:spPr>
        <a:xfrm>
          <a:off x="5649141" y="6764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5A63EACA-6AF1-4757-A937-609AC58E92C6}"/>
            </a:ext>
          </a:extLst>
        </xdr:cNvPr>
        <xdr:cNvCxnSpPr/>
      </xdr:nvCxnSpPr>
      <xdr:spPr>
        <a:xfrm>
          <a:off x="6088380" y="63474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38B68546-99C7-47CD-8231-91426018FE06}"/>
            </a:ext>
          </a:extLst>
        </xdr:cNvPr>
        <xdr:cNvSpPr txBox="1"/>
      </xdr:nvSpPr>
      <xdr:spPr>
        <a:xfrm>
          <a:off x="564914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7341EA88-9F66-487B-95EE-05318A9BFB76}"/>
            </a:ext>
          </a:extLst>
        </xdr:cNvPr>
        <xdr:cNvCxnSpPr/>
      </xdr:nvCxnSpPr>
      <xdr:spPr>
        <a:xfrm>
          <a:off x="6088380" y="57835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888441D1-2E66-4506-B68C-D2D639121FAE}"/>
            </a:ext>
          </a:extLst>
        </xdr:cNvPr>
        <xdr:cNvSpPr txBox="1"/>
      </xdr:nvSpPr>
      <xdr:spPr>
        <a:xfrm>
          <a:off x="5649141" y="56438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5DB084E8-4A48-48E2-8238-1D738F3AA8FC}"/>
            </a:ext>
          </a:extLst>
        </xdr:cNvPr>
        <xdr:cNvCxnSpPr/>
      </xdr:nvCxnSpPr>
      <xdr:spPr>
        <a:xfrm>
          <a:off x="6088380" y="52273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9EB19E65-53D7-4F9F-89F2-BA6AAA216D7F}"/>
            </a:ext>
          </a:extLst>
        </xdr:cNvPr>
        <xdr:cNvSpPr txBox="1"/>
      </xdr:nvSpPr>
      <xdr:spPr>
        <a:xfrm>
          <a:off x="5649141" y="50876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30CB8439-7300-42F7-AD99-A26F276C8006}"/>
            </a:ext>
          </a:extLst>
        </xdr:cNvPr>
        <xdr:cNvSpPr/>
      </xdr:nvSpPr>
      <xdr:spPr>
        <a:xfrm>
          <a:off x="6088380" y="522732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A80044AA-C077-445F-9234-8AA5746EF312}"/>
            </a:ext>
          </a:extLst>
        </xdr:cNvPr>
        <xdr:cNvCxnSpPr/>
      </xdr:nvCxnSpPr>
      <xdr:spPr>
        <a:xfrm flipV="1">
          <a:off x="9638665" y="5636895"/>
          <a:ext cx="0" cy="1219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4C0A43D3-7828-4454-8F3C-7C62B68C952F}"/>
            </a:ext>
          </a:extLst>
        </xdr:cNvPr>
        <xdr:cNvSpPr txBox="1"/>
      </xdr:nvSpPr>
      <xdr:spPr>
        <a:xfrm>
          <a:off x="9677400" y="686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8C3B6A18-A075-4442-9400-BAB7E1DFA62D}"/>
            </a:ext>
          </a:extLst>
        </xdr:cNvPr>
        <xdr:cNvCxnSpPr/>
      </xdr:nvCxnSpPr>
      <xdr:spPr>
        <a:xfrm>
          <a:off x="9563100" y="6856730"/>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7F9ACCAA-BD11-4B37-92FB-12F243594A97}"/>
            </a:ext>
          </a:extLst>
        </xdr:cNvPr>
        <xdr:cNvSpPr txBox="1"/>
      </xdr:nvSpPr>
      <xdr:spPr>
        <a:xfrm>
          <a:off x="9677400" y="5412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CAF64153-2144-43D1-BD36-1D1BA20FD224}"/>
            </a:ext>
          </a:extLst>
        </xdr:cNvPr>
        <xdr:cNvCxnSpPr/>
      </xdr:nvCxnSpPr>
      <xdr:spPr>
        <a:xfrm>
          <a:off x="9563100" y="5636895"/>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5B502B0C-832E-4D6A-8050-611A5E13DCD1}"/>
            </a:ext>
          </a:extLst>
        </xdr:cNvPr>
        <xdr:cNvSpPr txBox="1"/>
      </xdr:nvSpPr>
      <xdr:spPr>
        <a:xfrm>
          <a:off x="9677400" y="66237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F30D4B00-7150-4BFF-86CD-228C18FED827}"/>
            </a:ext>
          </a:extLst>
        </xdr:cNvPr>
        <xdr:cNvSpPr/>
      </xdr:nvSpPr>
      <xdr:spPr>
        <a:xfrm>
          <a:off x="9601200" y="6642735"/>
          <a:ext cx="914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C4128C3F-B59E-45BA-A392-B338060E47BD}"/>
            </a:ext>
          </a:extLst>
        </xdr:cNvPr>
        <xdr:cNvSpPr/>
      </xdr:nvSpPr>
      <xdr:spPr>
        <a:xfrm>
          <a:off x="8823960" y="6642735"/>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34326C7F-3145-43BB-A046-BB3E9EB3611A}"/>
            </a:ext>
          </a:extLst>
        </xdr:cNvPr>
        <xdr:cNvSpPr/>
      </xdr:nvSpPr>
      <xdr:spPr>
        <a:xfrm>
          <a:off x="8016240" y="6656705"/>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0EBB98D3-6F7D-452C-A9CD-98A5147E6161}"/>
            </a:ext>
          </a:extLst>
        </xdr:cNvPr>
        <xdr:cNvSpPr/>
      </xdr:nvSpPr>
      <xdr:spPr>
        <a:xfrm>
          <a:off x="7185660" y="6656705"/>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8F22B653-B0FA-4598-A945-34C4B42325EE}"/>
            </a:ext>
          </a:extLst>
        </xdr:cNvPr>
        <xdr:cNvSpPr/>
      </xdr:nvSpPr>
      <xdr:spPr>
        <a:xfrm>
          <a:off x="6370320" y="6649720"/>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1046F251-904B-4FDA-A1EB-7868D5064DFB}"/>
            </a:ext>
          </a:extLst>
        </xdr:cNvPr>
        <xdr:cNvSpPr txBox="1"/>
      </xdr:nvSpPr>
      <xdr:spPr>
        <a:xfrm>
          <a:off x="94640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F4D34B9A-0969-4478-9F86-F60A36938082}"/>
            </a:ext>
          </a:extLst>
        </xdr:cNvPr>
        <xdr:cNvSpPr txBox="1"/>
      </xdr:nvSpPr>
      <xdr:spPr>
        <a:xfrm>
          <a:off x="87020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AD6F3892-BE64-43A2-93CD-144EFBDF788A}"/>
            </a:ext>
          </a:extLst>
        </xdr:cNvPr>
        <xdr:cNvSpPr txBox="1"/>
      </xdr:nvSpPr>
      <xdr:spPr>
        <a:xfrm>
          <a:off x="78867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0CECCC3-9A64-43E6-8293-D44CEBF39AAD}"/>
            </a:ext>
          </a:extLst>
        </xdr:cNvPr>
        <xdr:cNvSpPr txBox="1"/>
      </xdr:nvSpPr>
      <xdr:spPr>
        <a:xfrm>
          <a:off x="70637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63B3931-EB7F-496A-BF6D-E67C32112245}"/>
            </a:ext>
          </a:extLst>
        </xdr:cNvPr>
        <xdr:cNvSpPr txBox="1"/>
      </xdr:nvSpPr>
      <xdr:spPr>
        <a:xfrm>
          <a:off x="62484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88265</xdr:rowOff>
    </xdr:from>
    <xdr:to>
      <xdr:col>55</xdr:col>
      <xdr:colOff>50800</xdr:colOff>
      <xdr:row>40</xdr:row>
      <xdr:rowOff>18415</xdr:rowOff>
    </xdr:to>
    <xdr:sp macro="" textlink="">
      <xdr:nvSpPr>
        <xdr:cNvPr id="125" name="楕円 124">
          <a:extLst>
            <a:ext uri="{FF2B5EF4-FFF2-40B4-BE49-F238E27FC236}">
              <a16:creationId xmlns:a16="http://schemas.microsoft.com/office/drawing/2014/main" id="{1E9AAFE6-9D04-4D4B-B80E-DAEB29594FC3}"/>
            </a:ext>
          </a:extLst>
        </xdr:cNvPr>
        <xdr:cNvSpPr/>
      </xdr:nvSpPr>
      <xdr:spPr>
        <a:xfrm>
          <a:off x="9601200" y="6636385"/>
          <a:ext cx="914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111142</xdr:rowOff>
    </xdr:from>
    <xdr:ext cx="469744" cy="259045"/>
    <xdr:sp macro="" textlink="">
      <xdr:nvSpPr>
        <xdr:cNvPr id="126" name="【図書館】&#10;一人当たり面積該当値テキスト">
          <a:extLst>
            <a:ext uri="{FF2B5EF4-FFF2-40B4-BE49-F238E27FC236}">
              <a16:creationId xmlns:a16="http://schemas.microsoft.com/office/drawing/2014/main" id="{7AAC3200-5B5E-4E2B-8EA6-C2FD030FCC5E}"/>
            </a:ext>
          </a:extLst>
        </xdr:cNvPr>
        <xdr:cNvSpPr txBox="1"/>
      </xdr:nvSpPr>
      <xdr:spPr>
        <a:xfrm>
          <a:off x="9677400" y="648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88265</xdr:rowOff>
    </xdr:from>
    <xdr:to>
      <xdr:col>50</xdr:col>
      <xdr:colOff>165100</xdr:colOff>
      <xdr:row>40</xdr:row>
      <xdr:rowOff>18415</xdr:rowOff>
    </xdr:to>
    <xdr:sp macro="" textlink="">
      <xdr:nvSpPr>
        <xdr:cNvPr id="127" name="楕円 126">
          <a:extLst>
            <a:ext uri="{FF2B5EF4-FFF2-40B4-BE49-F238E27FC236}">
              <a16:creationId xmlns:a16="http://schemas.microsoft.com/office/drawing/2014/main" id="{E4E6917E-F5C9-40D5-8E5E-6AF0EDF7CE26}"/>
            </a:ext>
          </a:extLst>
        </xdr:cNvPr>
        <xdr:cNvSpPr/>
      </xdr:nvSpPr>
      <xdr:spPr>
        <a:xfrm>
          <a:off x="8823960" y="6636385"/>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139065</xdr:rowOff>
    </xdr:from>
    <xdr:to>
      <xdr:col>55</xdr:col>
      <xdr:colOff>0</xdr:colOff>
      <xdr:row>39</xdr:row>
      <xdr:rowOff>139065</xdr:rowOff>
    </xdr:to>
    <xdr:cxnSp macro="">
      <xdr:nvCxnSpPr>
        <xdr:cNvPr id="128" name="直線コネクタ 127">
          <a:extLst>
            <a:ext uri="{FF2B5EF4-FFF2-40B4-BE49-F238E27FC236}">
              <a16:creationId xmlns:a16="http://schemas.microsoft.com/office/drawing/2014/main" id="{6B7E9620-6D9C-424E-891B-3B878F9538F8}"/>
            </a:ext>
          </a:extLst>
        </xdr:cNvPr>
        <xdr:cNvCxnSpPr/>
      </xdr:nvCxnSpPr>
      <xdr:spPr>
        <a:xfrm>
          <a:off x="8877300" y="6682105"/>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42545</xdr:rowOff>
    </xdr:from>
    <xdr:to>
      <xdr:col>46</xdr:col>
      <xdr:colOff>38100</xdr:colOff>
      <xdr:row>39</xdr:row>
      <xdr:rowOff>144145</xdr:rowOff>
    </xdr:to>
    <xdr:sp macro="" textlink="">
      <xdr:nvSpPr>
        <xdr:cNvPr id="129" name="楕円 128">
          <a:extLst>
            <a:ext uri="{FF2B5EF4-FFF2-40B4-BE49-F238E27FC236}">
              <a16:creationId xmlns:a16="http://schemas.microsoft.com/office/drawing/2014/main" id="{E0DB0F47-1131-44B8-8FD1-7F77CD817ED0}"/>
            </a:ext>
          </a:extLst>
        </xdr:cNvPr>
        <xdr:cNvSpPr/>
      </xdr:nvSpPr>
      <xdr:spPr>
        <a:xfrm>
          <a:off x="8016240" y="6589395"/>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93345</xdr:rowOff>
    </xdr:from>
    <xdr:to>
      <xdr:col>50</xdr:col>
      <xdr:colOff>114300</xdr:colOff>
      <xdr:row>39</xdr:row>
      <xdr:rowOff>139065</xdr:rowOff>
    </xdr:to>
    <xdr:cxnSp macro="">
      <xdr:nvCxnSpPr>
        <xdr:cNvPr id="130" name="直線コネクタ 129">
          <a:extLst>
            <a:ext uri="{FF2B5EF4-FFF2-40B4-BE49-F238E27FC236}">
              <a16:creationId xmlns:a16="http://schemas.microsoft.com/office/drawing/2014/main" id="{078026E9-B847-431C-9BBA-E92A03C64473}"/>
            </a:ext>
          </a:extLst>
        </xdr:cNvPr>
        <xdr:cNvCxnSpPr/>
      </xdr:nvCxnSpPr>
      <xdr:spPr>
        <a:xfrm>
          <a:off x="8061960" y="6642735"/>
          <a:ext cx="81534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48260</xdr:rowOff>
    </xdr:from>
    <xdr:to>
      <xdr:col>41</xdr:col>
      <xdr:colOff>101600</xdr:colOff>
      <xdr:row>39</xdr:row>
      <xdr:rowOff>149860</xdr:rowOff>
    </xdr:to>
    <xdr:sp macro="" textlink="">
      <xdr:nvSpPr>
        <xdr:cNvPr id="131" name="楕円 130">
          <a:extLst>
            <a:ext uri="{FF2B5EF4-FFF2-40B4-BE49-F238E27FC236}">
              <a16:creationId xmlns:a16="http://schemas.microsoft.com/office/drawing/2014/main" id="{CB7A52FF-3E47-494B-A5DE-07039C5E446F}"/>
            </a:ext>
          </a:extLst>
        </xdr:cNvPr>
        <xdr:cNvSpPr/>
      </xdr:nvSpPr>
      <xdr:spPr>
        <a:xfrm>
          <a:off x="7185660" y="659638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93345</xdr:rowOff>
    </xdr:from>
    <xdr:to>
      <xdr:col>45</xdr:col>
      <xdr:colOff>177800</xdr:colOff>
      <xdr:row>39</xdr:row>
      <xdr:rowOff>99060</xdr:rowOff>
    </xdr:to>
    <xdr:cxnSp macro="">
      <xdr:nvCxnSpPr>
        <xdr:cNvPr id="132" name="直線コネクタ 131">
          <a:extLst>
            <a:ext uri="{FF2B5EF4-FFF2-40B4-BE49-F238E27FC236}">
              <a16:creationId xmlns:a16="http://schemas.microsoft.com/office/drawing/2014/main" id="{2744BEA6-5835-462E-A4D2-2FE735958DB2}"/>
            </a:ext>
          </a:extLst>
        </xdr:cNvPr>
        <xdr:cNvCxnSpPr/>
      </xdr:nvCxnSpPr>
      <xdr:spPr>
        <a:xfrm flipV="1">
          <a:off x="7239000" y="6642735"/>
          <a:ext cx="8229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48260</xdr:rowOff>
    </xdr:from>
    <xdr:to>
      <xdr:col>36</xdr:col>
      <xdr:colOff>165100</xdr:colOff>
      <xdr:row>39</xdr:row>
      <xdr:rowOff>149860</xdr:rowOff>
    </xdr:to>
    <xdr:sp macro="" textlink="">
      <xdr:nvSpPr>
        <xdr:cNvPr id="133" name="楕円 132">
          <a:extLst>
            <a:ext uri="{FF2B5EF4-FFF2-40B4-BE49-F238E27FC236}">
              <a16:creationId xmlns:a16="http://schemas.microsoft.com/office/drawing/2014/main" id="{2B0DFC34-2351-4664-A606-4AC0F587660B}"/>
            </a:ext>
          </a:extLst>
        </xdr:cNvPr>
        <xdr:cNvSpPr/>
      </xdr:nvSpPr>
      <xdr:spPr>
        <a:xfrm>
          <a:off x="6370320" y="6596380"/>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99060</xdr:rowOff>
    </xdr:from>
    <xdr:to>
      <xdr:col>41</xdr:col>
      <xdr:colOff>50800</xdr:colOff>
      <xdr:row>39</xdr:row>
      <xdr:rowOff>99060</xdr:rowOff>
    </xdr:to>
    <xdr:cxnSp macro="">
      <xdr:nvCxnSpPr>
        <xdr:cNvPr id="134" name="直線コネクタ 133">
          <a:extLst>
            <a:ext uri="{FF2B5EF4-FFF2-40B4-BE49-F238E27FC236}">
              <a16:creationId xmlns:a16="http://schemas.microsoft.com/office/drawing/2014/main" id="{CDDCAEAA-8679-4E2D-A2EF-1E00260D4AC7}"/>
            </a:ext>
          </a:extLst>
        </xdr:cNvPr>
        <xdr:cNvCxnSpPr/>
      </xdr:nvCxnSpPr>
      <xdr:spPr>
        <a:xfrm>
          <a:off x="6423660" y="6642100"/>
          <a:ext cx="8153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1A54F6F8-32E0-4A89-9CEE-DF567E07AF80}"/>
            </a:ext>
          </a:extLst>
        </xdr:cNvPr>
        <xdr:cNvSpPr txBox="1"/>
      </xdr:nvSpPr>
      <xdr:spPr>
        <a:xfrm>
          <a:off x="864877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7EAC8017-6FFC-4360-B626-723689D6F9C1}"/>
            </a:ext>
          </a:extLst>
        </xdr:cNvPr>
        <xdr:cNvSpPr txBox="1"/>
      </xdr:nvSpPr>
      <xdr:spPr>
        <a:xfrm>
          <a:off x="7848677" y="674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3097B2DB-EBD4-4011-8416-69FAFBB0DEFF}"/>
            </a:ext>
          </a:extLst>
        </xdr:cNvPr>
        <xdr:cNvSpPr txBox="1"/>
      </xdr:nvSpPr>
      <xdr:spPr>
        <a:xfrm>
          <a:off x="7018097" y="674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38" name="n_4aveValue【図書館】&#10;一人当たり面積">
          <a:extLst>
            <a:ext uri="{FF2B5EF4-FFF2-40B4-BE49-F238E27FC236}">
              <a16:creationId xmlns:a16="http://schemas.microsoft.com/office/drawing/2014/main" id="{42D87993-1C29-4830-A8ED-4C2BF53E7F28}"/>
            </a:ext>
          </a:extLst>
        </xdr:cNvPr>
        <xdr:cNvSpPr txBox="1"/>
      </xdr:nvSpPr>
      <xdr:spPr>
        <a:xfrm>
          <a:off x="6202757" y="6737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34942</xdr:rowOff>
    </xdr:from>
    <xdr:ext cx="469744" cy="259045"/>
    <xdr:sp macro="" textlink="">
      <xdr:nvSpPr>
        <xdr:cNvPr id="139" name="n_1mainValue【図書館】&#10;一人当たり面積">
          <a:extLst>
            <a:ext uri="{FF2B5EF4-FFF2-40B4-BE49-F238E27FC236}">
              <a16:creationId xmlns:a16="http://schemas.microsoft.com/office/drawing/2014/main" id="{88B55D67-F4FA-4D7A-9C63-00DA30150CD6}"/>
            </a:ext>
          </a:extLst>
        </xdr:cNvPr>
        <xdr:cNvSpPr txBox="1"/>
      </xdr:nvSpPr>
      <xdr:spPr>
        <a:xfrm>
          <a:off x="864877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160672</xdr:rowOff>
    </xdr:from>
    <xdr:ext cx="469744" cy="259045"/>
    <xdr:sp macro="" textlink="">
      <xdr:nvSpPr>
        <xdr:cNvPr id="140" name="n_2mainValue【図書館】&#10;一人当たり面積">
          <a:extLst>
            <a:ext uri="{FF2B5EF4-FFF2-40B4-BE49-F238E27FC236}">
              <a16:creationId xmlns:a16="http://schemas.microsoft.com/office/drawing/2014/main" id="{1F58AEF4-5B82-4BE1-AFBC-35F40BAAE424}"/>
            </a:ext>
          </a:extLst>
        </xdr:cNvPr>
        <xdr:cNvSpPr txBox="1"/>
      </xdr:nvSpPr>
      <xdr:spPr>
        <a:xfrm>
          <a:off x="7848677" y="637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166387</xdr:rowOff>
    </xdr:from>
    <xdr:ext cx="469744" cy="259045"/>
    <xdr:sp macro="" textlink="">
      <xdr:nvSpPr>
        <xdr:cNvPr id="141" name="n_3mainValue【図書館】&#10;一人当たり面積">
          <a:extLst>
            <a:ext uri="{FF2B5EF4-FFF2-40B4-BE49-F238E27FC236}">
              <a16:creationId xmlns:a16="http://schemas.microsoft.com/office/drawing/2014/main" id="{4F7BC63C-82B5-4674-87C7-26C66C63E7EC}"/>
            </a:ext>
          </a:extLst>
        </xdr:cNvPr>
        <xdr:cNvSpPr txBox="1"/>
      </xdr:nvSpPr>
      <xdr:spPr>
        <a:xfrm>
          <a:off x="7018097"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166387</xdr:rowOff>
    </xdr:from>
    <xdr:ext cx="469744" cy="259045"/>
    <xdr:sp macro="" textlink="">
      <xdr:nvSpPr>
        <xdr:cNvPr id="142" name="n_4mainValue【図書館】&#10;一人当たり面積">
          <a:extLst>
            <a:ext uri="{FF2B5EF4-FFF2-40B4-BE49-F238E27FC236}">
              <a16:creationId xmlns:a16="http://schemas.microsoft.com/office/drawing/2014/main" id="{34EF9D44-059D-4009-BC5E-66E244713DC6}"/>
            </a:ext>
          </a:extLst>
        </xdr:cNvPr>
        <xdr:cNvSpPr txBox="1"/>
      </xdr:nvSpPr>
      <xdr:spPr>
        <a:xfrm>
          <a:off x="6202757"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BDEB0A24-24C8-43E6-8A5C-35EE06C0F15F}"/>
            </a:ext>
          </a:extLst>
        </xdr:cNvPr>
        <xdr:cNvSpPr/>
      </xdr:nvSpPr>
      <xdr:spPr>
        <a:xfrm>
          <a:off x="701040" y="783336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B5459149-2AC7-449A-925B-A895FA65DD69}"/>
            </a:ext>
          </a:extLst>
        </xdr:cNvPr>
        <xdr:cNvSpPr/>
      </xdr:nvSpPr>
      <xdr:spPr>
        <a:xfrm>
          <a:off x="83058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92B1825B-30B3-4678-9235-F424794B9CDA}"/>
            </a:ext>
          </a:extLst>
        </xdr:cNvPr>
        <xdr:cNvSpPr/>
      </xdr:nvSpPr>
      <xdr:spPr>
        <a:xfrm>
          <a:off x="83058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02D7CA97-D2BC-48BE-AC69-9835A9F5F185}"/>
            </a:ext>
          </a:extLst>
        </xdr:cNvPr>
        <xdr:cNvSpPr/>
      </xdr:nvSpPr>
      <xdr:spPr>
        <a:xfrm>
          <a:off x="175260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52D638FC-C452-48A5-85AA-983916570CCC}"/>
            </a:ext>
          </a:extLst>
        </xdr:cNvPr>
        <xdr:cNvSpPr/>
      </xdr:nvSpPr>
      <xdr:spPr>
        <a:xfrm>
          <a:off x="175260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3B0B3079-0EDD-4296-AE9B-7113669B8698}"/>
            </a:ext>
          </a:extLst>
        </xdr:cNvPr>
        <xdr:cNvSpPr/>
      </xdr:nvSpPr>
      <xdr:spPr>
        <a:xfrm>
          <a:off x="280416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E306A198-B7A9-4B01-A6D4-653ACFF0B4F0}"/>
            </a:ext>
          </a:extLst>
        </xdr:cNvPr>
        <xdr:cNvSpPr/>
      </xdr:nvSpPr>
      <xdr:spPr>
        <a:xfrm>
          <a:off x="280416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830A674C-1C02-42AE-B5A9-F78E514B3A89}"/>
            </a:ext>
          </a:extLst>
        </xdr:cNvPr>
        <xdr:cNvSpPr/>
      </xdr:nvSpPr>
      <xdr:spPr>
        <a:xfrm>
          <a:off x="701040" y="895350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01E0E08C-0AFF-4B1B-B86C-F8F86EBC1BB9}"/>
            </a:ext>
          </a:extLst>
        </xdr:cNvPr>
        <xdr:cNvSpPr txBox="1"/>
      </xdr:nvSpPr>
      <xdr:spPr>
        <a:xfrm>
          <a:off x="678180" y="876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2F277979-CB79-4868-B1BD-BC7F5FFE3B68}"/>
            </a:ext>
          </a:extLst>
        </xdr:cNvPr>
        <xdr:cNvCxnSpPr/>
      </xdr:nvCxnSpPr>
      <xdr:spPr>
        <a:xfrm>
          <a:off x="701040" y="111861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B71D0605-F6A4-432F-B8DA-4B1975233D2A}"/>
            </a:ext>
          </a:extLst>
        </xdr:cNvPr>
        <xdr:cNvSpPr txBox="1"/>
      </xdr:nvSpPr>
      <xdr:spPr>
        <a:xfrm>
          <a:off x="277041" y="1104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48925409-A677-4545-9ADE-459837078BDE}"/>
            </a:ext>
          </a:extLst>
        </xdr:cNvPr>
        <xdr:cNvCxnSpPr/>
      </xdr:nvCxnSpPr>
      <xdr:spPr>
        <a:xfrm>
          <a:off x="701040" y="107365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87EC95E2-F2E7-4D09-9E27-DD41FEA304FF}"/>
            </a:ext>
          </a:extLst>
        </xdr:cNvPr>
        <xdr:cNvSpPr txBox="1"/>
      </xdr:nvSpPr>
      <xdr:spPr>
        <a:xfrm>
          <a:off x="347511" y="105968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123E7CAD-3CDB-425F-A39D-E1454A9CBF55}"/>
            </a:ext>
          </a:extLst>
        </xdr:cNvPr>
        <xdr:cNvCxnSpPr/>
      </xdr:nvCxnSpPr>
      <xdr:spPr>
        <a:xfrm>
          <a:off x="701040" y="102946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8C6ED927-BBE8-4B96-B5F5-8FA715665A83}"/>
            </a:ext>
          </a:extLst>
        </xdr:cNvPr>
        <xdr:cNvSpPr txBox="1"/>
      </xdr:nvSpPr>
      <xdr:spPr>
        <a:xfrm>
          <a:off x="347511" y="101549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6EE84131-6D03-460A-9F7F-7D6649F22D83}"/>
            </a:ext>
          </a:extLst>
        </xdr:cNvPr>
        <xdr:cNvCxnSpPr/>
      </xdr:nvCxnSpPr>
      <xdr:spPr>
        <a:xfrm>
          <a:off x="701040" y="98450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ED98AD99-5461-4A43-9610-6333BD1FDBC0}"/>
            </a:ext>
          </a:extLst>
        </xdr:cNvPr>
        <xdr:cNvSpPr txBox="1"/>
      </xdr:nvSpPr>
      <xdr:spPr>
        <a:xfrm>
          <a:off x="347511" y="97053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45D368A8-B575-4B07-8064-361D2993D076}"/>
            </a:ext>
          </a:extLst>
        </xdr:cNvPr>
        <xdr:cNvCxnSpPr/>
      </xdr:nvCxnSpPr>
      <xdr:spPr>
        <a:xfrm>
          <a:off x="701040" y="93954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93CA7744-13CA-43BB-8308-3F12B7E64536}"/>
            </a:ext>
          </a:extLst>
        </xdr:cNvPr>
        <xdr:cNvSpPr txBox="1"/>
      </xdr:nvSpPr>
      <xdr:spPr>
        <a:xfrm>
          <a:off x="347511" y="925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63E1A898-ED2A-48D1-B9AA-55F97FCB7452}"/>
            </a:ext>
          </a:extLst>
        </xdr:cNvPr>
        <xdr:cNvCxnSpPr/>
      </xdr:nvCxnSpPr>
      <xdr:spPr>
        <a:xfrm>
          <a:off x="701040" y="89535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DE9CB793-A5B2-4380-B0D7-74085B0DFBB6}"/>
            </a:ext>
          </a:extLst>
        </xdr:cNvPr>
        <xdr:cNvSpPr txBox="1"/>
      </xdr:nvSpPr>
      <xdr:spPr>
        <a:xfrm>
          <a:off x="393851" y="88138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D215DC80-1053-450E-A2AC-A104B051F43F}"/>
            </a:ext>
          </a:extLst>
        </xdr:cNvPr>
        <xdr:cNvSpPr/>
      </xdr:nvSpPr>
      <xdr:spPr>
        <a:xfrm>
          <a:off x="701040" y="895350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C2BD8CBA-E94C-4C44-A081-22E675A72943}"/>
            </a:ext>
          </a:extLst>
        </xdr:cNvPr>
        <xdr:cNvCxnSpPr/>
      </xdr:nvCxnSpPr>
      <xdr:spPr>
        <a:xfrm flipV="1">
          <a:off x="4266565" y="9468612"/>
          <a:ext cx="0" cy="1278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88DDC55D-0931-4391-BE66-F7902C6E20E9}"/>
            </a:ext>
          </a:extLst>
        </xdr:cNvPr>
        <xdr:cNvSpPr txBox="1"/>
      </xdr:nvSpPr>
      <xdr:spPr>
        <a:xfrm>
          <a:off x="4305300" y="10752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56708397-6289-42DD-8278-9372EEE76ABB}"/>
            </a:ext>
          </a:extLst>
        </xdr:cNvPr>
        <xdr:cNvCxnSpPr/>
      </xdr:nvCxnSpPr>
      <xdr:spPr>
        <a:xfrm>
          <a:off x="4198620" y="10746994"/>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CAC00848-A400-498F-A16C-29035E4104B5}"/>
            </a:ext>
          </a:extLst>
        </xdr:cNvPr>
        <xdr:cNvSpPr txBox="1"/>
      </xdr:nvSpPr>
      <xdr:spPr>
        <a:xfrm>
          <a:off x="4305300" y="9251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27D7AC75-24B6-41D2-BF35-4FD8C1808F07}"/>
            </a:ext>
          </a:extLst>
        </xdr:cNvPr>
        <xdr:cNvCxnSpPr/>
      </xdr:nvCxnSpPr>
      <xdr:spPr>
        <a:xfrm>
          <a:off x="4198620" y="9468612"/>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9BBFC33E-B706-4230-9F7D-A7819A2F9BD2}"/>
            </a:ext>
          </a:extLst>
        </xdr:cNvPr>
        <xdr:cNvSpPr txBox="1"/>
      </xdr:nvSpPr>
      <xdr:spPr>
        <a:xfrm>
          <a:off x="4305300" y="99565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7E9F87F2-6703-4B74-8848-C0D6D052706E}"/>
            </a:ext>
          </a:extLst>
        </xdr:cNvPr>
        <xdr:cNvSpPr/>
      </xdr:nvSpPr>
      <xdr:spPr>
        <a:xfrm>
          <a:off x="4221480" y="10096246"/>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7CF0ED90-B06E-4ED9-86B7-B28D05E759AD}"/>
            </a:ext>
          </a:extLst>
        </xdr:cNvPr>
        <xdr:cNvSpPr/>
      </xdr:nvSpPr>
      <xdr:spPr>
        <a:xfrm>
          <a:off x="3459480" y="10063226"/>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35FFED32-9ADD-4CC5-B35A-B91BEF09C98A}"/>
            </a:ext>
          </a:extLst>
        </xdr:cNvPr>
        <xdr:cNvSpPr/>
      </xdr:nvSpPr>
      <xdr:spPr>
        <a:xfrm>
          <a:off x="2628900" y="10012172"/>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665FF1CB-79F5-4870-AAA8-EC8A010C5E00}"/>
            </a:ext>
          </a:extLst>
        </xdr:cNvPr>
        <xdr:cNvSpPr/>
      </xdr:nvSpPr>
      <xdr:spPr>
        <a:xfrm>
          <a:off x="1813560" y="9965182"/>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220A4C1E-70F4-470D-A397-2E73FF44BBE5}"/>
            </a:ext>
          </a:extLst>
        </xdr:cNvPr>
        <xdr:cNvSpPr/>
      </xdr:nvSpPr>
      <xdr:spPr>
        <a:xfrm>
          <a:off x="1005840" y="9961626"/>
          <a:ext cx="8382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6A3F0B6E-4F0D-4329-AE75-5E52C9EC2731}"/>
            </a:ext>
          </a:extLst>
        </xdr:cNvPr>
        <xdr:cNvSpPr txBox="1"/>
      </xdr:nvSpPr>
      <xdr:spPr>
        <a:xfrm>
          <a:off x="40919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99E9731A-84AB-490C-8370-09D7E803CF16}"/>
            </a:ext>
          </a:extLst>
        </xdr:cNvPr>
        <xdr:cNvSpPr txBox="1"/>
      </xdr:nvSpPr>
      <xdr:spPr>
        <a:xfrm>
          <a:off x="33299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D2C0162D-88EB-4074-A44C-293724A1B334}"/>
            </a:ext>
          </a:extLst>
        </xdr:cNvPr>
        <xdr:cNvSpPr txBox="1"/>
      </xdr:nvSpPr>
      <xdr:spPr>
        <a:xfrm>
          <a:off x="250698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2194035D-F889-4117-86EC-E3AEAE83BA1C}"/>
            </a:ext>
          </a:extLst>
        </xdr:cNvPr>
        <xdr:cNvSpPr txBox="1"/>
      </xdr:nvSpPr>
      <xdr:spPr>
        <a:xfrm>
          <a:off x="16916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9DFAE6F0-5F55-43E2-B715-7223A17F7421}"/>
            </a:ext>
          </a:extLst>
        </xdr:cNvPr>
        <xdr:cNvSpPr txBox="1"/>
      </xdr:nvSpPr>
      <xdr:spPr>
        <a:xfrm>
          <a:off x="8763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65786</xdr:rowOff>
    </xdr:from>
    <xdr:to>
      <xdr:col>24</xdr:col>
      <xdr:colOff>114300</xdr:colOff>
      <xdr:row>61</xdr:row>
      <xdr:rowOff>167386</xdr:rowOff>
    </xdr:to>
    <xdr:sp macro="" textlink="">
      <xdr:nvSpPr>
        <xdr:cNvPr id="181" name="楕円 180">
          <a:extLst>
            <a:ext uri="{FF2B5EF4-FFF2-40B4-BE49-F238E27FC236}">
              <a16:creationId xmlns:a16="http://schemas.microsoft.com/office/drawing/2014/main" id="{DB416598-CB73-485F-B7EA-909D8698FFAA}"/>
            </a:ext>
          </a:extLst>
        </xdr:cNvPr>
        <xdr:cNvSpPr/>
      </xdr:nvSpPr>
      <xdr:spPr>
        <a:xfrm>
          <a:off x="4221480" y="10296906"/>
          <a:ext cx="9906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44213</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EA250887-3202-4CB0-883E-C77F289A3A81}"/>
            </a:ext>
          </a:extLst>
        </xdr:cNvPr>
        <xdr:cNvSpPr txBox="1"/>
      </xdr:nvSpPr>
      <xdr:spPr>
        <a:xfrm>
          <a:off x="4305300" y="10279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10922</xdr:rowOff>
    </xdr:from>
    <xdr:to>
      <xdr:col>20</xdr:col>
      <xdr:colOff>38100</xdr:colOff>
      <xdr:row>61</xdr:row>
      <xdr:rowOff>112522</xdr:rowOff>
    </xdr:to>
    <xdr:sp macro="" textlink="">
      <xdr:nvSpPr>
        <xdr:cNvPr id="183" name="楕円 182">
          <a:extLst>
            <a:ext uri="{FF2B5EF4-FFF2-40B4-BE49-F238E27FC236}">
              <a16:creationId xmlns:a16="http://schemas.microsoft.com/office/drawing/2014/main" id="{E82A2354-771F-4F17-845A-CD9FB0CF2EAD}"/>
            </a:ext>
          </a:extLst>
        </xdr:cNvPr>
        <xdr:cNvSpPr/>
      </xdr:nvSpPr>
      <xdr:spPr>
        <a:xfrm>
          <a:off x="3459480" y="10247122"/>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61722</xdr:rowOff>
    </xdr:from>
    <xdr:to>
      <xdr:col>24</xdr:col>
      <xdr:colOff>63500</xdr:colOff>
      <xdr:row>61</xdr:row>
      <xdr:rowOff>116586</xdr:rowOff>
    </xdr:to>
    <xdr:cxnSp macro="">
      <xdr:nvCxnSpPr>
        <xdr:cNvPr id="184" name="直線コネクタ 183">
          <a:extLst>
            <a:ext uri="{FF2B5EF4-FFF2-40B4-BE49-F238E27FC236}">
              <a16:creationId xmlns:a16="http://schemas.microsoft.com/office/drawing/2014/main" id="{3419C819-0D5F-44C2-BD19-D3A5FA7F6E6C}"/>
            </a:ext>
          </a:extLst>
        </xdr:cNvPr>
        <xdr:cNvCxnSpPr/>
      </xdr:nvCxnSpPr>
      <xdr:spPr>
        <a:xfrm>
          <a:off x="3505200" y="10292842"/>
          <a:ext cx="762000" cy="5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127508</xdr:rowOff>
    </xdr:from>
    <xdr:to>
      <xdr:col>15</xdr:col>
      <xdr:colOff>101600</xdr:colOff>
      <xdr:row>61</xdr:row>
      <xdr:rowOff>57658</xdr:rowOff>
    </xdr:to>
    <xdr:sp macro="" textlink="">
      <xdr:nvSpPr>
        <xdr:cNvPr id="185" name="楕円 184">
          <a:extLst>
            <a:ext uri="{FF2B5EF4-FFF2-40B4-BE49-F238E27FC236}">
              <a16:creationId xmlns:a16="http://schemas.microsoft.com/office/drawing/2014/main" id="{4AB02C96-D2C6-44FE-8878-EA57BFD60CA9}"/>
            </a:ext>
          </a:extLst>
        </xdr:cNvPr>
        <xdr:cNvSpPr/>
      </xdr:nvSpPr>
      <xdr:spPr>
        <a:xfrm>
          <a:off x="2628900" y="10196068"/>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6858</xdr:rowOff>
    </xdr:from>
    <xdr:to>
      <xdr:col>19</xdr:col>
      <xdr:colOff>177800</xdr:colOff>
      <xdr:row>61</xdr:row>
      <xdr:rowOff>61722</xdr:rowOff>
    </xdr:to>
    <xdr:cxnSp macro="">
      <xdr:nvCxnSpPr>
        <xdr:cNvPr id="186" name="直線コネクタ 185">
          <a:extLst>
            <a:ext uri="{FF2B5EF4-FFF2-40B4-BE49-F238E27FC236}">
              <a16:creationId xmlns:a16="http://schemas.microsoft.com/office/drawing/2014/main" id="{C8D73C1D-1C73-4CCB-A7A6-E6E21067B159}"/>
            </a:ext>
          </a:extLst>
        </xdr:cNvPr>
        <xdr:cNvCxnSpPr/>
      </xdr:nvCxnSpPr>
      <xdr:spPr>
        <a:xfrm>
          <a:off x="2682240" y="10241788"/>
          <a:ext cx="82296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90932</xdr:rowOff>
    </xdr:from>
    <xdr:to>
      <xdr:col>10</xdr:col>
      <xdr:colOff>165100</xdr:colOff>
      <xdr:row>61</xdr:row>
      <xdr:rowOff>21082</xdr:rowOff>
    </xdr:to>
    <xdr:sp macro="" textlink="">
      <xdr:nvSpPr>
        <xdr:cNvPr id="187" name="楕円 186">
          <a:extLst>
            <a:ext uri="{FF2B5EF4-FFF2-40B4-BE49-F238E27FC236}">
              <a16:creationId xmlns:a16="http://schemas.microsoft.com/office/drawing/2014/main" id="{E3953567-3198-4A22-9033-B36D62640CE4}"/>
            </a:ext>
          </a:extLst>
        </xdr:cNvPr>
        <xdr:cNvSpPr/>
      </xdr:nvSpPr>
      <xdr:spPr>
        <a:xfrm>
          <a:off x="1813560" y="10159492"/>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141732</xdr:rowOff>
    </xdr:from>
    <xdr:to>
      <xdr:col>15</xdr:col>
      <xdr:colOff>50800</xdr:colOff>
      <xdr:row>61</xdr:row>
      <xdr:rowOff>6858</xdr:rowOff>
    </xdr:to>
    <xdr:cxnSp macro="">
      <xdr:nvCxnSpPr>
        <xdr:cNvPr id="188" name="直線コネクタ 187">
          <a:extLst>
            <a:ext uri="{FF2B5EF4-FFF2-40B4-BE49-F238E27FC236}">
              <a16:creationId xmlns:a16="http://schemas.microsoft.com/office/drawing/2014/main" id="{3C01AEF6-8280-411F-9C58-5F85711FFCDD}"/>
            </a:ext>
          </a:extLst>
        </xdr:cNvPr>
        <xdr:cNvCxnSpPr/>
      </xdr:nvCxnSpPr>
      <xdr:spPr>
        <a:xfrm>
          <a:off x="1866900" y="10205212"/>
          <a:ext cx="8153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49784</xdr:rowOff>
    </xdr:from>
    <xdr:to>
      <xdr:col>6</xdr:col>
      <xdr:colOff>38100</xdr:colOff>
      <xdr:row>60</xdr:row>
      <xdr:rowOff>151384</xdr:rowOff>
    </xdr:to>
    <xdr:sp macro="" textlink="">
      <xdr:nvSpPr>
        <xdr:cNvPr id="189" name="楕円 188">
          <a:extLst>
            <a:ext uri="{FF2B5EF4-FFF2-40B4-BE49-F238E27FC236}">
              <a16:creationId xmlns:a16="http://schemas.microsoft.com/office/drawing/2014/main" id="{1AE3DA17-A134-4456-AE02-86FD4EBB81AE}"/>
            </a:ext>
          </a:extLst>
        </xdr:cNvPr>
        <xdr:cNvSpPr/>
      </xdr:nvSpPr>
      <xdr:spPr>
        <a:xfrm>
          <a:off x="1005840" y="10118344"/>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100584</xdr:rowOff>
    </xdr:from>
    <xdr:to>
      <xdr:col>10</xdr:col>
      <xdr:colOff>114300</xdr:colOff>
      <xdr:row>60</xdr:row>
      <xdr:rowOff>141732</xdr:rowOff>
    </xdr:to>
    <xdr:cxnSp macro="">
      <xdr:nvCxnSpPr>
        <xdr:cNvPr id="190" name="直線コネクタ 189">
          <a:extLst>
            <a:ext uri="{FF2B5EF4-FFF2-40B4-BE49-F238E27FC236}">
              <a16:creationId xmlns:a16="http://schemas.microsoft.com/office/drawing/2014/main" id="{6A03D5A3-AF03-4055-A02D-892E69616A8D}"/>
            </a:ext>
          </a:extLst>
        </xdr:cNvPr>
        <xdr:cNvCxnSpPr/>
      </xdr:nvCxnSpPr>
      <xdr:spPr>
        <a:xfrm>
          <a:off x="1051560" y="10164064"/>
          <a:ext cx="81534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4B6D53FF-216B-4E77-BA01-7583DCC4DE99}"/>
            </a:ext>
          </a:extLst>
        </xdr:cNvPr>
        <xdr:cNvSpPr txBox="1"/>
      </xdr:nvSpPr>
      <xdr:spPr>
        <a:xfrm>
          <a:off x="3307724" y="9846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A65E142D-6C0B-4A86-B733-86E0278CE095}"/>
            </a:ext>
          </a:extLst>
        </xdr:cNvPr>
        <xdr:cNvSpPr txBox="1"/>
      </xdr:nvSpPr>
      <xdr:spPr>
        <a:xfrm>
          <a:off x="2492384" y="9788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E6E44BAA-C573-4A0B-A35C-1606B71F415D}"/>
            </a:ext>
          </a:extLst>
        </xdr:cNvPr>
        <xdr:cNvSpPr txBox="1"/>
      </xdr:nvSpPr>
      <xdr:spPr>
        <a:xfrm>
          <a:off x="1677044" y="9748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0ACAC32F-52BF-4C26-AD50-F99402EE95FC}"/>
            </a:ext>
          </a:extLst>
        </xdr:cNvPr>
        <xdr:cNvSpPr txBox="1"/>
      </xdr:nvSpPr>
      <xdr:spPr>
        <a:xfrm>
          <a:off x="869324" y="9745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103649</xdr:rowOff>
    </xdr:from>
    <xdr:ext cx="405111" cy="259045"/>
    <xdr:sp macro="" textlink="">
      <xdr:nvSpPr>
        <xdr:cNvPr id="195" name="n_1mainValue【体育館・プール】&#10;有形固定資産減価償却率">
          <a:extLst>
            <a:ext uri="{FF2B5EF4-FFF2-40B4-BE49-F238E27FC236}">
              <a16:creationId xmlns:a16="http://schemas.microsoft.com/office/drawing/2014/main" id="{C7950F51-5993-4A88-9035-DD58763B1D0D}"/>
            </a:ext>
          </a:extLst>
        </xdr:cNvPr>
        <xdr:cNvSpPr txBox="1"/>
      </xdr:nvSpPr>
      <xdr:spPr>
        <a:xfrm>
          <a:off x="3307724" y="10334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48785</xdr:rowOff>
    </xdr:from>
    <xdr:ext cx="405111" cy="259045"/>
    <xdr:sp macro="" textlink="">
      <xdr:nvSpPr>
        <xdr:cNvPr id="196" name="n_2mainValue【体育館・プール】&#10;有形固定資産減価償却率">
          <a:extLst>
            <a:ext uri="{FF2B5EF4-FFF2-40B4-BE49-F238E27FC236}">
              <a16:creationId xmlns:a16="http://schemas.microsoft.com/office/drawing/2014/main" id="{09C9423D-E8A3-49E0-BC78-689191DA1773}"/>
            </a:ext>
          </a:extLst>
        </xdr:cNvPr>
        <xdr:cNvSpPr txBox="1"/>
      </xdr:nvSpPr>
      <xdr:spPr>
        <a:xfrm>
          <a:off x="2492384" y="10284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12209</xdr:rowOff>
    </xdr:from>
    <xdr:ext cx="405111" cy="259045"/>
    <xdr:sp macro="" textlink="">
      <xdr:nvSpPr>
        <xdr:cNvPr id="197" name="n_3mainValue【体育館・プール】&#10;有形固定資産減価償却率">
          <a:extLst>
            <a:ext uri="{FF2B5EF4-FFF2-40B4-BE49-F238E27FC236}">
              <a16:creationId xmlns:a16="http://schemas.microsoft.com/office/drawing/2014/main" id="{758A03B5-8EF0-43B0-BE20-6966C502D705}"/>
            </a:ext>
          </a:extLst>
        </xdr:cNvPr>
        <xdr:cNvSpPr txBox="1"/>
      </xdr:nvSpPr>
      <xdr:spPr>
        <a:xfrm>
          <a:off x="1677044" y="10248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142511</xdr:rowOff>
    </xdr:from>
    <xdr:ext cx="405111" cy="259045"/>
    <xdr:sp macro="" textlink="">
      <xdr:nvSpPr>
        <xdr:cNvPr id="198" name="n_4mainValue【体育館・プール】&#10;有形固定資産減価償却率">
          <a:extLst>
            <a:ext uri="{FF2B5EF4-FFF2-40B4-BE49-F238E27FC236}">
              <a16:creationId xmlns:a16="http://schemas.microsoft.com/office/drawing/2014/main" id="{F8F4612A-63A2-4A26-9382-6D7B117C912C}"/>
            </a:ext>
          </a:extLst>
        </xdr:cNvPr>
        <xdr:cNvSpPr txBox="1"/>
      </xdr:nvSpPr>
      <xdr:spPr>
        <a:xfrm>
          <a:off x="869324" y="10205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02A53104-9E22-4BD1-80CD-ECF32F369D59}"/>
            </a:ext>
          </a:extLst>
        </xdr:cNvPr>
        <xdr:cNvSpPr/>
      </xdr:nvSpPr>
      <xdr:spPr>
        <a:xfrm>
          <a:off x="6088380" y="783336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BD2F66ED-69B9-4A19-926A-002D07E35925}"/>
            </a:ext>
          </a:extLst>
        </xdr:cNvPr>
        <xdr:cNvSpPr/>
      </xdr:nvSpPr>
      <xdr:spPr>
        <a:xfrm>
          <a:off x="619506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60F44418-5635-4DAB-88A3-C7E21A718E6B}"/>
            </a:ext>
          </a:extLst>
        </xdr:cNvPr>
        <xdr:cNvSpPr/>
      </xdr:nvSpPr>
      <xdr:spPr>
        <a:xfrm>
          <a:off x="619506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A6A9195C-AADC-423F-97E8-EB9A703191AF}"/>
            </a:ext>
          </a:extLst>
        </xdr:cNvPr>
        <xdr:cNvSpPr/>
      </xdr:nvSpPr>
      <xdr:spPr>
        <a:xfrm>
          <a:off x="713994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51BC29A8-6D1D-459F-B7A6-2F37091BF92B}"/>
            </a:ext>
          </a:extLst>
        </xdr:cNvPr>
        <xdr:cNvSpPr/>
      </xdr:nvSpPr>
      <xdr:spPr>
        <a:xfrm>
          <a:off x="713994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263793E0-F8AC-41C5-B07A-25EE82A4CBF4}"/>
            </a:ext>
          </a:extLst>
        </xdr:cNvPr>
        <xdr:cNvSpPr/>
      </xdr:nvSpPr>
      <xdr:spPr>
        <a:xfrm>
          <a:off x="819150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92AE344B-8D84-45EC-A554-BDA816E31C55}"/>
            </a:ext>
          </a:extLst>
        </xdr:cNvPr>
        <xdr:cNvSpPr/>
      </xdr:nvSpPr>
      <xdr:spPr>
        <a:xfrm>
          <a:off x="819150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687A9976-AD89-4267-A534-6B45D9097B0A}"/>
            </a:ext>
          </a:extLst>
        </xdr:cNvPr>
        <xdr:cNvSpPr/>
      </xdr:nvSpPr>
      <xdr:spPr>
        <a:xfrm>
          <a:off x="6088380" y="895350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8C557C00-31C2-42D4-BCB1-5A5245F42E50}"/>
            </a:ext>
          </a:extLst>
        </xdr:cNvPr>
        <xdr:cNvSpPr txBox="1"/>
      </xdr:nvSpPr>
      <xdr:spPr>
        <a:xfrm>
          <a:off x="6050280" y="876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B3EDEF4F-D939-4C11-9532-0FF5DDC2C5BC}"/>
            </a:ext>
          </a:extLst>
        </xdr:cNvPr>
        <xdr:cNvCxnSpPr/>
      </xdr:nvCxnSpPr>
      <xdr:spPr>
        <a:xfrm>
          <a:off x="6088380" y="111861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5D5AFC42-B69F-43A9-BFDD-3710885C8A6D}"/>
            </a:ext>
          </a:extLst>
        </xdr:cNvPr>
        <xdr:cNvSpPr txBox="1"/>
      </xdr:nvSpPr>
      <xdr:spPr>
        <a:xfrm>
          <a:off x="5649141" y="1104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2809E77C-D31C-46E1-A8C3-F5D3317C0229}"/>
            </a:ext>
          </a:extLst>
        </xdr:cNvPr>
        <xdr:cNvCxnSpPr/>
      </xdr:nvCxnSpPr>
      <xdr:spPr>
        <a:xfrm>
          <a:off x="6088380" y="10871018"/>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709E9301-FDD6-48CD-8BA2-7BD58D4043F5}"/>
            </a:ext>
          </a:extLst>
        </xdr:cNvPr>
        <xdr:cNvSpPr txBox="1"/>
      </xdr:nvSpPr>
      <xdr:spPr>
        <a:xfrm>
          <a:off x="5649141" y="1073006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4995F1AF-E56A-4220-9F6A-3CA61235E0E3}"/>
            </a:ext>
          </a:extLst>
        </xdr:cNvPr>
        <xdr:cNvCxnSpPr/>
      </xdr:nvCxnSpPr>
      <xdr:spPr>
        <a:xfrm>
          <a:off x="6088380" y="10546987"/>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9891BDCD-485C-4279-9292-F3FCADF2EACB}"/>
            </a:ext>
          </a:extLst>
        </xdr:cNvPr>
        <xdr:cNvSpPr txBox="1"/>
      </xdr:nvSpPr>
      <xdr:spPr>
        <a:xfrm>
          <a:off x="5649141" y="1040730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B82079B4-03A3-439B-A96C-BB57BC38BC52}"/>
            </a:ext>
          </a:extLst>
        </xdr:cNvPr>
        <xdr:cNvCxnSpPr/>
      </xdr:nvCxnSpPr>
      <xdr:spPr>
        <a:xfrm>
          <a:off x="6088380" y="10231845"/>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BC143E9C-8A6A-48BC-BF83-BB3418FEDC29}"/>
            </a:ext>
          </a:extLst>
        </xdr:cNvPr>
        <xdr:cNvSpPr txBox="1"/>
      </xdr:nvSpPr>
      <xdr:spPr>
        <a:xfrm>
          <a:off x="5649141" y="100908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12CE2073-A29E-400D-8D4F-FB04276E7208}"/>
            </a:ext>
          </a:extLst>
        </xdr:cNvPr>
        <xdr:cNvCxnSpPr/>
      </xdr:nvCxnSpPr>
      <xdr:spPr>
        <a:xfrm>
          <a:off x="6088380" y="9907815"/>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DACE2C1A-894F-4513-B2C5-CE335FB7B0ED}"/>
            </a:ext>
          </a:extLst>
        </xdr:cNvPr>
        <xdr:cNvSpPr txBox="1"/>
      </xdr:nvSpPr>
      <xdr:spPr>
        <a:xfrm>
          <a:off x="5649141" y="97681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26D0CFF2-7C8E-47B0-870C-3FBFD9A428D2}"/>
            </a:ext>
          </a:extLst>
        </xdr:cNvPr>
        <xdr:cNvCxnSpPr/>
      </xdr:nvCxnSpPr>
      <xdr:spPr>
        <a:xfrm>
          <a:off x="6088380" y="9585053"/>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A1BC52D0-74FA-47BB-8ADF-8566F67DB20D}"/>
            </a:ext>
          </a:extLst>
        </xdr:cNvPr>
        <xdr:cNvSpPr txBox="1"/>
      </xdr:nvSpPr>
      <xdr:spPr>
        <a:xfrm>
          <a:off x="5649141" y="94517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AF2F869D-1E9D-425B-82D0-D241ACF593DC}"/>
            </a:ext>
          </a:extLst>
        </xdr:cNvPr>
        <xdr:cNvCxnSpPr/>
      </xdr:nvCxnSpPr>
      <xdr:spPr>
        <a:xfrm>
          <a:off x="6088380" y="9268642"/>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57A1B732-1F56-4273-BD46-7D6FF13418A9}"/>
            </a:ext>
          </a:extLst>
        </xdr:cNvPr>
        <xdr:cNvSpPr txBox="1"/>
      </xdr:nvSpPr>
      <xdr:spPr>
        <a:xfrm>
          <a:off x="5649141" y="91289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846CD343-1D8D-4E5A-BB96-A52BBBB34760}"/>
            </a:ext>
          </a:extLst>
        </xdr:cNvPr>
        <xdr:cNvCxnSpPr/>
      </xdr:nvCxnSpPr>
      <xdr:spPr>
        <a:xfrm>
          <a:off x="6088380" y="89535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452A9704-B3C3-4700-A740-C069901412A5}"/>
            </a:ext>
          </a:extLst>
        </xdr:cNvPr>
        <xdr:cNvSpPr txBox="1"/>
      </xdr:nvSpPr>
      <xdr:spPr>
        <a:xfrm>
          <a:off x="5649141" y="88138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8501E250-EE22-42DC-BF44-76A49D1938BB}"/>
            </a:ext>
          </a:extLst>
        </xdr:cNvPr>
        <xdr:cNvSpPr/>
      </xdr:nvSpPr>
      <xdr:spPr>
        <a:xfrm>
          <a:off x="6088380" y="895350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CEF4F60C-DE87-4D8C-952D-E314764BD463}"/>
            </a:ext>
          </a:extLst>
        </xdr:cNvPr>
        <xdr:cNvCxnSpPr/>
      </xdr:nvCxnSpPr>
      <xdr:spPr>
        <a:xfrm flipV="1">
          <a:off x="9638665" y="9358267"/>
          <a:ext cx="0" cy="1436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5905B4E8-5E1E-4424-9BB0-1B541729CDA0}"/>
            </a:ext>
          </a:extLst>
        </xdr:cNvPr>
        <xdr:cNvSpPr txBox="1"/>
      </xdr:nvSpPr>
      <xdr:spPr>
        <a:xfrm>
          <a:off x="9677400" y="1079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9B901557-FD69-4213-BA2B-45DA54991C26}"/>
            </a:ext>
          </a:extLst>
        </xdr:cNvPr>
        <xdr:cNvCxnSpPr/>
      </xdr:nvCxnSpPr>
      <xdr:spPr>
        <a:xfrm>
          <a:off x="9563100" y="10794818"/>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BDA73594-0568-4F24-B1FF-087D904A6543}"/>
            </a:ext>
          </a:extLst>
        </xdr:cNvPr>
        <xdr:cNvSpPr txBox="1"/>
      </xdr:nvSpPr>
      <xdr:spPr>
        <a:xfrm>
          <a:off x="9677400" y="9134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D3E62C2D-C153-4482-97EB-D4FE09ECCE9A}"/>
            </a:ext>
          </a:extLst>
        </xdr:cNvPr>
        <xdr:cNvCxnSpPr/>
      </xdr:nvCxnSpPr>
      <xdr:spPr>
        <a:xfrm>
          <a:off x="9563100" y="9358267"/>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19A5E7E9-288D-4176-ACF6-E97AE607F12A}"/>
            </a:ext>
          </a:extLst>
        </xdr:cNvPr>
        <xdr:cNvSpPr txBox="1"/>
      </xdr:nvSpPr>
      <xdr:spPr>
        <a:xfrm>
          <a:off x="9677400" y="104252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B7479E31-BF50-41E6-8BFC-B0FB74C418ED}"/>
            </a:ext>
          </a:extLst>
        </xdr:cNvPr>
        <xdr:cNvSpPr/>
      </xdr:nvSpPr>
      <xdr:spPr>
        <a:xfrm>
          <a:off x="9601200" y="10444298"/>
          <a:ext cx="914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FEB07742-7B7E-4B1F-92E0-4C8CEF5CE9D3}"/>
            </a:ext>
          </a:extLst>
        </xdr:cNvPr>
        <xdr:cNvSpPr/>
      </xdr:nvSpPr>
      <xdr:spPr>
        <a:xfrm>
          <a:off x="8823960" y="10425067"/>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BA12083A-0CEC-4E75-A2DA-723A17FD57F0}"/>
            </a:ext>
          </a:extLst>
        </xdr:cNvPr>
        <xdr:cNvSpPr/>
      </xdr:nvSpPr>
      <xdr:spPr>
        <a:xfrm>
          <a:off x="8016240" y="10430873"/>
          <a:ext cx="8382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5CFA4DEF-0B3D-44BC-9F0A-8734B45A14A1}"/>
            </a:ext>
          </a:extLst>
        </xdr:cNvPr>
        <xdr:cNvSpPr/>
      </xdr:nvSpPr>
      <xdr:spPr>
        <a:xfrm>
          <a:off x="7185660" y="10430873"/>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F005DFA8-F7AF-4358-96D9-B78BE06CEDC1}"/>
            </a:ext>
          </a:extLst>
        </xdr:cNvPr>
        <xdr:cNvSpPr/>
      </xdr:nvSpPr>
      <xdr:spPr>
        <a:xfrm>
          <a:off x="6370320" y="10444298"/>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4C56EF6-684A-43F0-A09C-363AC501ECE6}"/>
            </a:ext>
          </a:extLst>
        </xdr:cNvPr>
        <xdr:cNvSpPr txBox="1"/>
      </xdr:nvSpPr>
      <xdr:spPr>
        <a:xfrm>
          <a:off x="94640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E1B19AF-BC0D-425E-A9EB-B43651327AB3}"/>
            </a:ext>
          </a:extLst>
        </xdr:cNvPr>
        <xdr:cNvSpPr txBox="1"/>
      </xdr:nvSpPr>
      <xdr:spPr>
        <a:xfrm>
          <a:off x="87020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C5BC29A-2D13-4A6A-8CD1-50DD1CAF628B}"/>
            </a:ext>
          </a:extLst>
        </xdr:cNvPr>
        <xdr:cNvSpPr txBox="1"/>
      </xdr:nvSpPr>
      <xdr:spPr>
        <a:xfrm>
          <a:off x="78867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AE725DA-1EAB-4B60-AF92-23AAC6F24A9F}"/>
            </a:ext>
          </a:extLst>
        </xdr:cNvPr>
        <xdr:cNvSpPr txBox="1"/>
      </xdr:nvSpPr>
      <xdr:spPr>
        <a:xfrm>
          <a:off x="706374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81D6806-C197-4DF7-92A6-7302AB1F4B65}"/>
            </a:ext>
          </a:extLst>
        </xdr:cNvPr>
        <xdr:cNvSpPr txBox="1"/>
      </xdr:nvSpPr>
      <xdr:spPr>
        <a:xfrm>
          <a:off x="6248400" y="1118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115207</xdr:rowOff>
    </xdr:from>
    <xdr:to>
      <xdr:col>55</xdr:col>
      <xdr:colOff>50800</xdr:colOff>
      <xdr:row>62</xdr:row>
      <xdr:rowOff>45357</xdr:rowOff>
    </xdr:to>
    <xdr:sp macro="" textlink="">
      <xdr:nvSpPr>
        <xdr:cNvPr id="241" name="楕円 240">
          <a:extLst>
            <a:ext uri="{FF2B5EF4-FFF2-40B4-BE49-F238E27FC236}">
              <a16:creationId xmlns:a16="http://schemas.microsoft.com/office/drawing/2014/main" id="{C7E7B9B1-9418-4479-A74C-964B448C3C3E}"/>
            </a:ext>
          </a:extLst>
        </xdr:cNvPr>
        <xdr:cNvSpPr/>
      </xdr:nvSpPr>
      <xdr:spPr>
        <a:xfrm>
          <a:off x="9601200" y="10348867"/>
          <a:ext cx="914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138084</xdr:rowOff>
    </xdr:from>
    <xdr:ext cx="469744" cy="259045"/>
    <xdr:sp macro="" textlink="">
      <xdr:nvSpPr>
        <xdr:cNvPr id="242" name="【体育館・プール】&#10;一人当たり面積該当値テキスト">
          <a:extLst>
            <a:ext uri="{FF2B5EF4-FFF2-40B4-BE49-F238E27FC236}">
              <a16:creationId xmlns:a16="http://schemas.microsoft.com/office/drawing/2014/main" id="{4FE60ABD-C70C-4294-8A82-4F0B07E00BCC}"/>
            </a:ext>
          </a:extLst>
        </xdr:cNvPr>
        <xdr:cNvSpPr txBox="1"/>
      </xdr:nvSpPr>
      <xdr:spPr>
        <a:xfrm>
          <a:off x="9677400" y="1020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115207</xdr:rowOff>
    </xdr:from>
    <xdr:to>
      <xdr:col>50</xdr:col>
      <xdr:colOff>165100</xdr:colOff>
      <xdr:row>62</xdr:row>
      <xdr:rowOff>45357</xdr:rowOff>
    </xdr:to>
    <xdr:sp macro="" textlink="">
      <xdr:nvSpPr>
        <xdr:cNvPr id="243" name="楕円 242">
          <a:extLst>
            <a:ext uri="{FF2B5EF4-FFF2-40B4-BE49-F238E27FC236}">
              <a16:creationId xmlns:a16="http://schemas.microsoft.com/office/drawing/2014/main" id="{546319B3-9422-40E0-88A9-765FAE22C61B}"/>
            </a:ext>
          </a:extLst>
        </xdr:cNvPr>
        <xdr:cNvSpPr/>
      </xdr:nvSpPr>
      <xdr:spPr>
        <a:xfrm>
          <a:off x="8823960" y="10348867"/>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166007</xdr:rowOff>
    </xdr:from>
    <xdr:to>
      <xdr:col>55</xdr:col>
      <xdr:colOff>0</xdr:colOff>
      <xdr:row>61</xdr:row>
      <xdr:rowOff>166007</xdr:rowOff>
    </xdr:to>
    <xdr:cxnSp macro="">
      <xdr:nvCxnSpPr>
        <xdr:cNvPr id="244" name="直線コネクタ 243">
          <a:extLst>
            <a:ext uri="{FF2B5EF4-FFF2-40B4-BE49-F238E27FC236}">
              <a16:creationId xmlns:a16="http://schemas.microsoft.com/office/drawing/2014/main" id="{5F68CFBC-CCE3-4BEF-A5BF-783000871A74}"/>
            </a:ext>
          </a:extLst>
        </xdr:cNvPr>
        <xdr:cNvCxnSpPr/>
      </xdr:nvCxnSpPr>
      <xdr:spPr>
        <a:xfrm>
          <a:off x="8877300" y="1040220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115207</xdr:rowOff>
    </xdr:from>
    <xdr:to>
      <xdr:col>46</xdr:col>
      <xdr:colOff>38100</xdr:colOff>
      <xdr:row>62</xdr:row>
      <xdr:rowOff>45357</xdr:rowOff>
    </xdr:to>
    <xdr:sp macro="" textlink="">
      <xdr:nvSpPr>
        <xdr:cNvPr id="245" name="楕円 244">
          <a:extLst>
            <a:ext uri="{FF2B5EF4-FFF2-40B4-BE49-F238E27FC236}">
              <a16:creationId xmlns:a16="http://schemas.microsoft.com/office/drawing/2014/main" id="{649E9CD3-4DF4-47A4-A450-B6EF708F1F8F}"/>
            </a:ext>
          </a:extLst>
        </xdr:cNvPr>
        <xdr:cNvSpPr/>
      </xdr:nvSpPr>
      <xdr:spPr>
        <a:xfrm>
          <a:off x="8016240" y="10348867"/>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166007</xdr:rowOff>
    </xdr:from>
    <xdr:to>
      <xdr:col>50</xdr:col>
      <xdr:colOff>114300</xdr:colOff>
      <xdr:row>61</xdr:row>
      <xdr:rowOff>166007</xdr:rowOff>
    </xdr:to>
    <xdr:cxnSp macro="">
      <xdr:nvCxnSpPr>
        <xdr:cNvPr id="246" name="直線コネクタ 245">
          <a:extLst>
            <a:ext uri="{FF2B5EF4-FFF2-40B4-BE49-F238E27FC236}">
              <a16:creationId xmlns:a16="http://schemas.microsoft.com/office/drawing/2014/main" id="{496CBE12-39B6-4C67-A280-9EE1324A1375}"/>
            </a:ext>
          </a:extLst>
        </xdr:cNvPr>
        <xdr:cNvCxnSpPr/>
      </xdr:nvCxnSpPr>
      <xdr:spPr>
        <a:xfrm>
          <a:off x="8061960" y="10402207"/>
          <a:ext cx="8153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52615</xdr:rowOff>
    </xdr:from>
    <xdr:to>
      <xdr:col>41</xdr:col>
      <xdr:colOff>101600</xdr:colOff>
      <xdr:row>62</xdr:row>
      <xdr:rowOff>154215</xdr:rowOff>
    </xdr:to>
    <xdr:sp macro="" textlink="">
      <xdr:nvSpPr>
        <xdr:cNvPr id="247" name="楕円 246">
          <a:extLst>
            <a:ext uri="{FF2B5EF4-FFF2-40B4-BE49-F238E27FC236}">
              <a16:creationId xmlns:a16="http://schemas.microsoft.com/office/drawing/2014/main" id="{65673FEC-1C74-4629-85A3-8B06FAD185FB}"/>
            </a:ext>
          </a:extLst>
        </xdr:cNvPr>
        <xdr:cNvSpPr/>
      </xdr:nvSpPr>
      <xdr:spPr>
        <a:xfrm>
          <a:off x="7185660" y="10456455"/>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166007</xdr:rowOff>
    </xdr:from>
    <xdr:to>
      <xdr:col>45</xdr:col>
      <xdr:colOff>177800</xdr:colOff>
      <xdr:row>62</xdr:row>
      <xdr:rowOff>103415</xdr:rowOff>
    </xdr:to>
    <xdr:cxnSp macro="">
      <xdr:nvCxnSpPr>
        <xdr:cNvPr id="248" name="直線コネクタ 247">
          <a:extLst>
            <a:ext uri="{FF2B5EF4-FFF2-40B4-BE49-F238E27FC236}">
              <a16:creationId xmlns:a16="http://schemas.microsoft.com/office/drawing/2014/main" id="{37C11E16-7332-4DA3-8F42-972E54EB1837}"/>
            </a:ext>
          </a:extLst>
        </xdr:cNvPr>
        <xdr:cNvCxnSpPr/>
      </xdr:nvCxnSpPr>
      <xdr:spPr>
        <a:xfrm flipV="1">
          <a:off x="7239000" y="10402207"/>
          <a:ext cx="822960" cy="9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49" name="楕円 248">
          <a:extLst>
            <a:ext uri="{FF2B5EF4-FFF2-40B4-BE49-F238E27FC236}">
              <a16:creationId xmlns:a16="http://schemas.microsoft.com/office/drawing/2014/main" id="{C729D085-F3F7-410E-8D0C-0B1672F312A3}"/>
            </a:ext>
          </a:extLst>
        </xdr:cNvPr>
        <xdr:cNvSpPr/>
      </xdr:nvSpPr>
      <xdr:spPr>
        <a:xfrm>
          <a:off x="6370320" y="10444298"/>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92528</xdr:rowOff>
    </xdr:from>
    <xdr:to>
      <xdr:col>41</xdr:col>
      <xdr:colOff>50800</xdr:colOff>
      <xdr:row>62</xdr:row>
      <xdr:rowOff>103415</xdr:rowOff>
    </xdr:to>
    <xdr:cxnSp macro="">
      <xdr:nvCxnSpPr>
        <xdr:cNvPr id="250" name="直線コネクタ 249">
          <a:extLst>
            <a:ext uri="{FF2B5EF4-FFF2-40B4-BE49-F238E27FC236}">
              <a16:creationId xmlns:a16="http://schemas.microsoft.com/office/drawing/2014/main" id="{0A935DB8-3296-4D68-A58C-FF66FF577995}"/>
            </a:ext>
          </a:extLst>
        </xdr:cNvPr>
        <xdr:cNvCxnSpPr/>
      </xdr:nvCxnSpPr>
      <xdr:spPr>
        <a:xfrm>
          <a:off x="6423660" y="10497638"/>
          <a:ext cx="815340" cy="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8649CF2B-2CD0-4695-A643-B5937B11B7AB}"/>
            </a:ext>
          </a:extLst>
        </xdr:cNvPr>
        <xdr:cNvSpPr txBox="1"/>
      </xdr:nvSpPr>
      <xdr:spPr>
        <a:xfrm>
          <a:off x="8648777" y="1051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E6A5A799-8831-4707-89C8-8F8DB278DEA9}"/>
            </a:ext>
          </a:extLst>
        </xdr:cNvPr>
        <xdr:cNvSpPr txBox="1"/>
      </xdr:nvSpPr>
      <xdr:spPr>
        <a:xfrm>
          <a:off x="7848677" y="10526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651C23E4-A832-4A7E-AD4F-2812A4201E06}"/>
            </a:ext>
          </a:extLst>
        </xdr:cNvPr>
        <xdr:cNvSpPr txBox="1"/>
      </xdr:nvSpPr>
      <xdr:spPr>
        <a:xfrm>
          <a:off x="7018097" y="10213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DC835953-B430-4EBA-8539-BADA2E90C764}"/>
            </a:ext>
          </a:extLst>
        </xdr:cNvPr>
        <xdr:cNvSpPr txBox="1"/>
      </xdr:nvSpPr>
      <xdr:spPr>
        <a:xfrm>
          <a:off x="6202757" y="1053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61884</xdr:rowOff>
    </xdr:from>
    <xdr:ext cx="469744" cy="259045"/>
    <xdr:sp macro="" textlink="">
      <xdr:nvSpPr>
        <xdr:cNvPr id="255" name="n_1mainValue【体育館・プール】&#10;一人当たり面積">
          <a:extLst>
            <a:ext uri="{FF2B5EF4-FFF2-40B4-BE49-F238E27FC236}">
              <a16:creationId xmlns:a16="http://schemas.microsoft.com/office/drawing/2014/main" id="{8EB85F86-F89D-4071-B5EC-F90E0A27C6BF}"/>
            </a:ext>
          </a:extLst>
        </xdr:cNvPr>
        <xdr:cNvSpPr txBox="1"/>
      </xdr:nvSpPr>
      <xdr:spPr>
        <a:xfrm>
          <a:off x="8648777" y="1012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61884</xdr:rowOff>
    </xdr:from>
    <xdr:ext cx="469744" cy="259045"/>
    <xdr:sp macro="" textlink="">
      <xdr:nvSpPr>
        <xdr:cNvPr id="256" name="n_2mainValue【体育館・プール】&#10;一人当たり面積">
          <a:extLst>
            <a:ext uri="{FF2B5EF4-FFF2-40B4-BE49-F238E27FC236}">
              <a16:creationId xmlns:a16="http://schemas.microsoft.com/office/drawing/2014/main" id="{3C649DBA-08D4-4E15-8A22-3FC1ADE8B159}"/>
            </a:ext>
          </a:extLst>
        </xdr:cNvPr>
        <xdr:cNvSpPr txBox="1"/>
      </xdr:nvSpPr>
      <xdr:spPr>
        <a:xfrm>
          <a:off x="7848677" y="1012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57" name="n_3mainValue【体育館・プール】&#10;一人当たり面積">
          <a:extLst>
            <a:ext uri="{FF2B5EF4-FFF2-40B4-BE49-F238E27FC236}">
              <a16:creationId xmlns:a16="http://schemas.microsoft.com/office/drawing/2014/main" id="{F61B7EDD-2D35-4501-AA45-051084CBF353}"/>
            </a:ext>
          </a:extLst>
        </xdr:cNvPr>
        <xdr:cNvSpPr txBox="1"/>
      </xdr:nvSpPr>
      <xdr:spPr>
        <a:xfrm>
          <a:off x="7018097" y="1054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8" name="n_4mainValue【体育館・プール】&#10;一人当たり面積">
          <a:extLst>
            <a:ext uri="{FF2B5EF4-FFF2-40B4-BE49-F238E27FC236}">
              <a16:creationId xmlns:a16="http://schemas.microsoft.com/office/drawing/2014/main" id="{BF217874-8C39-4F7C-B848-E2CFE671CE7E}"/>
            </a:ext>
          </a:extLst>
        </xdr:cNvPr>
        <xdr:cNvSpPr txBox="1"/>
      </xdr:nvSpPr>
      <xdr:spPr>
        <a:xfrm>
          <a:off x="6202757" y="10227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123A9EF1-0CC9-4E1E-AE78-9B41B1860F03}"/>
            </a:ext>
          </a:extLst>
        </xdr:cNvPr>
        <xdr:cNvSpPr/>
      </xdr:nvSpPr>
      <xdr:spPr>
        <a:xfrm>
          <a:off x="701040" y="1155954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86016F7B-C6B8-4F10-865D-F2DD75B0CD88}"/>
            </a:ext>
          </a:extLst>
        </xdr:cNvPr>
        <xdr:cNvSpPr/>
      </xdr:nvSpPr>
      <xdr:spPr>
        <a:xfrm>
          <a:off x="83058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E65873E0-0EC0-4824-BB54-1D0067C0032F}"/>
            </a:ext>
          </a:extLst>
        </xdr:cNvPr>
        <xdr:cNvSpPr/>
      </xdr:nvSpPr>
      <xdr:spPr>
        <a:xfrm>
          <a:off x="83058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3A8BEEDD-FE32-428C-8E43-BEFB8A843175}"/>
            </a:ext>
          </a:extLst>
        </xdr:cNvPr>
        <xdr:cNvSpPr/>
      </xdr:nvSpPr>
      <xdr:spPr>
        <a:xfrm>
          <a:off x="175260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291DFDA0-6479-44E6-932C-B9052771173D}"/>
            </a:ext>
          </a:extLst>
        </xdr:cNvPr>
        <xdr:cNvSpPr/>
      </xdr:nvSpPr>
      <xdr:spPr>
        <a:xfrm>
          <a:off x="175260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9E2989F8-EB63-4F78-9390-C6F6D44A574E}"/>
            </a:ext>
          </a:extLst>
        </xdr:cNvPr>
        <xdr:cNvSpPr/>
      </xdr:nvSpPr>
      <xdr:spPr>
        <a:xfrm>
          <a:off x="28041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C70BA79D-1410-4025-9928-4AC859164479}"/>
            </a:ext>
          </a:extLst>
        </xdr:cNvPr>
        <xdr:cNvSpPr/>
      </xdr:nvSpPr>
      <xdr:spPr>
        <a:xfrm>
          <a:off x="28041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402E15A5-3AD1-43FC-8699-998EE94BD0B2}"/>
            </a:ext>
          </a:extLst>
        </xdr:cNvPr>
        <xdr:cNvSpPr/>
      </xdr:nvSpPr>
      <xdr:spPr>
        <a:xfrm>
          <a:off x="701040" y="1267968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AE82F64A-89FD-4845-95BD-E9985F79DD43}"/>
            </a:ext>
          </a:extLst>
        </xdr:cNvPr>
        <xdr:cNvSpPr txBox="1"/>
      </xdr:nvSpPr>
      <xdr:spPr>
        <a:xfrm>
          <a:off x="678180" y="124891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8971944C-2E8D-49DF-8C27-9823324EBCBA}"/>
            </a:ext>
          </a:extLst>
        </xdr:cNvPr>
        <xdr:cNvCxnSpPr/>
      </xdr:nvCxnSpPr>
      <xdr:spPr>
        <a:xfrm>
          <a:off x="701040" y="149123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B794BB61-A284-46EC-907D-D0FE26F70F15}"/>
            </a:ext>
          </a:extLst>
        </xdr:cNvPr>
        <xdr:cNvSpPr txBox="1"/>
      </xdr:nvSpPr>
      <xdr:spPr>
        <a:xfrm>
          <a:off x="347511" y="14772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8839768-52F6-4CDA-B1C3-AF5127599DB1}"/>
            </a:ext>
          </a:extLst>
        </xdr:cNvPr>
        <xdr:cNvCxnSpPr/>
      </xdr:nvCxnSpPr>
      <xdr:spPr>
        <a:xfrm>
          <a:off x="701040" y="1458957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FB679CBE-C9B7-4DFE-A7C5-4DD3B02287C7}"/>
            </a:ext>
          </a:extLst>
        </xdr:cNvPr>
        <xdr:cNvSpPr txBox="1"/>
      </xdr:nvSpPr>
      <xdr:spPr>
        <a:xfrm>
          <a:off x="347511" y="1444862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FD17DD96-EF0F-4C2E-8B50-CB9390099862}"/>
            </a:ext>
          </a:extLst>
        </xdr:cNvPr>
        <xdr:cNvCxnSpPr/>
      </xdr:nvCxnSpPr>
      <xdr:spPr>
        <a:xfrm>
          <a:off x="701040" y="14273167"/>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990AC81D-8902-48CD-A66B-7928A56FCAB7}"/>
            </a:ext>
          </a:extLst>
        </xdr:cNvPr>
        <xdr:cNvSpPr txBox="1"/>
      </xdr:nvSpPr>
      <xdr:spPr>
        <a:xfrm>
          <a:off x="347511" y="141334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B6B4C057-EBFB-42B3-84BC-E59159C6F1B1}"/>
            </a:ext>
          </a:extLst>
        </xdr:cNvPr>
        <xdr:cNvCxnSpPr/>
      </xdr:nvCxnSpPr>
      <xdr:spPr>
        <a:xfrm>
          <a:off x="701040" y="13950406"/>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1AF07334-9C7B-41B8-B195-CFB3AC7EB767}"/>
            </a:ext>
          </a:extLst>
        </xdr:cNvPr>
        <xdr:cNvSpPr txBox="1"/>
      </xdr:nvSpPr>
      <xdr:spPr>
        <a:xfrm>
          <a:off x="347511" y="1381707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061428C8-A8DB-4031-9310-2A3F7966B04F}"/>
            </a:ext>
          </a:extLst>
        </xdr:cNvPr>
        <xdr:cNvCxnSpPr/>
      </xdr:nvCxnSpPr>
      <xdr:spPr>
        <a:xfrm>
          <a:off x="701040" y="13633994"/>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4704CBCF-85A4-4291-BD6B-7481CA4536DF}"/>
            </a:ext>
          </a:extLst>
        </xdr:cNvPr>
        <xdr:cNvSpPr txBox="1"/>
      </xdr:nvSpPr>
      <xdr:spPr>
        <a:xfrm>
          <a:off x="347511" y="1349431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29117C46-F769-49EE-BCC8-0BFF2FB5CDC2}"/>
            </a:ext>
          </a:extLst>
        </xdr:cNvPr>
        <xdr:cNvCxnSpPr/>
      </xdr:nvCxnSpPr>
      <xdr:spPr>
        <a:xfrm>
          <a:off x="701040" y="13311233"/>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D683C830-BEF5-485A-B4F4-8260A943052E}"/>
            </a:ext>
          </a:extLst>
        </xdr:cNvPr>
        <xdr:cNvSpPr txBox="1"/>
      </xdr:nvSpPr>
      <xdr:spPr>
        <a:xfrm>
          <a:off x="347511" y="1317790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9A574E12-E4DF-4B2F-9171-01454451E536}"/>
            </a:ext>
          </a:extLst>
        </xdr:cNvPr>
        <xdr:cNvCxnSpPr/>
      </xdr:nvCxnSpPr>
      <xdr:spPr>
        <a:xfrm>
          <a:off x="701040" y="12994821"/>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857E5BDA-4BA6-4509-BA6B-5CFA864A96EE}"/>
            </a:ext>
          </a:extLst>
        </xdr:cNvPr>
        <xdr:cNvSpPr txBox="1"/>
      </xdr:nvSpPr>
      <xdr:spPr>
        <a:xfrm>
          <a:off x="347511" y="1285513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4EBD0193-29A7-4897-9271-71203E52AF94}"/>
            </a:ext>
          </a:extLst>
        </xdr:cNvPr>
        <xdr:cNvCxnSpPr/>
      </xdr:nvCxnSpPr>
      <xdr:spPr>
        <a:xfrm>
          <a:off x="701040" y="126796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76F74460-4724-49CE-B870-20D0413F01DB}"/>
            </a:ext>
          </a:extLst>
        </xdr:cNvPr>
        <xdr:cNvSpPr txBox="1"/>
      </xdr:nvSpPr>
      <xdr:spPr>
        <a:xfrm>
          <a:off x="347511" y="125399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55818EEC-62E9-4CD8-90B1-1784D3C91724}"/>
            </a:ext>
          </a:extLst>
        </xdr:cNvPr>
        <xdr:cNvSpPr/>
      </xdr:nvSpPr>
      <xdr:spPr>
        <a:xfrm>
          <a:off x="701040" y="1267968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BB2B3FF7-37AD-4D13-BD32-086060D7625F}"/>
            </a:ext>
          </a:extLst>
        </xdr:cNvPr>
        <xdr:cNvCxnSpPr/>
      </xdr:nvCxnSpPr>
      <xdr:spPr>
        <a:xfrm flipV="1">
          <a:off x="4266565" y="13160828"/>
          <a:ext cx="0" cy="130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CAC63BC2-7EC2-4CB0-A796-B7A1947E1CFA}"/>
            </a:ext>
          </a:extLst>
        </xdr:cNvPr>
        <xdr:cNvSpPr txBox="1"/>
      </xdr:nvSpPr>
      <xdr:spPr>
        <a:xfrm>
          <a:off x="4305300" y="14475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83C784D1-3E3D-41F5-8FF8-64FFF7A02DC5}"/>
            </a:ext>
          </a:extLst>
        </xdr:cNvPr>
        <xdr:cNvCxnSpPr/>
      </xdr:nvCxnSpPr>
      <xdr:spPr>
        <a:xfrm>
          <a:off x="4198620" y="14470561"/>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2E54A6A2-F373-4CBC-A639-882C96C1806D}"/>
            </a:ext>
          </a:extLst>
        </xdr:cNvPr>
        <xdr:cNvSpPr txBox="1"/>
      </xdr:nvSpPr>
      <xdr:spPr>
        <a:xfrm>
          <a:off x="4305300" y="1293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CD3CFA73-9279-4F41-860A-D44781189921}"/>
            </a:ext>
          </a:extLst>
        </xdr:cNvPr>
        <xdr:cNvCxnSpPr/>
      </xdr:nvCxnSpPr>
      <xdr:spPr>
        <a:xfrm>
          <a:off x="4198620" y="13160828"/>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BCEC646A-6438-41C2-8EB9-FD1487E448B9}"/>
            </a:ext>
          </a:extLst>
        </xdr:cNvPr>
        <xdr:cNvSpPr txBox="1"/>
      </xdr:nvSpPr>
      <xdr:spPr>
        <a:xfrm>
          <a:off x="4305300" y="136771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BF889401-1069-4BA2-A299-F769E0FEEC4C}"/>
            </a:ext>
          </a:extLst>
        </xdr:cNvPr>
        <xdr:cNvSpPr/>
      </xdr:nvSpPr>
      <xdr:spPr>
        <a:xfrm>
          <a:off x="4221480" y="13694954"/>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D6902538-D9DA-4B46-ABBE-4C0F982D9023}"/>
            </a:ext>
          </a:extLst>
        </xdr:cNvPr>
        <xdr:cNvSpPr/>
      </xdr:nvSpPr>
      <xdr:spPr>
        <a:xfrm>
          <a:off x="3459480" y="13683888"/>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68F366BF-BD52-4BB0-9B37-E7F03035E78F}"/>
            </a:ext>
          </a:extLst>
        </xdr:cNvPr>
        <xdr:cNvSpPr/>
      </xdr:nvSpPr>
      <xdr:spPr>
        <a:xfrm>
          <a:off x="2628900" y="13639981"/>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0C5AAAF4-985F-4825-8AA0-7DFEBACD4AED}"/>
            </a:ext>
          </a:extLst>
        </xdr:cNvPr>
        <xdr:cNvSpPr/>
      </xdr:nvSpPr>
      <xdr:spPr>
        <a:xfrm>
          <a:off x="1813560" y="13612041"/>
          <a:ext cx="10668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E8AF0DC6-8ACC-425B-B2DB-927948AD2613}"/>
            </a:ext>
          </a:extLst>
        </xdr:cNvPr>
        <xdr:cNvSpPr/>
      </xdr:nvSpPr>
      <xdr:spPr>
        <a:xfrm>
          <a:off x="1005840" y="13553803"/>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3AB0B8CE-05B1-456C-8DED-57A276FE7F13}"/>
            </a:ext>
          </a:extLst>
        </xdr:cNvPr>
        <xdr:cNvSpPr txBox="1"/>
      </xdr:nvSpPr>
      <xdr:spPr>
        <a:xfrm>
          <a:off x="40919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1A40E79-A8FF-4030-9215-1976EC8E592B}"/>
            </a:ext>
          </a:extLst>
        </xdr:cNvPr>
        <xdr:cNvSpPr txBox="1"/>
      </xdr:nvSpPr>
      <xdr:spPr>
        <a:xfrm>
          <a:off x="33299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2F03AE21-6500-4FAB-8913-DED3645E5F33}"/>
            </a:ext>
          </a:extLst>
        </xdr:cNvPr>
        <xdr:cNvSpPr txBox="1"/>
      </xdr:nvSpPr>
      <xdr:spPr>
        <a:xfrm>
          <a:off x="250698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AF880FC-7B42-4403-941F-0C8AF2E75495}"/>
            </a:ext>
          </a:extLst>
        </xdr:cNvPr>
        <xdr:cNvSpPr txBox="1"/>
      </xdr:nvSpPr>
      <xdr:spPr>
        <a:xfrm>
          <a:off x="16916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7C17466-2F4F-4F26-AC02-86C6BBA1CDA7}"/>
            </a:ext>
          </a:extLst>
        </xdr:cNvPr>
        <xdr:cNvSpPr txBox="1"/>
      </xdr:nvSpPr>
      <xdr:spPr>
        <a:xfrm>
          <a:off x="8763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67311</xdr:rowOff>
    </xdr:from>
    <xdr:to>
      <xdr:col>24</xdr:col>
      <xdr:colOff>114300</xdr:colOff>
      <xdr:row>79</xdr:row>
      <xdr:rowOff>168911</xdr:rowOff>
    </xdr:to>
    <xdr:sp macro="" textlink="">
      <xdr:nvSpPr>
        <xdr:cNvPr id="301" name="楕円 300">
          <a:extLst>
            <a:ext uri="{FF2B5EF4-FFF2-40B4-BE49-F238E27FC236}">
              <a16:creationId xmlns:a16="http://schemas.microsoft.com/office/drawing/2014/main" id="{4064E7E7-4330-4BAC-BD87-CDD4567C3C78}"/>
            </a:ext>
          </a:extLst>
        </xdr:cNvPr>
        <xdr:cNvSpPr/>
      </xdr:nvSpPr>
      <xdr:spPr>
        <a:xfrm>
          <a:off x="4221480" y="13317221"/>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90188</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EAA5F715-77E0-4C84-B46B-600FEFA7D554}"/>
            </a:ext>
          </a:extLst>
        </xdr:cNvPr>
        <xdr:cNvSpPr txBox="1"/>
      </xdr:nvSpPr>
      <xdr:spPr>
        <a:xfrm>
          <a:off x="4305300" y="13176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137523</xdr:rowOff>
    </xdr:from>
    <xdr:to>
      <xdr:col>20</xdr:col>
      <xdr:colOff>38100</xdr:colOff>
      <xdr:row>79</xdr:row>
      <xdr:rowOff>67673</xdr:rowOff>
    </xdr:to>
    <xdr:sp macro="" textlink="">
      <xdr:nvSpPr>
        <xdr:cNvPr id="303" name="楕円 302">
          <a:extLst>
            <a:ext uri="{FF2B5EF4-FFF2-40B4-BE49-F238E27FC236}">
              <a16:creationId xmlns:a16="http://schemas.microsoft.com/office/drawing/2014/main" id="{EEE91864-48BB-4FAE-BDBD-DD13841C2581}"/>
            </a:ext>
          </a:extLst>
        </xdr:cNvPr>
        <xdr:cNvSpPr/>
      </xdr:nvSpPr>
      <xdr:spPr>
        <a:xfrm>
          <a:off x="3459480" y="13218523"/>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16873</xdr:rowOff>
    </xdr:from>
    <xdr:to>
      <xdr:col>24</xdr:col>
      <xdr:colOff>63500</xdr:colOff>
      <xdr:row>79</xdr:row>
      <xdr:rowOff>118111</xdr:rowOff>
    </xdr:to>
    <xdr:cxnSp macro="">
      <xdr:nvCxnSpPr>
        <xdr:cNvPr id="304" name="直線コネクタ 303">
          <a:extLst>
            <a:ext uri="{FF2B5EF4-FFF2-40B4-BE49-F238E27FC236}">
              <a16:creationId xmlns:a16="http://schemas.microsoft.com/office/drawing/2014/main" id="{2417D0E4-F099-4FE9-BD44-DFEFFF788911}"/>
            </a:ext>
          </a:extLst>
        </xdr:cNvPr>
        <xdr:cNvCxnSpPr/>
      </xdr:nvCxnSpPr>
      <xdr:spPr>
        <a:xfrm>
          <a:off x="3505200" y="13271863"/>
          <a:ext cx="762000" cy="98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33020</xdr:rowOff>
    </xdr:from>
    <xdr:to>
      <xdr:col>15</xdr:col>
      <xdr:colOff>101600</xdr:colOff>
      <xdr:row>78</xdr:row>
      <xdr:rowOff>134620</xdr:rowOff>
    </xdr:to>
    <xdr:sp macro="" textlink="">
      <xdr:nvSpPr>
        <xdr:cNvPr id="305" name="楕円 304">
          <a:extLst>
            <a:ext uri="{FF2B5EF4-FFF2-40B4-BE49-F238E27FC236}">
              <a16:creationId xmlns:a16="http://schemas.microsoft.com/office/drawing/2014/main" id="{4B675A46-418B-493E-84DE-769B977CD9C4}"/>
            </a:ext>
          </a:extLst>
        </xdr:cNvPr>
        <xdr:cNvSpPr/>
      </xdr:nvSpPr>
      <xdr:spPr>
        <a:xfrm>
          <a:off x="2628900" y="13115290"/>
          <a:ext cx="9906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83820</xdr:rowOff>
    </xdr:from>
    <xdr:to>
      <xdr:col>19</xdr:col>
      <xdr:colOff>177800</xdr:colOff>
      <xdr:row>79</xdr:row>
      <xdr:rowOff>16873</xdr:rowOff>
    </xdr:to>
    <xdr:cxnSp macro="">
      <xdr:nvCxnSpPr>
        <xdr:cNvPr id="306" name="直線コネクタ 305">
          <a:extLst>
            <a:ext uri="{FF2B5EF4-FFF2-40B4-BE49-F238E27FC236}">
              <a16:creationId xmlns:a16="http://schemas.microsoft.com/office/drawing/2014/main" id="{38498407-03CF-4E81-9B47-28DB91666243}"/>
            </a:ext>
          </a:extLst>
        </xdr:cNvPr>
        <xdr:cNvCxnSpPr/>
      </xdr:nvCxnSpPr>
      <xdr:spPr>
        <a:xfrm>
          <a:off x="2682240" y="13168630"/>
          <a:ext cx="822960" cy="10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19957</xdr:rowOff>
    </xdr:from>
    <xdr:to>
      <xdr:col>10</xdr:col>
      <xdr:colOff>165100</xdr:colOff>
      <xdr:row>78</xdr:row>
      <xdr:rowOff>121557</xdr:rowOff>
    </xdr:to>
    <xdr:sp macro="" textlink="">
      <xdr:nvSpPr>
        <xdr:cNvPr id="307" name="楕円 306">
          <a:extLst>
            <a:ext uri="{FF2B5EF4-FFF2-40B4-BE49-F238E27FC236}">
              <a16:creationId xmlns:a16="http://schemas.microsoft.com/office/drawing/2014/main" id="{A5A32C44-025B-4BA9-B17E-4FBB554C4FDF}"/>
            </a:ext>
          </a:extLst>
        </xdr:cNvPr>
        <xdr:cNvSpPr/>
      </xdr:nvSpPr>
      <xdr:spPr>
        <a:xfrm>
          <a:off x="1813560" y="13107307"/>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70757</xdr:rowOff>
    </xdr:from>
    <xdr:to>
      <xdr:col>15</xdr:col>
      <xdr:colOff>50800</xdr:colOff>
      <xdr:row>78</xdr:row>
      <xdr:rowOff>83820</xdr:rowOff>
    </xdr:to>
    <xdr:cxnSp macro="">
      <xdr:nvCxnSpPr>
        <xdr:cNvPr id="308" name="直線コネクタ 307">
          <a:extLst>
            <a:ext uri="{FF2B5EF4-FFF2-40B4-BE49-F238E27FC236}">
              <a16:creationId xmlns:a16="http://schemas.microsoft.com/office/drawing/2014/main" id="{343EFF8D-349D-408D-B551-D4F0E4DFCEF8}"/>
            </a:ext>
          </a:extLst>
        </xdr:cNvPr>
        <xdr:cNvCxnSpPr/>
      </xdr:nvCxnSpPr>
      <xdr:spPr>
        <a:xfrm>
          <a:off x="1866900" y="13153027"/>
          <a:ext cx="815340" cy="1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124461</xdr:rowOff>
    </xdr:from>
    <xdr:to>
      <xdr:col>6</xdr:col>
      <xdr:colOff>38100</xdr:colOff>
      <xdr:row>79</xdr:row>
      <xdr:rowOff>54611</xdr:rowOff>
    </xdr:to>
    <xdr:sp macro="" textlink="">
      <xdr:nvSpPr>
        <xdr:cNvPr id="309" name="楕円 308">
          <a:extLst>
            <a:ext uri="{FF2B5EF4-FFF2-40B4-BE49-F238E27FC236}">
              <a16:creationId xmlns:a16="http://schemas.microsoft.com/office/drawing/2014/main" id="{92617674-B733-4447-8A62-8A6C03BB0B63}"/>
            </a:ext>
          </a:extLst>
        </xdr:cNvPr>
        <xdr:cNvSpPr/>
      </xdr:nvSpPr>
      <xdr:spPr>
        <a:xfrm>
          <a:off x="1005840" y="13210541"/>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70757</xdr:rowOff>
    </xdr:from>
    <xdr:to>
      <xdr:col>10</xdr:col>
      <xdr:colOff>114300</xdr:colOff>
      <xdr:row>79</xdr:row>
      <xdr:rowOff>3811</xdr:rowOff>
    </xdr:to>
    <xdr:cxnSp macro="">
      <xdr:nvCxnSpPr>
        <xdr:cNvPr id="310" name="直線コネクタ 309">
          <a:extLst>
            <a:ext uri="{FF2B5EF4-FFF2-40B4-BE49-F238E27FC236}">
              <a16:creationId xmlns:a16="http://schemas.microsoft.com/office/drawing/2014/main" id="{AE0B82D5-9201-4618-87CC-209D84B773B3}"/>
            </a:ext>
          </a:extLst>
        </xdr:cNvPr>
        <xdr:cNvCxnSpPr/>
      </xdr:nvCxnSpPr>
      <xdr:spPr>
        <a:xfrm flipV="1">
          <a:off x="1051560" y="13153027"/>
          <a:ext cx="815340" cy="10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B009999C-5B21-47D1-AC05-710BCAB89E23}"/>
            </a:ext>
          </a:extLst>
        </xdr:cNvPr>
        <xdr:cNvSpPr txBox="1"/>
      </xdr:nvSpPr>
      <xdr:spPr>
        <a:xfrm>
          <a:off x="3307724" y="1377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18AFBD94-3545-445F-B488-F3CFCC6D7FFC}"/>
            </a:ext>
          </a:extLst>
        </xdr:cNvPr>
        <xdr:cNvSpPr txBox="1"/>
      </xdr:nvSpPr>
      <xdr:spPr>
        <a:xfrm>
          <a:off x="2492384" y="13728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211F55A6-6EDA-4FE6-95A8-99BC352DE2E6}"/>
            </a:ext>
          </a:extLst>
        </xdr:cNvPr>
        <xdr:cNvSpPr txBox="1"/>
      </xdr:nvSpPr>
      <xdr:spPr>
        <a:xfrm>
          <a:off x="1677044" y="13708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426EBFE2-17C0-41CA-B93E-2F55517C6BE4}"/>
            </a:ext>
          </a:extLst>
        </xdr:cNvPr>
        <xdr:cNvSpPr txBox="1"/>
      </xdr:nvSpPr>
      <xdr:spPr>
        <a:xfrm>
          <a:off x="869324" y="13649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84200</xdr:rowOff>
    </xdr:from>
    <xdr:ext cx="405111" cy="259045"/>
    <xdr:sp macro="" textlink="">
      <xdr:nvSpPr>
        <xdr:cNvPr id="315" name="n_1mainValue【福祉施設】&#10;有形固定資産減価償却率">
          <a:extLst>
            <a:ext uri="{FF2B5EF4-FFF2-40B4-BE49-F238E27FC236}">
              <a16:creationId xmlns:a16="http://schemas.microsoft.com/office/drawing/2014/main" id="{37C9B4B0-0158-4D8A-9C43-5E1C5A7F4E76}"/>
            </a:ext>
          </a:extLst>
        </xdr:cNvPr>
        <xdr:cNvSpPr txBox="1"/>
      </xdr:nvSpPr>
      <xdr:spPr>
        <a:xfrm>
          <a:off x="3307724" y="13001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151147</xdr:rowOff>
    </xdr:from>
    <xdr:ext cx="405111" cy="259045"/>
    <xdr:sp macro="" textlink="">
      <xdr:nvSpPr>
        <xdr:cNvPr id="316" name="n_2mainValue【福祉施設】&#10;有形固定資産減価償却率">
          <a:extLst>
            <a:ext uri="{FF2B5EF4-FFF2-40B4-BE49-F238E27FC236}">
              <a16:creationId xmlns:a16="http://schemas.microsoft.com/office/drawing/2014/main" id="{AC71A94F-DD74-480D-9A0C-C281D92358DF}"/>
            </a:ext>
          </a:extLst>
        </xdr:cNvPr>
        <xdr:cNvSpPr txBox="1"/>
      </xdr:nvSpPr>
      <xdr:spPr>
        <a:xfrm>
          <a:off x="2492384" y="1289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138084</xdr:rowOff>
    </xdr:from>
    <xdr:ext cx="405111" cy="259045"/>
    <xdr:sp macro="" textlink="">
      <xdr:nvSpPr>
        <xdr:cNvPr id="317" name="n_3mainValue【福祉施設】&#10;有形固定資産減価償却率">
          <a:extLst>
            <a:ext uri="{FF2B5EF4-FFF2-40B4-BE49-F238E27FC236}">
              <a16:creationId xmlns:a16="http://schemas.microsoft.com/office/drawing/2014/main" id="{79EAC733-9836-4692-AC5A-38A0E125F392}"/>
            </a:ext>
          </a:extLst>
        </xdr:cNvPr>
        <xdr:cNvSpPr txBox="1"/>
      </xdr:nvSpPr>
      <xdr:spPr>
        <a:xfrm>
          <a:off x="1677044" y="12883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71138</xdr:rowOff>
    </xdr:from>
    <xdr:ext cx="405111" cy="259045"/>
    <xdr:sp macro="" textlink="">
      <xdr:nvSpPr>
        <xdr:cNvPr id="318" name="n_4mainValue【福祉施設】&#10;有形固定資産減価償却率">
          <a:extLst>
            <a:ext uri="{FF2B5EF4-FFF2-40B4-BE49-F238E27FC236}">
              <a16:creationId xmlns:a16="http://schemas.microsoft.com/office/drawing/2014/main" id="{DE2F2839-85D3-44F3-AAFB-4EEA1EBA4EE2}"/>
            </a:ext>
          </a:extLst>
        </xdr:cNvPr>
        <xdr:cNvSpPr txBox="1"/>
      </xdr:nvSpPr>
      <xdr:spPr>
        <a:xfrm>
          <a:off x="869324" y="12985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3279D2B6-95EC-4A55-8DF7-BBC20CF26C02}"/>
            </a:ext>
          </a:extLst>
        </xdr:cNvPr>
        <xdr:cNvSpPr/>
      </xdr:nvSpPr>
      <xdr:spPr>
        <a:xfrm>
          <a:off x="6088380" y="1155954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4E865A11-6001-4341-9173-299DE193FA36}"/>
            </a:ext>
          </a:extLst>
        </xdr:cNvPr>
        <xdr:cNvSpPr/>
      </xdr:nvSpPr>
      <xdr:spPr>
        <a:xfrm>
          <a:off x="61950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AECFE120-6213-4C7B-BFC0-493E4D771C2A}"/>
            </a:ext>
          </a:extLst>
        </xdr:cNvPr>
        <xdr:cNvSpPr/>
      </xdr:nvSpPr>
      <xdr:spPr>
        <a:xfrm>
          <a:off x="61950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3361D9CC-12CD-44AA-A502-7FCFD32C95BE}"/>
            </a:ext>
          </a:extLst>
        </xdr:cNvPr>
        <xdr:cNvSpPr/>
      </xdr:nvSpPr>
      <xdr:spPr>
        <a:xfrm>
          <a:off x="713994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7920D00F-213C-4FB2-8385-1A4C681FE1BD}"/>
            </a:ext>
          </a:extLst>
        </xdr:cNvPr>
        <xdr:cNvSpPr/>
      </xdr:nvSpPr>
      <xdr:spPr>
        <a:xfrm>
          <a:off x="713994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1516B162-0DAC-41ED-9782-DEE81422B956}"/>
            </a:ext>
          </a:extLst>
        </xdr:cNvPr>
        <xdr:cNvSpPr/>
      </xdr:nvSpPr>
      <xdr:spPr>
        <a:xfrm>
          <a:off x="819150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7E22154D-1F51-4DFE-B51A-F1C959DE90A9}"/>
            </a:ext>
          </a:extLst>
        </xdr:cNvPr>
        <xdr:cNvSpPr/>
      </xdr:nvSpPr>
      <xdr:spPr>
        <a:xfrm>
          <a:off x="819150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58EEBCE4-7D93-4BE3-B012-6F95734EBE15}"/>
            </a:ext>
          </a:extLst>
        </xdr:cNvPr>
        <xdr:cNvSpPr/>
      </xdr:nvSpPr>
      <xdr:spPr>
        <a:xfrm>
          <a:off x="6088380" y="1267968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888B84D5-F979-422D-AB7C-6BBCC932C6C9}"/>
            </a:ext>
          </a:extLst>
        </xdr:cNvPr>
        <xdr:cNvSpPr txBox="1"/>
      </xdr:nvSpPr>
      <xdr:spPr>
        <a:xfrm>
          <a:off x="6050280" y="124891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1CDC9583-1ED6-42E5-837F-D88407BF21D3}"/>
            </a:ext>
          </a:extLst>
        </xdr:cNvPr>
        <xdr:cNvCxnSpPr/>
      </xdr:nvCxnSpPr>
      <xdr:spPr>
        <a:xfrm>
          <a:off x="6088380" y="149123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F9E73AD4-2183-4411-9196-AB7A5DFB19B0}"/>
            </a:ext>
          </a:extLst>
        </xdr:cNvPr>
        <xdr:cNvCxnSpPr/>
      </xdr:nvCxnSpPr>
      <xdr:spPr>
        <a:xfrm>
          <a:off x="6088380" y="14589579"/>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A4A36DF0-9D9E-4772-9905-F02B1EF93DE4}"/>
            </a:ext>
          </a:extLst>
        </xdr:cNvPr>
        <xdr:cNvSpPr txBox="1"/>
      </xdr:nvSpPr>
      <xdr:spPr>
        <a:xfrm>
          <a:off x="5649141" y="144486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57F7CCFE-D468-45EF-B5BC-C69ABCFDFE8A}"/>
            </a:ext>
          </a:extLst>
        </xdr:cNvPr>
        <xdr:cNvCxnSpPr/>
      </xdr:nvCxnSpPr>
      <xdr:spPr>
        <a:xfrm>
          <a:off x="6088380" y="14273167"/>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4CDAFE70-1480-4FAA-A8B0-735A365B2BD7}"/>
            </a:ext>
          </a:extLst>
        </xdr:cNvPr>
        <xdr:cNvSpPr txBox="1"/>
      </xdr:nvSpPr>
      <xdr:spPr>
        <a:xfrm>
          <a:off x="5649141" y="141334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C75BC6DE-B699-4B80-9AD1-ECA248774180}"/>
            </a:ext>
          </a:extLst>
        </xdr:cNvPr>
        <xdr:cNvCxnSpPr/>
      </xdr:nvCxnSpPr>
      <xdr:spPr>
        <a:xfrm>
          <a:off x="6088380" y="13950406"/>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AD603919-F4B7-4672-81C1-BEDE59057AF1}"/>
            </a:ext>
          </a:extLst>
        </xdr:cNvPr>
        <xdr:cNvSpPr txBox="1"/>
      </xdr:nvSpPr>
      <xdr:spPr>
        <a:xfrm>
          <a:off x="5649141" y="1381707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4603BA58-8717-48C5-BC85-7A5CFFF124B6}"/>
            </a:ext>
          </a:extLst>
        </xdr:cNvPr>
        <xdr:cNvCxnSpPr/>
      </xdr:nvCxnSpPr>
      <xdr:spPr>
        <a:xfrm>
          <a:off x="6088380" y="13633994"/>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F2FA3575-A21C-43D1-AD55-B705BCD29718}"/>
            </a:ext>
          </a:extLst>
        </xdr:cNvPr>
        <xdr:cNvSpPr txBox="1"/>
      </xdr:nvSpPr>
      <xdr:spPr>
        <a:xfrm>
          <a:off x="5649141" y="1349431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EEC9D01F-F245-4373-BFBD-4B61344ED676}"/>
            </a:ext>
          </a:extLst>
        </xdr:cNvPr>
        <xdr:cNvCxnSpPr/>
      </xdr:nvCxnSpPr>
      <xdr:spPr>
        <a:xfrm>
          <a:off x="6088380" y="13311233"/>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D18C6BC7-EB2B-48BC-BA39-81BB05A5F241}"/>
            </a:ext>
          </a:extLst>
        </xdr:cNvPr>
        <xdr:cNvSpPr txBox="1"/>
      </xdr:nvSpPr>
      <xdr:spPr>
        <a:xfrm>
          <a:off x="5649141" y="1317790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F86B1671-B5D0-4257-A69E-FDC1D5FF2035}"/>
            </a:ext>
          </a:extLst>
        </xdr:cNvPr>
        <xdr:cNvCxnSpPr/>
      </xdr:nvCxnSpPr>
      <xdr:spPr>
        <a:xfrm>
          <a:off x="6088380" y="12994821"/>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E7D527CC-E419-4662-A653-A53F1A2A3FB2}"/>
            </a:ext>
          </a:extLst>
        </xdr:cNvPr>
        <xdr:cNvSpPr txBox="1"/>
      </xdr:nvSpPr>
      <xdr:spPr>
        <a:xfrm>
          <a:off x="5649141" y="128551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BBDEBB84-F515-4DB7-8CF9-67C246CEE9DE}"/>
            </a:ext>
          </a:extLst>
        </xdr:cNvPr>
        <xdr:cNvCxnSpPr/>
      </xdr:nvCxnSpPr>
      <xdr:spPr>
        <a:xfrm>
          <a:off x="6088380" y="126796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2FEE2526-5D2E-48B3-882E-A8CB2309D178}"/>
            </a:ext>
          </a:extLst>
        </xdr:cNvPr>
        <xdr:cNvSpPr txBox="1"/>
      </xdr:nvSpPr>
      <xdr:spPr>
        <a:xfrm>
          <a:off x="5649141" y="12539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8553FEC9-69EC-4AED-83BD-CE8EC436BD88}"/>
            </a:ext>
          </a:extLst>
        </xdr:cNvPr>
        <xdr:cNvSpPr/>
      </xdr:nvSpPr>
      <xdr:spPr>
        <a:xfrm>
          <a:off x="6088380" y="1267968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3FFBC8C0-8F8A-455C-893C-286231013A51}"/>
            </a:ext>
          </a:extLst>
        </xdr:cNvPr>
        <xdr:cNvCxnSpPr/>
      </xdr:nvCxnSpPr>
      <xdr:spPr>
        <a:xfrm flipV="1">
          <a:off x="9638665" y="13141779"/>
          <a:ext cx="0" cy="1427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14055AB0-860A-4E81-AECF-53718D5EFC10}"/>
            </a:ext>
          </a:extLst>
        </xdr:cNvPr>
        <xdr:cNvSpPr txBox="1"/>
      </xdr:nvSpPr>
      <xdr:spPr>
        <a:xfrm>
          <a:off x="9677400" y="1457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DBEBE1AC-6F74-486C-A0D5-4C45619C5D23}"/>
            </a:ext>
          </a:extLst>
        </xdr:cNvPr>
        <xdr:cNvCxnSpPr/>
      </xdr:nvCxnSpPr>
      <xdr:spPr>
        <a:xfrm>
          <a:off x="9563100" y="14569259"/>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9986319E-C8FC-418A-A8FF-26F8D2E58FEC}"/>
            </a:ext>
          </a:extLst>
        </xdr:cNvPr>
        <xdr:cNvSpPr txBox="1"/>
      </xdr:nvSpPr>
      <xdr:spPr>
        <a:xfrm>
          <a:off x="9677400" y="1291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7F373F87-D07A-4165-9672-43E8C209D2F5}"/>
            </a:ext>
          </a:extLst>
        </xdr:cNvPr>
        <xdr:cNvCxnSpPr/>
      </xdr:nvCxnSpPr>
      <xdr:spPr>
        <a:xfrm>
          <a:off x="9563100" y="13141779"/>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005A2F80-F632-497C-AA50-BF54888705DF}"/>
            </a:ext>
          </a:extLst>
        </xdr:cNvPr>
        <xdr:cNvSpPr txBox="1"/>
      </xdr:nvSpPr>
      <xdr:spPr>
        <a:xfrm>
          <a:off x="9677400" y="142412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C36DC999-14B5-44CE-9AC3-8C56A7ACE664}"/>
            </a:ext>
          </a:extLst>
        </xdr:cNvPr>
        <xdr:cNvSpPr/>
      </xdr:nvSpPr>
      <xdr:spPr>
        <a:xfrm>
          <a:off x="9601200" y="14259015"/>
          <a:ext cx="914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46934263-4614-47CE-873A-99D83ACF825E}"/>
            </a:ext>
          </a:extLst>
        </xdr:cNvPr>
        <xdr:cNvSpPr/>
      </xdr:nvSpPr>
      <xdr:spPr>
        <a:xfrm>
          <a:off x="8823960" y="14258834"/>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2FDA65E1-FBDD-46C3-B745-9B1A878AE4CB}"/>
            </a:ext>
          </a:extLst>
        </xdr:cNvPr>
        <xdr:cNvSpPr/>
      </xdr:nvSpPr>
      <xdr:spPr>
        <a:xfrm>
          <a:off x="8016240" y="14259015"/>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10A48DB8-0BD0-4957-AA72-361353C1F3CC}"/>
            </a:ext>
          </a:extLst>
        </xdr:cNvPr>
        <xdr:cNvSpPr/>
      </xdr:nvSpPr>
      <xdr:spPr>
        <a:xfrm>
          <a:off x="7185660" y="14255750"/>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3A9EA34D-BE97-495D-9DF5-C19602CE567A}"/>
            </a:ext>
          </a:extLst>
        </xdr:cNvPr>
        <xdr:cNvSpPr/>
      </xdr:nvSpPr>
      <xdr:spPr>
        <a:xfrm>
          <a:off x="6370320" y="14247768"/>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9A9E76C9-69C5-4B6F-9709-7CAC45106D08}"/>
            </a:ext>
          </a:extLst>
        </xdr:cNvPr>
        <xdr:cNvSpPr txBox="1"/>
      </xdr:nvSpPr>
      <xdr:spPr>
        <a:xfrm>
          <a:off x="94640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3BDF36F-4D42-4D03-A756-F808E4FB67E3}"/>
            </a:ext>
          </a:extLst>
        </xdr:cNvPr>
        <xdr:cNvSpPr txBox="1"/>
      </xdr:nvSpPr>
      <xdr:spPr>
        <a:xfrm>
          <a:off x="87020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25E862C-3AB1-405D-A7F7-45FC6B0CFF7E}"/>
            </a:ext>
          </a:extLst>
        </xdr:cNvPr>
        <xdr:cNvSpPr txBox="1"/>
      </xdr:nvSpPr>
      <xdr:spPr>
        <a:xfrm>
          <a:off x="78867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8269DE39-892D-46B3-AF20-B5CBB8DB27F8}"/>
            </a:ext>
          </a:extLst>
        </xdr:cNvPr>
        <xdr:cNvSpPr txBox="1"/>
      </xdr:nvSpPr>
      <xdr:spPr>
        <a:xfrm>
          <a:off x="706374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57CB928-DA34-44B0-998D-E39917F2AA8C}"/>
            </a:ext>
          </a:extLst>
        </xdr:cNvPr>
        <xdr:cNvSpPr txBox="1"/>
      </xdr:nvSpPr>
      <xdr:spPr>
        <a:xfrm>
          <a:off x="6248400" y="149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111398</xdr:rowOff>
    </xdr:from>
    <xdr:to>
      <xdr:col>55</xdr:col>
      <xdr:colOff>50800</xdr:colOff>
      <xdr:row>81</xdr:row>
      <xdr:rowOff>41548</xdr:rowOff>
    </xdr:to>
    <xdr:sp macro="" textlink="">
      <xdr:nvSpPr>
        <xdr:cNvPr id="360" name="楕円 359">
          <a:extLst>
            <a:ext uri="{FF2B5EF4-FFF2-40B4-BE49-F238E27FC236}">
              <a16:creationId xmlns:a16="http://schemas.microsoft.com/office/drawing/2014/main" id="{4FD0FA03-533E-43F5-AE9F-7297D6B7981D}"/>
            </a:ext>
          </a:extLst>
        </xdr:cNvPr>
        <xdr:cNvSpPr/>
      </xdr:nvSpPr>
      <xdr:spPr>
        <a:xfrm>
          <a:off x="9601200" y="13530218"/>
          <a:ext cx="914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134275</xdr:rowOff>
    </xdr:from>
    <xdr:ext cx="469744" cy="259045"/>
    <xdr:sp macro="" textlink="">
      <xdr:nvSpPr>
        <xdr:cNvPr id="361" name="【福祉施設】&#10;一人当たり面積該当値テキスト">
          <a:extLst>
            <a:ext uri="{FF2B5EF4-FFF2-40B4-BE49-F238E27FC236}">
              <a16:creationId xmlns:a16="http://schemas.microsoft.com/office/drawing/2014/main" id="{51670996-23F9-44CE-9D32-ECC4AF33CC95}"/>
            </a:ext>
          </a:extLst>
        </xdr:cNvPr>
        <xdr:cNvSpPr txBox="1"/>
      </xdr:nvSpPr>
      <xdr:spPr>
        <a:xfrm>
          <a:off x="9677400" y="1338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104866</xdr:rowOff>
    </xdr:from>
    <xdr:to>
      <xdr:col>50</xdr:col>
      <xdr:colOff>165100</xdr:colOff>
      <xdr:row>81</xdr:row>
      <xdr:rowOff>35016</xdr:rowOff>
    </xdr:to>
    <xdr:sp macro="" textlink="">
      <xdr:nvSpPr>
        <xdr:cNvPr id="362" name="楕円 361">
          <a:extLst>
            <a:ext uri="{FF2B5EF4-FFF2-40B4-BE49-F238E27FC236}">
              <a16:creationId xmlns:a16="http://schemas.microsoft.com/office/drawing/2014/main" id="{7DD077B3-1D3D-4BED-A3AC-57AFD85D23AF}"/>
            </a:ext>
          </a:extLst>
        </xdr:cNvPr>
        <xdr:cNvSpPr/>
      </xdr:nvSpPr>
      <xdr:spPr>
        <a:xfrm>
          <a:off x="8823960" y="13522416"/>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155666</xdr:rowOff>
    </xdr:from>
    <xdr:to>
      <xdr:col>55</xdr:col>
      <xdr:colOff>0</xdr:colOff>
      <xdr:row>80</xdr:row>
      <xdr:rowOff>162198</xdr:rowOff>
    </xdr:to>
    <xdr:cxnSp macro="">
      <xdr:nvCxnSpPr>
        <xdr:cNvPr id="363" name="直線コネクタ 362">
          <a:extLst>
            <a:ext uri="{FF2B5EF4-FFF2-40B4-BE49-F238E27FC236}">
              <a16:creationId xmlns:a16="http://schemas.microsoft.com/office/drawing/2014/main" id="{1E16A894-E967-40BB-BDA5-9A0066B48E79}"/>
            </a:ext>
          </a:extLst>
        </xdr:cNvPr>
        <xdr:cNvCxnSpPr/>
      </xdr:nvCxnSpPr>
      <xdr:spPr>
        <a:xfrm>
          <a:off x="8877300" y="13575756"/>
          <a:ext cx="762000" cy="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104866</xdr:rowOff>
    </xdr:from>
    <xdr:to>
      <xdr:col>46</xdr:col>
      <xdr:colOff>38100</xdr:colOff>
      <xdr:row>81</xdr:row>
      <xdr:rowOff>35016</xdr:rowOff>
    </xdr:to>
    <xdr:sp macro="" textlink="">
      <xdr:nvSpPr>
        <xdr:cNvPr id="364" name="楕円 363">
          <a:extLst>
            <a:ext uri="{FF2B5EF4-FFF2-40B4-BE49-F238E27FC236}">
              <a16:creationId xmlns:a16="http://schemas.microsoft.com/office/drawing/2014/main" id="{63B75EE3-CC9B-4517-B58F-3BB0FD0634C6}"/>
            </a:ext>
          </a:extLst>
        </xdr:cNvPr>
        <xdr:cNvSpPr/>
      </xdr:nvSpPr>
      <xdr:spPr>
        <a:xfrm>
          <a:off x="8016240" y="13522416"/>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155666</xdr:rowOff>
    </xdr:from>
    <xdr:to>
      <xdr:col>50</xdr:col>
      <xdr:colOff>114300</xdr:colOff>
      <xdr:row>80</xdr:row>
      <xdr:rowOff>155666</xdr:rowOff>
    </xdr:to>
    <xdr:cxnSp macro="">
      <xdr:nvCxnSpPr>
        <xdr:cNvPr id="365" name="直線コネクタ 364">
          <a:extLst>
            <a:ext uri="{FF2B5EF4-FFF2-40B4-BE49-F238E27FC236}">
              <a16:creationId xmlns:a16="http://schemas.microsoft.com/office/drawing/2014/main" id="{A22384D9-D40E-4013-9981-231F09955676}"/>
            </a:ext>
          </a:extLst>
        </xdr:cNvPr>
        <xdr:cNvCxnSpPr/>
      </xdr:nvCxnSpPr>
      <xdr:spPr>
        <a:xfrm>
          <a:off x="8061960" y="13575756"/>
          <a:ext cx="8153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88537</xdr:rowOff>
    </xdr:from>
    <xdr:to>
      <xdr:col>41</xdr:col>
      <xdr:colOff>101600</xdr:colOff>
      <xdr:row>81</xdr:row>
      <xdr:rowOff>18687</xdr:rowOff>
    </xdr:to>
    <xdr:sp macro="" textlink="">
      <xdr:nvSpPr>
        <xdr:cNvPr id="366" name="楕円 365">
          <a:extLst>
            <a:ext uri="{FF2B5EF4-FFF2-40B4-BE49-F238E27FC236}">
              <a16:creationId xmlns:a16="http://schemas.microsoft.com/office/drawing/2014/main" id="{7CE22C66-46C6-461E-9490-920ACDAA2DAF}"/>
            </a:ext>
          </a:extLst>
        </xdr:cNvPr>
        <xdr:cNvSpPr/>
      </xdr:nvSpPr>
      <xdr:spPr>
        <a:xfrm>
          <a:off x="7185660" y="13509897"/>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139337</xdr:rowOff>
    </xdr:from>
    <xdr:to>
      <xdr:col>45</xdr:col>
      <xdr:colOff>177800</xdr:colOff>
      <xdr:row>80</xdr:row>
      <xdr:rowOff>155666</xdr:rowOff>
    </xdr:to>
    <xdr:cxnSp macro="">
      <xdr:nvCxnSpPr>
        <xdr:cNvPr id="367" name="直線コネクタ 366">
          <a:extLst>
            <a:ext uri="{FF2B5EF4-FFF2-40B4-BE49-F238E27FC236}">
              <a16:creationId xmlns:a16="http://schemas.microsoft.com/office/drawing/2014/main" id="{EA3027C7-7E57-4C15-8246-24A90820C449}"/>
            </a:ext>
          </a:extLst>
        </xdr:cNvPr>
        <xdr:cNvCxnSpPr/>
      </xdr:nvCxnSpPr>
      <xdr:spPr>
        <a:xfrm>
          <a:off x="7239000" y="13555617"/>
          <a:ext cx="822960" cy="2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28121</xdr:rowOff>
    </xdr:from>
    <xdr:to>
      <xdr:col>36</xdr:col>
      <xdr:colOff>165100</xdr:colOff>
      <xdr:row>81</xdr:row>
      <xdr:rowOff>129721</xdr:rowOff>
    </xdr:to>
    <xdr:sp macro="" textlink="">
      <xdr:nvSpPr>
        <xdr:cNvPr id="368" name="楕円 367">
          <a:extLst>
            <a:ext uri="{FF2B5EF4-FFF2-40B4-BE49-F238E27FC236}">
              <a16:creationId xmlns:a16="http://schemas.microsoft.com/office/drawing/2014/main" id="{EA4BBF1E-4590-4B19-AB0E-D45DBA4AC4C8}"/>
            </a:ext>
          </a:extLst>
        </xdr:cNvPr>
        <xdr:cNvSpPr/>
      </xdr:nvSpPr>
      <xdr:spPr>
        <a:xfrm>
          <a:off x="6370320" y="13612041"/>
          <a:ext cx="10668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139337</xdr:rowOff>
    </xdr:from>
    <xdr:to>
      <xdr:col>41</xdr:col>
      <xdr:colOff>50800</xdr:colOff>
      <xdr:row>81</xdr:row>
      <xdr:rowOff>78921</xdr:rowOff>
    </xdr:to>
    <xdr:cxnSp macro="">
      <xdr:nvCxnSpPr>
        <xdr:cNvPr id="369" name="直線コネクタ 368">
          <a:extLst>
            <a:ext uri="{FF2B5EF4-FFF2-40B4-BE49-F238E27FC236}">
              <a16:creationId xmlns:a16="http://schemas.microsoft.com/office/drawing/2014/main" id="{7D9283C7-0DBC-4FBD-BF81-9A5701E8C0BC}"/>
            </a:ext>
          </a:extLst>
        </xdr:cNvPr>
        <xdr:cNvCxnSpPr/>
      </xdr:nvCxnSpPr>
      <xdr:spPr>
        <a:xfrm flipV="1">
          <a:off x="6423660" y="13555617"/>
          <a:ext cx="815340" cy="10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6766BF3E-83CF-4AE2-8DB2-FD8CF15FBC2B}"/>
            </a:ext>
          </a:extLst>
        </xdr:cNvPr>
        <xdr:cNvSpPr txBox="1"/>
      </xdr:nvSpPr>
      <xdr:spPr>
        <a:xfrm>
          <a:off x="8648777" y="1434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E325DEE6-8D97-4D40-9891-C98E14DD766A}"/>
            </a:ext>
          </a:extLst>
        </xdr:cNvPr>
        <xdr:cNvSpPr txBox="1"/>
      </xdr:nvSpPr>
      <xdr:spPr>
        <a:xfrm>
          <a:off x="7848677" y="1435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8D1CCA8D-A004-4023-AAD8-3876EE682E09}"/>
            </a:ext>
          </a:extLst>
        </xdr:cNvPr>
        <xdr:cNvSpPr txBox="1"/>
      </xdr:nvSpPr>
      <xdr:spPr>
        <a:xfrm>
          <a:off x="7018097" y="1435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D6952556-2B77-4C76-AF72-C910BD2ED9F7}"/>
            </a:ext>
          </a:extLst>
        </xdr:cNvPr>
        <xdr:cNvSpPr txBox="1"/>
      </xdr:nvSpPr>
      <xdr:spPr>
        <a:xfrm>
          <a:off x="6202757" y="14335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51543</xdr:rowOff>
    </xdr:from>
    <xdr:ext cx="469744" cy="259045"/>
    <xdr:sp macro="" textlink="">
      <xdr:nvSpPr>
        <xdr:cNvPr id="374" name="n_1mainValue【福祉施設】&#10;一人当たり面積">
          <a:extLst>
            <a:ext uri="{FF2B5EF4-FFF2-40B4-BE49-F238E27FC236}">
              <a16:creationId xmlns:a16="http://schemas.microsoft.com/office/drawing/2014/main" id="{D684B302-2108-424F-A556-C22ED99E4EA4}"/>
            </a:ext>
          </a:extLst>
        </xdr:cNvPr>
        <xdr:cNvSpPr txBox="1"/>
      </xdr:nvSpPr>
      <xdr:spPr>
        <a:xfrm>
          <a:off x="8648777" y="1330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51543</xdr:rowOff>
    </xdr:from>
    <xdr:ext cx="469744" cy="259045"/>
    <xdr:sp macro="" textlink="">
      <xdr:nvSpPr>
        <xdr:cNvPr id="375" name="n_2mainValue【福祉施設】&#10;一人当たり面積">
          <a:extLst>
            <a:ext uri="{FF2B5EF4-FFF2-40B4-BE49-F238E27FC236}">
              <a16:creationId xmlns:a16="http://schemas.microsoft.com/office/drawing/2014/main" id="{B419C0AC-242F-4B3A-97D4-B202376DDA28}"/>
            </a:ext>
          </a:extLst>
        </xdr:cNvPr>
        <xdr:cNvSpPr txBox="1"/>
      </xdr:nvSpPr>
      <xdr:spPr>
        <a:xfrm>
          <a:off x="7848677" y="13305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35214</xdr:rowOff>
    </xdr:from>
    <xdr:ext cx="469744" cy="259045"/>
    <xdr:sp macro="" textlink="">
      <xdr:nvSpPr>
        <xdr:cNvPr id="376" name="n_3mainValue【福祉施設】&#10;一人当たり面積">
          <a:extLst>
            <a:ext uri="{FF2B5EF4-FFF2-40B4-BE49-F238E27FC236}">
              <a16:creationId xmlns:a16="http://schemas.microsoft.com/office/drawing/2014/main" id="{ED9607CD-945E-4514-B903-213D46DD9D32}"/>
            </a:ext>
          </a:extLst>
        </xdr:cNvPr>
        <xdr:cNvSpPr txBox="1"/>
      </xdr:nvSpPr>
      <xdr:spPr>
        <a:xfrm>
          <a:off x="7018097" y="13286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146248</xdr:rowOff>
    </xdr:from>
    <xdr:ext cx="469744" cy="259045"/>
    <xdr:sp macro="" textlink="">
      <xdr:nvSpPr>
        <xdr:cNvPr id="377" name="n_4mainValue【福祉施設】&#10;一人当たり面積">
          <a:extLst>
            <a:ext uri="{FF2B5EF4-FFF2-40B4-BE49-F238E27FC236}">
              <a16:creationId xmlns:a16="http://schemas.microsoft.com/office/drawing/2014/main" id="{A2E0C3CE-8B54-47A3-8EC4-0A9D6E5BA6FB}"/>
            </a:ext>
          </a:extLst>
        </xdr:cNvPr>
        <xdr:cNvSpPr txBox="1"/>
      </xdr:nvSpPr>
      <xdr:spPr>
        <a:xfrm>
          <a:off x="6202757" y="1339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CA4FD8EB-1A31-4CD5-B427-52A6483BAAD1}"/>
            </a:ext>
          </a:extLst>
        </xdr:cNvPr>
        <xdr:cNvSpPr/>
      </xdr:nvSpPr>
      <xdr:spPr>
        <a:xfrm>
          <a:off x="701040" y="15285720"/>
          <a:ext cx="435864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884776FA-D9C5-4CF7-8403-C5D4A3708EEF}"/>
            </a:ext>
          </a:extLst>
        </xdr:cNvPr>
        <xdr:cNvSpPr/>
      </xdr:nvSpPr>
      <xdr:spPr>
        <a:xfrm>
          <a:off x="83058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A72E2A1D-3E3C-493B-BC07-7890BBC5DF83}"/>
            </a:ext>
          </a:extLst>
        </xdr:cNvPr>
        <xdr:cNvSpPr/>
      </xdr:nvSpPr>
      <xdr:spPr>
        <a:xfrm>
          <a:off x="83058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DBC06F12-5E87-4BBF-9614-F7018D0004BB}"/>
            </a:ext>
          </a:extLst>
        </xdr:cNvPr>
        <xdr:cNvSpPr/>
      </xdr:nvSpPr>
      <xdr:spPr>
        <a:xfrm>
          <a:off x="175260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1AF6000F-7356-4F2C-9A45-8EA81B86410D}"/>
            </a:ext>
          </a:extLst>
        </xdr:cNvPr>
        <xdr:cNvSpPr/>
      </xdr:nvSpPr>
      <xdr:spPr>
        <a:xfrm>
          <a:off x="175260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3A818C1D-0E16-4B53-BF58-52B88C8263AB}"/>
            </a:ext>
          </a:extLst>
        </xdr:cNvPr>
        <xdr:cNvSpPr/>
      </xdr:nvSpPr>
      <xdr:spPr>
        <a:xfrm>
          <a:off x="280416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41CF192C-F962-4EAB-B78B-478C90B8BEF3}"/>
            </a:ext>
          </a:extLst>
        </xdr:cNvPr>
        <xdr:cNvSpPr/>
      </xdr:nvSpPr>
      <xdr:spPr>
        <a:xfrm>
          <a:off x="280416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2138C302-5C87-4CD4-A6BF-D2C43E428215}"/>
            </a:ext>
          </a:extLst>
        </xdr:cNvPr>
        <xdr:cNvSpPr/>
      </xdr:nvSpPr>
      <xdr:spPr>
        <a:xfrm>
          <a:off x="701040" y="16451580"/>
          <a:ext cx="435864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D4FD8C69-2877-4AA9-8D7C-7BCD9BEF3ADE}"/>
            </a:ext>
          </a:extLst>
        </xdr:cNvPr>
        <xdr:cNvSpPr txBox="1"/>
      </xdr:nvSpPr>
      <xdr:spPr>
        <a:xfrm>
          <a:off x="678180" y="162534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425F1269-6550-4CC2-9320-879E7D764965}"/>
            </a:ext>
          </a:extLst>
        </xdr:cNvPr>
        <xdr:cNvCxnSpPr/>
      </xdr:nvCxnSpPr>
      <xdr:spPr>
        <a:xfrm>
          <a:off x="701040" y="187909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1F483C48-B831-4091-82DD-C21CEDCA6533}"/>
            </a:ext>
          </a:extLst>
        </xdr:cNvPr>
        <xdr:cNvSpPr txBox="1"/>
      </xdr:nvSpPr>
      <xdr:spPr>
        <a:xfrm>
          <a:off x="277041" y="18643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47B13BDD-C394-48D7-9507-D00636D7DB21}"/>
            </a:ext>
          </a:extLst>
        </xdr:cNvPr>
        <xdr:cNvCxnSpPr/>
      </xdr:nvCxnSpPr>
      <xdr:spPr>
        <a:xfrm>
          <a:off x="701040" y="18452919"/>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124381BD-C786-4CB5-979E-DEB716C70E3C}"/>
            </a:ext>
          </a:extLst>
        </xdr:cNvPr>
        <xdr:cNvSpPr txBox="1"/>
      </xdr:nvSpPr>
      <xdr:spPr>
        <a:xfrm>
          <a:off x="277041" y="183043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4A47D78-901E-4CB2-AF09-14D5B93CF7A5}"/>
            </a:ext>
          </a:extLst>
        </xdr:cNvPr>
        <xdr:cNvCxnSpPr/>
      </xdr:nvCxnSpPr>
      <xdr:spPr>
        <a:xfrm>
          <a:off x="701040" y="18121267"/>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E033108E-4091-4D50-B9B9-50D74C78817D}"/>
            </a:ext>
          </a:extLst>
        </xdr:cNvPr>
        <xdr:cNvSpPr txBox="1"/>
      </xdr:nvSpPr>
      <xdr:spPr>
        <a:xfrm>
          <a:off x="347511" y="1797396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8D41C498-088E-4022-BC57-ECE6B801FC69}"/>
            </a:ext>
          </a:extLst>
        </xdr:cNvPr>
        <xdr:cNvCxnSpPr/>
      </xdr:nvCxnSpPr>
      <xdr:spPr>
        <a:xfrm>
          <a:off x="701040" y="17783266"/>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D968C3B0-A504-436F-9CE5-A49004CC3967}"/>
            </a:ext>
          </a:extLst>
        </xdr:cNvPr>
        <xdr:cNvSpPr txBox="1"/>
      </xdr:nvSpPr>
      <xdr:spPr>
        <a:xfrm>
          <a:off x="347511" y="176423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1E463AC5-ECAB-4750-882C-256DBA5B8D07}"/>
            </a:ext>
          </a:extLst>
        </xdr:cNvPr>
        <xdr:cNvCxnSpPr/>
      </xdr:nvCxnSpPr>
      <xdr:spPr>
        <a:xfrm>
          <a:off x="701040" y="17451614"/>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16DAF9B0-603B-4562-B499-5F56E0AB0650}"/>
            </a:ext>
          </a:extLst>
        </xdr:cNvPr>
        <xdr:cNvSpPr txBox="1"/>
      </xdr:nvSpPr>
      <xdr:spPr>
        <a:xfrm>
          <a:off x="347511" y="1730431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D59B3B89-6B18-4F16-A6CB-35DD6017A527}"/>
            </a:ext>
          </a:extLst>
        </xdr:cNvPr>
        <xdr:cNvCxnSpPr/>
      </xdr:nvCxnSpPr>
      <xdr:spPr>
        <a:xfrm>
          <a:off x="701040" y="17113613"/>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9CC227C4-08BD-4225-A998-A454F33D55BB}"/>
            </a:ext>
          </a:extLst>
        </xdr:cNvPr>
        <xdr:cNvSpPr txBox="1"/>
      </xdr:nvSpPr>
      <xdr:spPr>
        <a:xfrm>
          <a:off x="347511" y="169726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2306D1DF-FC1D-4E31-9016-F71687263744}"/>
            </a:ext>
          </a:extLst>
        </xdr:cNvPr>
        <xdr:cNvCxnSpPr/>
      </xdr:nvCxnSpPr>
      <xdr:spPr>
        <a:xfrm>
          <a:off x="701040" y="16781961"/>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8C1C0FE9-E2EB-49EB-9F3E-FEC3A11D510E}"/>
            </a:ext>
          </a:extLst>
        </xdr:cNvPr>
        <xdr:cNvSpPr txBox="1"/>
      </xdr:nvSpPr>
      <xdr:spPr>
        <a:xfrm>
          <a:off x="393851" y="1663465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2E2EC95A-3225-44A2-9363-E94AEFF9C540}"/>
            </a:ext>
          </a:extLst>
        </xdr:cNvPr>
        <xdr:cNvCxnSpPr/>
      </xdr:nvCxnSpPr>
      <xdr:spPr>
        <a:xfrm>
          <a:off x="701040" y="164515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5A3D6BC8-F157-4FA9-B7EE-3FEB7735906A}"/>
            </a:ext>
          </a:extLst>
        </xdr:cNvPr>
        <xdr:cNvSpPr/>
      </xdr:nvSpPr>
      <xdr:spPr>
        <a:xfrm>
          <a:off x="701040" y="16451580"/>
          <a:ext cx="435864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45176</xdr:rowOff>
    </xdr:from>
    <xdr:to>
      <xdr:col>24</xdr:col>
      <xdr:colOff>62865</xdr:colOff>
      <xdr:row>107</xdr:row>
      <xdr:rowOff>138249</xdr:rowOff>
    </xdr:to>
    <xdr:cxnSp macro="">
      <xdr:nvCxnSpPr>
        <xdr:cNvPr id="403" name="直線コネクタ 402">
          <a:extLst>
            <a:ext uri="{FF2B5EF4-FFF2-40B4-BE49-F238E27FC236}">
              <a16:creationId xmlns:a16="http://schemas.microsoft.com/office/drawing/2014/main" id="{AB698A03-E9E2-460C-9946-83730D4C6A7E}"/>
            </a:ext>
          </a:extLst>
        </xdr:cNvPr>
        <xdr:cNvCxnSpPr/>
      </xdr:nvCxnSpPr>
      <xdr:spPr>
        <a:xfrm flipV="1">
          <a:off x="4266565" y="17061906"/>
          <a:ext cx="0" cy="114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C56222F6-AFB3-41F3-B79A-98A94FB2C347}"/>
            </a:ext>
          </a:extLst>
        </xdr:cNvPr>
        <xdr:cNvSpPr txBox="1"/>
      </xdr:nvSpPr>
      <xdr:spPr>
        <a:xfrm>
          <a:off x="4305300" y="18206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138249</xdr:rowOff>
    </xdr:from>
    <xdr:to>
      <xdr:col>24</xdr:col>
      <xdr:colOff>152400</xdr:colOff>
      <xdr:row>107</xdr:row>
      <xdr:rowOff>138249</xdr:rowOff>
    </xdr:to>
    <xdr:cxnSp macro="">
      <xdr:nvCxnSpPr>
        <xdr:cNvPr id="405" name="直線コネクタ 404">
          <a:extLst>
            <a:ext uri="{FF2B5EF4-FFF2-40B4-BE49-F238E27FC236}">
              <a16:creationId xmlns:a16="http://schemas.microsoft.com/office/drawing/2014/main" id="{07F748AA-1AB4-4F83-BEE6-DBCE23B6AD5E}"/>
            </a:ext>
          </a:extLst>
        </xdr:cNvPr>
        <xdr:cNvCxnSpPr/>
      </xdr:nvCxnSpPr>
      <xdr:spPr>
        <a:xfrm>
          <a:off x="4198620" y="18202729"/>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163303</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9BD6F347-5ADD-4CBF-BBA8-510CA434864B}"/>
            </a:ext>
          </a:extLst>
        </xdr:cNvPr>
        <xdr:cNvSpPr txBox="1"/>
      </xdr:nvSpPr>
      <xdr:spPr>
        <a:xfrm>
          <a:off x="4305300" y="1683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45176</xdr:rowOff>
    </xdr:from>
    <xdr:to>
      <xdr:col>24</xdr:col>
      <xdr:colOff>152400</xdr:colOff>
      <xdr:row>101</xdr:row>
      <xdr:rowOff>45176</xdr:rowOff>
    </xdr:to>
    <xdr:cxnSp macro="">
      <xdr:nvCxnSpPr>
        <xdr:cNvPr id="407" name="直線コネクタ 406">
          <a:extLst>
            <a:ext uri="{FF2B5EF4-FFF2-40B4-BE49-F238E27FC236}">
              <a16:creationId xmlns:a16="http://schemas.microsoft.com/office/drawing/2014/main" id="{3375331F-0BA8-4A77-B532-9D365668E3CC}"/>
            </a:ext>
          </a:extLst>
        </xdr:cNvPr>
        <xdr:cNvCxnSpPr/>
      </xdr:nvCxnSpPr>
      <xdr:spPr>
        <a:xfrm>
          <a:off x="4198620" y="17061906"/>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87103</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FBC19B12-F30D-4BE5-B53D-58B7B7232778}"/>
            </a:ext>
          </a:extLst>
        </xdr:cNvPr>
        <xdr:cNvSpPr txBox="1"/>
      </xdr:nvSpPr>
      <xdr:spPr>
        <a:xfrm>
          <a:off x="4305300" y="17630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108676</xdr:rowOff>
    </xdr:from>
    <xdr:to>
      <xdr:col>24</xdr:col>
      <xdr:colOff>114300</xdr:colOff>
      <xdr:row>105</xdr:row>
      <xdr:rowOff>38826</xdr:rowOff>
    </xdr:to>
    <xdr:sp macro="" textlink="">
      <xdr:nvSpPr>
        <xdr:cNvPr id="409" name="フローチャート: 判断 408">
          <a:extLst>
            <a:ext uri="{FF2B5EF4-FFF2-40B4-BE49-F238E27FC236}">
              <a16:creationId xmlns:a16="http://schemas.microsoft.com/office/drawing/2014/main" id="{FFF6AE4C-74AF-46A4-82BD-B5A30096F0AF}"/>
            </a:ext>
          </a:extLst>
        </xdr:cNvPr>
        <xdr:cNvSpPr/>
      </xdr:nvSpPr>
      <xdr:spPr>
        <a:xfrm>
          <a:off x="4221480" y="17648646"/>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89081</xdr:rowOff>
    </xdr:from>
    <xdr:to>
      <xdr:col>20</xdr:col>
      <xdr:colOff>38100</xdr:colOff>
      <xdr:row>105</xdr:row>
      <xdr:rowOff>19231</xdr:rowOff>
    </xdr:to>
    <xdr:sp macro="" textlink="">
      <xdr:nvSpPr>
        <xdr:cNvPr id="410" name="フローチャート: 判断 409">
          <a:extLst>
            <a:ext uri="{FF2B5EF4-FFF2-40B4-BE49-F238E27FC236}">
              <a16:creationId xmlns:a16="http://schemas.microsoft.com/office/drawing/2014/main" id="{0BE5AEF3-36EA-4D41-A98B-8739B401E461}"/>
            </a:ext>
          </a:extLst>
        </xdr:cNvPr>
        <xdr:cNvSpPr/>
      </xdr:nvSpPr>
      <xdr:spPr>
        <a:xfrm>
          <a:off x="3459480" y="17632861"/>
          <a:ext cx="8382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72752</xdr:rowOff>
    </xdr:from>
    <xdr:to>
      <xdr:col>15</xdr:col>
      <xdr:colOff>101600</xdr:colOff>
      <xdr:row>105</xdr:row>
      <xdr:rowOff>2902</xdr:rowOff>
    </xdr:to>
    <xdr:sp macro="" textlink="">
      <xdr:nvSpPr>
        <xdr:cNvPr id="411" name="フローチャート: 判断 410">
          <a:extLst>
            <a:ext uri="{FF2B5EF4-FFF2-40B4-BE49-F238E27FC236}">
              <a16:creationId xmlns:a16="http://schemas.microsoft.com/office/drawing/2014/main" id="{C1106FF5-55C9-43EC-9EC1-2238346D120E}"/>
            </a:ext>
          </a:extLst>
        </xdr:cNvPr>
        <xdr:cNvSpPr/>
      </xdr:nvSpPr>
      <xdr:spPr>
        <a:xfrm>
          <a:off x="2628900" y="17612722"/>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53158</xdr:rowOff>
    </xdr:from>
    <xdr:to>
      <xdr:col>10</xdr:col>
      <xdr:colOff>165100</xdr:colOff>
      <xdr:row>104</xdr:row>
      <xdr:rowOff>154758</xdr:rowOff>
    </xdr:to>
    <xdr:sp macro="" textlink="">
      <xdr:nvSpPr>
        <xdr:cNvPr id="412" name="フローチャート: 判断 411">
          <a:extLst>
            <a:ext uri="{FF2B5EF4-FFF2-40B4-BE49-F238E27FC236}">
              <a16:creationId xmlns:a16="http://schemas.microsoft.com/office/drawing/2014/main" id="{53F1C370-8F9B-4F50-98D9-01D36C0DA406}"/>
            </a:ext>
          </a:extLst>
        </xdr:cNvPr>
        <xdr:cNvSpPr/>
      </xdr:nvSpPr>
      <xdr:spPr>
        <a:xfrm>
          <a:off x="1813560" y="17596938"/>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58057</xdr:rowOff>
    </xdr:from>
    <xdr:to>
      <xdr:col>6</xdr:col>
      <xdr:colOff>38100</xdr:colOff>
      <xdr:row>104</xdr:row>
      <xdr:rowOff>159657</xdr:rowOff>
    </xdr:to>
    <xdr:sp macro="" textlink="">
      <xdr:nvSpPr>
        <xdr:cNvPr id="413" name="フローチャート: 判断 412">
          <a:extLst>
            <a:ext uri="{FF2B5EF4-FFF2-40B4-BE49-F238E27FC236}">
              <a16:creationId xmlns:a16="http://schemas.microsoft.com/office/drawing/2014/main" id="{E869338B-931E-4CFB-B9D1-B7BB95EB8F3F}"/>
            </a:ext>
          </a:extLst>
        </xdr:cNvPr>
        <xdr:cNvSpPr/>
      </xdr:nvSpPr>
      <xdr:spPr>
        <a:xfrm>
          <a:off x="1005840" y="17603107"/>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9C0B222C-3641-4679-BE6D-BB0861D45887}"/>
            </a:ext>
          </a:extLst>
        </xdr:cNvPr>
        <xdr:cNvSpPr txBox="1"/>
      </xdr:nvSpPr>
      <xdr:spPr>
        <a:xfrm>
          <a:off x="409194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4070EAE9-E573-46C7-AC67-77E536614A95}"/>
            </a:ext>
          </a:extLst>
        </xdr:cNvPr>
        <xdr:cNvSpPr txBox="1"/>
      </xdr:nvSpPr>
      <xdr:spPr>
        <a:xfrm>
          <a:off x="332994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63C6417-E692-4764-B5A2-80C24AC3B0FD}"/>
            </a:ext>
          </a:extLst>
        </xdr:cNvPr>
        <xdr:cNvSpPr txBox="1"/>
      </xdr:nvSpPr>
      <xdr:spPr>
        <a:xfrm>
          <a:off x="250698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D62A08B-2ACC-41BA-9CA5-AFD6391F0159}"/>
            </a:ext>
          </a:extLst>
        </xdr:cNvPr>
        <xdr:cNvSpPr txBox="1"/>
      </xdr:nvSpPr>
      <xdr:spPr>
        <a:xfrm>
          <a:off x="169164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373A5579-564E-4FB8-B58D-06086561BA3C}"/>
            </a:ext>
          </a:extLst>
        </xdr:cNvPr>
        <xdr:cNvSpPr txBox="1"/>
      </xdr:nvSpPr>
      <xdr:spPr>
        <a:xfrm>
          <a:off x="87630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20501</xdr:rowOff>
    </xdr:from>
    <xdr:to>
      <xdr:col>24</xdr:col>
      <xdr:colOff>114300</xdr:colOff>
      <xdr:row>101</xdr:row>
      <xdr:rowOff>122101</xdr:rowOff>
    </xdr:to>
    <xdr:sp macro="" textlink="">
      <xdr:nvSpPr>
        <xdr:cNvPr id="419" name="楕円 418">
          <a:extLst>
            <a:ext uri="{FF2B5EF4-FFF2-40B4-BE49-F238E27FC236}">
              <a16:creationId xmlns:a16="http://schemas.microsoft.com/office/drawing/2014/main" id="{4AF4774B-0A92-4DE9-9435-626C0FBA1A34}"/>
            </a:ext>
          </a:extLst>
        </xdr:cNvPr>
        <xdr:cNvSpPr/>
      </xdr:nvSpPr>
      <xdr:spPr>
        <a:xfrm>
          <a:off x="4221480" y="17039771"/>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118852</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6BD428CD-0875-4B7A-BEC6-E44127CE0784}"/>
            </a:ext>
          </a:extLst>
        </xdr:cNvPr>
        <xdr:cNvSpPr txBox="1"/>
      </xdr:nvSpPr>
      <xdr:spPr>
        <a:xfrm>
          <a:off x="4305300" y="16960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128270</xdr:rowOff>
    </xdr:from>
    <xdr:to>
      <xdr:col>20</xdr:col>
      <xdr:colOff>38100</xdr:colOff>
      <xdr:row>101</xdr:row>
      <xdr:rowOff>58420</xdr:rowOff>
    </xdr:to>
    <xdr:sp macro="" textlink="">
      <xdr:nvSpPr>
        <xdr:cNvPr id="421" name="楕円 420">
          <a:extLst>
            <a:ext uri="{FF2B5EF4-FFF2-40B4-BE49-F238E27FC236}">
              <a16:creationId xmlns:a16="http://schemas.microsoft.com/office/drawing/2014/main" id="{98AFD43D-3DC6-4313-A13E-875E9E43C727}"/>
            </a:ext>
          </a:extLst>
        </xdr:cNvPr>
        <xdr:cNvSpPr/>
      </xdr:nvSpPr>
      <xdr:spPr>
        <a:xfrm>
          <a:off x="3459480" y="16971010"/>
          <a:ext cx="8382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7620</xdr:rowOff>
    </xdr:from>
    <xdr:to>
      <xdr:col>24</xdr:col>
      <xdr:colOff>63500</xdr:colOff>
      <xdr:row>101</xdr:row>
      <xdr:rowOff>71301</xdr:rowOff>
    </xdr:to>
    <xdr:cxnSp macro="">
      <xdr:nvCxnSpPr>
        <xdr:cNvPr id="422" name="直線コネクタ 421">
          <a:extLst>
            <a:ext uri="{FF2B5EF4-FFF2-40B4-BE49-F238E27FC236}">
              <a16:creationId xmlns:a16="http://schemas.microsoft.com/office/drawing/2014/main" id="{077E0058-B03F-42C5-A91F-787A73361E18}"/>
            </a:ext>
          </a:extLst>
        </xdr:cNvPr>
        <xdr:cNvCxnSpPr/>
      </xdr:nvCxnSpPr>
      <xdr:spPr>
        <a:xfrm>
          <a:off x="3505200" y="17024350"/>
          <a:ext cx="762000" cy="6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82550</xdr:rowOff>
    </xdr:from>
    <xdr:to>
      <xdr:col>15</xdr:col>
      <xdr:colOff>101600</xdr:colOff>
      <xdr:row>101</xdr:row>
      <xdr:rowOff>12700</xdr:rowOff>
    </xdr:to>
    <xdr:sp macro="" textlink="">
      <xdr:nvSpPr>
        <xdr:cNvPr id="423" name="楕円 422">
          <a:extLst>
            <a:ext uri="{FF2B5EF4-FFF2-40B4-BE49-F238E27FC236}">
              <a16:creationId xmlns:a16="http://schemas.microsoft.com/office/drawing/2014/main" id="{B73E3D23-9F6B-4AD1-A409-FA29907FE572}"/>
            </a:ext>
          </a:extLst>
        </xdr:cNvPr>
        <xdr:cNvSpPr/>
      </xdr:nvSpPr>
      <xdr:spPr>
        <a:xfrm>
          <a:off x="2628900" y="16924020"/>
          <a:ext cx="9906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133350</xdr:rowOff>
    </xdr:from>
    <xdr:to>
      <xdr:col>19</xdr:col>
      <xdr:colOff>177800</xdr:colOff>
      <xdr:row>101</xdr:row>
      <xdr:rowOff>7620</xdr:rowOff>
    </xdr:to>
    <xdr:cxnSp macro="">
      <xdr:nvCxnSpPr>
        <xdr:cNvPr id="424" name="直線コネクタ 423">
          <a:extLst>
            <a:ext uri="{FF2B5EF4-FFF2-40B4-BE49-F238E27FC236}">
              <a16:creationId xmlns:a16="http://schemas.microsoft.com/office/drawing/2014/main" id="{CC704149-495A-42D3-BA67-1FF49A8E0BB6}"/>
            </a:ext>
          </a:extLst>
        </xdr:cNvPr>
        <xdr:cNvCxnSpPr/>
      </xdr:nvCxnSpPr>
      <xdr:spPr>
        <a:xfrm>
          <a:off x="2682240" y="16977360"/>
          <a:ext cx="82296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27032</xdr:rowOff>
    </xdr:from>
    <xdr:to>
      <xdr:col>10</xdr:col>
      <xdr:colOff>165100</xdr:colOff>
      <xdr:row>100</xdr:row>
      <xdr:rowOff>128632</xdr:rowOff>
    </xdr:to>
    <xdr:sp macro="" textlink="">
      <xdr:nvSpPr>
        <xdr:cNvPr id="425" name="楕円 424">
          <a:extLst>
            <a:ext uri="{FF2B5EF4-FFF2-40B4-BE49-F238E27FC236}">
              <a16:creationId xmlns:a16="http://schemas.microsoft.com/office/drawing/2014/main" id="{1DC7ADE3-E357-4D23-BC87-D2F8A20A3090}"/>
            </a:ext>
          </a:extLst>
        </xdr:cNvPr>
        <xdr:cNvSpPr/>
      </xdr:nvSpPr>
      <xdr:spPr>
        <a:xfrm>
          <a:off x="1813560" y="16864692"/>
          <a:ext cx="10668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77832</xdr:rowOff>
    </xdr:from>
    <xdr:to>
      <xdr:col>15</xdr:col>
      <xdr:colOff>50800</xdr:colOff>
      <xdr:row>100</xdr:row>
      <xdr:rowOff>133350</xdr:rowOff>
    </xdr:to>
    <xdr:cxnSp macro="">
      <xdr:nvCxnSpPr>
        <xdr:cNvPr id="426" name="直線コネクタ 425">
          <a:extLst>
            <a:ext uri="{FF2B5EF4-FFF2-40B4-BE49-F238E27FC236}">
              <a16:creationId xmlns:a16="http://schemas.microsoft.com/office/drawing/2014/main" id="{24D64C96-A583-40F1-BD7E-0C84A6235843}"/>
            </a:ext>
          </a:extLst>
        </xdr:cNvPr>
        <xdr:cNvCxnSpPr/>
      </xdr:nvCxnSpPr>
      <xdr:spPr>
        <a:xfrm>
          <a:off x="1866900" y="16918032"/>
          <a:ext cx="815340" cy="5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144599</xdr:rowOff>
    </xdr:from>
    <xdr:to>
      <xdr:col>6</xdr:col>
      <xdr:colOff>38100</xdr:colOff>
      <xdr:row>100</xdr:row>
      <xdr:rowOff>74749</xdr:rowOff>
    </xdr:to>
    <xdr:sp macro="" textlink="">
      <xdr:nvSpPr>
        <xdr:cNvPr id="427" name="楕円 426">
          <a:extLst>
            <a:ext uri="{FF2B5EF4-FFF2-40B4-BE49-F238E27FC236}">
              <a16:creationId xmlns:a16="http://schemas.microsoft.com/office/drawing/2014/main" id="{FEBD5920-33EC-40C1-ADEB-2D745F138019}"/>
            </a:ext>
          </a:extLst>
        </xdr:cNvPr>
        <xdr:cNvSpPr/>
      </xdr:nvSpPr>
      <xdr:spPr>
        <a:xfrm>
          <a:off x="1005840" y="16808269"/>
          <a:ext cx="8382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23949</xdr:rowOff>
    </xdr:from>
    <xdr:to>
      <xdr:col>10</xdr:col>
      <xdr:colOff>114300</xdr:colOff>
      <xdr:row>100</xdr:row>
      <xdr:rowOff>77832</xdr:rowOff>
    </xdr:to>
    <xdr:cxnSp macro="">
      <xdr:nvCxnSpPr>
        <xdr:cNvPr id="428" name="直線コネクタ 427">
          <a:extLst>
            <a:ext uri="{FF2B5EF4-FFF2-40B4-BE49-F238E27FC236}">
              <a16:creationId xmlns:a16="http://schemas.microsoft.com/office/drawing/2014/main" id="{4CB31130-6D66-464C-9023-15E070675927}"/>
            </a:ext>
          </a:extLst>
        </xdr:cNvPr>
        <xdr:cNvCxnSpPr/>
      </xdr:nvCxnSpPr>
      <xdr:spPr>
        <a:xfrm>
          <a:off x="1051560" y="16861609"/>
          <a:ext cx="815340" cy="5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10358</xdr:rowOff>
    </xdr:from>
    <xdr:ext cx="405111" cy="259045"/>
    <xdr:sp macro="" textlink="">
      <xdr:nvSpPr>
        <xdr:cNvPr id="429" name="n_1aveValue【市民会館】&#10;有形固定資産減価償却率">
          <a:extLst>
            <a:ext uri="{FF2B5EF4-FFF2-40B4-BE49-F238E27FC236}">
              <a16:creationId xmlns:a16="http://schemas.microsoft.com/office/drawing/2014/main" id="{088919C8-173A-4182-9CC1-113C3F899396}"/>
            </a:ext>
          </a:extLst>
        </xdr:cNvPr>
        <xdr:cNvSpPr txBox="1"/>
      </xdr:nvSpPr>
      <xdr:spPr>
        <a:xfrm>
          <a:off x="330772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165479</xdr:rowOff>
    </xdr:from>
    <xdr:ext cx="405111" cy="259045"/>
    <xdr:sp macro="" textlink="">
      <xdr:nvSpPr>
        <xdr:cNvPr id="430" name="n_2aveValue【市民会館】&#10;有形固定資産減価償却率">
          <a:extLst>
            <a:ext uri="{FF2B5EF4-FFF2-40B4-BE49-F238E27FC236}">
              <a16:creationId xmlns:a16="http://schemas.microsoft.com/office/drawing/2014/main" id="{255BF499-651D-40F3-8FC7-3670807BB933}"/>
            </a:ext>
          </a:extLst>
        </xdr:cNvPr>
        <xdr:cNvSpPr txBox="1"/>
      </xdr:nvSpPr>
      <xdr:spPr>
        <a:xfrm>
          <a:off x="2492384" y="1770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145885</xdr:rowOff>
    </xdr:from>
    <xdr:ext cx="405111" cy="259045"/>
    <xdr:sp macro="" textlink="">
      <xdr:nvSpPr>
        <xdr:cNvPr id="431" name="n_3aveValue【市民会館】&#10;有形固定資産減価償却率">
          <a:extLst>
            <a:ext uri="{FF2B5EF4-FFF2-40B4-BE49-F238E27FC236}">
              <a16:creationId xmlns:a16="http://schemas.microsoft.com/office/drawing/2014/main" id="{0AF99C4B-917F-4A4E-9E47-B8E6BE48537E}"/>
            </a:ext>
          </a:extLst>
        </xdr:cNvPr>
        <xdr:cNvSpPr txBox="1"/>
      </xdr:nvSpPr>
      <xdr:spPr>
        <a:xfrm>
          <a:off x="1677044" y="17685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150784</xdr:rowOff>
    </xdr:from>
    <xdr:ext cx="405111" cy="259045"/>
    <xdr:sp macro="" textlink="">
      <xdr:nvSpPr>
        <xdr:cNvPr id="432" name="n_4aveValue【市民会館】&#10;有形固定資産減価償却率">
          <a:extLst>
            <a:ext uri="{FF2B5EF4-FFF2-40B4-BE49-F238E27FC236}">
              <a16:creationId xmlns:a16="http://schemas.microsoft.com/office/drawing/2014/main" id="{3716A822-553C-4EE6-AA1A-62B3218363A9}"/>
            </a:ext>
          </a:extLst>
        </xdr:cNvPr>
        <xdr:cNvSpPr txBox="1"/>
      </xdr:nvSpPr>
      <xdr:spPr>
        <a:xfrm>
          <a:off x="869324" y="17692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74947</xdr:rowOff>
    </xdr:from>
    <xdr:ext cx="405111" cy="259045"/>
    <xdr:sp macro="" textlink="">
      <xdr:nvSpPr>
        <xdr:cNvPr id="433" name="n_1mainValue【市民会館】&#10;有形固定資産減価償却率">
          <a:extLst>
            <a:ext uri="{FF2B5EF4-FFF2-40B4-BE49-F238E27FC236}">
              <a16:creationId xmlns:a16="http://schemas.microsoft.com/office/drawing/2014/main" id="{8FC582DC-D1BD-41B7-990C-F61E2D7256EF}"/>
            </a:ext>
          </a:extLst>
        </xdr:cNvPr>
        <xdr:cNvSpPr txBox="1"/>
      </xdr:nvSpPr>
      <xdr:spPr>
        <a:xfrm>
          <a:off x="3307724" y="1673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29227</xdr:rowOff>
    </xdr:from>
    <xdr:ext cx="405111" cy="259045"/>
    <xdr:sp macro="" textlink="">
      <xdr:nvSpPr>
        <xdr:cNvPr id="434" name="n_2mainValue【市民会館】&#10;有形固定資産減価償却率">
          <a:extLst>
            <a:ext uri="{FF2B5EF4-FFF2-40B4-BE49-F238E27FC236}">
              <a16:creationId xmlns:a16="http://schemas.microsoft.com/office/drawing/2014/main" id="{947091E5-AFA0-47B3-8D8D-F00A822D9D7C}"/>
            </a:ext>
          </a:extLst>
        </xdr:cNvPr>
        <xdr:cNvSpPr txBox="1"/>
      </xdr:nvSpPr>
      <xdr:spPr>
        <a:xfrm>
          <a:off x="2492384" y="1669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98</xdr:row>
      <xdr:rowOff>145159</xdr:rowOff>
    </xdr:from>
    <xdr:ext cx="340478" cy="259045"/>
    <xdr:sp macro="" textlink="">
      <xdr:nvSpPr>
        <xdr:cNvPr id="435" name="n_3mainValue【市民会館】&#10;有形固定資産減価償却率">
          <a:extLst>
            <a:ext uri="{FF2B5EF4-FFF2-40B4-BE49-F238E27FC236}">
              <a16:creationId xmlns:a16="http://schemas.microsoft.com/office/drawing/2014/main" id="{64D0D05C-1A33-4E78-91A3-90DDDDCDC044}"/>
            </a:ext>
          </a:extLst>
        </xdr:cNvPr>
        <xdr:cNvSpPr txBox="1"/>
      </xdr:nvSpPr>
      <xdr:spPr>
        <a:xfrm>
          <a:off x="1715711" y="166335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91276</xdr:rowOff>
    </xdr:from>
    <xdr:ext cx="340478" cy="259045"/>
    <xdr:sp macro="" textlink="">
      <xdr:nvSpPr>
        <xdr:cNvPr id="436" name="n_4mainValue【市民会館】&#10;有形固定資産減価償却率">
          <a:extLst>
            <a:ext uri="{FF2B5EF4-FFF2-40B4-BE49-F238E27FC236}">
              <a16:creationId xmlns:a16="http://schemas.microsoft.com/office/drawing/2014/main" id="{A2CF0F62-E544-4DD9-B297-84EED832F2BD}"/>
            </a:ext>
          </a:extLst>
        </xdr:cNvPr>
        <xdr:cNvSpPr txBox="1"/>
      </xdr:nvSpPr>
      <xdr:spPr>
        <a:xfrm>
          <a:off x="885131" y="165834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EF40EAA1-C028-44FE-83A2-3927B22F3706}"/>
            </a:ext>
          </a:extLst>
        </xdr:cNvPr>
        <xdr:cNvSpPr/>
      </xdr:nvSpPr>
      <xdr:spPr>
        <a:xfrm>
          <a:off x="6088380" y="15285720"/>
          <a:ext cx="434340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5E77EFEB-9826-42F6-9D1F-3219ED4DF000}"/>
            </a:ext>
          </a:extLst>
        </xdr:cNvPr>
        <xdr:cNvSpPr/>
      </xdr:nvSpPr>
      <xdr:spPr>
        <a:xfrm>
          <a:off x="619506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AE75E124-E6D7-43D4-B79A-556C754D4922}"/>
            </a:ext>
          </a:extLst>
        </xdr:cNvPr>
        <xdr:cNvSpPr/>
      </xdr:nvSpPr>
      <xdr:spPr>
        <a:xfrm>
          <a:off x="619506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7DDAB521-9218-4F79-B0A7-C05B1F7FC7A9}"/>
            </a:ext>
          </a:extLst>
        </xdr:cNvPr>
        <xdr:cNvSpPr/>
      </xdr:nvSpPr>
      <xdr:spPr>
        <a:xfrm>
          <a:off x="713994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C9559A23-0AB7-4092-ADA9-C5D9ECBF5BA1}"/>
            </a:ext>
          </a:extLst>
        </xdr:cNvPr>
        <xdr:cNvSpPr/>
      </xdr:nvSpPr>
      <xdr:spPr>
        <a:xfrm>
          <a:off x="713994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77AB34D8-D3E6-4A17-908D-9BDDCBAE1534}"/>
            </a:ext>
          </a:extLst>
        </xdr:cNvPr>
        <xdr:cNvSpPr/>
      </xdr:nvSpPr>
      <xdr:spPr>
        <a:xfrm>
          <a:off x="819150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C21A364A-17B8-4DDF-9BD6-63C0D5F4EC5B}"/>
            </a:ext>
          </a:extLst>
        </xdr:cNvPr>
        <xdr:cNvSpPr/>
      </xdr:nvSpPr>
      <xdr:spPr>
        <a:xfrm>
          <a:off x="819150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4BE1CFAB-9665-40C5-9F05-8F5F2A4ECCAD}"/>
            </a:ext>
          </a:extLst>
        </xdr:cNvPr>
        <xdr:cNvSpPr/>
      </xdr:nvSpPr>
      <xdr:spPr>
        <a:xfrm>
          <a:off x="6088380" y="16451580"/>
          <a:ext cx="434340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7FFAB16F-C3CA-4D50-B21B-5C57CDFFF8A7}"/>
            </a:ext>
          </a:extLst>
        </xdr:cNvPr>
        <xdr:cNvSpPr txBox="1"/>
      </xdr:nvSpPr>
      <xdr:spPr>
        <a:xfrm>
          <a:off x="6050280" y="162534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8DE4AB2E-9E7A-4045-8EA4-A3B029597469}"/>
            </a:ext>
          </a:extLst>
        </xdr:cNvPr>
        <xdr:cNvCxnSpPr/>
      </xdr:nvCxnSpPr>
      <xdr:spPr>
        <a:xfrm>
          <a:off x="6088380" y="187909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D8D154BD-79DF-46A0-92FF-5AD955447B70}"/>
            </a:ext>
          </a:extLst>
        </xdr:cNvPr>
        <xdr:cNvCxnSpPr/>
      </xdr:nvCxnSpPr>
      <xdr:spPr>
        <a:xfrm>
          <a:off x="6088380" y="183946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FEA63323-54A5-4E3E-A6BB-E8D87E051926}"/>
            </a:ext>
          </a:extLst>
        </xdr:cNvPr>
        <xdr:cNvSpPr txBox="1"/>
      </xdr:nvSpPr>
      <xdr:spPr>
        <a:xfrm>
          <a:off x="5649141" y="18254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FBBEB409-5E80-417E-ACC4-A502D91BD221}"/>
            </a:ext>
          </a:extLst>
        </xdr:cNvPr>
        <xdr:cNvCxnSpPr/>
      </xdr:nvCxnSpPr>
      <xdr:spPr>
        <a:xfrm>
          <a:off x="6088380" y="1800606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3715C71F-2E58-4BD1-9C21-A8D3CB57A00E}"/>
            </a:ext>
          </a:extLst>
        </xdr:cNvPr>
        <xdr:cNvSpPr txBox="1"/>
      </xdr:nvSpPr>
      <xdr:spPr>
        <a:xfrm>
          <a:off x="5649141" y="178587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38A5F283-AA6A-4197-B695-6D745BAB9266}"/>
            </a:ext>
          </a:extLst>
        </xdr:cNvPr>
        <xdr:cNvCxnSpPr/>
      </xdr:nvCxnSpPr>
      <xdr:spPr>
        <a:xfrm>
          <a:off x="6088380" y="1761744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EC86B3F3-9ECA-4DF0-AE60-A7005BFF628F}"/>
            </a:ext>
          </a:extLst>
        </xdr:cNvPr>
        <xdr:cNvSpPr txBox="1"/>
      </xdr:nvSpPr>
      <xdr:spPr>
        <a:xfrm>
          <a:off x="5649141" y="17470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770402E9-CFA5-47AE-B7A5-5C3B344A8EB8}"/>
            </a:ext>
          </a:extLst>
        </xdr:cNvPr>
        <xdr:cNvCxnSpPr/>
      </xdr:nvCxnSpPr>
      <xdr:spPr>
        <a:xfrm>
          <a:off x="6088380" y="1722882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77106009-8A95-469C-9F3F-35DC3B8DC742}"/>
            </a:ext>
          </a:extLst>
        </xdr:cNvPr>
        <xdr:cNvSpPr txBox="1"/>
      </xdr:nvSpPr>
      <xdr:spPr>
        <a:xfrm>
          <a:off x="5649141" y="170815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BA8DAD3-BE0A-45E2-B3C7-030621252F61}"/>
            </a:ext>
          </a:extLst>
        </xdr:cNvPr>
        <xdr:cNvCxnSpPr/>
      </xdr:nvCxnSpPr>
      <xdr:spPr>
        <a:xfrm>
          <a:off x="6088380" y="1684020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F0DFBCAF-5B3C-4F28-8B9C-D764238D459F}"/>
            </a:ext>
          </a:extLst>
        </xdr:cNvPr>
        <xdr:cNvSpPr txBox="1"/>
      </xdr:nvSpPr>
      <xdr:spPr>
        <a:xfrm>
          <a:off x="5649141" y="166928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6F6296A4-6955-4EBA-B587-83D361737987}"/>
            </a:ext>
          </a:extLst>
        </xdr:cNvPr>
        <xdr:cNvCxnSpPr/>
      </xdr:nvCxnSpPr>
      <xdr:spPr>
        <a:xfrm>
          <a:off x="6088380" y="16451580"/>
          <a:ext cx="4305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E8AAB8A9-3B5D-483A-B5B3-F0146AF6C7D0}"/>
            </a:ext>
          </a:extLst>
        </xdr:cNvPr>
        <xdr:cNvSpPr txBox="1"/>
      </xdr:nvSpPr>
      <xdr:spPr>
        <a:xfrm>
          <a:off x="5649141" y="1630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E4224985-1CD7-4C6D-81E3-2E090FF26954}"/>
            </a:ext>
          </a:extLst>
        </xdr:cNvPr>
        <xdr:cNvSpPr/>
      </xdr:nvSpPr>
      <xdr:spPr>
        <a:xfrm>
          <a:off x="6088380" y="16451580"/>
          <a:ext cx="434340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0" name="直線コネクタ 459">
          <a:extLst>
            <a:ext uri="{FF2B5EF4-FFF2-40B4-BE49-F238E27FC236}">
              <a16:creationId xmlns:a16="http://schemas.microsoft.com/office/drawing/2014/main" id="{9A387F5C-E434-4B8F-A7F1-3CEA3FFABE5B}"/>
            </a:ext>
          </a:extLst>
        </xdr:cNvPr>
        <xdr:cNvCxnSpPr/>
      </xdr:nvCxnSpPr>
      <xdr:spPr>
        <a:xfrm flipV="1">
          <a:off x="9638665" y="16849090"/>
          <a:ext cx="0" cy="1449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1" name="【市民会館】&#10;一人当たり面積最小値テキスト">
          <a:extLst>
            <a:ext uri="{FF2B5EF4-FFF2-40B4-BE49-F238E27FC236}">
              <a16:creationId xmlns:a16="http://schemas.microsoft.com/office/drawing/2014/main" id="{DB4756E4-9031-43FA-8CB3-332EC08EAE5E}"/>
            </a:ext>
          </a:extLst>
        </xdr:cNvPr>
        <xdr:cNvSpPr txBox="1"/>
      </xdr:nvSpPr>
      <xdr:spPr>
        <a:xfrm>
          <a:off x="9677400" y="1830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2" name="直線コネクタ 461">
          <a:extLst>
            <a:ext uri="{FF2B5EF4-FFF2-40B4-BE49-F238E27FC236}">
              <a16:creationId xmlns:a16="http://schemas.microsoft.com/office/drawing/2014/main" id="{89677AC3-4D83-422F-9142-0B54503CA669}"/>
            </a:ext>
          </a:extLst>
        </xdr:cNvPr>
        <xdr:cNvCxnSpPr/>
      </xdr:nvCxnSpPr>
      <xdr:spPr>
        <a:xfrm>
          <a:off x="9563100" y="18298159"/>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3" name="【市民会館】&#10;一人当たり面積最大値テキスト">
          <a:extLst>
            <a:ext uri="{FF2B5EF4-FFF2-40B4-BE49-F238E27FC236}">
              <a16:creationId xmlns:a16="http://schemas.microsoft.com/office/drawing/2014/main" id="{37FC04D2-7F0A-4801-8BD8-E85A04468636}"/>
            </a:ext>
          </a:extLst>
        </xdr:cNvPr>
        <xdr:cNvSpPr txBox="1"/>
      </xdr:nvSpPr>
      <xdr:spPr>
        <a:xfrm>
          <a:off x="9677400" y="1661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4" name="直線コネクタ 463">
          <a:extLst>
            <a:ext uri="{FF2B5EF4-FFF2-40B4-BE49-F238E27FC236}">
              <a16:creationId xmlns:a16="http://schemas.microsoft.com/office/drawing/2014/main" id="{9D4BD948-97E0-459B-BEBA-84CEF5EBBC60}"/>
            </a:ext>
          </a:extLst>
        </xdr:cNvPr>
        <xdr:cNvCxnSpPr/>
      </xdr:nvCxnSpPr>
      <xdr:spPr>
        <a:xfrm>
          <a:off x="9563100" y="16849090"/>
          <a:ext cx="1676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5" name="【市民会館】&#10;一人当たり面積平均値テキスト">
          <a:extLst>
            <a:ext uri="{FF2B5EF4-FFF2-40B4-BE49-F238E27FC236}">
              <a16:creationId xmlns:a16="http://schemas.microsoft.com/office/drawing/2014/main" id="{1B6F126B-122B-4A96-9C6C-86B15002657F}"/>
            </a:ext>
          </a:extLst>
        </xdr:cNvPr>
        <xdr:cNvSpPr txBox="1"/>
      </xdr:nvSpPr>
      <xdr:spPr>
        <a:xfrm>
          <a:off x="9677400" y="17633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6" name="フローチャート: 判断 465">
          <a:extLst>
            <a:ext uri="{FF2B5EF4-FFF2-40B4-BE49-F238E27FC236}">
              <a16:creationId xmlns:a16="http://schemas.microsoft.com/office/drawing/2014/main" id="{221BAD54-2315-42FF-9BF1-624754DD1631}"/>
            </a:ext>
          </a:extLst>
        </xdr:cNvPr>
        <xdr:cNvSpPr/>
      </xdr:nvSpPr>
      <xdr:spPr>
        <a:xfrm>
          <a:off x="9601200" y="17782541"/>
          <a:ext cx="9144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C7A9C552-35F0-431F-B24C-F87DF877C866}"/>
            </a:ext>
          </a:extLst>
        </xdr:cNvPr>
        <xdr:cNvSpPr/>
      </xdr:nvSpPr>
      <xdr:spPr>
        <a:xfrm>
          <a:off x="8823960" y="17779999"/>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8" name="フローチャート: 判断 467">
          <a:extLst>
            <a:ext uri="{FF2B5EF4-FFF2-40B4-BE49-F238E27FC236}">
              <a16:creationId xmlns:a16="http://schemas.microsoft.com/office/drawing/2014/main" id="{D967FD24-969B-4BC1-A318-D755E48BA380}"/>
            </a:ext>
          </a:extLst>
        </xdr:cNvPr>
        <xdr:cNvSpPr/>
      </xdr:nvSpPr>
      <xdr:spPr>
        <a:xfrm>
          <a:off x="8016240" y="17782541"/>
          <a:ext cx="8382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9" name="フローチャート: 判断 468">
          <a:extLst>
            <a:ext uri="{FF2B5EF4-FFF2-40B4-BE49-F238E27FC236}">
              <a16:creationId xmlns:a16="http://schemas.microsoft.com/office/drawing/2014/main" id="{1628AD22-610A-4F58-A0AC-38C125A38B5C}"/>
            </a:ext>
          </a:extLst>
        </xdr:cNvPr>
        <xdr:cNvSpPr/>
      </xdr:nvSpPr>
      <xdr:spPr>
        <a:xfrm>
          <a:off x="7185660" y="17782541"/>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70" name="フローチャート: 判断 469">
          <a:extLst>
            <a:ext uri="{FF2B5EF4-FFF2-40B4-BE49-F238E27FC236}">
              <a16:creationId xmlns:a16="http://schemas.microsoft.com/office/drawing/2014/main" id="{4AE090AA-2DD3-42A0-A5E9-9001091D30DC}"/>
            </a:ext>
          </a:extLst>
        </xdr:cNvPr>
        <xdr:cNvSpPr/>
      </xdr:nvSpPr>
      <xdr:spPr>
        <a:xfrm>
          <a:off x="6370320" y="17771110"/>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2B762BE3-DF1F-4D27-90C0-C27EE2F26D1A}"/>
            </a:ext>
          </a:extLst>
        </xdr:cNvPr>
        <xdr:cNvSpPr txBox="1"/>
      </xdr:nvSpPr>
      <xdr:spPr>
        <a:xfrm>
          <a:off x="946404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9D1D2E48-BD2D-4566-8314-603657E84AF1}"/>
            </a:ext>
          </a:extLst>
        </xdr:cNvPr>
        <xdr:cNvSpPr txBox="1"/>
      </xdr:nvSpPr>
      <xdr:spPr>
        <a:xfrm>
          <a:off x="870204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2391EAC8-7B03-408C-BF65-496A76826F8B}"/>
            </a:ext>
          </a:extLst>
        </xdr:cNvPr>
        <xdr:cNvSpPr txBox="1"/>
      </xdr:nvSpPr>
      <xdr:spPr>
        <a:xfrm>
          <a:off x="788670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818FDAD-D531-4297-B110-9E3D7DE65012}"/>
            </a:ext>
          </a:extLst>
        </xdr:cNvPr>
        <xdr:cNvSpPr txBox="1"/>
      </xdr:nvSpPr>
      <xdr:spPr>
        <a:xfrm>
          <a:off x="706374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6E8FE142-1296-467C-A6BB-BF1F784AA291}"/>
            </a:ext>
          </a:extLst>
        </xdr:cNvPr>
        <xdr:cNvSpPr txBox="1"/>
      </xdr:nvSpPr>
      <xdr:spPr>
        <a:xfrm>
          <a:off x="624840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76" name="楕円 475">
          <a:extLst>
            <a:ext uri="{FF2B5EF4-FFF2-40B4-BE49-F238E27FC236}">
              <a16:creationId xmlns:a16="http://schemas.microsoft.com/office/drawing/2014/main" id="{77C16A85-C35D-4FF2-B54A-57B34C1CA8FD}"/>
            </a:ext>
          </a:extLst>
        </xdr:cNvPr>
        <xdr:cNvSpPr/>
      </xdr:nvSpPr>
      <xdr:spPr>
        <a:xfrm>
          <a:off x="9601200" y="17809210"/>
          <a:ext cx="9144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68597</xdr:rowOff>
    </xdr:from>
    <xdr:ext cx="469744" cy="259045"/>
    <xdr:sp macro="" textlink="">
      <xdr:nvSpPr>
        <xdr:cNvPr id="477" name="【市民会館】&#10;一人当たり面積該当値テキスト">
          <a:extLst>
            <a:ext uri="{FF2B5EF4-FFF2-40B4-BE49-F238E27FC236}">
              <a16:creationId xmlns:a16="http://schemas.microsoft.com/office/drawing/2014/main" id="{91E2071D-9862-4A18-B45F-F0F7CAAE870B}"/>
            </a:ext>
          </a:extLst>
        </xdr:cNvPr>
        <xdr:cNvSpPr txBox="1"/>
      </xdr:nvSpPr>
      <xdr:spPr>
        <a:xfrm>
          <a:off x="9677400" y="1778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82550</xdr:rowOff>
    </xdr:from>
    <xdr:to>
      <xdr:col>50</xdr:col>
      <xdr:colOff>165100</xdr:colOff>
      <xdr:row>106</xdr:row>
      <xdr:rowOff>12700</xdr:rowOff>
    </xdr:to>
    <xdr:sp macro="" textlink="">
      <xdr:nvSpPr>
        <xdr:cNvPr id="478" name="楕円 477">
          <a:extLst>
            <a:ext uri="{FF2B5EF4-FFF2-40B4-BE49-F238E27FC236}">
              <a16:creationId xmlns:a16="http://schemas.microsoft.com/office/drawing/2014/main" id="{7A6DE206-50BE-46AE-ACA7-105F0B3EF6AD}"/>
            </a:ext>
          </a:extLst>
        </xdr:cNvPr>
        <xdr:cNvSpPr/>
      </xdr:nvSpPr>
      <xdr:spPr>
        <a:xfrm>
          <a:off x="8823960" y="17800320"/>
          <a:ext cx="10668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105</xdr:row>
      <xdr:rowOff>140970</xdr:rowOff>
    </xdr:to>
    <xdr:cxnSp macro="">
      <xdr:nvCxnSpPr>
        <xdr:cNvPr id="479" name="直線コネクタ 478">
          <a:extLst>
            <a:ext uri="{FF2B5EF4-FFF2-40B4-BE49-F238E27FC236}">
              <a16:creationId xmlns:a16="http://schemas.microsoft.com/office/drawing/2014/main" id="{81892611-16D2-45D7-B408-63D42A967E46}"/>
            </a:ext>
          </a:extLst>
        </xdr:cNvPr>
        <xdr:cNvCxnSpPr/>
      </xdr:nvCxnSpPr>
      <xdr:spPr>
        <a:xfrm>
          <a:off x="8877300" y="17853660"/>
          <a:ext cx="762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80" name="楕円 479">
          <a:extLst>
            <a:ext uri="{FF2B5EF4-FFF2-40B4-BE49-F238E27FC236}">
              <a16:creationId xmlns:a16="http://schemas.microsoft.com/office/drawing/2014/main" id="{0DDD13F5-5503-4D56-9812-5B23F0FBC179}"/>
            </a:ext>
          </a:extLst>
        </xdr:cNvPr>
        <xdr:cNvSpPr/>
      </xdr:nvSpPr>
      <xdr:spPr>
        <a:xfrm>
          <a:off x="8016240" y="17800320"/>
          <a:ext cx="8382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105</xdr:row>
      <xdr:rowOff>133350</xdr:rowOff>
    </xdr:to>
    <xdr:cxnSp macro="">
      <xdr:nvCxnSpPr>
        <xdr:cNvPr id="481" name="直線コネクタ 480">
          <a:extLst>
            <a:ext uri="{FF2B5EF4-FFF2-40B4-BE49-F238E27FC236}">
              <a16:creationId xmlns:a16="http://schemas.microsoft.com/office/drawing/2014/main" id="{52C3B402-FAC3-42A7-9F2F-C128D3282B4A}"/>
            </a:ext>
          </a:extLst>
        </xdr:cNvPr>
        <xdr:cNvCxnSpPr/>
      </xdr:nvCxnSpPr>
      <xdr:spPr>
        <a:xfrm>
          <a:off x="8061960" y="17853660"/>
          <a:ext cx="8153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90170</xdr:rowOff>
    </xdr:from>
    <xdr:to>
      <xdr:col>41</xdr:col>
      <xdr:colOff>101600</xdr:colOff>
      <xdr:row>106</xdr:row>
      <xdr:rowOff>20320</xdr:rowOff>
    </xdr:to>
    <xdr:sp macro="" textlink="">
      <xdr:nvSpPr>
        <xdr:cNvPr id="482" name="楕円 481">
          <a:extLst>
            <a:ext uri="{FF2B5EF4-FFF2-40B4-BE49-F238E27FC236}">
              <a16:creationId xmlns:a16="http://schemas.microsoft.com/office/drawing/2014/main" id="{DB571877-5495-4269-9CA8-B63650D0F829}"/>
            </a:ext>
          </a:extLst>
        </xdr:cNvPr>
        <xdr:cNvSpPr/>
      </xdr:nvSpPr>
      <xdr:spPr>
        <a:xfrm>
          <a:off x="7185660" y="17809210"/>
          <a:ext cx="9906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133350</xdr:rowOff>
    </xdr:from>
    <xdr:to>
      <xdr:col>45</xdr:col>
      <xdr:colOff>177800</xdr:colOff>
      <xdr:row>105</xdr:row>
      <xdr:rowOff>140970</xdr:rowOff>
    </xdr:to>
    <xdr:cxnSp macro="">
      <xdr:nvCxnSpPr>
        <xdr:cNvPr id="483" name="直線コネクタ 482">
          <a:extLst>
            <a:ext uri="{FF2B5EF4-FFF2-40B4-BE49-F238E27FC236}">
              <a16:creationId xmlns:a16="http://schemas.microsoft.com/office/drawing/2014/main" id="{6D4B017D-954C-452C-B2B6-3A04BBE8CB20}"/>
            </a:ext>
          </a:extLst>
        </xdr:cNvPr>
        <xdr:cNvCxnSpPr/>
      </xdr:nvCxnSpPr>
      <xdr:spPr>
        <a:xfrm flipV="1">
          <a:off x="7239000" y="17853660"/>
          <a:ext cx="82296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84" name="楕円 483">
          <a:extLst>
            <a:ext uri="{FF2B5EF4-FFF2-40B4-BE49-F238E27FC236}">
              <a16:creationId xmlns:a16="http://schemas.microsoft.com/office/drawing/2014/main" id="{70F865DE-ECAC-4A7B-8BB7-C59E65FAA44F}"/>
            </a:ext>
          </a:extLst>
        </xdr:cNvPr>
        <xdr:cNvSpPr/>
      </xdr:nvSpPr>
      <xdr:spPr>
        <a:xfrm>
          <a:off x="6370320" y="17800320"/>
          <a:ext cx="10668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133350</xdr:rowOff>
    </xdr:from>
    <xdr:to>
      <xdr:col>41</xdr:col>
      <xdr:colOff>50800</xdr:colOff>
      <xdr:row>105</xdr:row>
      <xdr:rowOff>140970</xdr:rowOff>
    </xdr:to>
    <xdr:cxnSp macro="">
      <xdr:nvCxnSpPr>
        <xdr:cNvPr id="485" name="直線コネクタ 484">
          <a:extLst>
            <a:ext uri="{FF2B5EF4-FFF2-40B4-BE49-F238E27FC236}">
              <a16:creationId xmlns:a16="http://schemas.microsoft.com/office/drawing/2014/main" id="{0DEFD2A2-B2B6-4AB0-A638-88FB3FFFD3BE}"/>
            </a:ext>
          </a:extLst>
        </xdr:cNvPr>
        <xdr:cNvCxnSpPr/>
      </xdr:nvCxnSpPr>
      <xdr:spPr>
        <a:xfrm>
          <a:off x="6423660" y="17853660"/>
          <a:ext cx="81534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9DEBCA16-E395-4714-9926-5749D7FAD408}"/>
            </a:ext>
          </a:extLst>
        </xdr:cNvPr>
        <xdr:cNvSpPr txBox="1"/>
      </xdr:nvSpPr>
      <xdr:spPr>
        <a:xfrm>
          <a:off x="8648777" y="1754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7" name="n_2aveValue【市民会館】&#10;一人当たり面積">
          <a:extLst>
            <a:ext uri="{FF2B5EF4-FFF2-40B4-BE49-F238E27FC236}">
              <a16:creationId xmlns:a16="http://schemas.microsoft.com/office/drawing/2014/main" id="{EA758483-9145-4090-911F-CB578F167584}"/>
            </a:ext>
          </a:extLst>
        </xdr:cNvPr>
        <xdr:cNvSpPr txBox="1"/>
      </xdr:nvSpPr>
      <xdr:spPr>
        <a:xfrm>
          <a:off x="7848677" y="17557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8" name="n_3aveValue【市民会館】&#10;一人当たり面積">
          <a:extLst>
            <a:ext uri="{FF2B5EF4-FFF2-40B4-BE49-F238E27FC236}">
              <a16:creationId xmlns:a16="http://schemas.microsoft.com/office/drawing/2014/main" id="{28D869A1-9B49-416E-B76F-886306B85D6D}"/>
            </a:ext>
          </a:extLst>
        </xdr:cNvPr>
        <xdr:cNvSpPr txBox="1"/>
      </xdr:nvSpPr>
      <xdr:spPr>
        <a:xfrm>
          <a:off x="7018097" y="17557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9" name="n_4aveValue【市民会館】&#10;一人当たり面積">
          <a:extLst>
            <a:ext uri="{FF2B5EF4-FFF2-40B4-BE49-F238E27FC236}">
              <a16:creationId xmlns:a16="http://schemas.microsoft.com/office/drawing/2014/main" id="{186BDB37-204F-4E78-ABD0-DC1CBAC090FC}"/>
            </a:ext>
          </a:extLst>
        </xdr:cNvPr>
        <xdr:cNvSpPr txBox="1"/>
      </xdr:nvSpPr>
      <xdr:spPr>
        <a:xfrm>
          <a:off x="6202757" y="1753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3827</xdr:rowOff>
    </xdr:from>
    <xdr:ext cx="469744" cy="259045"/>
    <xdr:sp macro="" textlink="">
      <xdr:nvSpPr>
        <xdr:cNvPr id="490" name="n_1mainValue【市民会館】&#10;一人当たり面積">
          <a:extLst>
            <a:ext uri="{FF2B5EF4-FFF2-40B4-BE49-F238E27FC236}">
              <a16:creationId xmlns:a16="http://schemas.microsoft.com/office/drawing/2014/main" id="{DF2A74F9-C5CE-40F1-B134-1E67A9517FD2}"/>
            </a:ext>
          </a:extLst>
        </xdr:cNvPr>
        <xdr:cNvSpPr txBox="1"/>
      </xdr:nvSpPr>
      <xdr:spPr>
        <a:xfrm>
          <a:off x="8648777" y="1789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3827</xdr:rowOff>
    </xdr:from>
    <xdr:ext cx="469744" cy="259045"/>
    <xdr:sp macro="" textlink="">
      <xdr:nvSpPr>
        <xdr:cNvPr id="491" name="n_2mainValue【市民会館】&#10;一人当たり面積">
          <a:extLst>
            <a:ext uri="{FF2B5EF4-FFF2-40B4-BE49-F238E27FC236}">
              <a16:creationId xmlns:a16="http://schemas.microsoft.com/office/drawing/2014/main" id="{ACEA0F88-76A0-4554-B5EB-8020E3F042CB}"/>
            </a:ext>
          </a:extLst>
        </xdr:cNvPr>
        <xdr:cNvSpPr txBox="1"/>
      </xdr:nvSpPr>
      <xdr:spPr>
        <a:xfrm>
          <a:off x="7848677" y="1789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11447</xdr:rowOff>
    </xdr:from>
    <xdr:ext cx="469744" cy="259045"/>
    <xdr:sp macro="" textlink="">
      <xdr:nvSpPr>
        <xdr:cNvPr id="492" name="n_3mainValue【市民会館】&#10;一人当たり面積">
          <a:extLst>
            <a:ext uri="{FF2B5EF4-FFF2-40B4-BE49-F238E27FC236}">
              <a16:creationId xmlns:a16="http://schemas.microsoft.com/office/drawing/2014/main" id="{0C8F5C95-B17C-4FAD-82CF-417C9F010C47}"/>
            </a:ext>
          </a:extLst>
        </xdr:cNvPr>
        <xdr:cNvSpPr txBox="1"/>
      </xdr:nvSpPr>
      <xdr:spPr>
        <a:xfrm>
          <a:off x="701809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3827</xdr:rowOff>
    </xdr:from>
    <xdr:ext cx="469744" cy="259045"/>
    <xdr:sp macro="" textlink="">
      <xdr:nvSpPr>
        <xdr:cNvPr id="493" name="n_4mainValue【市民会館】&#10;一人当たり面積">
          <a:extLst>
            <a:ext uri="{FF2B5EF4-FFF2-40B4-BE49-F238E27FC236}">
              <a16:creationId xmlns:a16="http://schemas.microsoft.com/office/drawing/2014/main" id="{21245FAB-26DA-498E-9522-AA6EFA725D12}"/>
            </a:ext>
          </a:extLst>
        </xdr:cNvPr>
        <xdr:cNvSpPr txBox="1"/>
      </xdr:nvSpPr>
      <xdr:spPr>
        <a:xfrm>
          <a:off x="6202757" y="1789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207EDDB3-488B-40E3-955E-9673A55D9883}"/>
            </a:ext>
          </a:extLst>
        </xdr:cNvPr>
        <xdr:cNvSpPr/>
      </xdr:nvSpPr>
      <xdr:spPr>
        <a:xfrm>
          <a:off x="11452860" y="410718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DF9E1722-F3C7-41FE-8E22-B5F93A4A3F9F}"/>
            </a:ext>
          </a:extLst>
        </xdr:cNvPr>
        <xdr:cNvSpPr/>
      </xdr:nvSpPr>
      <xdr:spPr>
        <a:xfrm>
          <a:off x="1156716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D36D5BC5-2951-4FB9-BE14-D39BE019EFA2}"/>
            </a:ext>
          </a:extLst>
        </xdr:cNvPr>
        <xdr:cNvSpPr/>
      </xdr:nvSpPr>
      <xdr:spPr>
        <a:xfrm>
          <a:off x="1156716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4905B7B-C9AD-4D10-BEFF-4F39D1FD6562}"/>
            </a:ext>
          </a:extLst>
        </xdr:cNvPr>
        <xdr:cNvSpPr/>
      </xdr:nvSpPr>
      <xdr:spPr>
        <a:xfrm>
          <a:off x="1250442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C9D03F76-D462-4DFF-9A7C-9D0C408CA86E}"/>
            </a:ext>
          </a:extLst>
        </xdr:cNvPr>
        <xdr:cNvSpPr/>
      </xdr:nvSpPr>
      <xdr:spPr>
        <a:xfrm>
          <a:off x="1250442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FC0CE5-4FBE-4D5A-8487-D77B53B8109D}"/>
            </a:ext>
          </a:extLst>
        </xdr:cNvPr>
        <xdr:cNvSpPr/>
      </xdr:nvSpPr>
      <xdr:spPr>
        <a:xfrm>
          <a:off x="1355598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D5C21D9-687A-4259-8296-29BCE7C8C3B2}"/>
            </a:ext>
          </a:extLst>
        </xdr:cNvPr>
        <xdr:cNvSpPr/>
      </xdr:nvSpPr>
      <xdr:spPr>
        <a:xfrm>
          <a:off x="1355598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53167161-68A1-430F-83FA-134C68965D77}"/>
            </a:ext>
          </a:extLst>
        </xdr:cNvPr>
        <xdr:cNvSpPr/>
      </xdr:nvSpPr>
      <xdr:spPr>
        <a:xfrm>
          <a:off x="11452860" y="5227320"/>
          <a:ext cx="43434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E21C21E7-A9D7-4244-8274-F1B0A7012EE4}"/>
            </a:ext>
          </a:extLst>
        </xdr:cNvPr>
        <xdr:cNvSpPr txBox="1"/>
      </xdr:nvSpPr>
      <xdr:spPr>
        <a:xfrm>
          <a:off x="11414760" y="503682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D388C24E-28FB-4EE6-9910-7A12FDC0CF08}"/>
            </a:ext>
          </a:extLst>
        </xdr:cNvPr>
        <xdr:cNvCxnSpPr/>
      </xdr:nvCxnSpPr>
      <xdr:spPr>
        <a:xfrm>
          <a:off x="11452860" y="74599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4" name="テキスト ボックス 503">
          <a:extLst>
            <a:ext uri="{FF2B5EF4-FFF2-40B4-BE49-F238E27FC236}">
              <a16:creationId xmlns:a16="http://schemas.microsoft.com/office/drawing/2014/main" id="{DF5D4AD4-F5AB-4976-9136-2F62C8C8618D}"/>
            </a:ext>
          </a:extLst>
        </xdr:cNvPr>
        <xdr:cNvSpPr txBox="1"/>
      </xdr:nvSpPr>
      <xdr:spPr>
        <a:xfrm>
          <a:off x="11084091" y="7320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5" name="直線コネクタ 504">
          <a:extLst>
            <a:ext uri="{FF2B5EF4-FFF2-40B4-BE49-F238E27FC236}">
              <a16:creationId xmlns:a16="http://schemas.microsoft.com/office/drawing/2014/main" id="{8D474FF4-3F02-4196-848C-A1662E00CAC9}"/>
            </a:ext>
          </a:extLst>
        </xdr:cNvPr>
        <xdr:cNvCxnSpPr/>
      </xdr:nvCxnSpPr>
      <xdr:spPr>
        <a:xfrm>
          <a:off x="11452860" y="70180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6" name="テキスト ボックス 505">
          <a:extLst>
            <a:ext uri="{FF2B5EF4-FFF2-40B4-BE49-F238E27FC236}">
              <a16:creationId xmlns:a16="http://schemas.microsoft.com/office/drawing/2014/main" id="{30E3B6F4-0016-4ABB-A974-70CF3B55FDA9}"/>
            </a:ext>
          </a:extLst>
        </xdr:cNvPr>
        <xdr:cNvSpPr txBox="1"/>
      </xdr:nvSpPr>
      <xdr:spPr>
        <a:xfrm>
          <a:off x="11084091" y="68783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7" name="直線コネクタ 506">
          <a:extLst>
            <a:ext uri="{FF2B5EF4-FFF2-40B4-BE49-F238E27FC236}">
              <a16:creationId xmlns:a16="http://schemas.microsoft.com/office/drawing/2014/main" id="{880297C0-76A9-4E32-93D7-77CF2D7D1D24}"/>
            </a:ext>
          </a:extLst>
        </xdr:cNvPr>
        <xdr:cNvCxnSpPr/>
      </xdr:nvCxnSpPr>
      <xdr:spPr>
        <a:xfrm>
          <a:off x="11452860" y="65684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8" name="テキスト ボックス 507">
          <a:extLst>
            <a:ext uri="{FF2B5EF4-FFF2-40B4-BE49-F238E27FC236}">
              <a16:creationId xmlns:a16="http://schemas.microsoft.com/office/drawing/2014/main" id="{E0E2A622-8EAD-485F-8942-A4CC634B75EC}"/>
            </a:ext>
          </a:extLst>
        </xdr:cNvPr>
        <xdr:cNvSpPr txBox="1"/>
      </xdr:nvSpPr>
      <xdr:spPr>
        <a:xfrm>
          <a:off x="11084091" y="64287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9" name="直線コネクタ 508">
          <a:extLst>
            <a:ext uri="{FF2B5EF4-FFF2-40B4-BE49-F238E27FC236}">
              <a16:creationId xmlns:a16="http://schemas.microsoft.com/office/drawing/2014/main" id="{E27A5816-F32F-4BA0-9F74-5F33ABCC982C}"/>
            </a:ext>
          </a:extLst>
        </xdr:cNvPr>
        <xdr:cNvCxnSpPr/>
      </xdr:nvCxnSpPr>
      <xdr:spPr>
        <a:xfrm>
          <a:off x="11452860" y="61188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0" name="テキスト ボックス 509">
          <a:extLst>
            <a:ext uri="{FF2B5EF4-FFF2-40B4-BE49-F238E27FC236}">
              <a16:creationId xmlns:a16="http://schemas.microsoft.com/office/drawing/2014/main" id="{A5698023-5159-4FF8-91E4-5FB002FC1395}"/>
            </a:ext>
          </a:extLst>
        </xdr:cNvPr>
        <xdr:cNvSpPr txBox="1"/>
      </xdr:nvSpPr>
      <xdr:spPr>
        <a:xfrm>
          <a:off x="11084091" y="5979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1" name="直線コネクタ 510">
          <a:extLst>
            <a:ext uri="{FF2B5EF4-FFF2-40B4-BE49-F238E27FC236}">
              <a16:creationId xmlns:a16="http://schemas.microsoft.com/office/drawing/2014/main" id="{5CDD2F56-CAE7-4CF7-99AE-65D7054FCCC6}"/>
            </a:ext>
          </a:extLst>
        </xdr:cNvPr>
        <xdr:cNvCxnSpPr/>
      </xdr:nvCxnSpPr>
      <xdr:spPr>
        <a:xfrm>
          <a:off x="11452860" y="56769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2" name="テキスト ボックス 511">
          <a:extLst>
            <a:ext uri="{FF2B5EF4-FFF2-40B4-BE49-F238E27FC236}">
              <a16:creationId xmlns:a16="http://schemas.microsoft.com/office/drawing/2014/main" id="{B05613B5-4CEE-4F82-A076-C1A864AE3011}"/>
            </a:ext>
          </a:extLst>
        </xdr:cNvPr>
        <xdr:cNvSpPr txBox="1"/>
      </xdr:nvSpPr>
      <xdr:spPr>
        <a:xfrm>
          <a:off x="11084091" y="5537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49DE63AD-1B16-4282-A7A5-E2FFAD68E59F}"/>
            </a:ext>
          </a:extLst>
        </xdr:cNvPr>
        <xdr:cNvCxnSpPr/>
      </xdr:nvCxnSpPr>
      <xdr:spPr>
        <a:xfrm>
          <a:off x="11452860" y="5227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4" name="テキスト ボックス 513">
          <a:extLst>
            <a:ext uri="{FF2B5EF4-FFF2-40B4-BE49-F238E27FC236}">
              <a16:creationId xmlns:a16="http://schemas.microsoft.com/office/drawing/2014/main" id="{275A9FE8-7BFA-4625-B8EF-F0B5DBD9B1ED}"/>
            </a:ext>
          </a:extLst>
        </xdr:cNvPr>
        <xdr:cNvSpPr txBox="1"/>
      </xdr:nvSpPr>
      <xdr:spPr>
        <a:xfrm>
          <a:off x="11084091" y="50876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8C6ABED8-E3BB-4BD2-A339-9390FD86B706}"/>
            </a:ext>
          </a:extLst>
        </xdr:cNvPr>
        <xdr:cNvSpPr/>
      </xdr:nvSpPr>
      <xdr:spPr>
        <a:xfrm>
          <a:off x="11452860" y="5227320"/>
          <a:ext cx="43434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6" name="直線コネクタ 515">
          <a:extLst>
            <a:ext uri="{FF2B5EF4-FFF2-40B4-BE49-F238E27FC236}">
              <a16:creationId xmlns:a16="http://schemas.microsoft.com/office/drawing/2014/main" id="{9A0975EC-D878-4237-856C-075AA0DE192A}"/>
            </a:ext>
          </a:extLst>
        </xdr:cNvPr>
        <xdr:cNvCxnSpPr/>
      </xdr:nvCxnSpPr>
      <xdr:spPr>
        <a:xfrm flipV="1">
          <a:off x="15026004" y="6433820"/>
          <a:ext cx="0" cy="4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E0C9611F-C3A2-4B75-80E7-AA068B3BEA8B}"/>
            </a:ext>
          </a:extLst>
        </xdr:cNvPr>
        <xdr:cNvSpPr txBox="1"/>
      </xdr:nvSpPr>
      <xdr:spPr>
        <a:xfrm>
          <a:off x="15064740"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8" name="直線コネクタ 517">
          <a:extLst>
            <a:ext uri="{FF2B5EF4-FFF2-40B4-BE49-F238E27FC236}">
              <a16:creationId xmlns:a16="http://schemas.microsoft.com/office/drawing/2014/main" id="{E4543762-A90C-4858-86BB-35E1807937DC}"/>
            </a:ext>
          </a:extLst>
        </xdr:cNvPr>
        <xdr:cNvCxnSpPr/>
      </xdr:nvCxnSpPr>
      <xdr:spPr>
        <a:xfrm>
          <a:off x="14935200" y="647446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D1FC6621-A710-4286-91F9-7A1E2D9BDA89}"/>
            </a:ext>
          </a:extLst>
        </xdr:cNvPr>
        <xdr:cNvSpPr txBox="1"/>
      </xdr:nvSpPr>
      <xdr:spPr>
        <a:xfrm>
          <a:off x="15064740" y="616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20" name="直線コネクタ 519">
          <a:extLst>
            <a:ext uri="{FF2B5EF4-FFF2-40B4-BE49-F238E27FC236}">
              <a16:creationId xmlns:a16="http://schemas.microsoft.com/office/drawing/2014/main" id="{5E950FC3-D4F5-493E-908A-242194518889}"/>
            </a:ext>
          </a:extLst>
        </xdr:cNvPr>
        <xdr:cNvCxnSpPr/>
      </xdr:nvCxnSpPr>
      <xdr:spPr>
        <a:xfrm>
          <a:off x="14935200" y="643382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3CBDA586-436E-4251-B923-7A826685D8C8}"/>
            </a:ext>
          </a:extLst>
        </xdr:cNvPr>
        <xdr:cNvSpPr txBox="1"/>
      </xdr:nvSpPr>
      <xdr:spPr>
        <a:xfrm>
          <a:off x="15064740" y="6286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2" name="フローチャート: 判断 521">
          <a:extLst>
            <a:ext uri="{FF2B5EF4-FFF2-40B4-BE49-F238E27FC236}">
              <a16:creationId xmlns:a16="http://schemas.microsoft.com/office/drawing/2014/main" id="{2005FA96-2799-4395-AFE3-2203F0E86D4E}"/>
            </a:ext>
          </a:extLst>
        </xdr:cNvPr>
        <xdr:cNvSpPr/>
      </xdr:nvSpPr>
      <xdr:spPr>
        <a:xfrm>
          <a:off x="14973300" y="6380480"/>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3" name="フローチャート: 判断 522">
          <a:extLst>
            <a:ext uri="{FF2B5EF4-FFF2-40B4-BE49-F238E27FC236}">
              <a16:creationId xmlns:a16="http://schemas.microsoft.com/office/drawing/2014/main" id="{D04A9F21-852F-4ADB-94EB-1E33CABCF4FC}"/>
            </a:ext>
          </a:extLst>
        </xdr:cNvPr>
        <xdr:cNvSpPr/>
      </xdr:nvSpPr>
      <xdr:spPr>
        <a:xfrm>
          <a:off x="14196060" y="5488940"/>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4" name="フローチャート: 判断 523">
          <a:extLst>
            <a:ext uri="{FF2B5EF4-FFF2-40B4-BE49-F238E27FC236}">
              <a16:creationId xmlns:a16="http://schemas.microsoft.com/office/drawing/2014/main" id="{DCABBBA2-9F3A-4877-BA06-7147A8A55DA5}"/>
            </a:ext>
          </a:extLst>
        </xdr:cNvPr>
        <xdr:cNvSpPr/>
      </xdr:nvSpPr>
      <xdr:spPr>
        <a:xfrm>
          <a:off x="13380720" y="6736080"/>
          <a:ext cx="10668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5" name="フローチャート: 判断 524">
          <a:extLst>
            <a:ext uri="{FF2B5EF4-FFF2-40B4-BE49-F238E27FC236}">
              <a16:creationId xmlns:a16="http://schemas.microsoft.com/office/drawing/2014/main" id="{172EC6D4-8BAE-40F1-9948-6AA942E8B4F1}"/>
            </a:ext>
          </a:extLst>
        </xdr:cNvPr>
        <xdr:cNvSpPr/>
      </xdr:nvSpPr>
      <xdr:spPr>
        <a:xfrm>
          <a:off x="12573000" y="651510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6" name="フローチャート: 判断 525">
          <a:extLst>
            <a:ext uri="{FF2B5EF4-FFF2-40B4-BE49-F238E27FC236}">
              <a16:creationId xmlns:a16="http://schemas.microsoft.com/office/drawing/2014/main" id="{EC428371-97D0-4A7E-AC74-593D41AD332E}"/>
            </a:ext>
          </a:extLst>
        </xdr:cNvPr>
        <xdr:cNvSpPr/>
      </xdr:nvSpPr>
      <xdr:spPr>
        <a:xfrm>
          <a:off x="11742420" y="5979160"/>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49E4C2B8-5B56-4441-B84C-988F9571F56A}"/>
            </a:ext>
          </a:extLst>
        </xdr:cNvPr>
        <xdr:cNvSpPr txBox="1"/>
      </xdr:nvSpPr>
      <xdr:spPr>
        <a:xfrm>
          <a:off x="1485138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6D67F57-4127-4A8C-8BE3-C640E193C656}"/>
            </a:ext>
          </a:extLst>
        </xdr:cNvPr>
        <xdr:cNvSpPr txBox="1"/>
      </xdr:nvSpPr>
      <xdr:spPr>
        <a:xfrm>
          <a:off x="1407414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A3FBF4BA-C0EC-49A7-8964-E65BFA9B0A5B}"/>
            </a:ext>
          </a:extLst>
        </xdr:cNvPr>
        <xdr:cNvSpPr txBox="1"/>
      </xdr:nvSpPr>
      <xdr:spPr>
        <a:xfrm>
          <a:off x="132588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5AE67657-D356-448F-A81D-9615DE20343C}"/>
            </a:ext>
          </a:extLst>
        </xdr:cNvPr>
        <xdr:cNvSpPr txBox="1"/>
      </xdr:nvSpPr>
      <xdr:spPr>
        <a:xfrm>
          <a:off x="124434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992A8B12-8DF6-4052-813A-D1F554BD40CB}"/>
            </a:ext>
          </a:extLst>
        </xdr:cNvPr>
        <xdr:cNvSpPr txBox="1"/>
      </xdr:nvSpPr>
      <xdr:spPr>
        <a:xfrm>
          <a:off x="116205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2" name="楕円 531">
          <a:extLst>
            <a:ext uri="{FF2B5EF4-FFF2-40B4-BE49-F238E27FC236}">
              <a16:creationId xmlns:a16="http://schemas.microsoft.com/office/drawing/2014/main" id="{95CDABD6-53BE-411D-B140-08FF5F4FC667}"/>
            </a:ext>
          </a:extLst>
        </xdr:cNvPr>
        <xdr:cNvSpPr/>
      </xdr:nvSpPr>
      <xdr:spPr>
        <a:xfrm>
          <a:off x="14973300" y="642874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E20AD614-D586-475B-B8F0-1CD0F1353A2E}"/>
            </a:ext>
          </a:extLst>
        </xdr:cNvPr>
        <xdr:cNvSpPr txBox="1"/>
      </xdr:nvSpPr>
      <xdr:spPr>
        <a:xfrm>
          <a:off x="15064740"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4" name="楕円 533">
          <a:extLst>
            <a:ext uri="{FF2B5EF4-FFF2-40B4-BE49-F238E27FC236}">
              <a16:creationId xmlns:a16="http://schemas.microsoft.com/office/drawing/2014/main" id="{62B898A4-4FBE-4EA8-A91B-1ADAF6C66E1B}"/>
            </a:ext>
          </a:extLst>
        </xdr:cNvPr>
        <xdr:cNvSpPr/>
      </xdr:nvSpPr>
      <xdr:spPr>
        <a:xfrm>
          <a:off x="14196060" y="548894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5" name="直線コネクタ 534">
          <a:extLst>
            <a:ext uri="{FF2B5EF4-FFF2-40B4-BE49-F238E27FC236}">
              <a16:creationId xmlns:a16="http://schemas.microsoft.com/office/drawing/2014/main" id="{1F58FC87-7077-4498-9DE9-3948E66EFB7C}"/>
            </a:ext>
          </a:extLst>
        </xdr:cNvPr>
        <xdr:cNvCxnSpPr/>
      </xdr:nvCxnSpPr>
      <xdr:spPr>
        <a:xfrm>
          <a:off x="14249400" y="5542280"/>
          <a:ext cx="777240" cy="93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6" name="楕円 535">
          <a:extLst>
            <a:ext uri="{FF2B5EF4-FFF2-40B4-BE49-F238E27FC236}">
              <a16:creationId xmlns:a16="http://schemas.microsoft.com/office/drawing/2014/main" id="{94A0CF02-6AF4-42C9-8529-DC3A228925D3}"/>
            </a:ext>
          </a:extLst>
        </xdr:cNvPr>
        <xdr:cNvSpPr/>
      </xdr:nvSpPr>
      <xdr:spPr>
        <a:xfrm>
          <a:off x="13380720" y="6736080"/>
          <a:ext cx="10668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7" name="直線コネクタ 536">
          <a:extLst>
            <a:ext uri="{FF2B5EF4-FFF2-40B4-BE49-F238E27FC236}">
              <a16:creationId xmlns:a16="http://schemas.microsoft.com/office/drawing/2014/main" id="{B67A2259-928B-4175-8C20-EDED41B2C697}"/>
            </a:ext>
          </a:extLst>
        </xdr:cNvPr>
        <xdr:cNvCxnSpPr/>
      </xdr:nvCxnSpPr>
      <xdr:spPr>
        <a:xfrm flipV="1">
          <a:off x="13434060" y="5542280"/>
          <a:ext cx="815340" cy="1247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8" name="楕円 537">
          <a:extLst>
            <a:ext uri="{FF2B5EF4-FFF2-40B4-BE49-F238E27FC236}">
              <a16:creationId xmlns:a16="http://schemas.microsoft.com/office/drawing/2014/main" id="{965DB79B-09B2-42BA-8392-9835149CE1CB}"/>
            </a:ext>
          </a:extLst>
        </xdr:cNvPr>
        <xdr:cNvSpPr/>
      </xdr:nvSpPr>
      <xdr:spPr>
        <a:xfrm>
          <a:off x="12573000" y="6515100"/>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9" name="直線コネクタ 538">
          <a:extLst>
            <a:ext uri="{FF2B5EF4-FFF2-40B4-BE49-F238E27FC236}">
              <a16:creationId xmlns:a16="http://schemas.microsoft.com/office/drawing/2014/main" id="{03982A59-889E-4014-941D-A89EDD21D1A8}"/>
            </a:ext>
          </a:extLst>
        </xdr:cNvPr>
        <xdr:cNvCxnSpPr/>
      </xdr:nvCxnSpPr>
      <xdr:spPr>
        <a:xfrm>
          <a:off x="12618720" y="6568440"/>
          <a:ext cx="81534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40" name="楕円 539">
          <a:extLst>
            <a:ext uri="{FF2B5EF4-FFF2-40B4-BE49-F238E27FC236}">
              <a16:creationId xmlns:a16="http://schemas.microsoft.com/office/drawing/2014/main" id="{747E68DE-BEA0-4968-8B91-FBFA4A00F660}"/>
            </a:ext>
          </a:extLst>
        </xdr:cNvPr>
        <xdr:cNvSpPr/>
      </xdr:nvSpPr>
      <xdr:spPr>
        <a:xfrm>
          <a:off x="11742420" y="597916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1" name="直線コネクタ 540">
          <a:extLst>
            <a:ext uri="{FF2B5EF4-FFF2-40B4-BE49-F238E27FC236}">
              <a16:creationId xmlns:a16="http://schemas.microsoft.com/office/drawing/2014/main" id="{CA928054-C62D-4FFC-A377-2C8D1D4F624F}"/>
            </a:ext>
          </a:extLst>
        </xdr:cNvPr>
        <xdr:cNvCxnSpPr/>
      </xdr:nvCxnSpPr>
      <xdr:spPr>
        <a:xfrm>
          <a:off x="11795760" y="6032500"/>
          <a:ext cx="822960" cy="5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AA1CF7AE-7ECB-4246-8D31-11AF71CAD9BC}"/>
            </a:ext>
          </a:extLst>
        </xdr:cNvPr>
        <xdr:cNvSpPr txBox="1"/>
      </xdr:nvSpPr>
      <xdr:spPr>
        <a:xfrm>
          <a:off x="14044304"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A772FFBA-80AF-4A14-BEA0-B5CDDF10D30A}"/>
            </a:ext>
          </a:extLst>
        </xdr:cNvPr>
        <xdr:cNvSpPr txBox="1"/>
      </xdr:nvSpPr>
      <xdr:spPr>
        <a:xfrm>
          <a:off x="13244204" y="683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FD9825A6-8C2E-4D9B-8A27-FDAD480D1F28}"/>
            </a:ext>
          </a:extLst>
        </xdr:cNvPr>
        <xdr:cNvSpPr txBox="1"/>
      </xdr:nvSpPr>
      <xdr:spPr>
        <a:xfrm>
          <a:off x="12436484" y="6604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FD712701-3A93-445D-9341-822560B1F1C2}"/>
            </a:ext>
          </a:extLst>
        </xdr:cNvPr>
        <xdr:cNvSpPr txBox="1"/>
      </xdr:nvSpPr>
      <xdr:spPr>
        <a:xfrm>
          <a:off x="11605904" y="6066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43E64D6B-A496-41BD-AAF2-5F86B8674EB9}"/>
            </a:ext>
          </a:extLst>
        </xdr:cNvPr>
        <xdr:cNvSpPr txBox="1"/>
      </xdr:nvSpPr>
      <xdr:spPr>
        <a:xfrm>
          <a:off x="14044304" y="526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03728D3D-55B2-4F73-B1B6-63E603E02116}"/>
            </a:ext>
          </a:extLst>
        </xdr:cNvPr>
        <xdr:cNvSpPr txBox="1"/>
      </xdr:nvSpPr>
      <xdr:spPr>
        <a:xfrm>
          <a:off x="13244204" y="652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00D3C976-DF5B-4C45-A781-821B98D7A7AF}"/>
            </a:ext>
          </a:extLst>
        </xdr:cNvPr>
        <xdr:cNvSpPr txBox="1"/>
      </xdr:nvSpPr>
      <xdr:spPr>
        <a:xfrm>
          <a:off x="12436484" y="6299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1CFEC441-AEA0-467C-A024-83BAF5AE88A4}"/>
            </a:ext>
          </a:extLst>
        </xdr:cNvPr>
        <xdr:cNvSpPr txBox="1"/>
      </xdr:nvSpPr>
      <xdr:spPr>
        <a:xfrm>
          <a:off x="11605904" y="576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D1F94191-9994-48E0-ADDB-115966E37FA9}"/>
            </a:ext>
          </a:extLst>
        </xdr:cNvPr>
        <xdr:cNvSpPr/>
      </xdr:nvSpPr>
      <xdr:spPr>
        <a:xfrm>
          <a:off x="16824960" y="410718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FB55518C-20A4-461D-A523-63FF23EB1316}"/>
            </a:ext>
          </a:extLst>
        </xdr:cNvPr>
        <xdr:cNvSpPr/>
      </xdr:nvSpPr>
      <xdr:spPr>
        <a:xfrm>
          <a:off x="1695450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23018AAB-4ED3-4935-9AE1-BD6551FC1BC8}"/>
            </a:ext>
          </a:extLst>
        </xdr:cNvPr>
        <xdr:cNvSpPr/>
      </xdr:nvSpPr>
      <xdr:spPr>
        <a:xfrm>
          <a:off x="1695450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5CE6E0B4-3C2B-4EEA-B9AA-7182D8E93C3B}"/>
            </a:ext>
          </a:extLst>
        </xdr:cNvPr>
        <xdr:cNvSpPr/>
      </xdr:nvSpPr>
      <xdr:spPr>
        <a:xfrm>
          <a:off x="1787652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084BE3CF-26F9-46D6-9BCB-CFFAF084E0BF}"/>
            </a:ext>
          </a:extLst>
        </xdr:cNvPr>
        <xdr:cNvSpPr/>
      </xdr:nvSpPr>
      <xdr:spPr>
        <a:xfrm>
          <a:off x="1787652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CBD86BD2-EF7E-48D3-B8C6-D4C01263F52D}"/>
            </a:ext>
          </a:extLst>
        </xdr:cNvPr>
        <xdr:cNvSpPr/>
      </xdr:nvSpPr>
      <xdr:spPr>
        <a:xfrm>
          <a:off x="18928080" y="475488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92A1F515-A6AB-4BE2-9C3A-C785383A1938}"/>
            </a:ext>
          </a:extLst>
        </xdr:cNvPr>
        <xdr:cNvSpPr/>
      </xdr:nvSpPr>
      <xdr:spPr>
        <a:xfrm>
          <a:off x="18928080" y="4953000"/>
          <a:ext cx="1402080" cy="2514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CB8CB1ED-8A52-46B2-9802-2EDFF41D4FAE}"/>
            </a:ext>
          </a:extLst>
        </xdr:cNvPr>
        <xdr:cNvSpPr/>
      </xdr:nvSpPr>
      <xdr:spPr>
        <a:xfrm>
          <a:off x="16824960" y="5227320"/>
          <a:ext cx="435864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E5A2782F-9C79-46B1-8CBC-2B786F3C6181}"/>
            </a:ext>
          </a:extLst>
        </xdr:cNvPr>
        <xdr:cNvSpPr txBox="1"/>
      </xdr:nvSpPr>
      <xdr:spPr>
        <a:xfrm>
          <a:off x="16802100" y="503682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5CF9610D-61AA-42AD-BF06-2C67CF30E07E}"/>
            </a:ext>
          </a:extLst>
        </xdr:cNvPr>
        <xdr:cNvCxnSpPr/>
      </xdr:nvCxnSpPr>
      <xdr:spPr>
        <a:xfrm>
          <a:off x="16824960" y="74599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60" name="テキスト ボックス 559">
          <a:extLst>
            <a:ext uri="{FF2B5EF4-FFF2-40B4-BE49-F238E27FC236}">
              <a16:creationId xmlns:a16="http://schemas.microsoft.com/office/drawing/2014/main" id="{F3F03013-460F-43CC-ACC5-A1CD08083FC3}"/>
            </a:ext>
          </a:extLst>
        </xdr:cNvPr>
        <xdr:cNvSpPr txBox="1"/>
      </xdr:nvSpPr>
      <xdr:spPr>
        <a:xfrm>
          <a:off x="16339381" y="73202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92528</xdr:rowOff>
    </xdr:from>
    <xdr:to>
      <xdr:col>120</xdr:col>
      <xdr:colOff>114300</xdr:colOff>
      <xdr:row>42</xdr:row>
      <xdr:rowOff>92528</xdr:rowOff>
    </xdr:to>
    <xdr:cxnSp macro="">
      <xdr:nvCxnSpPr>
        <xdr:cNvPr id="561" name="直線コネクタ 560">
          <a:extLst>
            <a:ext uri="{FF2B5EF4-FFF2-40B4-BE49-F238E27FC236}">
              <a16:creationId xmlns:a16="http://schemas.microsoft.com/office/drawing/2014/main" id="{EBDC1943-EF99-41AB-BC01-61785181FC69}"/>
            </a:ext>
          </a:extLst>
        </xdr:cNvPr>
        <xdr:cNvCxnSpPr/>
      </xdr:nvCxnSpPr>
      <xdr:spPr>
        <a:xfrm>
          <a:off x="16824960" y="7144838"/>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121755</xdr:rowOff>
    </xdr:from>
    <xdr:ext cx="531299" cy="259045"/>
    <xdr:sp macro="" textlink="">
      <xdr:nvSpPr>
        <xdr:cNvPr id="562" name="テキスト ボックス 561">
          <a:extLst>
            <a:ext uri="{FF2B5EF4-FFF2-40B4-BE49-F238E27FC236}">
              <a16:creationId xmlns:a16="http://schemas.microsoft.com/office/drawing/2014/main" id="{F184E235-D19E-4AA5-80B6-50770319A641}"/>
            </a:ext>
          </a:extLst>
        </xdr:cNvPr>
        <xdr:cNvSpPr txBox="1"/>
      </xdr:nvSpPr>
      <xdr:spPr>
        <a:xfrm>
          <a:off x="16339381" y="700388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3" name="直線コネクタ 562">
          <a:extLst>
            <a:ext uri="{FF2B5EF4-FFF2-40B4-BE49-F238E27FC236}">
              <a16:creationId xmlns:a16="http://schemas.microsoft.com/office/drawing/2014/main" id="{1201CD91-5785-496C-9FF7-ECB154997992}"/>
            </a:ext>
          </a:extLst>
        </xdr:cNvPr>
        <xdr:cNvCxnSpPr/>
      </xdr:nvCxnSpPr>
      <xdr:spPr>
        <a:xfrm>
          <a:off x="16824960" y="6820807"/>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4" name="テキスト ボックス 563">
          <a:extLst>
            <a:ext uri="{FF2B5EF4-FFF2-40B4-BE49-F238E27FC236}">
              <a16:creationId xmlns:a16="http://schemas.microsoft.com/office/drawing/2014/main" id="{E00FF0E4-A2BC-4578-93AB-AC8E218B7F3C}"/>
            </a:ext>
          </a:extLst>
        </xdr:cNvPr>
        <xdr:cNvSpPr txBox="1"/>
      </xdr:nvSpPr>
      <xdr:spPr>
        <a:xfrm>
          <a:off x="16339381" y="668112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5" name="直線コネクタ 564">
          <a:extLst>
            <a:ext uri="{FF2B5EF4-FFF2-40B4-BE49-F238E27FC236}">
              <a16:creationId xmlns:a16="http://schemas.microsoft.com/office/drawing/2014/main" id="{962968CC-8ECC-4513-90AC-909BFFF24C60}"/>
            </a:ext>
          </a:extLst>
        </xdr:cNvPr>
        <xdr:cNvCxnSpPr/>
      </xdr:nvCxnSpPr>
      <xdr:spPr>
        <a:xfrm>
          <a:off x="16824960" y="6505665"/>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6" name="テキスト ボックス 565">
          <a:extLst>
            <a:ext uri="{FF2B5EF4-FFF2-40B4-BE49-F238E27FC236}">
              <a16:creationId xmlns:a16="http://schemas.microsoft.com/office/drawing/2014/main" id="{00614386-E2DA-4FFD-B3F4-3F5257D87997}"/>
            </a:ext>
          </a:extLst>
        </xdr:cNvPr>
        <xdr:cNvSpPr txBox="1"/>
      </xdr:nvSpPr>
      <xdr:spPr>
        <a:xfrm>
          <a:off x="16339381" y="63647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7" name="直線コネクタ 566">
          <a:extLst>
            <a:ext uri="{FF2B5EF4-FFF2-40B4-BE49-F238E27FC236}">
              <a16:creationId xmlns:a16="http://schemas.microsoft.com/office/drawing/2014/main" id="{A14EE57E-D48C-45A8-9A78-4CA0BE9E1220}"/>
            </a:ext>
          </a:extLst>
        </xdr:cNvPr>
        <xdr:cNvCxnSpPr/>
      </xdr:nvCxnSpPr>
      <xdr:spPr>
        <a:xfrm>
          <a:off x="16824960" y="6181634"/>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8" name="テキスト ボックス 567">
          <a:extLst>
            <a:ext uri="{FF2B5EF4-FFF2-40B4-BE49-F238E27FC236}">
              <a16:creationId xmlns:a16="http://schemas.microsoft.com/office/drawing/2014/main" id="{B67B871E-5EC6-48DD-B48D-77C7DA39215F}"/>
            </a:ext>
          </a:extLst>
        </xdr:cNvPr>
        <xdr:cNvSpPr txBox="1"/>
      </xdr:nvSpPr>
      <xdr:spPr>
        <a:xfrm>
          <a:off x="16339381" y="604195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9" name="直線コネクタ 568">
          <a:extLst>
            <a:ext uri="{FF2B5EF4-FFF2-40B4-BE49-F238E27FC236}">
              <a16:creationId xmlns:a16="http://schemas.microsoft.com/office/drawing/2014/main" id="{C4A1718E-A0C4-40F9-AFDA-F820E0FCAE1D}"/>
            </a:ext>
          </a:extLst>
        </xdr:cNvPr>
        <xdr:cNvCxnSpPr/>
      </xdr:nvCxnSpPr>
      <xdr:spPr>
        <a:xfrm>
          <a:off x="16824960" y="5866493"/>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0" name="テキスト ボックス 569">
          <a:extLst>
            <a:ext uri="{FF2B5EF4-FFF2-40B4-BE49-F238E27FC236}">
              <a16:creationId xmlns:a16="http://schemas.microsoft.com/office/drawing/2014/main" id="{BFAFD046-2D97-4C97-8875-2A1DFA06F467}"/>
            </a:ext>
          </a:extLst>
        </xdr:cNvPr>
        <xdr:cNvSpPr txBox="1"/>
      </xdr:nvSpPr>
      <xdr:spPr>
        <a:xfrm>
          <a:off x="16293041" y="572554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1" name="直線コネクタ 570">
          <a:extLst>
            <a:ext uri="{FF2B5EF4-FFF2-40B4-BE49-F238E27FC236}">
              <a16:creationId xmlns:a16="http://schemas.microsoft.com/office/drawing/2014/main" id="{ABAE035D-BF0C-4295-9550-6B0D26833CB7}"/>
            </a:ext>
          </a:extLst>
        </xdr:cNvPr>
        <xdr:cNvCxnSpPr/>
      </xdr:nvCxnSpPr>
      <xdr:spPr>
        <a:xfrm>
          <a:off x="16824960" y="5542462"/>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2" name="テキスト ボックス 571">
          <a:extLst>
            <a:ext uri="{FF2B5EF4-FFF2-40B4-BE49-F238E27FC236}">
              <a16:creationId xmlns:a16="http://schemas.microsoft.com/office/drawing/2014/main" id="{46E1958D-A798-492B-A5F3-78A773A41445}"/>
            </a:ext>
          </a:extLst>
        </xdr:cNvPr>
        <xdr:cNvSpPr txBox="1"/>
      </xdr:nvSpPr>
      <xdr:spPr>
        <a:xfrm>
          <a:off x="16293041" y="540277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91230C7B-72CA-4FB0-927E-B16F081BFB64}"/>
            </a:ext>
          </a:extLst>
        </xdr:cNvPr>
        <xdr:cNvCxnSpPr/>
      </xdr:nvCxnSpPr>
      <xdr:spPr>
        <a:xfrm>
          <a:off x="16824960" y="52273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24E1C8C3-0A95-4A4C-85B4-E25419FF45E3}"/>
            </a:ext>
          </a:extLst>
        </xdr:cNvPr>
        <xdr:cNvSpPr txBox="1"/>
      </xdr:nvSpPr>
      <xdr:spPr>
        <a:xfrm>
          <a:off x="16293041" y="50876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FD451D98-6C05-4133-BE68-726136C52640}"/>
            </a:ext>
          </a:extLst>
        </xdr:cNvPr>
        <xdr:cNvSpPr/>
      </xdr:nvSpPr>
      <xdr:spPr>
        <a:xfrm>
          <a:off x="16824960" y="5227320"/>
          <a:ext cx="435864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69505</xdr:rowOff>
    </xdr:from>
    <xdr:to>
      <xdr:col>116</xdr:col>
      <xdr:colOff>62864</xdr:colOff>
      <xdr:row>41</xdr:row>
      <xdr:rowOff>77866</xdr:rowOff>
    </xdr:to>
    <xdr:cxnSp macro="">
      <xdr:nvCxnSpPr>
        <xdr:cNvPr id="576" name="直線コネクタ 575">
          <a:extLst>
            <a:ext uri="{FF2B5EF4-FFF2-40B4-BE49-F238E27FC236}">
              <a16:creationId xmlns:a16="http://schemas.microsoft.com/office/drawing/2014/main" id="{B53DFD68-686E-40BB-B4A9-08D5FEA74362}"/>
            </a:ext>
          </a:extLst>
        </xdr:cNvPr>
        <xdr:cNvCxnSpPr/>
      </xdr:nvCxnSpPr>
      <xdr:spPr>
        <a:xfrm flipV="1">
          <a:off x="20390484" y="5775615"/>
          <a:ext cx="0" cy="1183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81693</xdr:rowOff>
    </xdr:from>
    <xdr:ext cx="534377" cy="259045"/>
    <xdr:sp macro="" textlink="">
      <xdr:nvSpPr>
        <xdr:cNvPr id="577" name="【一般廃棄物処理施設】&#10;一人当たり有形固定資産（償却資産）額最小値テキスト">
          <a:extLst>
            <a:ext uri="{FF2B5EF4-FFF2-40B4-BE49-F238E27FC236}">
              <a16:creationId xmlns:a16="http://schemas.microsoft.com/office/drawing/2014/main" id="{EAE5DD6D-37B2-4670-8EDC-F00811D062E1}"/>
            </a:ext>
          </a:extLst>
        </xdr:cNvPr>
        <xdr:cNvSpPr txBox="1"/>
      </xdr:nvSpPr>
      <xdr:spPr>
        <a:xfrm>
          <a:off x="20429220" y="696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77866</xdr:rowOff>
    </xdr:from>
    <xdr:to>
      <xdr:col>116</xdr:col>
      <xdr:colOff>152400</xdr:colOff>
      <xdr:row>41</xdr:row>
      <xdr:rowOff>77866</xdr:rowOff>
    </xdr:to>
    <xdr:cxnSp macro="">
      <xdr:nvCxnSpPr>
        <xdr:cNvPr id="578" name="直線コネクタ 577">
          <a:extLst>
            <a:ext uri="{FF2B5EF4-FFF2-40B4-BE49-F238E27FC236}">
              <a16:creationId xmlns:a16="http://schemas.microsoft.com/office/drawing/2014/main" id="{64152723-4434-4A4B-ACC0-C1289C867C34}"/>
            </a:ext>
          </a:extLst>
        </xdr:cNvPr>
        <xdr:cNvCxnSpPr/>
      </xdr:nvCxnSpPr>
      <xdr:spPr>
        <a:xfrm>
          <a:off x="20322540" y="6958726"/>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16182</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54FB18C6-BD4B-40A0-86D6-CB1C8905EB6A}"/>
            </a:ext>
          </a:extLst>
        </xdr:cNvPr>
        <xdr:cNvSpPr txBox="1"/>
      </xdr:nvSpPr>
      <xdr:spPr>
        <a:xfrm>
          <a:off x="20429220" y="555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69505</xdr:rowOff>
    </xdr:from>
    <xdr:to>
      <xdr:col>116</xdr:col>
      <xdr:colOff>152400</xdr:colOff>
      <xdr:row>34</xdr:row>
      <xdr:rowOff>69505</xdr:rowOff>
    </xdr:to>
    <xdr:cxnSp macro="">
      <xdr:nvCxnSpPr>
        <xdr:cNvPr id="580" name="直線コネクタ 579">
          <a:extLst>
            <a:ext uri="{FF2B5EF4-FFF2-40B4-BE49-F238E27FC236}">
              <a16:creationId xmlns:a16="http://schemas.microsoft.com/office/drawing/2014/main" id="{56A6F418-D33B-4376-AD46-A4D1182C6948}"/>
            </a:ext>
          </a:extLst>
        </xdr:cNvPr>
        <xdr:cNvCxnSpPr/>
      </xdr:nvCxnSpPr>
      <xdr:spPr>
        <a:xfrm>
          <a:off x="20322540" y="5775615"/>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107481</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D59AA766-5A2C-4173-8EF7-F986F800E251}"/>
            </a:ext>
          </a:extLst>
        </xdr:cNvPr>
        <xdr:cNvSpPr txBox="1"/>
      </xdr:nvSpPr>
      <xdr:spPr>
        <a:xfrm>
          <a:off x="20429220" y="6651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129054</xdr:rowOff>
    </xdr:from>
    <xdr:to>
      <xdr:col>116</xdr:col>
      <xdr:colOff>114300</xdr:colOff>
      <xdr:row>40</xdr:row>
      <xdr:rowOff>59204</xdr:rowOff>
    </xdr:to>
    <xdr:sp macro="" textlink="">
      <xdr:nvSpPr>
        <xdr:cNvPr id="582" name="フローチャート: 判断 581">
          <a:extLst>
            <a:ext uri="{FF2B5EF4-FFF2-40B4-BE49-F238E27FC236}">
              <a16:creationId xmlns:a16="http://schemas.microsoft.com/office/drawing/2014/main" id="{5CE65D58-B090-4237-9149-4D9F26216298}"/>
            </a:ext>
          </a:extLst>
        </xdr:cNvPr>
        <xdr:cNvSpPr/>
      </xdr:nvSpPr>
      <xdr:spPr>
        <a:xfrm>
          <a:off x="20345400" y="6677174"/>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165303</xdr:rowOff>
    </xdr:from>
    <xdr:to>
      <xdr:col>112</xdr:col>
      <xdr:colOff>38100</xdr:colOff>
      <xdr:row>39</xdr:row>
      <xdr:rowOff>95453</xdr:rowOff>
    </xdr:to>
    <xdr:sp macro="" textlink="">
      <xdr:nvSpPr>
        <xdr:cNvPr id="583" name="フローチャート: 判断 582">
          <a:extLst>
            <a:ext uri="{FF2B5EF4-FFF2-40B4-BE49-F238E27FC236}">
              <a16:creationId xmlns:a16="http://schemas.microsoft.com/office/drawing/2014/main" id="{0A866408-94FF-4604-80D1-59DFE6A6D862}"/>
            </a:ext>
          </a:extLst>
        </xdr:cNvPr>
        <xdr:cNvSpPr/>
      </xdr:nvSpPr>
      <xdr:spPr>
        <a:xfrm>
          <a:off x="19583400" y="6545783"/>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58906</xdr:rowOff>
    </xdr:from>
    <xdr:to>
      <xdr:col>107</xdr:col>
      <xdr:colOff>101600</xdr:colOff>
      <xdr:row>40</xdr:row>
      <xdr:rowOff>160506</xdr:rowOff>
    </xdr:to>
    <xdr:sp macro="" textlink="">
      <xdr:nvSpPr>
        <xdr:cNvPr id="584" name="フローチャート: 判断 583">
          <a:extLst>
            <a:ext uri="{FF2B5EF4-FFF2-40B4-BE49-F238E27FC236}">
              <a16:creationId xmlns:a16="http://schemas.microsoft.com/office/drawing/2014/main" id="{48DCB5E9-CAAE-4F2B-BCD9-7B51C58358A0}"/>
            </a:ext>
          </a:extLst>
        </xdr:cNvPr>
        <xdr:cNvSpPr/>
      </xdr:nvSpPr>
      <xdr:spPr>
        <a:xfrm>
          <a:off x="18752820" y="6775936"/>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102798</xdr:rowOff>
    </xdr:from>
    <xdr:to>
      <xdr:col>102</xdr:col>
      <xdr:colOff>165100</xdr:colOff>
      <xdr:row>40</xdr:row>
      <xdr:rowOff>32948</xdr:rowOff>
    </xdr:to>
    <xdr:sp macro="" textlink="">
      <xdr:nvSpPr>
        <xdr:cNvPr id="585" name="フローチャート: 判断 584">
          <a:extLst>
            <a:ext uri="{FF2B5EF4-FFF2-40B4-BE49-F238E27FC236}">
              <a16:creationId xmlns:a16="http://schemas.microsoft.com/office/drawing/2014/main" id="{683E7EAD-C1D4-4FDF-87C0-2343E505D5C7}"/>
            </a:ext>
          </a:extLst>
        </xdr:cNvPr>
        <xdr:cNvSpPr/>
      </xdr:nvSpPr>
      <xdr:spPr>
        <a:xfrm>
          <a:off x="17937480" y="6645838"/>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144925</xdr:rowOff>
    </xdr:from>
    <xdr:to>
      <xdr:col>98</xdr:col>
      <xdr:colOff>38100</xdr:colOff>
      <xdr:row>40</xdr:row>
      <xdr:rowOff>75075</xdr:rowOff>
    </xdr:to>
    <xdr:sp macro="" textlink="">
      <xdr:nvSpPr>
        <xdr:cNvPr id="586" name="フローチャート: 判断 585">
          <a:extLst>
            <a:ext uri="{FF2B5EF4-FFF2-40B4-BE49-F238E27FC236}">
              <a16:creationId xmlns:a16="http://schemas.microsoft.com/office/drawing/2014/main" id="{AA40215A-D0E1-49E0-8DB6-7D4F97349F2F}"/>
            </a:ext>
          </a:extLst>
        </xdr:cNvPr>
        <xdr:cNvSpPr/>
      </xdr:nvSpPr>
      <xdr:spPr>
        <a:xfrm>
          <a:off x="17129760" y="6689235"/>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B51D5BA4-7518-4C4D-90B4-F858FAA06C39}"/>
            </a:ext>
          </a:extLst>
        </xdr:cNvPr>
        <xdr:cNvSpPr txBox="1"/>
      </xdr:nvSpPr>
      <xdr:spPr>
        <a:xfrm>
          <a:off x="202158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8B7DB3C8-5CCE-43D9-B9E6-B170AAA89400}"/>
            </a:ext>
          </a:extLst>
        </xdr:cNvPr>
        <xdr:cNvSpPr txBox="1"/>
      </xdr:nvSpPr>
      <xdr:spPr>
        <a:xfrm>
          <a:off x="194538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CF404A51-EEE4-46FD-9298-16AD49EECBB2}"/>
            </a:ext>
          </a:extLst>
        </xdr:cNvPr>
        <xdr:cNvSpPr txBox="1"/>
      </xdr:nvSpPr>
      <xdr:spPr>
        <a:xfrm>
          <a:off x="186309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4998D9FD-2C9A-4A5B-A520-2A3201032872}"/>
            </a:ext>
          </a:extLst>
        </xdr:cNvPr>
        <xdr:cNvSpPr txBox="1"/>
      </xdr:nvSpPr>
      <xdr:spPr>
        <a:xfrm>
          <a:off x="1781556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F104AF3C-0A2A-43FF-B79B-F4B60890C89C}"/>
            </a:ext>
          </a:extLst>
        </xdr:cNvPr>
        <xdr:cNvSpPr txBox="1"/>
      </xdr:nvSpPr>
      <xdr:spPr>
        <a:xfrm>
          <a:off x="1700022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111190</xdr:rowOff>
    </xdr:from>
    <xdr:to>
      <xdr:col>116</xdr:col>
      <xdr:colOff>114300</xdr:colOff>
      <xdr:row>37</xdr:row>
      <xdr:rowOff>41340</xdr:rowOff>
    </xdr:to>
    <xdr:sp macro="" textlink="">
      <xdr:nvSpPr>
        <xdr:cNvPr id="592" name="楕円 591">
          <a:extLst>
            <a:ext uri="{FF2B5EF4-FFF2-40B4-BE49-F238E27FC236}">
              <a16:creationId xmlns:a16="http://schemas.microsoft.com/office/drawing/2014/main" id="{216F0B77-E6ED-4F6B-A93A-67D77551CD05}"/>
            </a:ext>
          </a:extLst>
        </xdr:cNvPr>
        <xdr:cNvSpPr/>
      </xdr:nvSpPr>
      <xdr:spPr>
        <a:xfrm>
          <a:off x="20345400" y="615385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134067</xdr:rowOff>
    </xdr:from>
    <xdr:ext cx="534377" cy="259045"/>
    <xdr:sp macro="" textlink="">
      <xdr:nvSpPr>
        <xdr:cNvPr id="593" name="【一般廃棄物処理施設】&#10;一人当たり有形固定資産（償却資産）額該当値テキスト">
          <a:extLst>
            <a:ext uri="{FF2B5EF4-FFF2-40B4-BE49-F238E27FC236}">
              <a16:creationId xmlns:a16="http://schemas.microsoft.com/office/drawing/2014/main" id="{E4FD1CAA-971D-4538-91D6-4253BC7F51A3}"/>
            </a:ext>
          </a:extLst>
        </xdr:cNvPr>
        <xdr:cNvSpPr txBox="1"/>
      </xdr:nvSpPr>
      <xdr:spPr>
        <a:xfrm>
          <a:off x="20429220" y="601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14264</xdr:rowOff>
    </xdr:from>
    <xdr:to>
      <xdr:col>112</xdr:col>
      <xdr:colOff>38100</xdr:colOff>
      <xdr:row>35</xdr:row>
      <xdr:rowOff>115864</xdr:rowOff>
    </xdr:to>
    <xdr:sp macro="" textlink="">
      <xdr:nvSpPr>
        <xdr:cNvPr id="594" name="楕円 593">
          <a:extLst>
            <a:ext uri="{FF2B5EF4-FFF2-40B4-BE49-F238E27FC236}">
              <a16:creationId xmlns:a16="http://schemas.microsoft.com/office/drawing/2014/main" id="{6837A2F5-8257-428F-800B-D3ACFBCE7FC9}"/>
            </a:ext>
          </a:extLst>
        </xdr:cNvPr>
        <xdr:cNvSpPr/>
      </xdr:nvSpPr>
      <xdr:spPr>
        <a:xfrm>
          <a:off x="19583400" y="5891824"/>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65064</xdr:rowOff>
    </xdr:from>
    <xdr:to>
      <xdr:col>116</xdr:col>
      <xdr:colOff>63500</xdr:colOff>
      <xdr:row>36</xdr:row>
      <xdr:rowOff>161990</xdr:rowOff>
    </xdr:to>
    <xdr:cxnSp macro="">
      <xdr:nvCxnSpPr>
        <xdr:cNvPr id="595" name="直線コネクタ 594">
          <a:extLst>
            <a:ext uri="{FF2B5EF4-FFF2-40B4-BE49-F238E27FC236}">
              <a16:creationId xmlns:a16="http://schemas.microsoft.com/office/drawing/2014/main" id="{9A318313-3007-4CAE-8818-F96A7D51F682}"/>
            </a:ext>
          </a:extLst>
        </xdr:cNvPr>
        <xdr:cNvCxnSpPr/>
      </xdr:nvCxnSpPr>
      <xdr:spPr>
        <a:xfrm>
          <a:off x="19629120" y="5937544"/>
          <a:ext cx="762000" cy="26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140288</xdr:rowOff>
    </xdr:from>
    <xdr:to>
      <xdr:col>107</xdr:col>
      <xdr:colOff>101600</xdr:colOff>
      <xdr:row>34</xdr:row>
      <xdr:rowOff>70438</xdr:rowOff>
    </xdr:to>
    <xdr:sp macro="" textlink="">
      <xdr:nvSpPr>
        <xdr:cNvPr id="596" name="楕円 595">
          <a:extLst>
            <a:ext uri="{FF2B5EF4-FFF2-40B4-BE49-F238E27FC236}">
              <a16:creationId xmlns:a16="http://schemas.microsoft.com/office/drawing/2014/main" id="{A4E04DB5-78AF-4FB5-9EB0-A8011F1EE2EC}"/>
            </a:ext>
          </a:extLst>
        </xdr:cNvPr>
        <xdr:cNvSpPr/>
      </xdr:nvSpPr>
      <xdr:spPr>
        <a:xfrm>
          <a:off x="18752820" y="5677488"/>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19638</xdr:rowOff>
    </xdr:from>
    <xdr:to>
      <xdr:col>111</xdr:col>
      <xdr:colOff>177800</xdr:colOff>
      <xdr:row>35</xdr:row>
      <xdr:rowOff>65064</xdr:rowOff>
    </xdr:to>
    <xdr:cxnSp macro="">
      <xdr:nvCxnSpPr>
        <xdr:cNvPr id="597" name="直線コネクタ 596">
          <a:extLst>
            <a:ext uri="{FF2B5EF4-FFF2-40B4-BE49-F238E27FC236}">
              <a16:creationId xmlns:a16="http://schemas.microsoft.com/office/drawing/2014/main" id="{FFFBA5FD-778B-422F-B253-E068E6C1FD8E}"/>
            </a:ext>
          </a:extLst>
        </xdr:cNvPr>
        <xdr:cNvCxnSpPr/>
      </xdr:nvCxnSpPr>
      <xdr:spPr>
        <a:xfrm>
          <a:off x="18806160" y="5730828"/>
          <a:ext cx="822960" cy="206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37875</xdr:rowOff>
    </xdr:from>
    <xdr:to>
      <xdr:col>102</xdr:col>
      <xdr:colOff>165100</xdr:colOff>
      <xdr:row>34</xdr:row>
      <xdr:rowOff>139475</xdr:rowOff>
    </xdr:to>
    <xdr:sp macro="" textlink="">
      <xdr:nvSpPr>
        <xdr:cNvPr id="598" name="楕円 597">
          <a:extLst>
            <a:ext uri="{FF2B5EF4-FFF2-40B4-BE49-F238E27FC236}">
              <a16:creationId xmlns:a16="http://schemas.microsoft.com/office/drawing/2014/main" id="{61198A66-1842-4D2A-8080-D63329D5A2A9}"/>
            </a:ext>
          </a:extLst>
        </xdr:cNvPr>
        <xdr:cNvSpPr/>
      </xdr:nvSpPr>
      <xdr:spPr>
        <a:xfrm>
          <a:off x="17937480" y="5745255"/>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19638</xdr:rowOff>
    </xdr:from>
    <xdr:to>
      <xdr:col>107</xdr:col>
      <xdr:colOff>50800</xdr:colOff>
      <xdr:row>34</xdr:row>
      <xdr:rowOff>88675</xdr:rowOff>
    </xdr:to>
    <xdr:cxnSp macro="">
      <xdr:nvCxnSpPr>
        <xdr:cNvPr id="599" name="直線コネクタ 598">
          <a:extLst>
            <a:ext uri="{FF2B5EF4-FFF2-40B4-BE49-F238E27FC236}">
              <a16:creationId xmlns:a16="http://schemas.microsoft.com/office/drawing/2014/main" id="{8D53D2D4-36D9-4928-9C11-41342314F8C9}"/>
            </a:ext>
          </a:extLst>
        </xdr:cNvPr>
        <xdr:cNvCxnSpPr/>
      </xdr:nvCxnSpPr>
      <xdr:spPr>
        <a:xfrm flipV="1">
          <a:off x="17990820" y="5730828"/>
          <a:ext cx="815340" cy="6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171214</xdr:rowOff>
    </xdr:from>
    <xdr:to>
      <xdr:col>98</xdr:col>
      <xdr:colOff>38100</xdr:colOff>
      <xdr:row>35</xdr:row>
      <xdr:rowOff>101364</xdr:rowOff>
    </xdr:to>
    <xdr:sp macro="" textlink="">
      <xdr:nvSpPr>
        <xdr:cNvPr id="600" name="楕円 599">
          <a:extLst>
            <a:ext uri="{FF2B5EF4-FFF2-40B4-BE49-F238E27FC236}">
              <a16:creationId xmlns:a16="http://schemas.microsoft.com/office/drawing/2014/main" id="{73424520-AD69-465C-B2F1-BA84F7AE4046}"/>
            </a:ext>
          </a:extLst>
        </xdr:cNvPr>
        <xdr:cNvSpPr/>
      </xdr:nvSpPr>
      <xdr:spPr>
        <a:xfrm>
          <a:off x="17129760" y="5874784"/>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88675</xdr:rowOff>
    </xdr:from>
    <xdr:to>
      <xdr:col>102</xdr:col>
      <xdr:colOff>114300</xdr:colOff>
      <xdr:row>35</xdr:row>
      <xdr:rowOff>50564</xdr:rowOff>
    </xdr:to>
    <xdr:cxnSp macro="">
      <xdr:nvCxnSpPr>
        <xdr:cNvPr id="601" name="直線コネクタ 600">
          <a:extLst>
            <a:ext uri="{FF2B5EF4-FFF2-40B4-BE49-F238E27FC236}">
              <a16:creationId xmlns:a16="http://schemas.microsoft.com/office/drawing/2014/main" id="{E8E4244F-DAE1-4480-A387-A3D566C608CC}"/>
            </a:ext>
          </a:extLst>
        </xdr:cNvPr>
        <xdr:cNvCxnSpPr/>
      </xdr:nvCxnSpPr>
      <xdr:spPr>
        <a:xfrm flipV="1">
          <a:off x="17175480" y="5798595"/>
          <a:ext cx="815340" cy="12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86580</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3FE02EE7-DA2F-4B29-AE68-895DFE637F7D}"/>
            </a:ext>
          </a:extLst>
        </xdr:cNvPr>
        <xdr:cNvSpPr txBox="1"/>
      </xdr:nvSpPr>
      <xdr:spPr>
        <a:xfrm>
          <a:off x="19369551" y="663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151633</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76E85EBD-C996-48A2-9CFD-1FAE8C5E591D}"/>
            </a:ext>
          </a:extLst>
        </xdr:cNvPr>
        <xdr:cNvSpPr txBox="1"/>
      </xdr:nvSpPr>
      <xdr:spPr>
        <a:xfrm>
          <a:off x="18569451" y="686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24075</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F938B172-82DD-43BE-A426-76E8712E1B8A}"/>
            </a:ext>
          </a:extLst>
        </xdr:cNvPr>
        <xdr:cNvSpPr txBox="1"/>
      </xdr:nvSpPr>
      <xdr:spPr>
        <a:xfrm>
          <a:off x="17738871" y="673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66202</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1E2F4855-3EFF-48BE-AB67-C47B59D1280B}"/>
            </a:ext>
          </a:extLst>
        </xdr:cNvPr>
        <xdr:cNvSpPr txBox="1"/>
      </xdr:nvSpPr>
      <xdr:spPr>
        <a:xfrm>
          <a:off x="16923531" y="677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33</xdr:row>
      <xdr:rowOff>132391</xdr:rowOff>
    </xdr:from>
    <xdr:ext cx="534377" cy="259045"/>
    <xdr:sp macro="" textlink="">
      <xdr:nvSpPr>
        <xdr:cNvPr id="606" name="n_1mainValue【一般廃棄物処理施設】&#10;一人当たり有形固定資産（償却資産）額">
          <a:extLst>
            <a:ext uri="{FF2B5EF4-FFF2-40B4-BE49-F238E27FC236}">
              <a16:creationId xmlns:a16="http://schemas.microsoft.com/office/drawing/2014/main" id="{93DF3CE6-0948-47AD-ABB2-19F379179237}"/>
            </a:ext>
          </a:extLst>
        </xdr:cNvPr>
        <xdr:cNvSpPr txBox="1"/>
      </xdr:nvSpPr>
      <xdr:spPr>
        <a:xfrm>
          <a:off x="19369551" y="567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32</xdr:row>
      <xdr:rowOff>86965</xdr:rowOff>
    </xdr:from>
    <xdr:ext cx="599010" cy="259045"/>
    <xdr:sp macro="" textlink="">
      <xdr:nvSpPr>
        <xdr:cNvPr id="607" name="n_2mainValue【一般廃棄物処理施設】&#10;一人当たり有形固定資産（償却資産）額">
          <a:extLst>
            <a:ext uri="{FF2B5EF4-FFF2-40B4-BE49-F238E27FC236}">
              <a16:creationId xmlns:a16="http://schemas.microsoft.com/office/drawing/2014/main" id="{6090233C-7850-4512-82F7-668DECB6CEF6}"/>
            </a:ext>
          </a:extLst>
        </xdr:cNvPr>
        <xdr:cNvSpPr txBox="1"/>
      </xdr:nvSpPr>
      <xdr:spPr>
        <a:xfrm>
          <a:off x="18538405" y="5461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32</xdr:row>
      <xdr:rowOff>156002</xdr:rowOff>
    </xdr:from>
    <xdr:ext cx="599010" cy="259045"/>
    <xdr:sp macro="" textlink="">
      <xdr:nvSpPr>
        <xdr:cNvPr id="608" name="n_3mainValue【一般廃棄物処理施設】&#10;一人当たり有形固定資産（償却資産）額">
          <a:extLst>
            <a:ext uri="{FF2B5EF4-FFF2-40B4-BE49-F238E27FC236}">
              <a16:creationId xmlns:a16="http://schemas.microsoft.com/office/drawing/2014/main" id="{EC9ABB0D-AB0F-4DD0-9EF8-3059067AEB1A}"/>
            </a:ext>
          </a:extLst>
        </xdr:cNvPr>
        <xdr:cNvSpPr txBox="1"/>
      </xdr:nvSpPr>
      <xdr:spPr>
        <a:xfrm>
          <a:off x="17707825" y="5529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33</xdr:row>
      <xdr:rowOff>117891</xdr:rowOff>
    </xdr:from>
    <xdr:ext cx="534377" cy="259045"/>
    <xdr:sp macro="" textlink="">
      <xdr:nvSpPr>
        <xdr:cNvPr id="609" name="n_4mainValue【一般廃棄物処理施設】&#10;一人当たり有形固定資産（償却資産）額">
          <a:extLst>
            <a:ext uri="{FF2B5EF4-FFF2-40B4-BE49-F238E27FC236}">
              <a16:creationId xmlns:a16="http://schemas.microsoft.com/office/drawing/2014/main" id="{56DC4CD3-1024-412C-82CE-E544CC319F9C}"/>
            </a:ext>
          </a:extLst>
        </xdr:cNvPr>
        <xdr:cNvSpPr txBox="1"/>
      </xdr:nvSpPr>
      <xdr:spPr>
        <a:xfrm>
          <a:off x="16923531" y="565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F596B9C2-D5D2-4CA6-AA76-697841B526AB}"/>
            </a:ext>
          </a:extLst>
        </xdr:cNvPr>
        <xdr:cNvSpPr/>
      </xdr:nvSpPr>
      <xdr:spPr>
        <a:xfrm>
          <a:off x="11452860" y="783336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5F669923-9DA8-4CE5-AE05-3F2D5790DAD2}"/>
            </a:ext>
          </a:extLst>
        </xdr:cNvPr>
        <xdr:cNvSpPr/>
      </xdr:nvSpPr>
      <xdr:spPr>
        <a:xfrm>
          <a:off x="1156716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89AEB66F-6859-413A-BEC7-BED6A930721F}"/>
            </a:ext>
          </a:extLst>
        </xdr:cNvPr>
        <xdr:cNvSpPr/>
      </xdr:nvSpPr>
      <xdr:spPr>
        <a:xfrm>
          <a:off x="1156716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8E9299A9-9B26-4CC7-A3E6-7C35AF99A73A}"/>
            </a:ext>
          </a:extLst>
        </xdr:cNvPr>
        <xdr:cNvSpPr/>
      </xdr:nvSpPr>
      <xdr:spPr>
        <a:xfrm>
          <a:off x="1250442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E39E0D46-DF60-4BDD-9CB0-1AB8BC14B6BE}"/>
            </a:ext>
          </a:extLst>
        </xdr:cNvPr>
        <xdr:cNvSpPr/>
      </xdr:nvSpPr>
      <xdr:spPr>
        <a:xfrm>
          <a:off x="1250442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6EF13DD2-7A53-47B7-A760-09CFA8815C7D}"/>
            </a:ext>
          </a:extLst>
        </xdr:cNvPr>
        <xdr:cNvSpPr/>
      </xdr:nvSpPr>
      <xdr:spPr>
        <a:xfrm>
          <a:off x="1355598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7370C857-1F44-494C-94DF-033AFD2E060A}"/>
            </a:ext>
          </a:extLst>
        </xdr:cNvPr>
        <xdr:cNvSpPr/>
      </xdr:nvSpPr>
      <xdr:spPr>
        <a:xfrm>
          <a:off x="1355598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CD34B018-B234-479D-AB5F-D3A7B0D7495F}"/>
            </a:ext>
          </a:extLst>
        </xdr:cNvPr>
        <xdr:cNvSpPr/>
      </xdr:nvSpPr>
      <xdr:spPr>
        <a:xfrm>
          <a:off x="11452860" y="8953500"/>
          <a:ext cx="43434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18" name="正方形/長方形 617">
          <a:extLst>
            <a:ext uri="{FF2B5EF4-FFF2-40B4-BE49-F238E27FC236}">
              <a16:creationId xmlns:a16="http://schemas.microsoft.com/office/drawing/2014/main" id="{77C6AC86-E85B-44B8-AC39-130F706E211F}"/>
            </a:ext>
          </a:extLst>
        </xdr:cNvPr>
        <xdr:cNvSpPr/>
      </xdr:nvSpPr>
      <xdr:spPr>
        <a:xfrm>
          <a:off x="16824960" y="783336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9" name="正方形/長方形 618">
          <a:extLst>
            <a:ext uri="{FF2B5EF4-FFF2-40B4-BE49-F238E27FC236}">
              <a16:creationId xmlns:a16="http://schemas.microsoft.com/office/drawing/2014/main" id="{EA9E14F9-2E97-49A5-86D0-0EF9CF71ED4C}"/>
            </a:ext>
          </a:extLst>
        </xdr:cNvPr>
        <xdr:cNvSpPr/>
      </xdr:nvSpPr>
      <xdr:spPr>
        <a:xfrm>
          <a:off x="1695450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0" name="正方形/長方形 619">
          <a:extLst>
            <a:ext uri="{FF2B5EF4-FFF2-40B4-BE49-F238E27FC236}">
              <a16:creationId xmlns:a16="http://schemas.microsoft.com/office/drawing/2014/main" id="{62EAF4E9-3447-4749-80B2-45AB44A3EA72}"/>
            </a:ext>
          </a:extLst>
        </xdr:cNvPr>
        <xdr:cNvSpPr/>
      </xdr:nvSpPr>
      <xdr:spPr>
        <a:xfrm>
          <a:off x="1695450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1" name="正方形/長方形 620">
          <a:extLst>
            <a:ext uri="{FF2B5EF4-FFF2-40B4-BE49-F238E27FC236}">
              <a16:creationId xmlns:a16="http://schemas.microsoft.com/office/drawing/2014/main" id="{0FABE761-BC48-4D24-9118-1226A6D40434}"/>
            </a:ext>
          </a:extLst>
        </xdr:cNvPr>
        <xdr:cNvSpPr/>
      </xdr:nvSpPr>
      <xdr:spPr>
        <a:xfrm>
          <a:off x="1787652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2" name="正方形/長方形 621">
          <a:extLst>
            <a:ext uri="{FF2B5EF4-FFF2-40B4-BE49-F238E27FC236}">
              <a16:creationId xmlns:a16="http://schemas.microsoft.com/office/drawing/2014/main" id="{7D78BFA2-A0B5-42C1-B5F9-C0EC6C11957A}"/>
            </a:ext>
          </a:extLst>
        </xdr:cNvPr>
        <xdr:cNvSpPr/>
      </xdr:nvSpPr>
      <xdr:spPr>
        <a:xfrm>
          <a:off x="1787652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3" name="正方形/長方形 622">
          <a:extLst>
            <a:ext uri="{FF2B5EF4-FFF2-40B4-BE49-F238E27FC236}">
              <a16:creationId xmlns:a16="http://schemas.microsoft.com/office/drawing/2014/main" id="{D479CC64-7CD2-4B25-A6B0-69B16A1C42E6}"/>
            </a:ext>
          </a:extLst>
        </xdr:cNvPr>
        <xdr:cNvSpPr/>
      </xdr:nvSpPr>
      <xdr:spPr>
        <a:xfrm>
          <a:off x="18928080" y="84810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4" name="正方形/長方形 623">
          <a:extLst>
            <a:ext uri="{FF2B5EF4-FFF2-40B4-BE49-F238E27FC236}">
              <a16:creationId xmlns:a16="http://schemas.microsoft.com/office/drawing/2014/main" id="{A4CBA6A7-4C42-4E15-9A47-3DB0FC4CB3AD}"/>
            </a:ext>
          </a:extLst>
        </xdr:cNvPr>
        <xdr:cNvSpPr/>
      </xdr:nvSpPr>
      <xdr:spPr>
        <a:xfrm>
          <a:off x="18928080" y="867918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5" name="正方形/長方形 624">
          <a:extLst>
            <a:ext uri="{FF2B5EF4-FFF2-40B4-BE49-F238E27FC236}">
              <a16:creationId xmlns:a16="http://schemas.microsoft.com/office/drawing/2014/main" id="{F5DB5CD5-99D8-47F8-8857-F79EE5302F8F}"/>
            </a:ext>
          </a:extLst>
        </xdr:cNvPr>
        <xdr:cNvSpPr/>
      </xdr:nvSpPr>
      <xdr:spPr>
        <a:xfrm>
          <a:off x="16824960" y="8953500"/>
          <a:ext cx="435864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CF6C8116-1DB4-4F3D-A489-1D3BAD49209F}"/>
            </a:ext>
          </a:extLst>
        </xdr:cNvPr>
        <xdr:cNvSpPr/>
      </xdr:nvSpPr>
      <xdr:spPr>
        <a:xfrm>
          <a:off x="11452860" y="11559540"/>
          <a:ext cx="434340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7" name="正方形/長方形 626">
          <a:extLst>
            <a:ext uri="{FF2B5EF4-FFF2-40B4-BE49-F238E27FC236}">
              <a16:creationId xmlns:a16="http://schemas.microsoft.com/office/drawing/2014/main" id="{B1EEF90E-49A8-430C-8DB1-46B8EC038B6E}"/>
            </a:ext>
          </a:extLst>
        </xdr:cNvPr>
        <xdr:cNvSpPr/>
      </xdr:nvSpPr>
      <xdr:spPr>
        <a:xfrm>
          <a:off x="114528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28" name="正方形/長方形 627">
          <a:extLst>
            <a:ext uri="{FF2B5EF4-FFF2-40B4-BE49-F238E27FC236}">
              <a16:creationId xmlns:a16="http://schemas.microsoft.com/office/drawing/2014/main" id="{AB2866C6-66D6-45DD-82BA-BD87DF8B08D6}"/>
            </a:ext>
          </a:extLst>
        </xdr:cNvPr>
        <xdr:cNvSpPr/>
      </xdr:nvSpPr>
      <xdr:spPr>
        <a:xfrm>
          <a:off x="114528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29" name="正方形/長方形 628">
          <a:extLst>
            <a:ext uri="{FF2B5EF4-FFF2-40B4-BE49-F238E27FC236}">
              <a16:creationId xmlns:a16="http://schemas.microsoft.com/office/drawing/2014/main" id="{136B4682-7843-402A-A4A8-CA0D42EEEBDC}"/>
            </a:ext>
          </a:extLst>
        </xdr:cNvPr>
        <xdr:cNvSpPr/>
      </xdr:nvSpPr>
      <xdr:spPr>
        <a:xfrm>
          <a:off x="1261872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30" name="正方形/長方形 629">
          <a:extLst>
            <a:ext uri="{FF2B5EF4-FFF2-40B4-BE49-F238E27FC236}">
              <a16:creationId xmlns:a16="http://schemas.microsoft.com/office/drawing/2014/main" id="{904CF7D0-FFF0-44B9-B0FF-A133A02813CB}"/>
            </a:ext>
          </a:extLst>
        </xdr:cNvPr>
        <xdr:cNvSpPr/>
      </xdr:nvSpPr>
      <xdr:spPr>
        <a:xfrm>
          <a:off x="1261872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936999E2-319D-4ADC-8973-FD57B69C311B}"/>
            </a:ext>
          </a:extLst>
        </xdr:cNvPr>
        <xdr:cNvSpPr/>
      </xdr:nvSpPr>
      <xdr:spPr>
        <a:xfrm>
          <a:off x="11452860" y="12679680"/>
          <a:ext cx="43434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A32A195E-6432-4D85-AACD-27AD9BF718D7}"/>
            </a:ext>
          </a:extLst>
        </xdr:cNvPr>
        <xdr:cNvSpPr/>
      </xdr:nvSpPr>
      <xdr:spPr>
        <a:xfrm>
          <a:off x="16824960" y="11559540"/>
          <a:ext cx="4358640" cy="61722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33" name="正方形/長方形 632">
          <a:extLst>
            <a:ext uri="{FF2B5EF4-FFF2-40B4-BE49-F238E27FC236}">
              <a16:creationId xmlns:a16="http://schemas.microsoft.com/office/drawing/2014/main" id="{10BC7FFC-65A1-4164-9B9C-88C9301B1F1C}"/>
            </a:ext>
          </a:extLst>
        </xdr:cNvPr>
        <xdr:cNvSpPr/>
      </xdr:nvSpPr>
      <xdr:spPr>
        <a:xfrm>
          <a:off x="168249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4" name="正方形/長方形 633">
          <a:extLst>
            <a:ext uri="{FF2B5EF4-FFF2-40B4-BE49-F238E27FC236}">
              <a16:creationId xmlns:a16="http://schemas.microsoft.com/office/drawing/2014/main" id="{24061B11-A8F6-41CC-B17E-F93B300E970A}"/>
            </a:ext>
          </a:extLst>
        </xdr:cNvPr>
        <xdr:cNvSpPr/>
      </xdr:nvSpPr>
      <xdr:spPr>
        <a:xfrm>
          <a:off x="168249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5" name="正方形/長方形 634">
          <a:extLst>
            <a:ext uri="{FF2B5EF4-FFF2-40B4-BE49-F238E27FC236}">
              <a16:creationId xmlns:a16="http://schemas.microsoft.com/office/drawing/2014/main" id="{110BE0E8-F5B8-453D-BFBE-EEAC00AD71E2}"/>
            </a:ext>
          </a:extLst>
        </xdr:cNvPr>
        <xdr:cNvSpPr/>
      </xdr:nvSpPr>
      <xdr:spPr>
        <a:xfrm>
          <a:off x="18006060" y="1220724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6" name="正方形/長方形 635">
          <a:extLst>
            <a:ext uri="{FF2B5EF4-FFF2-40B4-BE49-F238E27FC236}">
              <a16:creationId xmlns:a16="http://schemas.microsoft.com/office/drawing/2014/main" id="{6E903D73-3DAD-46C0-8F23-30D9A379AFFF}"/>
            </a:ext>
          </a:extLst>
        </xdr:cNvPr>
        <xdr:cNvSpPr/>
      </xdr:nvSpPr>
      <xdr:spPr>
        <a:xfrm>
          <a:off x="18006060" y="12405360"/>
          <a:ext cx="1402080" cy="2438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a:extLst>
            <a:ext uri="{FF2B5EF4-FFF2-40B4-BE49-F238E27FC236}">
              <a16:creationId xmlns:a16="http://schemas.microsoft.com/office/drawing/2014/main" id="{E3F065FD-15D2-4375-B2EC-7AAB5578EB4F}"/>
            </a:ext>
          </a:extLst>
        </xdr:cNvPr>
        <xdr:cNvSpPr/>
      </xdr:nvSpPr>
      <xdr:spPr>
        <a:xfrm>
          <a:off x="16824960" y="12679680"/>
          <a:ext cx="435864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FA1C6354-A81E-4B01-9C80-F7CE12BD4216}"/>
            </a:ext>
          </a:extLst>
        </xdr:cNvPr>
        <xdr:cNvSpPr/>
      </xdr:nvSpPr>
      <xdr:spPr>
        <a:xfrm>
          <a:off x="11452860" y="15285720"/>
          <a:ext cx="434340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AACECD30-EE3C-4FE3-9FA0-2392A010242D}"/>
            </a:ext>
          </a:extLst>
        </xdr:cNvPr>
        <xdr:cNvSpPr/>
      </xdr:nvSpPr>
      <xdr:spPr>
        <a:xfrm>
          <a:off x="1156716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90C6C53F-264C-439B-88E0-319496F842C8}"/>
            </a:ext>
          </a:extLst>
        </xdr:cNvPr>
        <xdr:cNvSpPr/>
      </xdr:nvSpPr>
      <xdr:spPr>
        <a:xfrm>
          <a:off x="1156716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7D3E31BE-7236-4E32-9F11-E100209B9AB4}"/>
            </a:ext>
          </a:extLst>
        </xdr:cNvPr>
        <xdr:cNvSpPr/>
      </xdr:nvSpPr>
      <xdr:spPr>
        <a:xfrm>
          <a:off x="1250442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88A40322-DEAA-4E56-A38D-72EA77154022}"/>
            </a:ext>
          </a:extLst>
        </xdr:cNvPr>
        <xdr:cNvSpPr/>
      </xdr:nvSpPr>
      <xdr:spPr>
        <a:xfrm>
          <a:off x="1250442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DE687F04-587B-45E1-97C4-6BC9040D1C6C}"/>
            </a:ext>
          </a:extLst>
        </xdr:cNvPr>
        <xdr:cNvSpPr/>
      </xdr:nvSpPr>
      <xdr:spPr>
        <a:xfrm>
          <a:off x="1355598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46ECA451-878D-4727-B9C9-407B33F0147C}"/>
            </a:ext>
          </a:extLst>
        </xdr:cNvPr>
        <xdr:cNvSpPr/>
      </xdr:nvSpPr>
      <xdr:spPr>
        <a:xfrm>
          <a:off x="1355598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59DD889D-9F48-41FB-AFCF-F72EF74E7AA8}"/>
            </a:ext>
          </a:extLst>
        </xdr:cNvPr>
        <xdr:cNvSpPr/>
      </xdr:nvSpPr>
      <xdr:spPr>
        <a:xfrm>
          <a:off x="11452860" y="16451580"/>
          <a:ext cx="434340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2298F81C-04A3-43E8-9EEB-0317C24A3799}"/>
            </a:ext>
          </a:extLst>
        </xdr:cNvPr>
        <xdr:cNvSpPr txBox="1"/>
      </xdr:nvSpPr>
      <xdr:spPr>
        <a:xfrm>
          <a:off x="11414760" y="162534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76FF24D6-B309-4B3A-A02F-7D304648E30F}"/>
            </a:ext>
          </a:extLst>
        </xdr:cNvPr>
        <xdr:cNvCxnSpPr/>
      </xdr:nvCxnSpPr>
      <xdr:spPr>
        <a:xfrm>
          <a:off x="11452860" y="187909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C33237D7-5708-45F7-AEB1-B87268EAB127}"/>
            </a:ext>
          </a:extLst>
        </xdr:cNvPr>
        <xdr:cNvSpPr txBox="1"/>
      </xdr:nvSpPr>
      <xdr:spPr>
        <a:xfrm>
          <a:off x="11036481" y="18643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9" name="直線コネクタ 648">
          <a:extLst>
            <a:ext uri="{FF2B5EF4-FFF2-40B4-BE49-F238E27FC236}">
              <a16:creationId xmlns:a16="http://schemas.microsoft.com/office/drawing/2014/main" id="{7A74DE19-1500-45CB-8540-5A6E56717E2E}"/>
            </a:ext>
          </a:extLst>
        </xdr:cNvPr>
        <xdr:cNvCxnSpPr/>
      </xdr:nvCxnSpPr>
      <xdr:spPr>
        <a:xfrm>
          <a:off x="11452860" y="183946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50" name="テキスト ボックス 649">
          <a:extLst>
            <a:ext uri="{FF2B5EF4-FFF2-40B4-BE49-F238E27FC236}">
              <a16:creationId xmlns:a16="http://schemas.microsoft.com/office/drawing/2014/main" id="{D8E7166C-2D3D-4F6C-A275-18A051FF2A6A}"/>
            </a:ext>
          </a:extLst>
        </xdr:cNvPr>
        <xdr:cNvSpPr txBox="1"/>
      </xdr:nvSpPr>
      <xdr:spPr>
        <a:xfrm>
          <a:off x="11084091" y="182549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1" name="直線コネクタ 650">
          <a:extLst>
            <a:ext uri="{FF2B5EF4-FFF2-40B4-BE49-F238E27FC236}">
              <a16:creationId xmlns:a16="http://schemas.microsoft.com/office/drawing/2014/main" id="{769E1A95-3599-4108-B414-CBA41FF034F7}"/>
            </a:ext>
          </a:extLst>
        </xdr:cNvPr>
        <xdr:cNvCxnSpPr/>
      </xdr:nvCxnSpPr>
      <xdr:spPr>
        <a:xfrm>
          <a:off x="11452860" y="18006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2" name="テキスト ボックス 651">
          <a:extLst>
            <a:ext uri="{FF2B5EF4-FFF2-40B4-BE49-F238E27FC236}">
              <a16:creationId xmlns:a16="http://schemas.microsoft.com/office/drawing/2014/main" id="{7EC75777-D349-43C5-9923-35A6F9C92D45}"/>
            </a:ext>
          </a:extLst>
        </xdr:cNvPr>
        <xdr:cNvSpPr txBox="1"/>
      </xdr:nvSpPr>
      <xdr:spPr>
        <a:xfrm>
          <a:off x="11084091" y="178587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3" name="直線コネクタ 652">
          <a:extLst>
            <a:ext uri="{FF2B5EF4-FFF2-40B4-BE49-F238E27FC236}">
              <a16:creationId xmlns:a16="http://schemas.microsoft.com/office/drawing/2014/main" id="{F57734DC-12CC-4E1D-BE7F-D872E50854D5}"/>
            </a:ext>
          </a:extLst>
        </xdr:cNvPr>
        <xdr:cNvCxnSpPr/>
      </xdr:nvCxnSpPr>
      <xdr:spPr>
        <a:xfrm>
          <a:off x="11452860" y="176174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4" name="テキスト ボックス 653">
          <a:extLst>
            <a:ext uri="{FF2B5EF4-FFF2-40B4-BE49-F238E27FC236}">
              <a16:creationId xmlns:a16="http://schemas.microsoft.com/office/drawing/2014/main" id="{22750BD9-C0D1-47A2-8B50-DC42D8174D78}"/>
            </a:ext>
          </a:extLst>
        </xdr:cNvPr>
        <xdr:cNvSpPr txBox="1"/>
      </xdr:nvSpPr>
      <xdr:spPr>
        <a:xfrm>
          <a:off x="11084091" y="17470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5" name="直線コネクタ 654">
          <a:extLst>
            <a:ext uri="{FF2B5EF4-FFF2-40B4-BE49-F238E27FC236}">
              <a16:creationId xmlns:a16="http://schemas.microsoft.com/office/drawing/2014/main" id="{E88571AC-2D6E-4CEB-8765-AB2C858D6FB4}"/>
            </a:ext>
          </a:extLst>
        </xdr:cNvPr>
        <xdr:cNvCxnSpPr/>
      </xdr:nvCxnSpPr>
      <xdr:spPr>
        <a:xfrm>
          <a:off x="11452860" y="172288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6" name="テキスト ボックス 655">
          <a:extLst>
            <a:ext uri="{FF2B5EF4-FFF2-40B4-BE49-F238E27FC236}">
              <a16:creationId xmlns:a16="http://schemas.microsoft.com/office/drawing/2014/main" id="{782A6CD8-4915-4DBF-B471-EFFD87F5CDAC}"/>
            </a:ext>
          </a:extLst>
        </xdr:cNvPr>
        <xdr:cNvSpPr txBox="1"/>
      </xdr:nvSpPr>
      <xdr:spPr>
        <a:xfrm>
          <a:off x="11084091" y="170815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7" name="直線コネクタ 656">
          <a:extLst>
            <a:ext uri="{FF2B5EF4-FFF2-40B4-BE49-F238E27FC236}">
              <a16:creationId xmlns:a16="http://schemas.microsoft.com/office/drawing/2014/main" id="{BEBC7E48-751F-454B-BC01-60CA874BAD39}"/>
            </a:ext>
          </a:extLst>
        </xdr:cNvPr>
        <xdr:cNvCxnSpPr/>
      </xdr:nvCxnSpPr>
      <xdr:spPr>
        <a:xfrm>
          <a:off x="11452860" y="168402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8" name="テキスト ボックス 657">
          <a:extLst>
            <a:ext uri="{FF2B5EF4-FFF2-40B4-BE49-F238E27FC236}">
              <a16:creationId xmlns:a16="http://schemas.microsoft.com/office/drawing/2014/main" id="{56ECBFF6-6F00-4DB2-856A-AA83E0A7C56F}"/>
            </a:ext>
          </a:extLst>
        </xdr:cNvPr>
        <xdr:cNvSpPr txBox="1"/>
      </xdr:nvSpPr>
      <xdr:spPr>
        <a:xfrm>
          <a:off x="11145671" y="166928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9" name="直線コネクタ 658">
          <a:extLst>
            <a:ext uri="{FF2B5EF4-FFF2-40B4-BE49-F238E27FC236}">
              <a16:creationId xmlns:a16="http://schemas.microsoft.com/office/drawing/2014/main" id="{DEE72A41-EA93-4C61-A8CC-33DFB3CC5F32}"/>
            </a:ext>
          </a:extLst>
        </xdr:cNvPr>
        <xdr:cNvCxnSpPr/>
      </xdr:nvCxnSpPr>
      <xdr:spPr>
        <a:xfrm>
          <a:off x="11452860" y="164515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0" name="【庁舎】&#10;有形固定資産減価償却率グラフ枠">
          <a:extLst>
            <a:ext uri="{FF2B5EF4-FFF2-40B4-BE49-F238E27FC236}">
              <a16:creationId xmlns:a16="http://schemas.microsoft.com/office/drawing/2014/main" id="{6BAE4628-D7B0-471E-B0F4-7DFAA9296DB1}"/>
            </a:ext>
          </a:extLst>
        </xdr:cNvPr>
        <xdr:cNvSpPr/>
      </xdr:nvSpPr>
      <xdr:spPr>
        <a:xfrm>
          <a:off x="11452860" y="16451580"/>
          <a:ext cx="434340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102</xdr:row>
      <xdr:rowOff>76200</xdr:rowOff>
    </xdr:from>
    <xdr:to>
      <xdr:col>85</xdr:col>
      <xdr:colOff>126364</xdr:colOff>
      <xdr:row>108</xdr:row>
      <xdr:rowOff>120014</xdr:rowOff>
    </xdr:to>
    <xdr:cxnSp macro="">
      <xdr:nvCxnSpPr>
        <xdr:cNvPr id="661" name="直線コネクタ 660">
          <a:extLst>
            <a:ext uri="{FF2B5EF4-FFF2-40B4-BE49-F238E27FC236}">
              <a16:creationId xmlns:a16="http://schemas.microsoft.com/office/drawing/2014/main" id="{3FD2DCAA-5C5A-4033-9ECB-7FF3AB34F272}"/>
            </a:ext>
          </a:extLst>
        </xdr:cNvPr>
        <xdr:cNvCxnSpPr/>
      </xdr:nvCxnSpPr>
      <xdr:spPr>
        <a:xfrm flipV="1">
          <a:off x="15026004" y="17266920"/>
          <a:ext cx="0" cy="109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123841</xdr:rowOff>
    </xdr:from>
    <xdr:ext cx="405111" cy="259045"/>
    <xdr:sp macro="" textlink="">
      <xdr:nvSpPr>
        <xdr:cNvPr id="662" name="【庁舎】&#10;有形固定資産減価償却率最小値テキスト">
          <a:extLst>
            <a:ext uri="{FF2B5EF4-FFF2-40B4-BE49-F238E27FC236}">
              <a16:creationId xmlns:a16="http://schemas.microsoft.com/office/drawing/2014/main" id="{8BA755CA-5044-45CF-9924-F35906148771}"/>
            </a:ext>
          </a:extLst>
        </xdr:cNvPr>
        <xdr:cNvSpPr txBox="1"/>
      </xdr:nvSpPr>
      <xdr:spPr>
        <a:xfrm>
          <a:off x="15064740" y="18368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120014</xdr:rowOff>
    </xdr:from>
    <xdr:to>
      <xdr:col>86</xdr:col>
      <xdr:colOff>25400</xdr:colOff>
      <xdr:row>108</xdr:row>
      <xdr:rowOff>120014</xdr:rowOff>
    </xdr:to>
    <xdr:cxnSp macro="">
      <xdr:nvCxnSpPr>
        <xdr:cNvPr id="663" name="直線コネクタ 662">
          <a:extLst>
            <a:ext uri="{FF2B5EF4-FFF2-40B4-BE49-F238E27FC236}">
              <a16:creationId xmlns:a16="http://schemas.microsoft.com/office/drawing/2014/main" id="{A19C8E1A-B446-41F3-A900-70204D612424}"/>
            </a:ext>
          </a:extLst>
        </xdr:cNvPr>
        <xdr:cNvCxnSpPr/>
      </xdr:nvCxnSpPr>
      <xdr:spPr>
        <a:xfrm>
          <a:off x="14935200" y="18363564"/>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22877</xdr:rowOff>
    </xdr:from>
    <xdr:ext cx="405111" cy="259045"/>
    <xdr:sp macro="" textlink="">
      <xdr:nvSpPr>
        <xdr:cNvPr id="664" name="【庁舎】&#10;有形固定資産減価償却率最大値テキスト">
          <a:extLst>
            <a:ext uri="{FF2B5EF4-FFF2-40B4-BE49-F238E27FC236}">
              <a16:creationId xmlns:a16="http://schemas.microsoft.com/office/drawing/2014/main" id="{D78FFFC2-992B-47E1-A394-04D8DCB4EB0D}"/>
            </a:ext>
          </a:extLst>
        </xdr:cNvPr>
        <xdr:cNvSpPr txBox="1"/>
      </xdr:nvSpPr>
      <xdr:spPr>
        <a:xfrm>
          <a:off x="15064740" y="1703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102</xdr:row>
      <xdr:rowOff>76200</xdr:rowOff>
    </xdr:from>
    <xdr:to>
      <xdr:col>86</xdr:col>
      <xdr:colOff>25400</xdr:colOff>
      <xdr:row>102</xdr:row>
      <xdr:rowOff>76200</xdr:rowOff>
    </xdr:to>
    <xdr:cxnSp macro="">
      <xdr:nvCxnSpPr>
        <xdr:cNvPr id="665" name="直線コネクタ 664">
          <a:extLst>
            <a:ext uri="{FF2B5EF4-FFF2-40B4-BE49-F238E27FC236}">
              <a16:creationId xmlns:a16="http://schemas.microsoft.com/office/drawing/2014/main" id="{7A1EC586-B944-4F8F-9AC4-57CCCED093EC}"/>
            </a:ext>
          </a:extLst>
        </xdr:cNvPr>
        <xdr:cNvCxnSpPr/>
      </xdr:nvCxnSpPr>
      <xdr:spPr>
        <a:xfrm>
          <a:off x="14935200" y="1726692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83838</xdr:rowOff>
    </xdr:from>
    <xdr:ext cx="405111" cy="259045"/>
    <xdr:sp macro="" textlink="">
      <xdr:nvSpPr>
        <xdr:cNvPr id="666" name="【庁舎】&#10;有形固定資産減価償却率平均値テキスト">
          <a:extLst>
            <a:ext uri="{FF2B5EF4-FFF2-40B4-BE49-F238E27FC236}">
              <a16:creationId xmlns:a16="http://schemas.microsoft.com/office/drawing/2014/main" id="{40173920-50C8-4BE8-83A9-51D10B4DAC55}"/>
            </a:ext>
          </a:extLst>
        </xdr:cNvPr>
        <xdr:cNvSpPr txBox="1"/>
      </xdr:nvSpPr>
      <xdr:spPr>
        <a:xfrm>
          <a:off x="15064740" y="17801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105411</xdr:rowOff>
    </xdr:from>
    <xdr:to>
      <xdr:col>85</xdr:col>
      <xdr:colOff>177800</xdr:colOff>
      <xdr:row>106</xdr:row>
      <xdr:rowOff>35561</xdr:rowOff>
    </xdr:to>
    <xdr:sp macro="" textlink="">
      <xdr:nvSpPr>
        <xdr:cNvPr id="667" name="フローチャート: 判断 666">
          <a:extLst>
            <a:ext uri="{FF2B5EF4-FFF2-40B4-BE49-F238E27FC236}">
              <a16:creationId xmlns:a16="http://schemas.microsoft.com/office/drawing/2014/main" id="{B569620B-3FFE-4ABB-90A4-8D6EF2668957}"/>
            </a:ext>
          </a:extLst>
        </xdr:cNvPr>
        <xdr:cNvSpPr/>
      </xdr:nvSpPr>
      <xdr:spPr>
        <a:xfrm>
          <a:off x="14973300" y="17820641"/>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82550</xdr:rowOff>
    </xdr:from>
    <xdr:to>
      <xdr:col>81</xdr:col>
      <xdr:colOff>101600</xdr:colOff>
      <xdr:row>106</xdr:row>
      <xdr:rowOff>12700</xdr:rowOff>
    </xdr:to>
    <xdr:sp macro="" textlink="">
      <xdr:nvSpPr>
        <xdr:cNvPr id="668" name="フローチャート: 判断 667">
          <a:extLst>
            <a:ext uri="{FF2B5EF4-FFF2-40B4-BE49-F238E27FC236}">
              <a16:creationId xmlns:a16="http://schemas.microsoft.com/office/drawing/2014/main" id="{E3526818-22DF-40CE-B922-AEAA66272D45}"/>
            </a:ext>
          </a:extLst>
        </xdr:cNvPr>
        <xdr:cNvSpPr/>
      </xdr:nvSpPr>
      <xdr:spPr>
        <a:xfrm>
          <a:off x="14196060" y="17800320"/>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57786</xdr:rowOff>
    </xdr:from>
    <xdr:to>
      <xdr:col>76</xdr:col>
      <xdr:colOff>165100</xdr:colOff>
      <xdr:row>105</xdr:row>
      <xdr:rowOff>159386</xdr:rowOff>
    </xdr:to>
    <xdr:sp macro="" textlink="">
      <xdr:nvSpPr>
        <xdr:cNvPr id="669" name="フローチャート: 判断 668">
          <a:extLst>
            <a:ext uri="{FF2B5EF4-FFF2-40B4-BE49-F238E27FC236}">
              <a16:creationId xmlns:a16="http://schemas.microsoft.com/office/drawing/2014/main" id="{77C58198-37FF-4785-A033-2F2BB9C23E34}"/>
            </a:ext>
          </a:extLst>
        </xdr:cNvPr>
        <xdr:cNvSpPr/>
      </xdr:nvSpPr>
      <xdr:spPr>
        <a:xfrm>
          <a:off x="13380720" y="17778096"/>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36830</xdr:rowOff>
    </xdr:from>
    <xdr:to>
      <xdr:col>72</xdr:col>
      <xdr:colOff>38100</xdr:colOff>
      <xdr:row>105</xdr:row>
      <xdr:rowOff>138430</xdr:rowOff>
    </xdr:to>
    <xdr:sp macro="" textlink="">
      <xdr:nvSpPr>
        <xdr:cNvPr id="670" name="フローチャート: 判断 669">
          <a:extLst>
            <a:ext uri="{FF2B5EF4-FFF2-40B4-BE49-F238E27FC236}">
              <a16:creationId xmlns:a16="http://schemas.microsoft.com/office/drawing/2014/main" id="{C7DF5A1A-54B4-4FB3-824A-CAF20D016B98}"/>
            </a:ext>
          </a:extLst>
        </xdr:cNvPr>
        <xdr:cNvSpPr/>
      </xdr:nvSpPr>
      <xdr:spPr>
        <a:xfrm>
          <a:off x="12573000" y="1775333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33020</xdr:rowOff>
    </xdr:from>
    <xdr:to>
      <xdr:col>67</xdr:col>
      <xdr:colOff>101600</xdr:colOff>
      <xdr:row>105</xdr:row>
      <xdr:rowOff>134620</xdr:rowOff>
    </xdr:to>
    <xdr:sp macro="" textlink="">
      <xdr:nvSpPr>
        <xdr:cNvPr id="671" name="フローチャート: 判断 670">
          <a:extLst>
            <a:ext uri="{FF2B5EF4-FFF2-40B4-BE49-F238E27FC236}">
              <a16:creationId xmlns:a16="http://schemas.microsoft.com/office/drawing/2014/main" id="{B8FF17CA-BB69-4A16-8E68-1BBF3876FE92}"/>
            </a:ext>
          </a:extLst>
        </xdr:cNvPr>
        <xdr:cNvSpPr/>
      </xdr:nvSpPr>
      <xdr:spPr>
        <a:xfrm>
          <a:off x="11742420" y="17748250"/>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7EA9F677-5277-4FB8-A73D-95D1E1D59D8E}"/>
            </a:ext>
          </a:extLst>
        </xdr:cNvPr>
        <xdr:cNvSpPr txBox="1"/>
      </xdr:nvSpPr>
      <xdr:spPr>
        <a:xfrm>
          <a:off x="1485138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64C8C206-7343-413D-A96F-9039436B7DF9}"/>
            </a:ext>
          </a:extLst>
        </xdr:cNvPr>
        <xdr:cNvSpPr txBox="1"/>
      </xdr:nvSpPr>
      <xdr:spPr>
        <a:xfrm>
          <a:off x="1407414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D4C50BC4-5FE5-4C2F-99FF-6DD6AB4BAE46}"/>
            </a:ext>
          </a:extLst>
        </xdr:cNvPr>
        <xdr:cNvSpPr txBox="1"/>
      </xdr:nvSpPr>
      <xdr:spPr>
        <a:xfrm>
          <a:off x="1325880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F8AE891B-C38F-4B80-9716-11D9C0E2BCBC}"/>
            </a:ext>
          </a:extLst>
        </xdr:cNvPr>
        <xdr:cNvSpPr txBox="1"/>
      </xdr:nvSpPr>
      <xdr:spPr>
        <a:xfrm>
          <a:off x="1244346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34DD8AC4-A7D4-4288-801F-C854A332315F}"/>
            </a:ext>
          </a:extLst>
        </xdr:cNvPr>
        <xdr:cNvSpPr txBox="1"/>
      </xdr:nvSpPr>
      <xdr:spPr>
        <a:xfrm>
          <a:off x="1162050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80645</xdr:rowOff>
    </xdr:from>
    <xdr:to>
      <xdr:col>85</xdr:col>
      <xdr:colOff>177800</xdr:colOff>
      <xdr:row>103</xdr:row>
      <xdr:rowOff>10795</xdr:rowOff>
    </xdr:to>
    <xdr:sp macro="" textlink="">
      <xdr:nvSpPr>
        <xdr:cNvPr id="677" name="楕円 676">
          <a:extLst>
            <a:ext uri="{FF2B5EF4-FFF2-40B4-BE49-F238E27FC236}">
              <a16:creationId xmlns:a16="http://schemas.microsoft.com/office/drawing/2014/main" id="{43AFA1D3-0DE9-412D-8944-18F4F34A67E6}"/>
            </a:ext>
          </a:extLst>
        </xdr:cNvPr>
        <xdr:cNvSpPr/>
      </xdr:nvSpPr>
      <xdr:spPr>
        <a:xfrm>
          <a:off x="14973300" y="17272635"/>
          <a:ext cx="9906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167022</xdr:rowOff>
    </xdr:from>
    <xdr:ext cx="405111" cy="259045"/>
    <xdr:sp macro="" textlink="">
      <xdr:nvSpPr>
        <xdr:cNvPr id="678" name="【庁舎】&#10;有形固定資産減価償却率該当値テキスト">
          <a:extLst>
            <a:ext uri="{FF2B5EF4-FFF2-40B4-BE49-F238E27FC236}">
              <a16:creationId xmlns:a16="http://schemas.microsoft.com/office/drawing/2014/main" id="{978D628E-6CBD-4781-90CD-4A5900961287}"/>
            </a:ext>
          </a:extLst>
        </xdr:cNvPr>
        <xdr:cNvSpPr txBox="1"/>
      </xdr:nvSpPr>
      <xdr:spPr>
        <a:xfrm>
          <a:off x="15064740" y="1718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21589</xdr:rowOff>
    </xdr:from>
    <xdr:to>
      <xdr:col>81</xdr:col>
      <xdr:colOff>101600</xdr:colOff>
      <xdr:row>102</xdr:row>
      <xdr:rowOff>123189</xdr:rowOff>
    </xdr:to>
    <xdr:sp macro="" textlink="">
      <xdr:nvSpPr>
        <xdr:cNvPr id="679" name="楕円 678">
          <a:extLst>
            <a:ext uri="{FF2B5EF4-FFF2-40B4-BE49-F238E27FC236}">
              <a16:creationId xmlns:a16="http://schemas.microsoft.com/office/drawing/2014/main" id="{5F329DA5-28AC-4ABB-84DA-938A2DBF0152}"/>
            </a:ext>
          </a:extLst>
        </xdr:cNvPr>
        <xdr:cNvSpPr/>
      </xdr:nvSpPr>
      <xdr:spPr>
        <a:xfrm>
          <a:off x="14196060" y="17216119"/>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72389</xdr:rowOff>
    </xdr:from>
    <xdr:to>
      <xdr:col>85</xdr:col>
      <xdr:colOff>127000</xdr:colOff>
      <xdr:row>102</xdr:row>
      <xdr:rowOff>131445</xdr:rowOff>
    </xdr:to>
    <xdr:cxnSp macro="">
      <xdr:nvCxnSpPr>
        <xdr:cNvPr id="680" name="直線コネクタ 679">
          <a:extLst>
            <a:ext uri="{FF2B5EF4-FFF2-40B4-BE49-F238E27FC236}">
              <a16:creationId xmlns:a16="http://schemas.microsoft.com/office/drawing/2014/main" id="{0C9CD1E0-27B2-439F-A3EE-FABCEF0C7E54}"/>
            </a:ext>
          </a:extLst>
        </xdr:cNvPr>
        <xdr:cNvCxnSpPr/>
      </xdr:nvCxnSpPr>
      <xdr:spPr>
        <a:xfrm>
          <a:off x="14249400" y="17261839"/>
          <a:ext cx="777240" cy="6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132080</xdr:rowOff>
    </xdr:from>
    <xdr:to>
      <xdr:col>76</xdr:col>
      <xdr:colOff>165100</xdr:colOff>
      <xdr:row>102</xdr:row>
      <xdr:rowOff>62230</xdr:rowOff>
    </xdr:to>
    <xdr:sp macro="" textlink="">
      <xdr:nvSpPr>
        <xdr:cNvPr id="681" name="楕円 680">
          <a:extLst>
            <a:ext uri="{FF2B5EF4-FFF2-40B4-BE49-F238E27FC236}">
              <a16:creationId xmlns:a16="http://schemas.microsoft.com/office/drawing/2014/main" id="{E4D8463C-E6B5-48B8-A681-049D5306D544}"/>
            </a:ext>
          </a:extLst>
        </xdr:cNvPr>
        <xdr:cNvSpPr/>
      </xdr:nvSpPr>
      <xdr:spPr>
        <a:xfrm>
          <a:off x="13380720" y="17151350"/>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11430</xdr:rowOff>
    </xdr:from>
    <xdr:to>
      <xdr:col>81</xdr:col>
      <xdr:colOff>50800</xdr:colOff>
      <xdr:row>102</xdr:row>
      <xdr:rowOff>72389</xdr:rowOff>
    </xdr:to>
    <xdr:cxnSp macro="">
      <xdr:nvCxnSpPr>
        <xdr:cNvPr id="682" name="直線コネクタ 681">
          <a:extLst>
            <a:ext uri="{FF2B5EF4-FFF2-40B4-BE49-F238E27FC236}">
              <a16:creationId xmlns:a16="http://schemas.microsoft.com/office/drawing/2014/main" id="{078C4567-1B60-41AB-91CD-99BD64813574}"/>
            </a:ext>
          </a:extLst>
        </xdr:cNvPr>
        <xdr:cNvCxnSpPr/>
      </xdr:nvCxnSpPr>
      <xdr:spPr>
        <a:xfrm>
          <a:off x="13434060" y="17204690"/>
          <a:ext cx="81534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65405</xdr:rowOff>
    </xdr:from>
    <xdr:to>
      <xdr:col>72</xdr:col>
      <xdr:colOff>38100</xdr:colOff>
      <xdr:row>101</xdr:row>
      <xdr:rowOff>167005</xdr:rowOff>
    </xdr:to>
    <xdr:sp macro="" textlink="">
      <xdr:nvSpPr>
        <xdr:cNvPr id="683" name="楕円 682">
          <a:extLst>
            <a:ext uri="{FF2B5EF4-FFF2-40B4-BE49-F238E27FC236}">
              <a16:creationId xmlns:a16="http://schemas.microsoft.com/office/drawing/2014/main" id="{5AD6E0B2-0087-45CB-AEEE-756BDCF1B5C4}"/>
            </a:ext>
          </a:extLst>
        </xdr:cNvPr>
        <xdr:cNvSpPr/>
      </xdr:nvSpPr>
      <xdr:spPr>
        <a:xfrm>
          <a:off x="12573000" y="17078325"/>
          <a:ext cx="8382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116205</xdr:rowOff>
    </xdr:from>
    <xdr:to>
      <xdr:col>76</xdr:col>
      <xdr:colOff>114300</xdr:colOff>
      <xdr:row>102</xdr:row>
      <xdr:rowOff>11430</xdr:rowOff>
    </xdr:to>
    <xdr:cxnSp macro="">
      <xdr:nvCxnSpPr>
        <xdr:cNvPr id="684" name="直線コネクタ 683">
          <a:extLst>
            <a:ext uri="{FF2B5EF4-FFF2-40B4-BE49-F238E27FC236}">
              <a16:creationId xmlns:a16="http://schemas.microsoft.com/office/drawing/2014/main" id="{BBD2A528-54B3-4544-9ABE-40D12736EC43}"/>
            </a:ext>
          </a:extLst>
        </xdr:cNvPr>
        <xdr:cNvCxnSpPr/>
      </xdr:nvCxnSpPr>
      <xdr:spPr>
        <a:xfrm>
          <a:off x="12618720" y="17131665"/>
          <a:ext cx="815340" cy="7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12064</xdr:rowOff>
    </xdr:from>
    <xdr:to>
      <xdr:col>67</xdr:col>
      <xdr:colOff>101600</xdr:colOff>
      <xdr:row>101</xdr:row>
      <xdr:rowOff>113664</xdr:rowOff>
    </xdr:to>
    <xdr:sp macro="" textlink="">
      <xdr:nvSpPr>
        <xdr:cNvPr id="685" name="楕円 684">
          <a:extLst>
            <a:ext uri="{FF2B5EF4-FFF2-40B4-BE49-F238E27FC236}">
              <a16:creationId xmlns:a16="http://schemas.microsoft.com/office/drawing/2014/main" id="{C39B5B34-1EC8-4522-8214-7157732E9BEB}"/>
            </a:ext>
          </a:extLst>
        </xdr:cNvPr>
        <xdr:cNvSpPr/>
      </xdr:nvSpPr>
      <xdr:spPr>
        <a:xfrm>
          <a:off x="11742420" y="17030064"/>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62864</xdr:rowOff>
    </xdr:from>
    <xdr:to>
      <xdr:col>71</xdr:col>
      <xdr:colOff>177800</xdr:colOff>
      <xdr:row>101</xdr:row>
      <xdr:rowOff>116205</xdr:rowOff>
    </xdr:to>
    <xdr:cxnSp macro="">
      <xdr:nvCxnSpPr>
        <xdr:cNvPr id="686" name="直線コネクタ 685">
          <a:extLst>
            <a:ext uri="{FF2B5EF4-FFF2-40B4-BE49-F238E27FC236}">
              <a16:creationId xmlns:a16="http://schemas.microsoft.com/office/drawing/2014/main" id="{9DAB17A4-BBB1-463D-9D4D-364CCFB28B81}"/>
            </a:ext>
          </a:extLst>
        </xdr:cNvPr>
        <xdr:cNvCxnSpPr/>
      </xdr:nvCxnSpPr>
      <xdr:spPr>
        <a:xfrm>
          <a:off x="11795760" y="17075784"/>
          <a:ext cx="822960" cy="5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3827</xdr:rowOff>
    </xdr:from>
    <xdr:ext cx="405111" cy="259045"/>
    <xdr:sp macro="" textlink="">
      <xdr:nvSpPr>
        <xdr:cNvPr id="687" name="n_1aveValue【庁舎】&#10;有形固定資産減価償却率">
          <a:extLst>
            <a:ext uri="{FF2B5EF4-FFF2-40B4-BE49-F238E27FC236}">
              <a16:creationId xmlns:a16="http://schemas.microsoft.com/office/drawing/2014/main" id="{CE95B24B-24E7-417D-9001-8B759D62E2F1}"/>
            </a:ext>
          </a:extLst>
        </xdr:cNvPr>
        <xdr:cNvSpPr txBox="1"/>
      </xdr:nvSpPr>
      <xdr:spPr>
        <a:xfrm>
          <a:off x="14044304" y="17896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150513</xdr:rowOff>
    </xdr:from>
    <xdr:ext cx="405111" cy="259045"/>
    <xdr:sp macro="" textlink="">
      <xdr:nvSpPr>
        <xdr:cNvPr id="688" name="n_2aveValue【庁舎】&#10;有形固定資産減価償却率">
          <a:extLst>
            <a:ext uri="{FF2B5EF4-FFF2-40B4-BE49-F238E27FC236}">
              <a16:creationId xmlns:a16="http://schemas.microsoft.com/office/drawing/2014/main" id="{E6A84097-A05C-40B0-A9F7-46996A0A3ED6}"/>
            </a:ext>
          </a:extLst>
        </xdr:cNvPr>
        <xdr:cNvSpPr txBox="1"/>
      </xdr:nvSpPr>
      <xdr:spPr>
        <a:xfrm>
          <a:off x="13244204" y="1786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129557</xdr:rowOff>
    </xdr:from>
    <xdr:ext cx="405111" cy="259045"/>
    <xdr:sp macro="" textlink="">
      <xdr:nvSpPr>
        <xdr:cNvPr id="689" name="n_3aveValue【庁舎】&#10;有形固定資産減価償却率">
          <a:extLst>
            <a:ext uri="{FF2B5EF4-FFF2-40B4-BE49-F238E27FC236}">
              <a16:creationId xmlns:a16="http://schemas.microsoft.com/office/drawing/2014/main" id="{C2C8F8D1-A1F0-4064-BAA1-2576E8140E6D}"/>
            </a:ext>
          </a:extLst>
        </xdr:cNvPr>
        <xdr:cNvSpPr txBox="1"/>
      </xdr:nvSpPr>
      <xdr:spPr>
        <a:xfrm>
          <a:off x="12436484" y="1784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125747</xdr:rowOff>
    </xdr:from>
    <xdr:ext cx="405111" cy="259045"/>
    <xdr:sp macro="" textlink="">
      <xdr:nvSpPr>
        <xdr:cNvPr id="690" name="n_4aveValue【庁舎】&#10;有形固定資産減価償却率">
          <a:extLst>
            <a:ext uri="{FF2B5EF4-FFF2-40B4-BE49-F238E27FC236}">
              <a16:creationId xmlns:a16="http://schemas.microsoft.com/office/drawing/2014/main" id="{D7AF8A30-6A36-43A3-A75A-3A58BE543A2B}"/>
            </a:ext>
          </a:extLst>
        </xdr:cNvPr>
        <xdr:cNvSpPr txBox="1"/>
      </xdr:nvSpPr>
      <xdr:spPr>
        <a:xfrm>
          <a:off x="11605904" y="17844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139716</xdr:rowOff>
    </xdr:from>
    <xdr:ext cx="405111" cy="259045"/>
    <xdr:sp macro="" textlink="">
      <xdr:nvSpPr>
        <xdr:cNvPr id="691" name="n_1mainValue【庁舎】&#10;有形固定資産減価償却率">
          <a:extLst>
            <a:ext uri="{FF2B5EF4-FFF2-40B4-BE49-F238E27FC236}">
              <a16:creationId xmlns:a16="http://schemas.microsoft.com/office/drawing/2014/main" id="{60B65E48-A886-4631-9057-6423041C6447}"/>
            </a:ext>
          </a:extLst>
        </xdr:cNvPr>
        <xdr:cNvSpPr txBox="1"/>
      </xdr:nvSpPr>
      <xdr:spPr>
        <a:xfrm>
          <a:off x="14044304" y="16977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78757</xdr:rowOff>
    </xdr:from>
    <xdr:ext cx="405111" cy="259045"/>
    <xdr:sp macro="" textlink="">
      <xdr:nvSpPr>
        <xdr:cNvPr id="692" name="n_2mainValue【庁舎】&#10;有形固定資産減価償却率">
          <a:extLst>
            <a:ext uri="{FF2B5EF4-FFF2-40B4-BE49-F238E27FC236}">
              <a16:creationId xmlns:a16="http://schemas.microsoft.com/office/drawing/2014/main" id="{82680401-31F8-4871-8665-5627AAE7BCCB}"/>
            </a:ext>
          </a:extLst>
        </xdr:cNvPr>
        <xdr:cNvSpPr txBox="1"/>
      </xdr:nvSpPr>
      <xdr:spPr>
        <a:xfrm>
          <a:off x="13244204" y="1691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12082</xdr:rowOff>
    </xdr:from>
    <xdr:ext cx="405111" cy="259045"/>
    <xdr:sp macro="" textlink="">
      <xdr:nvSpPr>
        <xdr:cNvPr id="693" name="n_3mainValue【庁舎】&#10;有形固定資産減価償却率">
          <a:extLst>
            <a:ext uri="{FF2B5EF4-FFF2-40B4-BE49-F238E27FC236}">
              <a16:creationId xmlns:a16="http://schemas.microsoft.com/office/drawing/2014/main" id="{3F9D27BF-08CF-4A0B-BDD3-EAF6BB1340B5}"/>
            </a:ext>
          </a:extLst>
        </xdr:cNvPr>
        <xdr:cNvSpPr txBox="1"/>
      </xdr:nvSpPr>
      <xdr:spPr>
        <a:xfrm>
          <a:off x="12436484" y="16854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130191</xdr:rowOff>
    </xdr:from>
    <xdr:ext cx="405111" cy="259045"/>
    <xdr:sp macro="" textlink="">
      <xdr:nvSpPr>
        <xdr:cNvPr id="694" name="n_4mainValue【庁舎】&#10;有形固定資産減価償却率">
          <a:extLst>
            <a:ext uri="{FF2B5EF4-FFF2-40B4-BE49-F238E27FC236}">
              <a16:creationId xmlns:a16="http://schemas.microsoft.com/office/drawing/2014/main" id="{3C553C5C-A3D1-40D1-9908-B547FF0F857E}"/>
            </a:ext>
          </a:extLst>
        </xdr:cNvPr>
        <xdr:cNvSpPr txBox="1"/>
      </xdr:nvSpPr>
      <xdr:spPr>
        <a:xfrm>
          <a:off x="11605904" y="1679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84399C95-72ED-4812-AE49-2E96C3C683BB}"/>
            </a:ext>
          </a:extLst>
        </xdr:cNvPr>
        <xdr:cNvSpPr/>
      </xdr:nvSpPr>
      <xdr:spPr>
        <a:xfrm>
          <a:off x="16824960" y="15285720"/>
          <a:ext cx="4358640" cy="6400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a:extLst>
            <a:ext uri="{FF2B5EF4-FFF2-40B4-BE49-F238E27FC236}">
              <a16:creationId xmlns:a16="http://schemas.microsoft.com/office/drawing/2014/main" id="{7D9344F1-93F2-4737-90EE-61836C5CC780}"/>
            </a:ext>
          </a:extLst>
        </xdr:cNvPr>
        <xdr:cNvSpPr/>
      </xdr:nvSpPr>
      <xdr:spPr>
        <a:xfrm>
          <a:off x="1695450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a:extLst>
            <a:ext uri="{FF2B5EF4-FFF2-40B4-BE49-F238E27FC236}">
              <a16:creationId xmlns:a16="http://schemas.microsoft.com/office/drawing/2014/main" id="{7006E644-4BA8-407E-920B-D809BC984714}"/>
            </a:ext>
          </a:extLst>
        </xdr:cNvPr>
        <xdr:cNvSpPr/>
      </xdr:nvSpPr>
      <xdr:spPr>
        <a:xfrm>
          <a:off x="1695450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a:extLst>
            <a:ext uri="{FF2B5EF4-FFF2-40B4-BE49-F238E27FC236}">
              <a16:creationId xmlns:a16="http://schemas.microsoft.com/office/drawing/2014/main" id="{47770B61-A5BC-412A-806D-B82A1708D590}"/>
            </a:ext>
          </a:extLst>
        </xdr:cNvPr>
        <xdr:cNvSpPr/>
      </xdr:nvSpPr>
      <xdr:spPr>
        <a:xfrm>
          <a:off x="1787652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a:extLst>
            <a:ext uri="{FF2B5EF4-FFF2-40B4-BE49-F238E27FC236}">
              <a16:creationId xmlns:a16="http://schemas.microsoft.com/office/drawing/2014/main" id="{69916B71-EC02-4A42-BF9F-1084C2903F63}"/>
            </a:ext>
          </a:extLst>
        </xdr:cNvPr>
        <xdr:cNvSpPr/>
      </xdr:nvSpPr>
      <xdr:spPr>
        <a:xfrm>
          <a:off x="1787652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a:extLst>
            <a:ext uri="{FF2B5EF4-FFF2-40B4-BE49-F238E27FC236}">
              <a16:creationId xmlns:a16="http://schemas.microsoft.com/office/drawing/2014/main" id="{8A4C50F5-4B58-4AA8-B6DE-8C4F214B7EB3}"/>
            </a:ext>
          </a:extLst>
        </xdr:cNvPr>
        <xdr:cNvSpPr/>
      </xdr:nvSpPr>
      <xdr:spPr>
        <a:xfrm>
          <a:off x="18928080" y="1595628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a:extLst>
            <a:ext uri="{FF2B5EF4-FFF2-40B4-BE49-F238E27FC236}">
              <a16:creationId xmlns:a16="http://schemas.microsoft.com/office/drawing/2014/main" id="{018CD710-70F5-4943-8E55-BB8922B6123A}"/>
            </a:ext>
          </a:extLst>
        </xdr:cNvPr>
        <xdr:cNvSpPr/>
      </xdr:nvSpPr>
      <xdr:spPr>
        <a:xfrm>
          <a:off x="18928080" y="16162020"/>
          <a:ext cx="140208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a:extLst>
            <a:ext uri="{FF2B5EF4-FFF2-40B4-BE49-F238E27FC236}">
              <a16:creationId xmlns:a16="http://schemas.microsoft.com/office/drawing/2014/main" id="{0F647F2A-9710-4B36-AB27-C553F27928D1}"/>
            </a:ext>
          </a:extLst>
        </xdr:cNvPr>
        <xdr:cNvSpPr/>
      </xdr:nvSpPr>
      <xdr:spPr>
        <a:xfrm>
          <a:off x="16824960" y="16451580"/>
          <a:ext cx="4358640" cy="233934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a:extLst>
            <a:ext uri="{FF2B5EF4-FFF2-40B4-BE49-F238E27FC236}">
              <a16:creationId xmlns:a16="http://schemas.microsoft.com/office/drawing/2014/main" id="{AEB5FBE4-FDA9-4DD7-916C-44F6E0E31BF8}"/>
            </a:ext>
          </a:extLst>
        </xdr:cNvPr>
        <xdr:cNvSpPr txBox="1"/>
      </xdr:nvSpPr>
      <xdr:spPr>
        <a:xfrm>
          <a:off x="16802100" y="162534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a:extLst>
            <a:ext uri="{FF2B5EF4-FFF2-40B4-BE49-F238E27FC236}">
              <a16:creationId xmlns:a16="http://schemas.microsoft.com/office/drawing/2014/main" id="{6EF3ECC8-2300-484F-9B17-815D718462CD}"/>
            </a:ext>
          </a:extLst>
        </xdr:cNvPr>
        <xdr:cNvCxnSpPr/>
      </xdr:nvCxnSpPr>
      <xdr:spPr>
        <a:xfrm>
          <a:off x="16824960" y="187909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5" name="直線コネクタ 704">
          <a:extLst>
            <a:ext uri="{FF2B5EF4-FFF2-40B4-BE49-F238E27FC236}">
              <a16:creationId xmlns:a16="http://schemas.microsoft.com/office/drawing/2014/main" id="{67600DB0-EA91-4B8F-ADCD-EB475E91FD99}"/>
            </a:ext>
          </a:extLst>
        </xdr:cNvPr>
        <xdr:cNvCxnSpPr/>
      </xdr:nvCxnSpPr>
      <xdr:spPr>
        <a:xfrm>
          <a:off x="16824960" y="183946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6" name="テキスト ボックス 705">
          <a:extLst>
            <a:ext uri="{FF2B5EF4-FFF2-40B4-BE49-F238E27FC236}">
              <a16:creationId xmlns:a16="http://schemas.microsoft.com/office/drawing/2014/main" id="{BEF35F14-80B7-4BF2-87B0-E830B7E1AB05}"/>
            </a:ext>
          </a:extLst>
        </xdr:cNvPr>
        <xdr:cNvSpPr txBox="1"/>
      </xdr:nvSpPr>
      <xdr:spPr>
        <a:xfrm>
          <a:off x="16400961" y="18254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7" name="直線コネクタ 706">
          <a:extLst>
            <a:ext uri="{FF2B5EF4-FFF2-40B4-BE49-F238E27FC236}">
              <a16:creationId xmlns:a16="http://schemas.microsoft.com/office/drawing/2014/main" id="{FD05E884-8D52-4A59-9FCB-8B522FA43CCB}"/>
            </a:ext>
          </a:extLst>
        </xdr:cNvPr>
        <xdr:cNvCxnSpPr/>
      </xdr:nvCxnSpPr>
      <xdr:spPr>
        <a:xfrm>
          <a:off x="16824960" y="1800606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8" name="テキスト ボックス 707">
          <a:extLst>
            <a:ext uri="{FF2B5EF4-FFF2-40B4-BE49-F238E27FC236}">
              <a16:creationId xmlns:a16="http://schemas.microsoft.com/office/drawing/2014/main" id="{BBED65BB-BB47-4CDC-8155-BEF5DF010511}"/>
            </a:ext>
          </a:extLst>
        </xdr:cNvPr>
        <xdr:cNvSpPr txBox="1"/>
      </xdr:nvSpPr>
      <xdr:spPr>
        <a:xfrm>
          <a:off x="16400961" y="178587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9" name="直線コネクタ 708">
          <a:extLst>
            <a:ext uri="{FF2B5EF4-FFF2-40B4-BE49-F238E27FC236}">
              <a16:creationId xmlns:a16="http://schemas.microsoft.com/office/drawing/2014/main" id="{A68E9F43-0F8D-44A5-89BF-7ACACED1BF6C}"/>
            </a:ext>
          </a:extLst>
        </xdr:cNvPr>
        <xdr:cNvCxnSpPr/>
      </xdr:nvCxnSpPr>
      <xdr:spPr>
        <a:xfrm>
          <a:off x="16824960" y="1761744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0" name="テキスト ボックス 709">
          <a:extLst>
            <a:ext uri="{FF2B5EF4-FFF2-40B4-BE49-F238E27FC236}">
              <a16:creationId xmlns:a16="http://schemas.microsoft.com/office/drawing/2014/main" id="{6AB90A87-18A8-4132-B330-C08C28835180}"/>
            </a:ext>
          </a:extLst>
        </xdr:cNvPr>
        <xdr:cNvSpPr txBox="1"/>
      </xdr:nvSpPr>
      <xdr:spPr>
        <a:xfrm>
          <a:off x="16400961" y="17470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1" name="直線コネクタ 710">
          <a:extLst>
            <a:ext uri="{FF2B5EF4-FFF2-40B4-BE49-F238E27FC236}">
              <a16:creationId xmlns:a16="http://schemas.microsoft.com/office/drawing/2014/main" id="{20E44A02-75E0-40A3-BABD-0B06EEAD884B}"/>
            </a:ext>
          </a:extLst>
        </xdr:cNvPr>
        <xdr:cNvCxnSpPr/>
      </xdr:nvCxnSpPr>
      <xdr:spPr>
        <a:xfrm>
          <a:off x="16824960" y="1722882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2" name="テキスト ボックス 711">
          <a:extLst>
            <a:ext uri="{FF2B5EF4-FFF2-40B4-BE49-F238E27FC236}">
              <a16:creationId xmlns:a16="http://schemas.microsoft.com/office/drawing/2014/main" id="{8A6F9F3F-610E-42C9-AB5B-7146FC0BF810}"/>
            </a:ext>
          </a:extLst>
        </xdr:cNvPr>
        <xdr:cNvSpPr txBox="1"/>
      </xdr:nvSpPr>
      <xdr:spPr>
        <a:xfrm>
          <a:off x="16400961" y="170815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3" name="直線コネクタ 712">
          <a:extLst>
            <a:ext uri="{FF2B5EF4-FFF2-40B4-BE49-F238E27FC236}">
              <a16:creationId xmlns:a16="http://schemas.microsoft.com/office/drawing/2014/main" id="{E212E954-7D83-4380-B712-A60AE0290A0A}"/>
            </a:ext>
          </a:extLst>
        </xdr:cNvPr>
        <xdr:cNvCxnSpPr/>
      </xdr:nvCxnSpPr>
      <xdr:spPr>
        <a:xfrm>
          <a:off x="16824960" y="1684020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4" name="テキスト ボックス 713">
          <a:extLst>
            <a:ext uri="{FF2B5EF4-FFF2-40B4-BE49-F238E27FC236}">
              <a16:creationId xmlns:a16="http://schemas.microsoft.com/office/drawing/2014/main" id="{224BE059-F38F-456C-9769-497D6876B7B7}"/>
            </a:ext>
          </a:extLst>
        </xdr:cNvPr>
        <xdr:cNvSpPr txBox="1"/>
      </xdr:nvSpPr>
      <xdr:spPr>
        <a:xfrm>
          <a:off x="16400961" y="166928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a:extLst>
            <a:ext uri="{FF2B5EF4-FFF2-40B4-BE49-F238E27FC236}">
              <a16:creationId xmlns:a16="http://schemas.microsoft.com/office/drawing/2014/main" id="{D83B6788-8F2F-4191-AEC1-79E3B5CCC313}"/>
            </a:ext>
          </a:extLst>
        </xdr:cNvPr>
        <xdr:cNvCxnSpPr/>
      </xdr:nvCxnSpPr>
      <xdr:spPr>
        <a:xfrm>
          <a:off x="16824960" y="16451580"/>
          <a:ext cx="43205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a:extLst>
            <a:ext uri="{FF2B5EF4-FFF2-40B4-BE49-F238E27FC236}">
              <a16:creationId xmlns:a16="http://schemas.microsoft.com/office/drawing/2014/main" id="{FE7BA37D-FABE-4A1E-A682-4307E3505208}"/>
            </a:ext>
          </a:extLst>
        </xdr:cNvPr>
        <xdr:cNvSpPr txBox="1"/>
      </xdr:nvSpPr>
      <xdr:spPr>
        <a:xfrm>
          <a:off x="16400961" y="1630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庁舎】&#10;一人当たり面積グラフ枠">
          <a:extLst>
            <a:ext uri="{FF2B5EF4-FFF2-40B4-BE49-F238E27FC236}">
              <a16:creationId xmlns:a16="http://schemas.microsoft.com/office/drawing/2014/main" id="{EDA883C0-177E-4933-8C2A-48FF1999B440}"/>
            </a:ext>
          </a:extLst>
        </xdr:cNvPr>
        <xdr:cNvSpPr/>
      </xdr:nvSpPr>
      <xdr:spPr>
        <a:xfrm>
          <a:off x="16824960" y="16451580"/>
          <a:ext cx="4358640" cy="233934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718" name="直線コネクタ 717">
          <a:extLst>
            <a:ext uri="{FF2B5EF4-FFF2-40B4-BE49-F238E27FC236}">
              <a16:creationId xmlns:a16="http://schemas.microsoft.com/office/drawing/2014/main" id="{20D3464A-36E5-4D35-89A4-7A280459C1C3}"/>
            </a:ext>
          </a:extLst>
        </xdr:cNvPr>
        <xdr:cNvCxnSpPr/>
      </xdr:nvCxnSpPr>
      <xdr:spPr>
        <a:xfrm flipV="1">
          <a:off x="20390484" y="16765270"/>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19" name="【庁舎】&#10;一人当たり面積最小値テキスト">
          <a:extLst>
            <a:ext uri="{FF2B5EF4-FFF2-40B4-BE49-F238E27FC236}">
              <a16:creationId xmlns:a16="http://schemas.microsoft.com/office/drawing/2014/main" id="{8DB3A595-07A4-4BE3-A98F-BF2AB750C745}"/>
            </a:ext>
          </a:extLst>
        </xdr:cNvPr>
        <xdr:cNvSpPr txBox="1"/>
      </xdr:nvSpPr>
      <xdr:spPr>
        <a:xfrm>
          <a:off x="20429220" y="182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20" name="直線コネクタ 719">
          <a:extLst>
            <a:ext uri="{FF2B5EF4-FFF2-40B4-BE49-F238E27FC236}">
              <a16:creationId xmlns:a16="http://schemas.microsoft.com/office/drawing/2014/main" id="{80123D7A-0A3B-4E70-9678-93925804E0E8}"/>
            </a:ext>
          </a:extLst>
        </xdr:cNvPr>
        <xdr:cNvCxnSpPr/>
      </xdr:nvCxnSpPr>
      <xdr:spPr>
        <a:xfrm>
          <a:off x="20322540" y="18262601"/>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721" name="【庁舎】&#10;一人当たり面積最大値テキスト">
          <a:extLst>
            <a:ext uri="{FF2B5EF4-FFF2-40B4-BE49-F238E27FC236}">
              <a16:creationId xmlns:a16="http://schemas.microsoft.com/office/drawing/2014/main" id="{0C4D7479-85CB-45E5-AF99-C48B66159F41}"/>
            </a:ext>
          </a:extLst>
        </xdr:cNvPr>
        <xdr:cNvSpPr txBox="1"/>
      </xdr:nvSpPr>
      <xdr:spPr>
        <a:xfrm>
          <a:off x="20429220" y="1654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722" name="直線コネクタ 721">
          <a:extLst>
            <a:ext uri="{FF2B5EF4-FFF2-40B4-BE49-F238E27FC236}">
              <a16:creationId xmlns:a16="http://schemas.microsoft.com/office/drawing/2014/main" id="{8BF439A1-8D89-49E1-B4B5-E45CEF14EB99}"/>
            </a:ext>
          </a:extLst>
        </xdr:cNvPr>
        <xdr:cNvCxnSpPr/>
      </xdr:nvCxnSpPr>
      <xdr:spPr>
        <a:xfrm>
          <a:off x="20322540" y="16765270"/>
          <a:ext cx="16002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723" name="【庁舎】&#10;一人当たり面積平均値テキスト">
          <a:extLst>
            <a:ext uri="{FF2B5EF4-FFF2-40B4-BE49-F238E27FC236}">
              <a16:creationId xmlns:a16="http://schemas.microsoft.com/office/drawing/2014/main" id="{985E5B2E-1195-474A-BBC7-AF5A0E1906CE}"/>
            </a:ext>
          </a:extLst>
        </xdr:cNvPr>
        <xdr:cNvSpPr txBox="1"/>
      </xdr:nvSpPr>
      <xdr:spPr>
        <a:xfrm>
          <a:off x="20429220" y="178168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724" name="フローチャート: 判断 723">
          <a:extLst>
            <a:ext uri="{FF2B5EF4-FFF2-40B4-BE49-F238E27FC236}">
              <a16:creationId xmlns:a16="http://schemas.microsoft.com/office/drawing/2014/main" id="{C491509E-11D0-49C3-AD71-0A53CF6C7DAC}"/>
            </a:ext>
          </a:extLst>
        </xdr:cNvPr>
        <xdr:cNvSpPr/>
      </xdr:nvSpPr>
      <xdr:spPr>
        <a:xfrm>
          <a:off x="20345400" y="17843501"/>
          <a:ext cx="9906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725" name="フローチャート: 判断 724">
          <a:extLst>
            <a:ext uri="{FF2B5EF4-FFF2-40B4-BE49-F238E27FC236}">
              <a16:creationId xmlns:a16="http://schemas.microsoft.com/office/drawing/2014/main" id="{748F0D39-C3F7-4DAC-9203-578CCF2A41EA}"/>
            </a:ext>
          </a:extLst>
        </xdr:cNvPr>
        <xdr:cNvSpPr/>
      </xdr:nvSpPr>
      <xdr:spPr>
        <a:xfrm>
          <a:off x="19583400" y="17838420"/>
          <a:ext cx="8382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726" name="フローチャート: 判断 725">
          <a:extLst>
            <a:ext uri="{FF2B5EF4-FFF2-40B4-BE49-F238E27FC236}">
              <a16:creationId xmlns:a16="http://schemas.microsoft.com/office/drawing/2014/main" id="{B25BA525-B206-4749-87FE-3682AB8735E0}"/>
            </a:ext>
          </a:extLst>
        </xdr:cNvPr>
        <xdr:cNvSpPr/>
      </xdr:nvSpPr>
      <xdr:spPr>
        <a:xfrm>
          <a:off x="18752820" y="17852390"/>
          <a:ext cx="9906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727" name="フローチャート: 判断 726">
          <a:extLst>
            <a:ext uri="{FF2B5EF4-FFF2-40B4-BE49-F238E27FC236}">
              <a16:creationId xmlns:a16="http://schemas.microsoft.com/office/drawing/2014/main" id="{21108F39-37BC-4F08-97AC-BBE76F22EAE2}"/>
            </a:ext>
          </a:extLst>
        </xdr:cNvPr>
        <xdr:cNvSpPr/>
      </xdr:nvSpPr>
      <xdr:spPr>
        <a:xfrm>
          <a:off x="17937480" y="17852390"/>
          <a:ext cx="10668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728" name="フローチャート: 判断 727">
          <a:extLst>
            <a:ext uri="{FF2B5EF4-FFF2-40B4-BE49-F238E27FC236}">
              <a16:creationId xmlns:a16="http://schemas.microsoft.com/office/drawing/2014/main" id="{54A0C8CC-C69B-481A-8D6D-33D9D6BB14A5}"/>
            </a:ext>
          </a:extLst>
        </xdr:cNvPr>
        <xdr:cNvSpPr/>
      </xdr:nvSpPr>
      <xdr:spPr>
        <a:xfrm>
          <a:off x="17129760" y="17852390"/>
          <a:ext cx="8382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728F6FFB-E209-4C44-88DB-C468E4096226}"/>
            </a:ext>
          </a:extLst>
        </xdr:cNvPr>
        <xdr:cNvSpPr txBox="1"/>
      </xdr:nvSpPr>
      <xdr:spPr>
        <a:xfrm>
          <a:off x="2021586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C7DED429-817A-4586-A16B-4DED78D2856F}"/>
            </a:ext>
          </a:extLst>
        </xdr:cNvPr>
        <xdr:cNvSpPr txBox="1"/>
      </xdr:nvSpPr>
      <xdr:spPr>
        <a:xfrm>
          <a:off x="1945386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B7C84C0C-7B44-4193-8620-1E80496A8616}"/>
            </a:ext>
          </a:extLst>
        </xdr:cNvPr>
        <xdr:cNvSpPr txBox="1"/>
      </xdr:nvSpPr>
      <xdr:spPr>
        <a:xfrm>
          <a:off x="1863090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D4897D1D-2A8C-4041-A474-73C7C2DCBB3E}"/>
            </a:ext>
          </a:extLst>
        </xdr:cNvPr>
        <xdr:cNvSpPr txBox="1"/>
      </xdr:nvSpPr>
      <xdr:spPr>
        <a:xfrm>
          <a:off x="1781556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3D5AF819-F379-463C-A3BF-F6E0091EE75D}"/>
            </a:ext>
          </a:extLst>
        </xdr:cNvPr>
        <xdr:cNvSpPr txBox="1"/>
      </xdr:nvSpPr>
      <xdr:spPr>
        <a:xfrm>
          <a:off x="17000220" y="1878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44450</xdr:rowOff>
    </xdr:from>
    <xdr:to>
      <xdr:col>116</xdr:col>
      <xdr:colOff>114300</xdr:colOff>
      <xdr:row>104</xdr:row>
      <xdr:rowOff>146050</xdr:rowOff>
    </xdr:to>
    <xdr:sp macro="" textlink="">
      <xdr:nvSpPr>
        <xdr:cNvPr id="734" name="楕円 733">
          <a:extLst>
            <a:ext uri="{FF2B5EF4-FFF2-40B4-BE49-F238E27FC236}">
              <a16:creationId xmlns:a16="http://schemas.microsoft.com/office/drawing/2014/main" id="{A69C1AE8-8F8B-4144-9A20-6D574BF0DC78}"/>
            </a:ext>
          </a:extLst>
        </xdr:cNvPr>
        <xdr:cNvSpPr/>
      </xdr:nvSpPr>
      <xdr:spPr>
        <a:xfrm>
          <a:off x="20345400" y="1758696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67327</xdr:rowOff>
    </xdr:from>
    <xdr:ext cx="469744" cy="259045"/>
    <xdr:sp macro="" textlink="">
      <xdr:nvSpPr>
        <xdr:cNvPr id="735" name="【庁舎】&#10;一人当たり面積該当値テキスト">
          <a:extLst>
            <a:ext uri="{FF2B5EF4-FFF2-40B4-BE49-F238E27FC236}">
              <a16:creationId xmlns:a16="http://schemas.microsoft.com/office/drawing/2014/main" id="{3937AE98-C82E-4166-AFA5-6E4F2FAE4E29}"/>
            </a:ext>
          </a:extLst>
        </xdr:cNvPr>
        <xdr:cNvSpPr txBox="1"/>
      </xdr:nvSpPr>
      <xdr:spPr>
        <a:xfrm>
          <a:off x="20429220" y="1743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40639</xdr:rowOff>
    </xdr:from>
    <xdr:to>
      <xdr:col>112</xdr:col>
      <xdr:colOff>38100</xdr:colOff>
      <xdr:row>104</xdr:row>
      <xdr:rowOff>142239</xdr:rowOff>
    </xdr:to>
    <xdr:sp macro="" textlink="">
      <xdr:nvSpPr>
        <xdr:cNvPr id="736" name="楕円 735">
          <a:extLst>
            <a:ext uri="{FF2B5EF4-FFF2-40B4-BE49-F238E27FC236}">
              <a16:creationId xmlns:a16="http://schemas.microsoft.com/office/drawing/2014/main" id="{CA80648C-5BC6-428F-AC8A-B71307DFEC9F}"/>
            </a:ext>
          </a:extLst>
        </xdr:cNvPr>
        <xdr:cNvSpPr/>
      </xdr:nvSpPr>
      <xdr:spPr>
        <a:xfrm>
          <a:off x="19583400" y="17581879"/>
          <a:ext cx="8382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91439</xdr:rowOff>
    </xdr:from>
    <xdr:to>
      <xdr:col>116</xdr:col>
      <xdr:colOff>63500</xdr:colOff>
      <xdr:row>104</xdr:row>
      <xdr:rowOff>95250</xdr:rowOff>
    </xdr:to>
    <xdr:cxnSp macro="">
      <xdr:nvCxnSpPr>
        <xdr:cNvPr id="737" name="直線コネクタ 736">
          <a:extLst>
            <a:ext uri="{FF2B5EF4-FFF2-40B4-BE49-F238E27FC236}">
              <a16:creationId xmlns:a16="http://schemas.microsoft.com/office/drawing/2014/main" id="{4A8C758C-08D8-4CB1-A2D2-9DDAA76FE159}"/>
            </a:ext>
          </a:extLst>
        </xdr:cNvPr>
        <xdr:cNvCxnSpPr/>
      </xdr:nvCxnSpPr>
      <xdr:spPr>
        <a:xfrm>
          <a:off x="19629120" y="17635219"/>
          <a:ext cx="762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36830</xdr:rowOff>
    </xdr:from>
    <xdr:to>
      <xdr:col>107</xdr:col>
      <xdr:colOff>101600</xdr:colOff>
      <xdr:row>104</xdr:row>
      <xdr:rowOff>138430</xdr:rowOff>
    </xdr:to>
    <xdr:sp macro="" textlink="">
      <xdr:nvSpPr>
        <xdr:cNvPr id="738" name="楕円 737">
          <a:extLst>
            <a:ext uri="{FF2B5EF4-FFF2-40B4-BE49-F238E27FC236}">
              <a16:creationId xmlns:a16="http://schemas.microsoft.com/office/drawing/2014/main" id="{F6F9C39C-1C53-4F63-A0F4-F68F787F6046}"/>
            </a:ext>
          </a:extLst>
        </xdr:cNvPr>
        <xdr:cNvSpPr/>
      </xdr:nvSpPr>
      <xdr:spPr>
        <a:xfrm>
          <a:off x="18752820" y="17578070"/>
          <a:ext cx="9906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87630</xdr:rowOff>
    </xdr:from>
    <xdr:to>
      <xdr:col>111</xdr:col>
      <xdr:colOff>177800</xdr:colOff>
      <xdr:row>104</xdr:row>
      <xdr:rowOff>91439</xdr:rowOff>
    </xdr:to>
    <xdr:cxnSp macro="">
      <xdr:nvCxnSpPr>
        <xdr:cNvPr id="739" name="直線コネクタ 738">
          <a:extLst>
            <a:ext uri="{FF2B5EF4-FFF2-40B4-BE49-F238E27FC236}">
              <a16:creationId xmlns:a16="http://schemas.microsoft.com/office/drawing/2014/main" id="{82BD9BB5-0708-4516-BB10-E92CCBBF96DE}"/>
            </a:ext>
          </a:extLst>
        </xdr:cNvPr>
        <xdr:cNvCxnSpPr/>
      </xdr:nvCxnSpPr>
      <xdr:spPr>
        <a:xfrm>
          <a:off x="18806160" y="17631410"/>
          <a:ext cx="82296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97789</xdr:rowOff>
    </xdr:from>
    <xdr:to>
      <xdr:col>102</xdr:col>
      <xdr:colOff>165100</xdr:colOff>
      <xdr:row>104</xdr:row>
      <xdr:rowOff>27939</xdr:rowOff>
    </xdr:to>
    <xdr:sp macro="" textlink="">
      <xdr:nvSpPr>
        <xdr:cNvPr id="740" name="楕円 739">
          <a:extLst>
            <a:ext uri="{FF2B5EF4-FFF2-40B4-BE49-F238E27FC236}">
              <a16:creationId xmlns:a16="http://schemas.microsoft.com/office/drawing/2014/main" id="{34D9A378-2807-4B8D-A47C-E1B4650A4964}"/>
            </a:ext>
          </a:extLst>
        </xdr:cNvPr>
        <xdr:cNvSpPr/>
      </xdr:nvSpPr>
      <xdr:spPr>
        <a:xfrm>
          <a:off x="17937480" y="17467579"/>
          <a:ext cx="10668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148589</xdr:rowOff>
    </xdr:from>
    <xdr:to>
      <xdr:col>107</xdr:col>
      <xdr:colOff>50800</xdr:colOff>
      <xdr:row>104</xdr:row>
      <xdr:rowOff>87630</xdr:rowOff>
    </xdr:to>
    <xdr:cxnSp macro="">
      <xdr:nvCxnSpPr>
        <xdr:cNvPr id="741" name="直線コネクタ 740">
          <a:extLst>
            <a:ext uri="{FF2B5EF4-FFF2-40B4-BE49-F238E27FC236}">
              <a16:creationId xmlns:a16="http://schemas.microsoft.com/office/drawing/2014/main" id="{85FD8C9E-DF9A-46D8-A200-5D25169E3513}"/>
            </a:ext>
          </a:extLst>
        </xdr:cNvPr>
        <xdr:cNvCxnSpPr/>
      </xdr:nvCxnSpPr>
      <xdr:spPr>
        <a:xfrm>
          <a:off x="17990820" y="17513299"/>
          <a:ext cx="815340" cy="1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105411</xdr:rowOff>
    </xdr:from>
    <xdr:to>
      <xdr:col>98</xdr:col>
      <xdr:colOff>38100</xdr:colOff>
      <xdr:row>104</xdr:row>
      <xdr:rowOff>35561</xdr:rowOff>
    </xdr:to>
    <xdr:sp macro="" textlink="">
      <xdr:nvSpPr>
        <xdr:cNvPr id="742" name="楕円 741">
          <a:extLst>
            <a:ext uri="{FF2B5EF4-FFF2-40B4-BE49-F238E27FC236}">
              <a16:creationId xmlns:a16="http://schemas.microsoft.com/office/drawing/2014/main" id="{E7D622B7-8196-453F-BBD2-8F920F50B37E}"/>
            </a:ext>
          </a:extLst>
        </xdr:cNvPr>
        <xdr:cNvSpPr/>
      </xdr:nvSpPr>
      <xdr:spPr>
        <a:xfrm>
          <a:off x="17129760" y="17470121"/>
          <a:ext cx="8382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148589</xdr:rowOff>
    </xdr:from>
    <xdr:to>
      <xdr:col>102</xdr:col>
      <xdr:colOff>114300</xdr:colOff>
      <xdr:row>103</xdr:row>
      <xdr:rowOff>156211</xdr:rowOff>
    </xdr:to>
    <xdr:cxnSp macro="">
      <xdr:nvCxnSpPr>
        <xdr:cNvPr id="743" name="直線コネクタ 742">
          <a:extLst>
            <a:ext uri="{FF2B5EF4-FFF2-40B4-BE49-F238E27FC236}">
              <a16:creationId xmlns:a16="http://schemas.microsoft.com/office/drawing/2014/main" id="{2AA83BF4-EFDF-439E-8410-285997318361}"/>
            </a:ext>
          </a:extLst>
        </xdr:cNvPr>
        <xdr:cNvCxnSpPr/>
      </xdr:nvCxnSpPr>
      <xdr:spPr>
        <a:xfrm flipV="1">
          <a:off x="17175480" y="17513299"/>
          <a:ext cx="815340" cy="1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744" name="n_1aveValue【庁舎】&#10;一人当たり面積">
          <a:extLst>
            <a:ext uri="{FF2B5EF4-FFF2-40B4-BE49-F238E27FC236}">
              <a16:creationId xmlns:a16="http://schemas.microsoft.com/office/drawing/2014/main" id="{E521BD4E-3B9B-46D8-999C-8DAA0C16E1A7}"/>
            </a:ext>
          </a:extLst>
        </xdr:cNvPr>
        <xdr:cNvSpPr txBox="1"/>
      </xdr:nvSpPr>
      <xdr:spPr>
        <a:xfrm>
          <a:off x="19400597" y="1793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745" name="n_2aveValue【庁舎】&#10;一人当たり面積">
          <a:extLst>
            <a:ext uri="{FF2B5EF4-FFF2-40B4-BE49-F238E27FC236}">
              <a16:creationId xmlns:a16="http://schemas.microsoft.com/office/drawing/2014/main" id="{451CFB4C-D5CB-41CE-8EE2-3D60F46E7DCA}"/>
            </a:ext>
          </a:extLst>
        </xdr:cNvPr>
        <xdr:cNvSpPr txBox="1"/>
      </xdr:nvSpPr>
      <xdr:spPr>
        <a:xfrm>
          <a:off x="18585257"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746" name="n_3aveValue【庁舎】&#10;一人当たり面積">
          <a:extLst>
            <a:ext uri="{FF2B5EF4-FFF2-40B4-BE49-F238E27FC236}">
              <a16:creationId xmlns:a16="http://schemas.microsoft.com/office/drawing/2014/main" id="{D4AAC46B-391A-4BDC-9B98-1BB52583027B}"/>
            </a:ext>
          </a:extLst>
        </xdr:cNvPr>
        <xdr:cNvSpPr txBox="1"/>
      </xdr:nvSpPr>
      <xdr:spPr>
        <a:xfrm>
          <a:off x="17769917"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747" name="n_4aveValue【庁舎】&#10;一人当たり面積">
          <a:extLst>
            <a:ext uri="{FF2B5EF4-FFF2-40B4-BE49-F238E27FC236}">
              <a16:creationId xmlns:a16="http://schemas.microsoft.com/office/drawing/2014/main" id="{B0C5854A-6893-44BF-8BEA-29B7CFFFB24C}"/>
            </a:ext>
          </a:extLst>
        </xdr:cNvPr>
        <xdr:cNvSpPr txBox="1"/>
      </xdr:nvSpPr>
      <xdr:spPr>
        <a:xfrm>
          <a:off x="16962197" y="1794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158766</xdr:rowOff>
    </xdr:from>
    <xdr:ext cx="469744" cy="259045"/>
    <xdr:sp macro="" textlink="">
      <xdr:nvSpPr>
        <xdr:cNvPr id="748" name="n_1mainValue【庁舎】&#10;一人当たり面積">
          <a:extLst>
            <a:ext uri="{FF2B5EF4-FFF2-40B4-BE49-F238E27FC236}">
              <a16:creationId xmlns:a16="http://schemas.microsoft.com/office/drawing/2014/main" id="{5B5E4FCC-E0F3-4D3B-B6F9-CE1A8349654E}"/>
            </a:ext>
          </a:extLst>
        </xdr:cNvPr>
        <xdr:cNvSpPr txBox="1"/>
      </xdr:nvSpPr>
      <xdr:spPr>
        <a:xfrm>
          <a:off x="19400597" y="1735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154957</xdr:rowOff>
    </xdr:from>
    <xdr:ext cx="469744" cy="259045"/>
    <xdr:sp macro="" textlink="">
      <xdr:nvSpPr>
        <xdr:cNvPr id="749" name="n_2mainValue【庁舎】&#10;一人当たり面積">
          <a:extLst>
            <a:ext uri="{FF2B5EF4-FFF2-40B4-BE49-F238E27FC236}">
              <a16:creationId xmlns:a16="http://schemas.microsoft.com/office/drawing/2014/main" id="{88789C26-BC65-4B61-86E2-BEEF1E9F6C3D}"/>
            </a:ext>
          </a:extLst>
        </xdr:cNvPr>
        <xdr:cNvSpPr txBox="1"/>
      </xdr:nvSpPr>
      <xdr:spPr>
        <a:xfrm>
          <a:off x="18585257" y="1734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44466</xdr:rowOff>
    </xdr:from>
    <xdr:ext cx="469744" cy="259045"/>
    <xdr:sp macro="" textlink="">
      <xdr:nvSpPr>
        <xdr:cNvPr id="750" name="n_3mainValue【庁舎】&#10;一人当たり面積">
          <a:extLst>
            <a:ext uri="{FF2B5EF4-FFF2-40B4-BE49-F238E27FC236}">
              <a16:creationId xmlns:a16="http://schemas.microsoft.com/office/drawing/2014/main" id="{4572B512-8334-46B7-9B4E-F51194589B52}"/>
            </a:ext>
          </a:extLst>
        </xdr:cNvPr>
        <xdr:cNvSpPr txBox="1"/>
      </xdr:nvSpPr>
      <xdr:spPr>
        <a:xfrm>
          <a:off x="17769917" y="1723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52088</xdr:rowOff>
    </xdr:from>
    <xdr:ext cx="469744" cy="259045"/>
    <xdr:sp macro="" textlink="">
      <xdr:nvSpPr>
        <xdr:cNvPr id="751" name="n_4mainValue【庁舎】&#10;一人当たり面積">
          <a:extLst>
            <a:ext uri="{FF2B5EF4-FFF2-40B4-BE49-F238E27FC236}">
              <a16:creationId xmlns:a16="http://schemas.microsoft.com/office/drawing/2014/main" id="{B231D404-7302-46F7-B138-FBEA664B8BEE}"/>
            </a:ext>
          </a:extLst>
        </xdr:cNvPr>
        <xdr:cNvSpPr txBox="1"/>
      </xdr:nvSpPr>
      <xdr:spPr>
        <a:xfrm>
          <a:off x="16962197" y="1724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a:extLst>
            <a:ext uri="{FF2B5EF4-FFF2-40B4-BE49-F238E27FC236}">
              <a16:creationId xmlns:a16="http://schemas.microsoft.com/office/drawing/2014/main" id="{FE834144-E407-4FD1-BCA2-81B13AE95556}"/>
            </a:ext>
          </a:extLst>
        </xdr:cNvPr>
        <xdr:cNvSpPr/>
      </xdr:nvSpPr>
      <xdr:spPr>
        <a:xfrm>
          <a:off x="701040" y="19179540"/>
          <a:ext cx="20482560" cy="1943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a:extLst>
            <a:ext uri="{FF2B5EF4-FFF2-40B4-BE49-F238E27FC236}">
              <a16:creationId xmlns:a16="http://schemas.microsoft.com/office/drawing/2014/main" id="{668DA608-2A62-4FB1-BB01-A37016C9FA08}"/>
            </a:ext>
          </a:extLst>
        </xdr:cNvPr>
        <xdr:cNvSpPr/>
      </xdr:nvSpPr>
      <xdr:spPr>
        <a:xfrm>
          <a:off x="701040" y="19240500"/>
          <a:ext cx="3543300" cy="2590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a:extLst>
            <a:ext uri="{FF2B5EF4-FFF2-40B4-BE49-F238E27FC236}">
              <a16:creationId xmlns:a16="http://schemas.microsoft.com/office/drawing/2014/main" id="{496D0658-CA05-4E65-804D-54DC3E07034E}"/>
            </a:ext>
          </a:extLst>
        </xdr:cNvPr>
        <xdr:cNvSpPr txBox="1"/>
      </xdr:nvSpPr>
      <xdr:spPr>
        <a:xfrm>
          <a:off x="777240" y="19499580"/>
          <a:ext cx="20314920" cy="15163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　「図書館」は、区立図書館９館のうち、</a:t>
          </a:r>
          <a:r>
            <a:rPr kumimoji="1" lang="ja-JP" altLang="en-US" sz="1100">
              <a:solidFill>
                <a:schemeClr val="tx1"/>
              </a:solidFill>
              <a:effectLst/>
              <a:latin typeface="+mn-lt"/>
              <a:ea typeface="+mn-ea"/>
              <a:cs typeface="+mn-cs"/>
            </a:rPr>
            <a:t>半数が</a:t>
          </a:r>
          <a:r>
            <a:rPr lang="ja-JP" altLang="ja-JP" sz="1100">
              <a:solidFill>
                <a:schemeClr val="tx1"/>
              </a:solidFill>
              <a:effectLst/>
              <a:latin typeface="+mn-lt"/>
              <a:ea typeface="+mn-ea"/>
              <a:cs typeface="+mn-cs"/>
            </a:rPr>
            <a:t>建築後</a:t>
          </a:r>
          <a:r>
            <a:rPr lang="en-US" altLang="ja-JP" sz="1100">
              <a:solidFill>
                <a:schemeClr val="tx1"/>
              </a:solidFill>
              <a:effectLst/>
              <a:latin typeface="+mn-lt"/>
              <a:ea typeface="+mn-ea"/>
              <a:cs typeface="+mn-cs"/>
            </a:rPr>
            <a:t>30</a:t>
          </a:r>
          <a:r>
            <a:rPr lang="ja-JP" altLang="ja-JP" sz="1100">
              <a:solidFill>
                <a:schemeClr val="tx1"/>
              </a:solidFill>
              <a:effectLst/>
              <a:latin typeface="+mn-lt"/>
              <a:ea typeface="+mn-ea"/>
              <a:cs typeface="+mn-cs"/>
            </a:rPr>
            <a:t>年</a:t>
          </a:r>
          <a:r>
            <a:rPr lang="ja-JP" altLang="en-US" sz="1100">
              <a:solidFill>
                <a:schemeClr val="tx1"/>
              </a:solidFill>
              <a:effectLst/>
              <a:latin typeface="+mn-lt"/>
              <a:ea typeface="+mn-ea"/>
              <a:cs typeface="+mn-cs"/>
            </a:rPr>
            <a:t>以上</a:t>
          </a:r>
          <a:r>
            <a:rPr lang="ja-JP" altLang="ja-JP" sz="1100">
              <a:solidFill>
                <a:schemeClr val="tx1"/>
              </a:solidFill>
              <a:effectLst/>
              <a:latin typeface="+mn-lt"/>
              <a:ea typeface="+mn-ea"/>
              <a:cs typeface="+mn-cs"/>
            </a:rPr>
            <a:t>を経過しており減価償却率を引き上げている要因となっている。</a:t>
          </a:r>
          <a:endParaRPr lang="ja-JP" altLang="ja-JP">
            <a:solidFill>
              <a:schemeClr val="tx1"/>
            </a:solidFill>
            <a:effectLst/>
          </a:endParaRPr>
        </a:p>
        <a:p>
          <a:r>
            <a:rPr kumimoji="1"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「体育館・プール」は、渋谷区スポーツセンターが、建築後</a:t>
          </a:r>
          <a:r>
            <a:rPr lang="en-US" altLang="ja-JP" sz="1100">
              <a:solidFill>
                <a:schemeClr val="tx1"/>
              </a:solidFill>
              <a:effectLst/>
              <a:latin typeface="+mn-lt"/>
              <a:ea typeface="+mn-ea"/>
              <a:cs typeface="+mn-cs"/>
            </a:rPr>
            <a:t>38</a:t>
          </a:r>
          <a:r>
            <a:rPr lang="ja-JP" altLang="ja-JP" sz="1100">
              <a:solidFill>
                <a:schemeClr val="tx1"/>
              </a:solidFill>
              <a:effectLst/>
              <a:latin typeface="+mn-lt"/>
              <a:ea typeface="+mn-ea"/>
              <a:cs typeface="+mn-cs"/>
            </a:rPr>
            <a:t>年を経過しており減価償却率を引き上げている要因となっている。</a:t>
          </a:r>
          <a:endParaRPr lang="ja-JP" altLang="ja-JP" sz="1400">
            <a:solidFill>
              <a:schemeClr val="tx1"/>
            </a:solidFill>
            <a:effectLst/>
          </a:endParaRPr>
        </a:p>
        <a:p>
          <a:r>
            <a:rPr lang="ja-JP" altLang="ja-JP" sz="1100">
              <a:solidFill>
                <a:schemeClr val="tx1"/>
              </a:solidFill>
              <a:effectLst/>
              <a:latin typeface="+mn-lt"/>
              <a:ea typeface="+mn-ea"/>
              <a:cs typeface="+mn-cs"/>
            </a:rPr>
            <a:t>　「福祉施設」は、老朽化した高齢者福祉施設の建替えにより、減価償却率が類似団体平均値を下回って推移している。</a:t>
          </a:r>
          <a:endParaRPr lang="ja-JP" altLang="ja-JP" sz="1400">
            <a:solidFill>
              <a:schemeClr val="tx1"/>
            </a:solidFill>
            <a:effectLst/>
          </a:endParaRPr>
        </a:p>
        <a:p>
          <a:r>
            <a:rPr lang="ja-JP" altLang="ja-JP" sz="1100">
              <a:solidFill>
                <a:schemeClr val="dk1"/>
              </a:solidFill>
              <a:effectLst/>
              <a:latin typeface="+mn-lt"/>
              <a:ea typeface="+mn-ea"/>
              <a:cs typeface="+mn-cs"/>
            </a:rPr>
            <a:t>　「庁舎」は、平成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月に区役所本庁舎が竣工したことにより、また、「市民会館」は、令和元年</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月に渋谷公会堂が竣工したことにより、それぞれ減価償却率が引き下げられ、その後、低い位置で推移している。</a:t>
          </a:r>
          <a:endParaRPr lang="ja-JP" altLang="ja-JP" sz="1400">
            <a:effectLst/>
          </a:endParaRPr>
        </a:p>
        <a:p>
          <a:r>
            <a:rPr lang="ja-JP" altLang="ja-JP" sz="1100">
              <a:solidFill>
                <a:schemeClr val="dk1"/>
              </a:solidFill>
              <a:effectLst/>
              <a:latin typeface="+mn-lt"/>
              <a:ea typeface="+mn-ea"/>
              <a:cs typeface="+mn-cs"/>
            </a:rPr>
            <a:t>　これらの区の公共施設（建築物）については、令和２年度末に「一般建物施設長寿命化計画」を策定し、補修や改修を適切に実施し、施設の長寿命化を図っている。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230,609
218,674
15.11
136,443,152
123,314,305
12,093,953
74,214,956
3,460,891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分子となる基準財政収入額は、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前年度に比べて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特別区税等の増により約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分母となる基準財政需要額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、投資的経費において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議会総務費、民生費、土木費が増となり、前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年度に比べて全体で約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、財政力指数は前年度に比べ、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4535</xdr:rowOff>
    </xdr:from>
    <xdr:to>
      <xdr:col>23</xdr:col>
      <xdr:colOff>133350</xdr:colOff>
      <xdr:row>38</xdr:row>
      <xdr:rowOff>21772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5196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4535</xdr:rowOff>
    </xdr:from>
    <xdr:to>
      <xdr:col>19</xdr:col>
      <xdr:colOff>133350</xdr:colOff>
      <xdr:row>38</xdr:row>
      <xdr:rowOff>21772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21772</xdr:rowOff>
    </xdr:from>
    <xdr:to>
      <xdr:col>15</xdr:col>
      <xdr:colOff>82550</xdr:colOff>
      <xdr:row>38</xdr:row>
      <xdr:rowOff>21772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536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21772</xdr:rowOff>
    </xdr:from>
    <xdr:to>
      <xdr:col>11</xdr:col>
      <xdr:colOff>31750</xdr:colOff>
      <xdr:row>38</xdr:row>
      <xdr:rowOff>21772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536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142422</xdr:rowOff>
    </xdr:from>
    <xdr:to>
      <xdr:col>23</xdr:col>
      <xdr:colOff>184150</xdr:colOff>
      <xdr:row>38</xdr:row>
      <xdr:rowOff>72572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158949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331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125186</xdr:rowOff>
    </xdr:from>
    <xdr:to>
      <xdr:col>19</xdr:col>
      <xdr:colOff>184150</xdr:colOff>
      <xdr:row>38</xdr:row>
      <xdr:rowOff>55336</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65513</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237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142422</xdr:rowOff>
    </xdr:from>
    <xdr:to>
      <xdr:col>15</xdr:col>
      <xdr:colOff>133350</xdr:colOff>
      <xdr:row>38</xdr:row>
      <xdr:rowOff>72572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82749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142422</xdr:rowOff>
    </xdr:from>
    <xdr:to>
      <xdr:col>11</xdr:col>
      <xdr:colOff>82550</xdr:colOff>
      <xdr:row>38</xdr:row>
      <xdr:rowOff>72572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82749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142422</xdr:rowOff>
    </xdr:from>
    <xdr:to>
      <xdr:col>7</xdr:col>
      <xdr:colOff>31750</xdr:colOff>
      <xdr:row>38</xdr:row>
      <xdr:rowOff>72572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82749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特別区税、地方消費税交付金等の増により分母となる経常的一般財源等総額は約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千万円の増となった。また、人件費、公債費の減等により分子となる経常的経費充当一般財源等が約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千万円の減となり前年度比</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ポイントの減となった。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54356</xdr:rowOff>
    </xdr:from>
    <xdr:to>
      <xdr:col>23</xdr:col>
      <xdr:colOff>133350</xdr:colOff>
      <xdr:row>61</xdr:row>
      <xdr:rowOff>119380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341356"/>
          <a:ext cx="8382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61468</xdr:rowOff>
    </xdr:from>
    <xdr:to>
      <xdr:col>19</xdr:col>
      <xdr:colOff>133350</xdr:colOff>
      <xdr:row>61</xdr:row>
      <xdr:rowOff>119380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51991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61468</xdr:rowOff>
    </xdr:from>
    <xdr:to>
      <xdr:col>15</xdr:col>
      <xdr:colOff>82550</xdr:colOff>
      <xdr:row>62</xdr:row>
      <xdr:rowOff>160274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519918"/>
          <a:ext cx="889000" cy="2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63754</xdr:rowOff>
    </xdr:from>
    <xdr:to>
      <xdr:col>11</xdr:col>
      <xdr:colOff>31750</xdr:colOff>
      <xdr:row>62</xdr:row>
      <xdr:rowOff>160274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69365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3556</xdr:rowOff>
    </xdr:from>
    <xdr:to>
      <xdr:col>23</xdr:col>
      <xdr:colOff>184150</xdr:colOff>
      <xdr:row>60</xdr:row>
      <xdr:rowOff>105156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29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20083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13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68580</xdr:rowOff>
    </xdr:from>
    <xdr:to>
      <xdr:col>19</xdr:col>
      <xdr:colOff>184150</xdr:colOff>
      <xdr:row>61</xdr:row>
      <xdr:rowOff>170180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8907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10668</xdr:rowOff>
    </xdr:from>
    <xdr:to>
      <xdr:col>15</xdr:col>
      <xdr:colOff>133350</xdr:colOff>
      <xdr:row>61</xdr:row>
      <xdr:rowOff>112268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6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122445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23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109474</xdr:rowOff>
    </xdr:from>
    <xdr:to>
      <xdr:col>11</xdr:col>
      <xdr:colOff>82550</xdr:colOff>
      <xdr:row>63</xdr:row>
      <xdr:rowOff>39624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3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49801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50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12954</xdr:rowOff>
    </xdr:from>
    <xdr:to>
      <xdr:col>7</xdr:col>
      <xdr:colOff>31750</xdr:colOff>
      <xdr:row>62</xdr:row>
      <xdr:rowOff>114554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124731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[204,497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区民保養施設のリニューアルに伴う運営委託経費の減などによる物件費の減が、人件費と維持補修費の増を上回ったため、全体としては前年度を下回った。</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162018</xdr:rowOff>
    </xdr:from>
    <xdr:to>
      <xdr:col>23</xdr:col>
      <xdr:colOff>133350</xdr:colOff>
      <xdr:row>82</xdr:row>
      <xdr:rowOff>170174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20918"/>
          <a:ext cx="838200" cy="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159790</xdr:rowOff>
    </xdr:from>
    <xdr:to>
      <xdr:col>19</xdr:col>
      <xdr:colOff>133350</xdr:colOff>
      <xdr:row>82</xdr:row>
      <xdr:rowOff>170174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18690"/>
          <a:ext cx="889000" cy="1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41534</xdr:rowOff>
    </xdr:from>
    <xdr:to>
      <xdr:col>15</xdr:col>
      <xdr:colOff>82550</xdr:colOff>
      <xdr:row>82</xdr:row>
      <xdr:rowOff>159790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00434"/>
          <a:ext cx="889000" cy="11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27964</xdr:rowOff>
    </xdr:from>
    <xdr:to>
      <xdr:col>11</xdr:col>
      <xdr:colOff>31750</xdr:colOff>
      <xdr:row>82</xdr:row>
      <xdr:rowOff>41534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86864"/>
          <a:ext cx="889000" cy="13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111218</xdr:rowOff>
    </xdr:from>
    <xdr:to>
      <xdr:col>23</xdr:col>
      <xdr:colOff>184150</xdr:colOff>
      <xdr:row>83</xdr:row>
      <xdr:rowOff>41368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83295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142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119374</xdr:rowOff>
    </xdr:from>
    <xdr:to>
      <xdr:col>19</xdr:col>
      <xdr:colOff>184150</xdr:colOff>
      <xdr:row>83</xdr:row>
      <xdr:rowOff>49524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7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34301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264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108990</xdr:rowOff>
    </xdr:from>
    <xdr:to>
      <xdr:col>15</xdr:col>
      <xdr:colOff>133350</xdr:colOff>
      <xdr:row>83</xdr:row>
      <xdr:rowOff>39140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6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23917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25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162184</xdr:rowOff>
    </xdr:from>
    <xdr:to>
      <xdr:col>11</xdr:col>
      <xdr:colOff>82550</xdr:colOff>
      <xdr:row>82</xdr:row>
      <xdr:rowOff>92334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4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77111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36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148614</xdr:rowOff>
    </xdr:from>
    <xdr:to>
      <xdr:col>7</xdr:col>
      <xdr:colOff>31750</xdr:colOff>
      <xdr:row>82</xdr:row>
      <xdr:rowOff>78764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3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63541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22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職員の給与水準は、特別区人事委員会勧告に基づき、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区内の民間従業員の給与水準と均衡させている。</a:t>
          </a:r>
        </a:p>
        <a:p>
          <a:r>
            <a:rPr kumimoji="1" lang="ja-JP" altLang="en-US" sz="1300">
              <a:latin typeface="ＭＳ Ｐゴシック" panose="020B0600070205080204" pitchFamily="50" charset="-128"/>
              <a:ea typeface="ＭＳ Ｐゴシック" panose="020B0600070205080204" pitchFamily="50" charset="-128"/>
            </a:rPr>
            <a:t>　 国を</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ポイント下回っているものの、類似団体内平均値に近づき、類似団体内順位は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位となった。今後も職務・職責を的確に反映した給与制度の推進により引き続き、給与の適正化を継続していく。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85</xdr:row>
      <xdr:rowOff>31750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3605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65314</xdr:rowOff>
    </xdr:from>
    <xdr:to>
      <xdr:col>77</xdr:col>
      <xdr:colOff>44450</xdr:colOff>
      <xdr:row>84</xdr:row>
      <xdr:rowOff>134257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4671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65314</xdr:rowOff>
    </xdr:from>
    <xdr:to>
      <xdr:col>72</xdr:col>
      <xdr:colOff>203200</xdr:colOff>
      <xdr:row>84</xdr:row>
      <xdr:rowOff>65314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467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85</xdr:row>
      <xdr:rowOff>135164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46711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168927</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14514</xdr:rowOff>
    </xdr:from>
    <xdr:to>
      <xdr:col>73</xdr:col>
      <xdr:colOff>44450</xdr:colOff>
      <xdr:row>84</xdr:row>
      <xdr:rowOff>116114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多様化・高度化する行政課題へ対応するため事務事業の見直し、組織改編、業務委託等をさらに進めているが、類似団体内平均値と比較すると、</a:t>
          </a:r>
          <a:r>
            <a:rPr kumimoji="1" lang="en-US" altLang="ja-JP" sz="1300">
              <a:latin typeface="ＭＳ Ｐゴシック" panose="020B0600070205080204" pitchFamily="50" charset="-128"/>
              <a:ea typeface="ＭＳ Ｐゴシック" panose="020B0600070205080204" pitchFamily="50" charset="-128"/>
            </a:rPr>
            <a:t>2.08</a:t>
          </a:r>
          <a:r>
            <a:rPr kumimoji="1" lang="ja-JP" altLang="en-US" sz="1300">
              <a:latin typeface="ＭＳ Ｐゴシック" panose="020B0600070205080204" pitchFamily="50" charset="-128"/>
              <a:ea typeface="ＭＳ Ｐゴシック" panose="020B0600070205080204" pitchFamily="50" charset="-128"/>
            </a:rPr>
            <a:t>ポイントの差がある。前</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年度より差は縮んだものの、今後も職員数の適正化に向けて、一層の取り組みを図っていく。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98697</xdr:rowOff>
    </xdr:from>
    <xdr:to>
      <xdr:col>81</xdr:col>
      <xdr:colOff>44450</xdr:colOff>
      <xdr:row>61</xdr:row>
      <xdr:rowOff>102144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557147"/>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96399</xdr:rowOff>
    </xdr:from>
    <xdr:to>
      <xdr:col>77</xdr:col>
      <xdr:colOff>44450</xdr:colOff>
      <xdr:row>61</xdr:row>
      <xdr:rowOff>102144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554849"/>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89505</xdr:rowOff>
    </xdr:from>
    <xdr:to>
      <xdr:col>72</xdr:col>
      <xdr:colOff>203200</xdr:colOff>
      <xdr:row>61</xdr:row>
      <xdr:rowOff>96399</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54795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82610</xdr:rowOff>
    </xdr:from>
    <xdr:to>
      <xdr:col>68</xdr:col>
      <xdr:colOff>152400</xdr:colOff>
      <xdr:row>61</xdr:row>
      <xdr:rowOff>89505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54106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47897</xdr:rowOff>
    </xdr:from>
    <xdr:to>
      <xdr:col>81</xdr:col>
      <xdr:colOff>95250</xdr:colOff>
      <xdr:row>61</xdr:row>
      <xdr:rowOff>149497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0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19974</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47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51344</xdr:rowOff>
    </xdr:from>
    <xdr:to>
      <xdr:col>77</xdr:col>
      <xdr:colOff>95250</xdr:colOff>
      <xdr:row>61</xdr:row>
      <xdr:rowOff>152944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137721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596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45599</xdr:rowOff>
    </xdr:from>
    <xdr:to>
      <xdr:col>73</xdr:col>
      <xdr:colOff>44450</xdr:colOff>
      <xdr:row>61</xdr:row>
      <xdr:rowOff>147199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131976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590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38705</xdr:rowOff>
    </xdr:from>
    <xdr:to>
      <xdr:col>68</xdr:col>
      <xdr:colOff>203200</xdr:colOff>
      <xdr:row>61</xdr:row>
      <xdr:rowOff>140305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49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125082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583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31810</xdr:rowOff>
    </xdr:from>
    <xdr:to>
      <xdr:col>64</xdr:col>
      <xdr:colOff>152400</xdr:colOff>
      <xdr:row>61</xdr:row>
      <xdr:rowOff>133410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4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118187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5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従前より地方債発行を必要最低限に抑えることにより、類似団体内平均値と比較しても下回る状況が続いている。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39</xdr:row>
      <xdr:rowOff>16933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62305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107950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38</xdr:row>
      <xdr:rowOff>107950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107950</xdr:rowOff>
    </xdr:from>
    <xdr:to>
      <xdr:col>68</xdr:col>
      <xdr:colOff>152400</xdr:colOff>
      <xdr:row>38</xdr:row>
      <xdr:rowOff>107950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154110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57150</xdr:rowOff>
    </xdr:from>
    <xdr:to>
      <xdr:col>68</xdr:col>
      <xdr:colOff>203200</xdr:colOff>
      <xdr:row>38</xdr:row>
      <xdr:rowOff>158750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168927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57150</xdr:rowOff>
    </xdr:from>
    <xdr:to>
      <xdr:col>64</xdr:col>
      <xdr:colOff>152400</xdr:colOff>
      <xdr:row>38</xdr:row>
      <xdr:rowOff>158750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168927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前年度までと同様、地方債の現在高や退職手当などの区が将来負担すべき負担額より、基金など負担額に充当できる財源が上回っているため、「将来負担比率」は算定されない状況が続いている。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230,609
218,674
15.11
136,443,152
123,314,305
12,093,953
74,214,956
3,460,891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人件費は定年延長による職員退職金の減等による約</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千万円の減および分母となる経常的一般財源等の約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千万円の増により、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ポイントの減となった。また、類似団体内平均値からも</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ポイント下回っている状態である。引き続き人件費の適正化に取り組む。</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57150</xdr:rowOff>
    </xdr:from>
    <xdr:to>
      <xdr:col>24</xdr:col>
      <xdr:colOff>25400</xdr:colOff>
      <xdr:row>37</xdr:row>
      <xdr:rowOff>57150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57900"/>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57150</xdr:rowOff>
    </xdr:from>
    <xdr:to>
      <xdr:col>19</xdr:col>
      <xdr:colOff>187325</xdr:colOff>
      <xdr:row>37</xdr:row>
      <xdr:rowOff>158750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00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158750</xdr:rowOff>
    </xdr:from>
    <xdr:to>
      <xdr:col>15</xdr:col>
      <xdr:colOff>98425</xdr:colOff>
      <xdr:row>39</xdr:row>
      <xdr:rowOff>133350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02400"/>
          <a:ext cx="8890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31750</xdr:rowOff>
    </xdr:from>
    <xdr:to>
      <xdr:col>11</xdr:col>
      <xdr:colOff>9525</xdr:colOff>
      <xdr:row>39</xdr:row>
      <xdr:rowOff>133350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18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6350</xdr:rowOff>
    </xdr:from>
    <xdr:to>
      <xdr:col>24</xdr:col>
      <xdr:colOff>76200</xdr:colOff>
      <xdr:row>35</xdr:row>
      <xdr:rowOff>107950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0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22877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5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6350</xdr:rowOff>
    </xdr:from>
    <xdr:to>
      <xdr:col>20</xdr:col>
      <xdr:colOff>38100</xdr:colOff>
      <xdr:row>37</xdr:row>
      <xdr:rowOff>107950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92727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3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107950</xdr:rowOff>
    </xdr:from>
    <xdr:to>
      <xdr:col>15</xdr:col>
      <xdr:colOff>149225</xdr:colOff>
      <xdr:row>38</xdr:row>
      <xdr:rowOff>38100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48277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82550</xdr:rowOff>
    </xdr:from>
    <xdr:to>
      <xdr:col>11</xdr:col>
      <xdr:colOff>60325</xdr:colOff>
      <xdr:row>40</xdr:row>
      <xdr:rowOff>12700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67327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物件費は安全対策推進事業経費の増などにより、約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千万円の増となったが、分母となる経常的一般財源等の約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千万円の増となったため、</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ポイント減となった。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23586</xdr:rowOff>
    </xdr:from>
    <xdr:to>
      <xdr:col>82</xdr:col>
      <xdr:colOff>107950</xdr:colOff>
      <xdr:row>17</xdr:row>
      <xdr:rowOff>15421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766786"/>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1814</xdr:rowOff>
    </xdr:from>
    <xdr:to>
      <xdr:col>78</xdr:col>
      <xdr:colOff>69850</xdr:colOff>
      <xdr:row>17</xdr:row>
      <xdr:rowOff>15421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450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1814</xdr:rowOff>
    </xdr:from>
    <xdr:to>
      <xdr:col>73</xdr:col>
      <xdr:colOff>180975</xdr:colOff>
      <xdr:row>16</xdr:row>
      <xdr:rowOff>1814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450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97064</xdr:rowOff>
    </xdr:from>
    <xdr:to>
      <xdr:col>69</xdr:col>
      <xdr:colOff>92075</xdr:colOff>
      <xdr:row>16</xdr:row>
      <xdr:rowOff>1814</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6688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144236</xdr:rowOff>
    </xdr:from>
    <xdr:to>
      <xdr:col>82</xdr:col>
      <xdr:colOff>158750</xdr:colOff>
      <xdr:row>16</xdr:row>
      <xdr:rowOff>74386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116313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88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136071</xdr:rowOff>
    </xdr:from>
    <xdr:to>
      <xdr:col>78</xdr:col>
      <xdr:colOff>120650</xdr:colOff>
      <xdr:row>17</xdr:row>
      <xdr:rowOff>66221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50998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65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122464</xdr:rowOff>
    </xdr:from>
    <xdr:to>
      <xdr:col>74</xdr:col>
      <xdr:colOff>31750</xdr:colOff>
      <xdr:row>16</xdr:row>
      <xdr:rowOff>52614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37391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78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122464</xdr:rowOff>
    </xdr:from>
    <xdr:to>
      <xdr:col>69</xdr:col>
      <xdr:colOff>142875</xdr:colOff>
      <xdr:row>16</xdr:row>
      <xdr:rowOff>52614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37391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78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46264</xdr:rowOff>
    </xdr:from>
    <xdr:to>
      <xdr:col>65</xdr:col>
      <xdr:colOff>53975</xdr:colOff>
      <xdr:row>15</xdr:row>
      <xdr:rowOff>147864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132641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扶助費は横ばいであったが、分母となる経常的一般財源等の約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千万円の増により、前年度に比べて扶助費に係る経常収支比率は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61685</xdr:rowOff>
    </xdr:from>
    <xdr:to>
      <xdr:col>24</xdr:col>
      <xdr:colOff>25400</xdr:colOff>
      <xdr:row>54</xdr:row>
      <xdr:rowOff>148772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319985"/>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48277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105228</xdr:rowOff>
    </xdr:from>
    <xdr:to>
      <xdr:col>19</xdr:col>
      <xdr:colOff>187325</xdr:colOff>
      <xdr:row>54</xdr:row>
      <xdr:rowOff>148772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3635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105228</xdr:rowOff>
    </xdr:from>
    <xdr:to>
      <xdr:col>15</xdr:col>
      <xdr:colOff>98425</xdr:colOff>
      <xdr:row>55</xdr:row>
      <xdr:rowOff>20865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3635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20865</xdr:rowOff>
    </xdr:from>
    <xdr:to>
      <xdr:col>11</xdr:col>
      <xdr:colOff>9525</xdr:colOff>
      <xdr:row>55</xdr:row>
      <xdr:rowOff>64407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450615"/>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xdr:rowOff>
    </xdr:from>
    <xdr:to>
      <xdr:col>24</xdr:col>
      <xdr:colOff>76200</xdr:colOff>
      <xdr:row>54</xdr:row>
      <xdr:rowOff>112485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27412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97972</xdr:rowOff>
    </xdr:from>
    <xdr:to>
      <xdr:col>20</xdr:col>
      <xdr:colOff>38100</xdr:colOff>
      <xdr:row>55</xdr:row>
      <xdr:rowOff>28122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38299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54428</xdr:rowOff>
    </xdr:from>
    <xdr:to>
      <xdr:col>15</xdr:col>
      <xdr:colOff>149225</xdr:colOff>
      <xdr:row>54</xdr:row>
      <xdr:rowOff>156028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166205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141515</xdr:rowOff>
    </xdr:from>
    <xdr:to>
      <xdr:col>11</xdr:col>
      <xdr:colOff>60325</xdr:colOff>
      <xdr:row>55</xdr:row>
      <xdr:rowOff>71665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125384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各特別会計への繰出金が約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千万円の増となったが、分母となる経常的一般財源等の約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千万円の増により、その他に係る経常収支比率は前年度から増減無しとなった。</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146050</xdr:rowOff>
    </xdr:from>
    <xdr:to>
      <xdr:col>82</xdr:col>
      <xdr:colOff>107950</xdr:colOff>
      <xdr:row>55</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575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88900</xdr:rowOff>
    </xdr:from>
    <xdr:to>
      <xdr:col>78</xdr:col>
      <xdr:colOff>69850</xdr:colOff>
      <xdr:row>55</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518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88900</xdr:rowOff>
    </xdr:from>
    <xdr:to>
      <xdr:col>73</xdr:col>
      <xdr:colOff>180975</xdr:colOff>
      <xdr:row>56</xdr:row>
      <xdr:rowOff>165100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51865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69850</xdr:rowOff>
    </xdr:from>
    <xdr:to>
      <xdr:col>69</xdr:col>
      <xdr:colOff>92075</xdr:colOff>
      <xdr:row>56</xdr:row>
      <xdr:rowOff>165100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671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111777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95250</xdr:rowOff>
    </xdr:from>
    <xdr:to>
      <xdr:col>78</xdr:col>
      <xdr:colOff>120650</xdr:colOff>
      <xdr:row>56</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35577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38100</xdr:rowOff>
    </xdr:from>
    <xdr:to>
      <xdr:col>74</xdr:col>
      <xdr:colOff>31750</xdr:colOff>
      <xdr:row>55</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130827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補助費等は清掃一部事務組合・協議会分担金の増などにより、約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千万円の増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となったが、</a:t>
          </a:r>
          <a:r>
            <a:rPr kumimoji="1" lang="ja-JP" altLang="en-US" sz="1300">
              <a:latin typeface="ＭＳ Ｐゴシック" panose="020B0600070205080204" pitchFamily="50" charset="-128"/>
              <a:ea typeface="ＭＳ Ｐゴシック" panose="020B0600070205080204" pitchFamily="50" charset="-128"/>
            </a:rPr>
            <a:t>分母となる経常的一般財源等の約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千万円の増となったため、</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a:t>
          </a:r>
        </a:p>
        <a:p>
          <a:r>
            <a:rPr kumimoji="1" lang="ja-JP" altLang="en-US" sz="1300">
              <a:latin typeface="ＭＳ Ｐゴシック" panose="020B0600070205080204" pitchFamily="50" charset="-128"/>
              <a:ea typeface="ＭＳ Ｐゴシック" panose="020B0600070205080204" pitchFamily="50" charset="-128"/>
            </a:rPr>
            <a:t>　今後も引き続き、補助金規模が過大となっていないか、補助金の交付が適正な事業であるか等を常に検証し、適切な補助事業となるよう取り組んでいく。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12700</xdr:rowOff>
    </xdr:from>
    <xdr:to>
      <xdr:col>82</xdr:col>
      <xdr:colOff>107950</xdr:colOff>
      <xdr:row>35</xdr:row>
      <xdr:rowOff>98425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01345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xdr:rowOff>
    </xdr:from>
    <xdr:to>
      <xdr:col>78</xdr:col>
      <xdr:colOff>69850</xdr:colOff>
      <xdr:row>35</xdr:row>
      <xdr:rowOff>41275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0134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41275</xdr:rowOff>
    </xdr:from>
    <xdr:to>
      <xdr:col>73</xdr:col>
      <xdr:colOff>180975</xdr:colOff>
      <xdr:row>36</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04202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41275</xdr:rowOff>
    </xdr:from>
    <xdr:to>
      <xdr:col>69</xdr:col>
      <xdr:colOff>92075</xdr:colOff>
      <xdr:row>36</xdr:row>
      <xdr:rowOff>69850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04202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47625</xdr:rowOff>
    </xdr:from>
    <xdr:to>
      <xdr:col>82</xdr:col>
      <xdr:colOff>158750</xdr:colOff>
      <xdr:row>35</xdr:row>
      <xdr:rowOff>149225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04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64152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893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133350</xdr:rowOff>
    </xdr:from>
    <xdr:to>
      <xdr:col>78</xdr:col>
      <xdr:colOff>120650</xdr:colOff>
      <xdr:row>35</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48277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04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161925</xdr:rowOff>
    </xdr:from>
    <xdr:to>
      <xdr:col>74</xdr:col>
      <xdr:colOff>31750</xdr:colOff>
      <xdr:row>35</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76852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07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19050</xdr:rowOff>
    </xdr:from>
    <xdr:to>
      <xdr:col>69</xdr:col>
      <xdr:colOff>142875</xdr:colOff>
      <xdr:row>36</xdr:row>
      <xdr:rowOff>120650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105427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161925</xdr:rowOff>
    </xdr:from>
    <xdr:to>
      <xdr:col>65</xdr:col>
      <xdr:colOff>53975</xdr:colOff>
      <xdr:row>35</xdr:row>
      <xdr:rowOff>92075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76852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07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地方債の償還が進むとともに、従前より新規発行を必要最低限に抑えていることで、元利償還金は年々減少しており、公債費に係る経常収支比率は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ポイント減となった。</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88900</xdr:rowOff>
    </xdr:from>
    <xdr:to>
      <xdr:col>24</xdr:col>
      <xdr:colOff>25400</xdr:colOff>
      <xdr:row>74</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776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852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107950</xdr:rowOff>
    </xdr:from>
    <xdr:to>
      <xdr:col>15</xdr:col>
      <xdr:colOff>98425</xdr:colOff>
      <xdr:row>76</xdr:row>
      <xdr:rowOff>50800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966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50800</xdr:rowOff>
    </xdr:from>
    <xdr:to>
      <xdr:col>11</xdr:col>
      <xdr:colOff>9525</xdr:colOff>
      <xdr:row>76</xdr:row>
      <xdr:rowOff>165100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081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38100</xdr:rowOff>
    </xdr:from>
    <xdr:to>
      <xdr:col>24</xdr:col>
      <xdr:colOff>76200</xdr:colOff>
      <xdr:row>74</xdr:row>
      <xdr:rowOff>139700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54627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57150</xdr:rowOff>
    </xdr:from>
    <xdr:to>
      <xdr:col>15</xdr:col>
      <xdr:colOff>149225</xdr:colOff>
      <xdr:row>75</xdr:row>
      <xdr:rowOff>158750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168927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0</xdr:rowOff>
    </xdr:from>
    <xdr:to>
      <xdr:col>11</xdr:col>
      <xdr:colOff>60325</xdr:colOff>
      <xdr:row>76</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111777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54627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人件費の約</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千万円の減および分母となる経常的一般財源等の約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千万円の増により、公債費以外に係る経常収支比率は、前年度より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ポイント減となった。</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121285</xdr:rowOff>
    </xdr:from>
    <xdr:to>
      <xdr:col>82</xdr:col>
      <xdr:colOff>107950</xdr:colOff>
      <xdr:row>77</xdr:row>
      <xdr:rowOff>46989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2980035"/>
          <a:ext cx="838200" cy="268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132714</xdr:rowOff>
    </xdr:from>
    <xdr:to>
      <xdr:col>78</xdr:col>
      <xdr:colOff>69850</xdr:colOff>
      <xdr:row>77</xdr:row>
      <xdr:rowOff>46989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162914"/>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132714</xdr:rowOff>
    </xdr:from>
    <xdr:to>
      <xdr:col>73</xdr:col>
      <xdr:colOff>180975</xdr:colOff>
      <xdr:row>78</xdr:row>
      <xdr:rowOff>92711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162914"/>
          <a:ext cx="889000" cy="30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132714</xdr:rowOff>
    </xdr:from>
    <xdr:to>
      <xdr:col>69</xdr:col>
      <xdr:colOff>92075</xdr:colOff>
      <xdr:row>78</xdr:row>
      <xdr:rowOff>92711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334364"/>
          <a:ext cx="889000" cy="13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70485</xdr:rowOff>
    </xdr:from>
    <xdr:to>
      <xdr:col>82</xdr:col>
      <xdr:colOff>158750</xdr:colOff>
      <xdr:row>76</xdr:row>
      <xdr:rowOff>636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2929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87012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774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167639</xdr:rowOff>
    </xdr:from>
    <xdr:to>
      <xdr:col>78</xdr:col>
      <xdr:colOff>120650</xdr:colOff>
      <xdr:row>77</xdr:row>
      <xdr:rowOff>97789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81914</xdr:rowOff>
    </xdr:from>
    <xdr:to>
      <xdr:col>74</xdr:col>
      <xdr:colOff>31750</xdr:colOff>
      <xdr:row>77</xdr:row>
      <xdr:rowOff>12064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11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22242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88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41911</xdr:rowOff>
    </xdr:from>
    <xdr:to>
      <xdr:col>69</xdr:col>
      <xdr:colOff>142875</xdr:colOff>
      <xdr:row>78</xdr:row>
      <xdr:rowOff>143511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153688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18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81914</xdr:rowOff>
    </xdr:from>
    <xdr:to>
      <xdr:col>65</xdr:col>
      <xdr:colOff>53975</xdr:colOff>
      <xdr:row>78</xdr:row>
      <xdr:rowOff>12064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28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22241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052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115113</xdr:rowOff>
    </xdr:from>
    <xdr:to>
      <xdr:col>29</xdr:col>
      <xdr:colOff>127000</xdr:colOff>
      <xdr:row>17</xdr:row>
      <xdr:rowOff>121895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77388"/>
          <a:ext cx="647700" cy="67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117649</xdr:rowOff>
    </xdr:from>
    <xdr:to>
      <xdr:col>26</xdr:col>
      <xdr:colOff>50800</xdr:colOff>
      <xdr:row>17</xdr:row>
      <xdr:rowOff>121895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79924"/>
          <a:ext cx="698500" cy="4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117649</xdr:rowOff>
    </xdr:from>
    <xdr:to>
      <xdr:col>22</xdr:col>
      <xdr:colOff>114300</xdr:colOff>
      <xdr:row>17</xdr:row>
      <xdr:rowOff>120381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79924"/>
          <a:ext cx="698500" cy="2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113491</xdr:rowOff>
    </xdr:from>
    <xdr:to>
      <xdr:col>18</xdr:col>
      <xdr:colOff>177800</xdr:colOff>
      <xdr:row>17</xdr:row>
      <xdr:rowOff>120381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75766"/>
          <a:ext cx="698500" cy="6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64313</xdr:rowOff>
    </xdr:from>
    <xdr:to>
      <xdr:col>29</xdr:col>
      <xdr:colOff>177800</xdr:colOff>
      <xdr:row>17</xdr:row>
      <xdr:rowOff>165913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26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80840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7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71095</xdr:rowOff>
    </xdr:from>
    <xdr:to>
      <xdr:col>26</xdr:col>
      <xdr:colOff>101600</xdr:colOff>
      <xdr:row>18</xdr:row>
      <xdr:rowOff>1245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33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11422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02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66849</xdr:rowOff>
    </xdr:from>
    <xdr:to>
      <xdr:col>22</xdr:col>
      <xdr:colOff>165100</xdr:colOff>
      <xdr:row>17</xdr:row>
      <xdr:rowOff>168449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29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7176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9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69581</xdr:rowOff>
    </xdr:from>
    <xdr:to>
      <xdr:col>19</xdr:col>
      <xdr:colOff>38100</xdr:colOff>
      <xdr:row>17</xdr:row>
      <xdr:rowOff>171181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3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9908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0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62691</xdr:rowOff>
    </xdr:from>
    <xdr:to>
      <xdr:col>15</xdr:col>
      <xdr:colOff>101600</xdr:colOff>
      <xdr:row>17</xdr:row>
      <xdr:rowOff>164291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24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3018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3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310748</xdr:rowOff>
    </xdr:from>
    <xdr:to>
      <xdr:col>29</xdr:col>
      <xdr:colOff>127000</xdr:colOff>
      <xdr:row>38</xdr:row>
      <xdr:rowOff>19832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435448"/>
          <a:ext cx="647700" cy="519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19832</xdr:rowOff>
    </xdr:from>
    <xdr:to>
      <xdr:col>26</xdr:col>
      <xdr:colOff>50800</xdr:colOff>
      <xdr:row>38</xdr:row>
      <xdr:rowOff>37526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487432"/>
          <a:ext cx="698500" cy="176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37526</xdr:rowOff>
    </xdr:from>
    <xdr:to>
      <xdr:col>22</xdr:col>
      <xdr:colOff>114300</xdr:colOff>
      <xdr:row>38</xdr:row>
      <xdr:rowOff>51196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505126"/>
          <a:ext cx="698500" cy="13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10734</xdr:rowOff>
    </xdr:from>
    <xdr:to>
      <xdr:col>18</xdr:col>
      <xdr:colOff>177800</xdr:colOff>
      <xdr:row>38</xdr:row>
      <xdr:rowOff>51196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478334"/>
          <a:ext cx="698500" cy="40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259948</xdr:rowOff>
    </xdr:from>
    <xdr:to>
      <xdr:col>29</xdr:col>
      <xdr:colOff>177800</xdr:colOff>
      <xdr:row>38</xdr:row>
      <xdr:rowOff>18648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846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168525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93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311932</xdr:rowOff>
    </xdr:from>
    <xdr:to>
      <xdr:col>26</xdr:col>
      <xdr:colOff>101600</xdr:colOff>
      <xdr:row>38</xdr:row>
      <xdr:rowOff>70632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436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55409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523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329626</xdr:rowOff>
    </xdr:from>
    <xdr:to>
      <xdr:col>22</xdr:col>
      <xdr:colOff>165100</xdr:colOff>
      <xdr:row>38</xdr:row>
      <xdr:rowOff>88326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543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73103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54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396</xdr:rowOff>
    </xdr:from>
    <xdr:to>
      <xdr:col>19</xdr:col>
      <xdr:colOff>38100</xdr:colOff>
      <xdr:row>38</xdr:row>
      <xdr:rowOff>101996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4679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86773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554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302834</xdr:rowOff>
    </xdr:from>
    <xdr:to>
      <xdr:col>15</xdr:col>
      <xdr:colOff>101600</xdr:colOff>
      <xdr:row>38</xdr:row>
      <xdr:rowOff>61534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427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46311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51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230,609
218,674
15.11
136,443,152
123,314,305
12,093,953
74,214,956
3,460,891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72078</xdr:rowOff>
    </xdr:from>
    <xdr:to>
      <xdr:col>24</xdr:col>
      <xdr:colOff>63500</xdr:colOff>
      <xdr:row>36</xdr:row>
      <xdr:rowOff>122424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44278"/>
          <a:ext cx="838200" cy="5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58024</xdr:rowOff>
    </xdr:from>
    <xdr:to>
      <xdr:col>19</xdr:col>
      <xdr:colOff>177800</xdr:colOff>
      <xdr:row>36</xdr:row>
      <xdr:rowOff>72078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30224"/>
          <a:ext cx="889000" cy="1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57894</xdr:rowOff>
    </xdr:from>
    <xdr:to>
      <xdr:col>15</xdr:col>
      <xdr:colOff>50800</xdr:colOff>
      <xdr:row>36</xdr:row>
      <xdr:rowOff>58024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30094"/>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57894</xdr:rowOff>
    </xdr:from>
    <xdr:to>
      <xdr:col>10</xdr:col>
      <xdr:colOff>114300</xdr:colOff>
      <xdr:row>36</xdr:row>
      <xdr:rowOff>72807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30094"/>
          <a:ext cx="889000" cy="1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71624</xdr:rowOff>
    </xdr:from>
    <xdr:to>
      <xdr:col>24</xdr:col>
      <xdr:colOff>114300</xdr:colOff>
      <xdr:row>37</xdr:row>
      <xdr:rowOff>1774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4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94501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95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21278</xdr:rowOff>
    </xdr:from>
    <xdr:to>
      <xdr:col>20</xdr:col>
      <xdr:colOff>38100</xdr:colOff>
      <xdr:row>36</xdr:row>
      <xdr:rowOff>122878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93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139405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6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7224</xdr:rowOff>
    </xdr:from>
    <xdr:to>
      <xdr:col>15</xdr:col>
      <xdr:colOff>101600</xdr:colOff>
      <xdr:row>36</xdr:row>
      <xdr:rowOff>108824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7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125351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5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7094</xdr:rowOff>
    </xdr:from>
    <xdr:to>
      <xdr:col>10</xdr:col>
      <xdr:colOff>165100</xdr:colOff>
      <xdr:row>36</xdr:row>
      <xdr:rowOff>108694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7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125221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5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22007</xdr:rowOff>
    </xdr:from>
    <xdr:to>
      <xdr:col>6</xdr:col>
      <xdr:colOff>38100</xdr:colOff>
      <xdr:row>36</xdr:row>
      <xdr:rowOff>123607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140134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6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59269</xdr:rowOff>
    </xdr:from>
    <xdr:to>
      <xdr:col>24</xdr:col>
      <xdr:colOff>63500</xdr:colOff>
      <xdr:row>55</xdr:row>
      <xdr:rowOff>71545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489019"/>
          <a:ext cx="838200" cy="1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59269</xdr:rowOff>
    </xdr:from>
    <xdr:to>
      <xdr:col>19</xdr:col>
      <xdr:colOff>177800</xdr:colOff>
      <xdr:row>55</xdr:row>
      <xdr:rowOff>69679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489019"/>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69679</xdr:rowOff>
    </xdr:from>
    <xdr:to>
      <xdr:col>15</xdr:col>
      <xdr:colOff>50800</xdr:colOff>
      <xdr:row>56</xdr:row>
      <xdr:rowOff>35619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99429"/>
          <a:ext cx="889000" cy="137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35619</xdr:rowOff>
    </xdr:from>
    <xdr:to>
      <xdr:col>10</xdr:col>
      <xdr:colOff>114300</xdr:colOff>
      <xdr:row>56</xdr:row>
      <xdr:rowOff>50546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36819"/>
          <a:ext cx="889000" cy="1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20745</xdr:rowOff>
    </xdr:from>
    <xdr:to>
      <xdr:col>24</xdr:col>
      <xdr:colOff>114300</xdr:colOff>
      <xdr:row>55</xdr:row>
      <xdr:rowOff>122345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5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43622</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01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8469</xdr:rowOff>
    </xdr:from>
    <xdr:to>
      <xdr:col>20</xdr:col>
      <xdr:colOff>38100</xdr:colOff>
      <xdr:row>55</xdr:row>
      <xdr:rowOff>110069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3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126596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13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18879</xdr:rowOff>
    </xdr:from>
    <xdr:to>
      <xdr:col>15</xdr:col>
      <xdr:colOff>101600</xdr:colOff>
      <xdr:row>55</xdr:row>
      <xdr:rowOff>120479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44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137006</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23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156269</xdr:rowOff>
    </xdr:from>
    <xdr:to>
      <xdr:col>10</xdr:col>
      <xdr:colOff>165100</xdr:colOff>
      <xdr:row>56</xdr:row>
      <xdr:rowOff>86419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8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102946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6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171196</xdr:rowOff>
    </xdr:from>
    <xdr:to>
      <xdr:col>6</xdr:col>
      <xdr:colOff>38100</xdr:colOff>
      <xdr:row>56</xdr:row>
      <xdr:rowOff>101346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0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117873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37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17323</xdr:rowOff>
    </xdr:from>
    <xdr:to>
      <xdr:col>24</xdr:col>
      <xdr:colOff>63500</xdr:colOff>
      <xdr:row>78</xdr:row>
      <xdr:rowOff>36373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90423"/>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36373</xdr:rowOff>
    </xdr:from>
    <xdr:to>
      <xdr:col>19</xdr:col>
      <xdr:colOff>177800</xdr:colOff>
      <xdr:row>78</xdr:row>
      <xdr:rowOff>75997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09473"/>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6807</xdr:rowOff>
    </xdr:from>
    <xdr:to>
      <xdr:col>15</xdr:col>
      <xdr:colOff>50800</xdr:colOff>
      <xdr:row>78</xdr:row>
      <xdr:rowOff>75997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79907"/>
          <a:ext cx="8890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152425</xdr:rowOff>
    </xdr:from>
    <xdr:to>
      <xdr:col>10</xdr:col>
      <xdr:colOff>114300</xdr:colOff>
      <xdr:row>78</xdr:row>
      <xdr:rowOff>6807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54075"/>
          <a:ext cx="889000" cy="2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137973</xdr:rowOff>
    </xdr:from>
    <xdr:to>
      <xdr:col>24</xdr:col>
      <xdr:colOff>114300</xdr:colOff>
      <xdr:row>78</xdr:row>
      <xdr:rowOff>68123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3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116400</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18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157023</xdr:rowOff>
    </xdr:from>
    <xdr:to>
      <xdr:col>20</xdr:col>
      <xdr:colOff>38100</xdr:colOff>
      <xdr:row>78</xdr:row>
      <xdr:rowOff>87173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5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78300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51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25197</xdr:rowOff>
    </xdr:from>
    <xdr:to>
      <xdr:col>15</xdr:col>
      <xdr:colOff>101600</xdr:colOff>
      <xdr:row>78</xdr:row>
      <xdr:rowOff>126797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117924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9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127457</xdr:rowOff>
    </xdr:from>
    <xdr:to>
      <xdr:col>10</xdr:col>
      <xdr:colOff>165100</xdr:colOff>
      <xdr:row>78</xdr:row>
      <xdr:rowOff>57607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2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48734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2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101625</xdr:rowOff>
    </xdr:from>
    <xdr:to>
      <xdr:col>6</xdr:col>
      <xdr:colOff>38100</xdr:colOff>
      <xdr:row>78</xdr:row>
      <xdr:rowOff>31775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0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22902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9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54947</xdr:rowOff>
    </xdr:from>
    <xdr:to>
      <xdr:col>24</xdr:col>
      <xdr:colOff>63500</xdr:colOff>
      <xdr:row>97</xdr:row>
      <xdr:rowOff>92323</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85597"/>
          <a:ext cx="838200" cy="3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24733</xdr:rowOff>
    </xdr:from>
    <xdr:to>
      <xdr:col>19</xdr:col>
      <xdr:colOff>177800</xdr:colOff>
      <xdr:row>97</xdr:row>
      <xdr:rowOff>92323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655383"/>
          <a:ext cx="889000" cy="6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24733</xdr:rowOff>
    </xdr:from>
    <xdr:to>
      <xdr:col>15</xdr:col>
      <xdr:colOff>50800</xdr:colOff>
      <xdr:row>99</xdr:row>
      <xdr:rowOff>15703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655383"/>
          <a:ext cx="889000" cy="33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15703</xdr:rowOff>
    </xdr:from>
    <xdr:to>
      <xdr:col>10</xdr:col>
      <xdr:colOff>114300</xdr:colOff>
      <xdr:row>99</xdr:row>
      <xdr:rowOff>114078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989253"/>
          <a:ext cx="889000" cy="98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4147</xdr:rowOff>
    </xdr:from>
    <xdr:to>
      <xdr:col>24</xdr:col>
      <xdr:colOff>114300</xdr:colOff>
      <xdr:row>97</xdr:row>
      <xdr:rowOff>105747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63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90524</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549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41523</xdr:rowOff>
    </xdr:from>
    <xdr:to>
      <xdr:col>20</xdr:col>
      <xdr:colOff>38100</xdr:colOff>
      <xdr:row>97</xdr:row>
      <xdr:rowOff>143123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7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134250</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76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145383</xdr:rowOff>
    </xdr:from>
    <xdr:to>
      <xdr:col>15</xdr:col>
      <xdr:colOff>101600</xdr:colOff>
      <xdr:row>97</xdr:row>
      <xdr:rowOff>75533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0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66660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97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136353</xdr:rowOff>
    </xdr:from>
    <xdr:to>
      <xdr:col>10</xdr:col>
      <xdr:colOff>165100</xdr:colOff>
      <xdr:row>99</xdr:row>
      <xdr:rowOff>66503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93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57630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7031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63278</xdr:rowOff>
    </xdr:from>
    <xdr:to>
      <xdr:col>6</xdr:col>
      <xdr:colOff>38100</xdr:colOff>
      <xdr:row>99</xdr:row>
      <xdr:rowOff>164878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703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156005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12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74270</xdr:rowOff>
    </xdr:from>
    <xdr:to>
      <xdr:col>55</xdr:col>
      <xdr:colOff>0</xdr:colOff>
      <xdr:row>38</xdr:row>
      <xdr:rowOff>129718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589370"/>
          <a:ext cx="838200" cy="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74270</xdr:rowOff>
    </xdr:from>
    <xdr:to>
      <xdr:col>50</xdr:col>
      <xdr:colOff>114300</xdr:colOff>
      <xdr:row>38</xdr:row>
      <xdr:rowOff>164656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589370"/>
          <a:ext cx="889000" cy="9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98742</xdr:rowOff>
    </xdr:from>
    <xdr:to>
      <xdr:col>45</xdr:col>
      <xdr:colOff>177800</xdr:colOff>
      <xdr:row>38</xdr:row>
      <xdr:rowOff>164656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413692"/>
          <a:ext cx="889000" cy="126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98742</xdr:rowOff>
    </xdr:from>
    <xdr:to>
      <xdr:col>41</xdr:col>
      <xdr:colOff>50800</xdr:colOff>
      <xdr:row>39</xdr:row>
      <xdr:rowOff>79705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413692"/>
          <a:ext cx="889000" cy="1352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78918</xdr:rowOff>
    </xdr:from>
    <xdr:to>
      <xdr:col>55</xdr:col>
      <xdr:colOff>50800</xdr:colOff>
      <xdr:row>39</xdr:row>
      <xdr:rowOff>9068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59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101795</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44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23470</xdr:rowOff>
    </xdr:from>
    <xdr:to>
      <xdr:col>50</xdr:col>
      <xdr:colOff>165100</xdr:colOff>
      <xdr:row>38</xdr:row>
      <xdr:rowOff>125070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5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141596</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13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113856</xdr:rowOff>
    </xdr:from>
    <xdr:to>
      <xdr:col>46</xdr:col>
      <xdr:colOff>38100</xdr:colOff>
      <xdr:row>39</xdr:row>
      <xdr:rowOff>44006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62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60532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40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47942</xdr:rowOff>
    </xdr:from>
    <xdr:to>
      <xdr:col>41</xdr:col>
      <xdr:colOff>101600</xdr:colOff>
      <xdr:row>31</xdr:row>
      <xdr:rowOff>149542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36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166069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138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28905</xdr:rowOff>
    </xdr:from>
    <xdr:to>
      <xdr:col>36</xdr:col>
      <xdr:colOff>165100</xdr:colOff>
      <xdr:row>39</xdr:row>
      <xdr:rowOff>130505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71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147032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49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164736</xdr:rowOff>
    </xdr:from>
    <xdr:to>
      <xdr:col>55</xdr:col>
      <xdr:colOff>0</xdr:colOff>
      <xdr:row>57</xdr:row>
      <xdr:rowOff>77133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65936"/>
          <a:ext cx="838200" cy="8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77133</xdr:rowOff>
    </xdr:from>
    <xdr:to>
      <xdr:col>50</xdr:col>
      <xdr:colOff>114300</xdr:colOff>
      <xdr:row>57</xdr:row>
      <xdr:rowOff>159689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49783"/>
          <a:ext cx="889000" cy="8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40429</xdr:rowOff>
    </xdr:from>
    <xdr:to>
      <xdr:col>45</xdr:col>
      <xdr:colOff>177800</xdr:colOff>
      <xdr:row>57</xdr:row>
      <xdr:rowOff>159689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813079"/>
          <a:ext cx="889000" cy="11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40429</xdr:rowOff>
    </xdr:from>
    <xdr:to>
      <xdr:col>41</xdr:col>
      <xdr:colOff>50800</xdr:colOff>
      <xdr:row>57</xdr:row>
      <xdr:rowOff>127813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813079"/>
          <a:ext cx="889000" cy="87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113936</xdr:rowOff>
    </xdr:from>
    <xdr:to>
      <xdr:col>55</xdr:col>
      <xdr:colOff>50800</xdr:colOff>
      <xdr:row>57</xdr:row>
      <xdr:rowOff>44086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1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136813</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56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26333</xdr:rowOff>
    </xdr:from>
    <xdr:to>
      <xdr:col>50</xdr:col>
      <xdr:colOff>165100</xdr:colOff>
      <xdr:row>57</xdr:row>
      <xdr:rowOff>127933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9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144460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57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108889</xdr:rowOff>
    </xdr:from>
    <xdr:to>
      <xdr:col>46</xdr:col>
      <xdr:colOff>38100</xdr:colOff>
      <xdr:row>58</xdr:row>
      <xdr:rowOff>39039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8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30166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7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161079</xdr:rowOff>
    </xdr:from>
    <xdr:to>
      <xdr:col>41</xdr:col>
      <xdr:colOff>101600</xdr:colOff>
      <xdr:row>57</xdr:row>
      <xdr:rowOff>91229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76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107756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53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77013</xdr:rowOff>
    </xdr:from>
    <xdr:to>
      <xdr:col>36</xdr:col>
      <xdr:colOff>165100</xdr:colOff>
      <xdr:row>58</xdr:row>
      <xdr:rowOff>7163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4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169740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4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126848</xdr:rowOff>
    </xdr:from>
    <xdr:to>
      <xdr:col>55</xdr:col>
      <xdr:colOff>0</xdr:colOff>
      <xdr:row>79</xdr:row>
      <xdr:rowOff>6959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499948"/>
          <a:ext cx="838200" cy="5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168236</xdr:rowOff>
    </xdr:from>
    <xdr:to>
      <xdr:col>50</xdr:col>
      <xdr:colOff>114300</xdr:colOff>
      <xdr:row>79</xdr:row>
      <xdr:rowOff>6959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541336"/>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145962</xdr:rowOff>
    </xdr:from>
    <xdr:to>
      <xdr:col>45</xdr:col>
      <xdr:colOff>177800</xdr:colOff>
      <xdr:row>78</xdr:row>
      <xdr:rowOff>168236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347612"/>
          <a:ext cx="889000" cy="193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145962</xdr:rowOff>
    </xdr:from>
    <xdr:to>
      <xdr:col>41</xdr:col>
      <xdr:colOff>50800</xdr:colOff>
      <xdr:row>78</xdr:row>
      <xdr:rowOff>94805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3347612"/>
          <a:ext cx="889000" cy="12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76048</xdr:rowOff>
    </xdr:from>
    <xdr:to>
      <xdr:col>55</xdr:col>
      <xdr:colOff>50800</xdr:colOff>
      <xdr:row>79</xdr:row>
      <xdr:rowOff>6198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44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9847</xdr:rowOff>
    </xdr:from>
    <xdr:ext cx="469744"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38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127609</xdr:rowOff>
    </xdr:from>
    <xdr:to>
      <xdr:col>50</xdr:col>
      <xdr:colOff>165100</xdr:colOff>
      <xdr:row>79</xdr:row>
      <xdr:rowOff>57759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50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48886</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59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117436</xdr:rowOff>
    </xdr:from>
    <xdr:to>
      <xdr:col>46</xdr:col>
      <xdr:colOff>38100</xdr:colOff>
      <xdr:row>79</xdr:row>
      <xdr:rowOff>47586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49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38713</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428" y="1358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95162</xdr:rowOff>
    </xdr:from>
    <xdr:to>
      <xdr:col>41</xdr:col>
      <xdr:colOff>101600</xdr:colOff>
      <xdr:row>78</xdr:row>
      <xdr:rowOff>25312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29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41839</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307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44005</xdr:rowOff>
    </xdr:from>
    <xdr:to>
      <xdr:col>36</xdr:col>
      <xdr:colOff>165100</xdr:colOff>
      <xdr:row>78</xdr:row>
      <xdr:rowOff>145605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41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162132</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192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95337</xdr:rowOff>
    </xdr:from>
    <xdr:to>
      <xdr:col>55</xdr:col>
      <xdr:colOff>0</xdr:colOff>
      <xdr:row>97</xdr:row>
      <xdr:rowOff>147236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725987"/>
          <a:ext cx="838200" cy="5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147236</xdr:rowOff>
    </xdr:from>
    <xdr:to>
      <xdr:col>50</xdr:col>
      <xdr:colOff>114300</xdr:colOff>
      <xdr:row>98</xdr:row>
      <xdr:rowOff>64613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777886"/>
          <a:ext cx="889000" cy="8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2304</xdr:rowOff>
    </xdr:from>
    <xdr:to>
      <xdr:col>45</xdr:col>
      <xdr:colOff>177800</xdr:colOff>
      <xdr:row>98</xdr:row>
      <xdr:rowOff>64613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7861300" y="16804404"/>
          <a:ext cx="889000" cy="6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2304</xdr:rowOff>
    </xdr:from>
    <xdr:to>
      <xdr:col>41</xdr:col>
      <xdr:colOff>50800</xdr:colOff>
      <xdr:row>98</xdr:row>
      <xdr:rowOff>68179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6972300" y="16804404"/>
          <a:ext cx="889000" cy="6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44537</xdr:rowOff>
    </xdr:from>
    <xdr:to>
      <xdr:col>55</xdr:col>
      <xdr:colOff>50800</xdr:colOff>
      <xdr:row>97</xdr:row>
      <xdr:rowOff>146137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67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67414</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52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96436</xdr:rowOff>
    </xdr:from>
    <xdr:to>
      <xdr:col>50</xdr:col>
      <xdr:colOff>165100</xdr:colOff>
      <xdr:row>98</xdr:row>
      <xdr:rowOff>26586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72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43113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502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13813</xdr:rowOff>
    </xdr:from>
    <xdr:to>
      <xdr:col>46</xdr:col>
      <xdr:colOff>38100</xdr:colOff>
      <xdr:row>98</xdr:row>
      <xdr:rowOff>115413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81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106540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9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122954</xdr:rowOff>
    </xdr:from>
    <xdr:to>
      <xdr:col>41</xdr:col>
      <xdr:colOff>101600</xdr:colOff>
      <xdr:row>98</xdr:row>
      <xdr:rowOff>53104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75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69631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52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17379</xdr:rowOff>
    </xdr:from>
    <xdr:to>
      <xdr:col>36</xdr:col>
      <xdr:colOff>165100</xdr:colOff>
      <xdr:row>98</xdr:row>
      <xdr:rowOff>118979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819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110106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91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168594</xdr:rowOff>
    </xdr:from>
    <xdr:to>
      <xdr:col>85</xdr:col>
      <xdr:colOff>127000</xdr:colOff>
      <xdr:row>78</xdr:row>
      <xdr:rowOff>14108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5481300" y="13370244"/>
          <a:ext cx="838200" cy="1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120543</xdr:rowOff>
    </xdr:from>
    <xdr:to>
      <xdr:col>81</xdr:col>
      <xdr:colOff>50800</xdr:colOff>
      <xdr:row>77</xdr:row>
      <xdr:rowOff>168594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592300" y="13322193"/>
          <a:ext cx="889000" cy="4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102622</xdr:rowOff>
    </xdr:from>
    <xdr:to>
      <xdr:col>76</xdr:col>
      <xdr:colOff>114300</xdr:colOff>
      <xdr:row>77</xdr:row>
      <xdr:rowOff>120543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3304272"/>
          <a:ext cx="889000" cy="1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49403</xdr:rowOff>
    </xdr:from>
    <xdr:to>
      <xdr:col>71</xdr:col>
      <xdr:colOff>177800</xdr:colOff>
      <xdr:row>77</xdr:row>
      <xdr:rowOff>102622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814300" y="13251053"/>
          <a:ext cx="889000" cy="5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134758</xdr:rowOff>
    </xdr:from>
    <xdr:to>
      <xdr:col>85</xdr:col>
      <xdr:colOff>177800</xdr:colOff>
      <xdr:row>78</xdr:row>
      <xdr:rowOff>64908</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333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49685</xdr:rowOff>
    </xdr:from>
    <xdr:ext cx="469744"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325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117794</xdr:rowOff>
    </xdr:from>
    <xdr:to>
      <xdr:col>81</xdr:col>
      <xdr:colOff>101600</xdr:colOff>
      <xdr:row>78</xdr:row>
      <xdr:rowOff>47944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331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39071</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46428" y="13412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69743</xdr:rowOff>
    </xdr:from>
    <xdr:to>
      <xdr:col>76</xdr:col>
      <xdr:colOff>165100</xdr:colOff>
      <xdr:row>77</xdr:row>
      <xdr:rowOff>171343</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327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162470</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57428" y="13364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51822</xdr:rowOff>
    </xdr:from>
    <xdr:to>
      <xdr:col>72</xdr:col>
      <xdr:colOff>38100</xdr:colOff>
      <xdr:row>77</xdr:row>
      <xdr:rowOff>153422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325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144549</xdr:rowOff>
    </xdr:from>
    <xdr:ext cx="469744"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68428" y="13346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170053</xdr:rowOff>
    </xdr:from>
    <xdr:to>
      <xdr:col>67</xdr:col>
      <xdr:colOff>101600</xdr:colOff>
      <xdr:row>77</xdr:row>
      <xdr:rowOff>100203</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20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91330</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79428" y="13292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18151</xdr:rowOff>
    </xdr:from>
    <xdr:to>
      <xdr:col>85</xdr:col>
      <xdr:colOff>127000</xdr:colOff>
      <xdr:row>95</xdr:row>
      <xdr:rowOff>87993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305901"/>
          <a:ext cx="838200" cy="6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18151</xdr:rowOff>
    </xdr:from>
    <xdr:to>
      <xdr:col>81</xdr:col>
      <xdr:colOff>50800</xdr:colOff>
      <xdr:row>96</xdr:row>
      <xdr:rowOff>13512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305901"/>
          <a:ext cx="889000" cy="16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13512</xdr:rowOff>
    </xdr:from>
    <xdr:to>
      <xdr:col>76</xdr:col>
      <xdr:colOff>114300</xdr:colOff>
      <xdr:row>98</xdr:row>
      <xdr:rowOff>52570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472712"/>
          <a:ext cx="889000" cy="38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164824</xdr:rowOff>
    </xdr:from>
    <xdr:to>
      <xdr:col>71</xdr:col>
      <xdr:colOff>177800</xdr:colOff>
      <xdr:row>98</xdr:row>
      <xdr:rowOff>52570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6452574"/>
          <a:ext cx="889000" cy="40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37193</xdr:rowOff>
    </xdr:from>
    <xdr:to>
      <xdr:col>85</xdr:col>
      <xdr:colOff>177800</xdr:colOff>
      <xdr:row>95</xdr:row>
      <xdr:rowOff>138793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32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60070</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17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138801</xdr:rowOff>
    </xdr:from>
    <xdr:to>
      <xdr:col>81</xdr:col>
      <xdr:colOff>101600</xdr:colOff>
      <xdr:row>95</xdr:row>
      <xdr:rowOff>68951</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25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85478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03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134162</xdr:rowOff>
    </xdr:from>
    <xdr:to>
      <xdr:col>76</xdr:col>
      <xdr:colOff>165100</xdr:colOff>
      <xdr:row>96</xdr:row>
      <xdr:rowOff>64312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42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80839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19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1770</xdr:rowOff>
    </xdr:from>
    <xdr:to>
      <xdr:col>72</xdr:col>
      <xdr:colOff>38100</xdr:colOff>
      <xdr:row>98</xdr:row>
      <xdr:rowOff>103370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80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119897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57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114024</xdr:rowOff>
    </xdr:from>
    <xdr:to>
      <xdr:col>67</xdr:col>
      <xdr:colOff>101600</xdr:colOff>
      <xdr:row>96</xdr:row>
      <xdr:rowOff>44174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40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60701</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17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85751</xdr:rowOff>
    </xdr:from>
    <xdr:to>
      <xdr:col>116</xdr:col>
      <xdr:colOff>63500</xdr:colOff>
      <xdr:row>37</xdr:row>
      <xdr:rowOff>32258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1323300" y="6257951"/>
          <a:ext cx="838200" cy="11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47210</xdr:rowOff>
    </xdr:from>
    <xdr:ext cx="313932"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562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32258</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0434300" y="6375908"/>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38</xdr:row>
      <xdr:rowOff>147794</xdr:rowOff>
    </xdr:from>
    <xdr:ext cx="313932"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66333" y="6662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34951</xdr:rowOff>
    </xdr:from>
    <xdr:to>
      <xdr:col>116</xdr:col>
      <xdr:colOff>114300</xdr:colOff>
      <xdr:row>36</xdr:row>
      <xdr:rowOff>136551</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20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57828</xdr:rowOff>
    </xdr:from>
    <xdr:ext cx="378565"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058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152908</xdr:rowOff>
    </xdr:from>
    <xdr:to>
      <xdr:col>112</xdr:col>
      <xdr:colOff>38100</xdr:colOff>
      <xdr:row>37</xdr:row>
      <xdr:rowOff>83058</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99585</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4017" y="6100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88319</xdr:rowOff>
    </xdr:from>
    <xdr:to>
      <xdr:col>116</xdr:col>
      <xdr:colOff>63500</xdr:colOff>
      <xdr:row>59</xdr:row>
      <xdr:rowOff>93109</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1323300" y="10203869"/>
          <a:ext cx="8382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88319</xdr:rowOff>
    </xdr:from>
    <xdr:to>
      <xdr:col>111</xdr:col>
      <xdr:colOff>177800</xdr:colOff>
      <xdr:row>59</xdr:row>
      <xdr:rowOff>92347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10203869"/>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92347</xdr:rowOff>
    </xdr:from>
    <xdr:to>
      <xdr:col>107</xdr:col>
      <xdr:colOff>50800</xdr:colOff>
      <xdr:row>59</xdr:row>
      <xdr:rowOff>94633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9545300" y="10207897"/>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92891</xdr:rowOff>
    </xdr:from>
    <xdr:to>
      <xdr:col>102</xdr:col>
      <xdr:colOff>114300</xdr:colOff>
      <xdr:row>59</xdr:row>
      <xdr:rowOff>94633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656300" y="10208441"/>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42309</xdr:rowOff>
    </xdr:from>
    <xdr:to>
      <xdr:col>116</xdr:col>
      <xdr:colOff>114300</xdr:colOff>
      <xdr:row>59</xdr:row>
      <xdr:rowOff>143909</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128686</xdr:rowOff>
    </xdr:from>
    <xdr:ext cx="313932"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100727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37519</xdr:rowOff>
    </xdr:from>
    <xdr:to>
      <xdr:col>112</xdr:col>
      <xdr:colOff>38100</xdr:colOff>
      <xdr:row>59</xdr:row>
      <xdr:rowOff>139119</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101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130246</xdr:rowOff>
    </xdr:from>
    <xdr:ext cx="313932"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66333" y="102457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41547</xdr:rowOff>
    </xdr:from>
    <xdr:to>
      <xdr:col>107</xdr:col>
      <xdr:colOff>101600</xdr:colOff>
      <xdr:row>59</xdr:row>
      <xdr:rowOff>143147</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1015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134274</xdr:rowOff>
    </xdr:from>
    <xdr:ext cx="313932"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77333" y="102498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43833</xdr:rowOff>
    </xdr:from>
    <xdr:to>
      <xdr:col>102</xdr:col>
      <xdr:colOff>165100</xdr:colOff>
      <xdr:row>59</xdr:row>
      <xdr:rowOff>145433</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1015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136560</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88333" y="10252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42091</xdr:rowOff>
    </xdr:from>
    <xdr:to>
      <xdr:col>98</xdr:col>
      <xdr:colOff>38100</xdr:colOff>
      <xdr:row>59</xdr:row>
      <xdr:rowOff>143691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1015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134818</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99333" y="102503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35367</xdr:rowOff>
    </xdr:from>
    <xdr:to>
      <xdr:col>116</xdr:col>
      <xdr:colOff>63500</xdr:colOff>
      <xdr:row>76</xdr:row>
      <xdr:rowOff>1535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722667"/>
          <a:ext cx="838200" cy="30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1535</xdr:rowOff>
    </xdr:from>
    <xdr:to>
      <xdr:col>111</xdr:col>
      <xdr:colOff>177800</xdr:colOff>
      <xdr:row>77</xdr:row>
      <xdr:rowOff>92059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031735"/>
          <a:ext cx="889000" cy="26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152593</xdr:rowOff>
    </xdr:from>
    <xdr:to>
      <xdr:col>107</xdr:col>
      <xdr:colOff>50800</xdr:colOff>
      <xdr:row>77</xdr:row>
      <xdr:rowOff>92059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2154093"/>
          <a:ext cx="889000" cy="1139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152593</xdr:rowOff>
    </xdr:from>
    <xdr:to>
      <xdr:col>102</xdr:col>
      <xdr:colOff>114300</xdr:colOff>
      <xdr:row>76</xdr:row>
      <xdr:rowOff>6107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154093"/>
          <a:ext cx="889000" cy="882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156017</xdr:rowOff>
    </xdr:from>
    <xdr:to>
      <xdr:col>116</xdr:col>
      <xdr:colOff>114300</xdr:colOff>
      <xdr:row>74</xdr:row>
      <xdr:rowOff>86167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67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7444</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52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122184</xdr:rowOff>
    </xdr:from>
    <xdr:to>
      <xdr:col>112</xdr:col>
      <xdr:colOff>38100</xdr:colOff>
      <xdr:row>76</xdr:row>
      <xdr:rowOff>52335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809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68861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275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41259</xdr:rowOff>
    </xdr:from>
    <xdr:to>
      <xdr:col>107</xdr:col>
      <xdr:colOff>101600</xdr:colOff>
      <xdr:row>77</xdr:row>
      <xdr:rowOff>142859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24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159386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01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101793</xdr:rowOff>
    </xdr:from>
    <xdr:to>
      <xdr:col>102</xdr:col>
      <xdr:colOff>165100</xdr:colOff>
      <xdr:row>71</xdr:row>
      <xdr:rowOff>31943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10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48470</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187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126756</xdr:rowOff>
    </xdr:from>
    <xdr:to>
      <xdr:col>98</xdr:col>
      <xdr:colOff>38100</xdr:colOff>
      <xdr:row>76</xdr:row>
      <xdr:rowOff>56905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8550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73433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76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534,733</a:t>
          </a:r>
          <a:r>
            <a:rPr kumimoji="1" lang="ja-JP" altLang="en-US" sz="1300">
              <a:latin typeface="ＭＳ Ｐゴシック" panose="020B0600070205080204" pitchFamily="50" charset="-128"/>
              <a:ea typeface="ＭＳ Ｐゴシック" panose="020B0600070205080204" pitchFamily="50" charset="-128"/>
            </a:rPr>
            <a:t>円となっている。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75,087</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4,625</a:t>
          </a:r>
          <a:r>
            <a:rPr kumimoji="1" lang="ja-JP" altLang="en-US" sz="1300">
              <a:latin typeface="ＭＳ Ｐゴシック" panose="020B0600070205080204" pitchFamily="50" charset="-128"/>
              <a:ea typeface="ＭＳ Ｐゴシック" panose="020B0600070205080204" pitchFamily="50" charset="-128"/>
            </a:rPr>
            <a:t>円の減となったものの類似団体内平均値を上回っており、より一層定員の適正化を推進していく。</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増加している主な項目のうち、普通建設事業費は住民一人当たり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69,524</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18,339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35.8</a:t>
          </a:r>
          <a:r>
            <a:rPr kumimoji="1" lang="ja-JP" altLang="en-US" sz="1300">
              <a:latin typeface="ＭＳ Ｐゴシック" panose="020B0600070205080204" pitchFamily="50" charset="-128"/>
              <a:ea typeface="ＭＳ Ｐゴシック" panose="020B0600070205080204" pitchFamily="50" charset="-128"/>
            </a:rPr>
            <a:t>％の増となっている。主な増加要因は総合施設整備費、橋梁整備費、都市計画道路整備事業等の増によるものである。</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117,449</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1,962</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の増となっている。主な増加要因は物価高騰対応重点支援地方創生臨時交付金事業に伴う給付金の支給によるものである。</a:t>
          </a:r>
          <a:br>
            <a:rPr kumimoji="1" lang="ja-JP" altLang="en-US" sz="1300">
              <a:latin typeface="ＭＳ Ｐゴシック" panose="020B0600070205080204" pitchFamily="50" charset="-128"/>
              <a:ea typeface="ＭＳ Ｐゴシック" panose="020B0600070205080204" pitchFamily="50" charset="-128"/>
            </a:rPr>
          </a:b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230,609
218,674
15.11
136,443,152
123,314,305
12,093,953
74,214,956
3,460,891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126174</xdr:rowOff>
    </xdr:from>
    <xdr:to>
      <xdr:col>24</xdr:col>
      <xdr:colOff>63500</xdr:colOff>
      <xdr:row>35</xdr:row>
      <xdr:rowOff>127889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26924"/>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118173</xdr:rowOff>
    </xdr:from>
    <xdr:to>
      <xdr:col>19</xdr:col>
      <xdr:colOff>177800</xdr:colOff>
      <xdr:row>35</xdr:row>
      <xdr:rowOff>126174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18923"/>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107124</xdr:rowOff>
    </xdr:from>
    <xdr:to>
      <xdr:col>15</xdr:col>
      <xdr:colOff>50800</xdr:colOff>
      <xdr:row>35</xdr:row>
      <xdr:rowOff>118173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107874"/>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104648</xdr:rowOff>
    </xdr:from>
    <xdr:to>
      <xdr:col>10</xdr:col>
      <xdr:colOff>114300</xdr:colOff>
      <xdr:row>35</xdr:row>
      <xdr:rowOff>107124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05398"/>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77089</xdr:rowOff>
    </xdr:from>
    <xdr:to>
      <xdr:col>24</xdr:col>
      <xdr:colOff>114300</xdr:colOff>
      <xdr:row>36</xdr:row>
      <xdr:rowOff>7239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99966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2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75374</xdr:rowOff>
    </xdr:from>
    <xdr:to>
      <xdr:col>20</xdr:col>
      <xdr:colOff>38100</xdr:colOff>
      <xdr:row>36</xdr:row>
      <xdr:rowOff>5524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22051</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5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67373</xdr:rowOff>
    </xdr:from>
    <xdr:to>
      <xdr:col>15</xdr:col>
      <xdr:colOff>101600</xdr:colOff>
      <xdr:row>35</xdr:row>
      <xdr:rowOff>168973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6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14050</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43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56324</xdr:rowOff>
    </xdr:from>
    <xdr:to>
      <xdr:col>10</xdr:col>
      <xdr:colOff>165100</xdr:colOff>
      <xdr:row>35</xdr:row>
      <xdr:rowOff>157924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5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3001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83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53848</xdr:rowOff>
    </xdr:from>
    <xdr:to>
      <xdr:col>6</xdr:col>
      <xdr:colOff>38100</xdr:colOff>
      <xdr:row>35</xdr:row>
      <xdr:rowOff>155448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525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2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165880</xdr:rowOff>
    </xdr:from>
    <xdr:to>
      <xdr:col>24</xdr:col>
      <xdr:colOff>63500</xdr:colOff>
      <xdr:row>53</xdr:row>
      <xdr:rowOff>32247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081280"/>
          <a:ext cx="838200" cy="3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165880</xdr:rowOff>
    </xdr:from>
    <xdr:to>
      <xdr:col>19</xdr:col>
      <xdr:colOff>177800</xdr:colOff>
      <xdr:row>54</xdr:row>
      <xdr:rowOff>74102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081280"/>
          <a:ext cx="889000" cy="25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64055</xdr:rowOff>
    </xdr:from>
    <xdr:to>
      <xdr:col>15</xdr:col>
      <xdr:colOff>50800</xdr:colOff>
      <xdr:row>54</xdr:row>
      <xdr:rowOff>74102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636555"/>
          <a:ext cx="889000" cy="69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64055</xdr:rowOff>
    </xdr:from>
    <xdr:to>
      <xdr:col>10</xdr:col>
      <xdr:colOff>114300</xdr:colOff>
      <xdr:row>54</xdr:row>
      <xdr:rowOff>96396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636555"/>
          <a:ext cx="889000" cy="71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152897</xdr:rowOff>
    </xdr:from>
    <xdr:to>
      <xdr:col>24</xdr:col>
      <xdr:colOff>114300</xdr:colOff>
      <xdr:row>53</xdr:row>
      <xdr:rowOff>83047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0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4324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8919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115080</xdr:rowOff>
    </xdr:from>
    <xdr:to>
      <xdr:col>20</xdr:col>
      <xdr:colOff>38100</xdr:colOff>
      <xdr:row>53</xdr:row>
      <xdr:rowOff>45230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03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61757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80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23302</xdr:rowOff>
    </xdr:from>
    <xdr:to>
      <xdr:col>15</xdr:col>
      <xdr:colOff>101600</xdr:colOff>
      <xdr:row>54</xdr:row>
      <xdr:rowOff>124902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28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141429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056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13255</xdr:rowOff>
    </xdr:from>
    <xdr:to>
      <xdr:col>10</xdr:col>
      <xdr:colOff>165100</xdr:colOff>
      <xdr:row>50</xdr:row>
      <xdr:rowOff>114855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58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131382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360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45596</xdr:rowOff>
    </xdr:from>
    <xdr:to>
      <xdr:col>6</xdr:col>
      <xdr:colOff>38100</xdr:colOff>
      <xdr:row>54</xdr:row>
      <xdr:rowOff>147196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30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163723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079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83045</xdr:rowOff>
    </xdr:from>
    <xdr:to>
      <xdr:col>24</xdr:col>
      <xdr:colOff>63500</xdr:colOff>
      <xdr:row>78</xdr:row>
      <xdr:rowOff>107429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456145"/>
          <a:ext cx="8382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107429</xdr:rowOff>
    </xdr:from>
    <xdr:to>
      <xdr:col>19</xdr:col>
      <xdr:colOff>177800</xdr:colOff>
      <xdr:row>78</xdr:row>
      <xdr:rowOff>138312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480529"/>
          <a:ext cx="889000" cy="30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123454</xdr:rowOff>
    </xdr:from>
    <xdr:to>
      <xdr:col>15</xdr:col>
      <xdr:colOff>50800</xdr:colOff>
      <xdr:row>78</xdr:row>
      <xdr:rowOff>138312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496554"/>
          <a:ext cx="889000" cy="1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123454</xdr:rowOff>
    </xdr:from>
    <xdr:to>
      <xdr:col>10</xdr:col>
      <xdr:colOff>114300</xdr:colOff>
      <xdr:row>79</xdr:row>
      <xdr:rowOff>90177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496554"/>
          <a:ext cx="889000" cy="13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32245</xdr:rowOff>
    </xdr:from>
    <xdr:to>
      <xdr:col>24</xdr:col>
      <xdr:colOff>114300</xdr:colOff>
      <xdr:row>78</xdr:row>
      <xdr:rowOff>133845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40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118622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320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56629</xdr:rowOff>
    </xdr:from>
    <xdr:to>
      <xdr:col>20</xdr:col>
      <xdr:colOff>38100</xdr:colOff>
      <xdr:row>78</xdr:row>
      <xdr:rowOff>158229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4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149356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522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87512</xdr:rowOff>
    </xdr:from>
    <xdr:to>
      <xdr:col>15</xdr:col>
      <xdr:colOff>101600</xdr:colOff>
      <xdr:row>79</xdr:row>
      <xdr:rowOff>17662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46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8789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553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72654</xdr:rowOff>
    </xdr:from>
    <xdr:to>
      <xdr:col>10</xdr:col>
      <xdr:colOff>165100</xdr:colOff>
      <xdr:row>79</xdr:row>
      <xdr:rowOff>2804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4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165381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3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39377</xdr:rowOff>
    </xdr:from>
    <xdr:to>
      <xdr:col>6</xdr:col>
      <xdr:colOff>38100</xdr:colOff>
      <xdr:row>79</xdr:row>
      <xdr:rowOff>140977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58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132104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676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50203</xdr:rowOff>
    </xdr:from>
    <xdr:to>
      <xdr:col>24</xdr:col>
      <xdr:colOff>63500</xdr:colOff>
      <xdr:row>95</xdr:row>
      <xdr:rowOff>3203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995053"/>
          <a:ext cx="838200" cy="29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3958</xdr:rowOff>
    </xdr:from>
    <xdr:to>
      <xdr:col>19</xdr:col>
      <xdr:colOff>177800</xdr:colOff>
      <xdr:row>93</xdr:row>
      <xdr:rowOff>50203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5948808"/>
          <a:ext cx="889000" cy="46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3958</xdr:rowOff>
    </xdr:from>
    <xdr:to>
      <xdr:col>15</xdr:col>
      <xdr:colOff>50800</xdr:colOff>
      <xdr:row>95</xdr:row>
      <xdr:rowOff>118235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5948808"/>
          <a:ext cx="889000" cy="457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118235</xdr:rowOff>
    </xdr:from>
    <xdr:to>
      <xdr:col>10</xdr:col>
      <xdr:colOff>114300</xdr:colOff>
      <xdr:row>96</xdr:row>
      <xdr:rowOff>101295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405985"/>
          <a:ext cx="889000" cy="154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123853</xdr:rowOff>
    </xdr:from>
    <xdr:to>
      <xdr:col>24</xdr:col>
      <xdr:colOff>114300</xdr:colOff>
      <xdr:row>95</xdr:row>
      <xdr:rowOff>54003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240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146730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09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170853</xdr:rowOff>
    </xdr:from>
    <xdr:to>
      <xdr:col>20</xdr:col>
      <xdr:colOff>38100</xdr:colOff>
      <xdr:row>93</xdr:row>
      <xdr:rowOff>101003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94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117530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71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124608</xdr:rowOff>
    </xdr:from>
    <xdr:to>
      <xdr:col>15</xdr:col>
      <xdr:colOff>101600</xdr:colOff>
      <xdr:row>93</xdr:row>
      <xdr:rowOff>54758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89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71285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67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67435</xdr:rowOff>
    </xdr:from>
    <xdr:to>
      <xdr:col>10</xdr:col>
      <xdr:colOff>165100</xdr:colOff>
      <xdr:row>95</xdr:row>
      <xdr:rowOff>169035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35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14112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13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50495</xdr:rowOff>
    </xdr:from>
    <xdr:to>
      <xdr:col>6</xdr:col>
      <xdr:colOff>38100</xdr:colOff>
      <xdr:row>96</xdr:row>
      <xdr:rowOff>152095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0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168622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28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118212</xdr:rowOff>
    </xdr:from>
    <xdr:to>
      <xdr:col>55</xdr:col>
      <xdr:colOff>0</xdr:colOff>
      <xdr:row>36</xdr:row>
      <xdr:rowOff>126441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290412"/>
          <a:ext cx="8382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126441</xdr:rowOff>
    </xdr:from>
    <xdr:to>
      <xdr:col>50</xdr:col>
      <xdr:colOff>114300</xdr:colOff>
      <xdr:row>36</xdr:row>
      <xdr:rowOff>139243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298641"/>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139243</xdr:rowOff>
    </xdr:from>
    <xdr:to>
      <xdr:col>45</xdr:col>
      <xdr:colOff>177800</xdr:colOff>
      <xdr:row>36</xdr:row>
      <xdr:rowOff>147015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311443"/>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147015</xdr:rowOff>
    </xdr:from>
    <xdr:to>
      <xdr:col>41</xdr:col>
      <xdr:colOff>50800</xdr:colOff>
      <xdr:row>36</xdr:row>
      <xdr:rowOff>152502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319215"/>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67412</xdr:rowOff>
    </xdr:from>
    <xdr:to>
      <xdr:col>55</xdr:col>
      <xdr:colOff>50800</xdr:colOff>
      <xdr:row>36</xdr:row>
      <xdr:rowOff>169012</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23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90289</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91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75641</xdr:rowOff>
    </xdr:from>
    <xdr:to>
      <xdr:col>50</xdr:col>
      <xdr:colOff>165100</xdr:colOff>
      <xdr:row>37</xdr:row>
      <xdr:rowOff>5791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24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22318</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023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88443</xdr:rowOff>
    </xdr:from>
    <xdr:to>
      <xdr:col>46</xdr:col>
      <xdr:colOff>38100</xdr:colOff>
      <xdr:row>37</xdr:row>
      <xdr:rowOff>18593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2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35120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96215</xdr:rowOff>
    </xdr:from>
    <xdr:to>
      <xdr:col>41</xdr:col>
      <xdr:colOff>101600</xdr:colOff>
      <xdr:row>37</xdr:row>
      <xdr:rowOff>26365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26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42892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043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101702</xdr:rowOff>
    </xdr:from>
    <xdr:to>
      <xdr:col>36</xdr:col>
      <xdr:colOff>165100</xdr:colOff>
      <xdr:row>37</xdr:row>
      <xdr:rowOff>31852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27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48379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049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104404</xdr:rowOff>
    </xdr:from>
    <xdr:to>
      <xdr:col>55</xdr:col>
      <xdr:colOff>0</xdr:colOff>
      <xdr:row>76</xdr:row>
      <xdr:rowOff>60742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2963154"/>
          <a:ext cx="838200" cy="12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60742</xdr:rowOff>
    </xdr:from>
    <xdr:to>
      <xdr:col>50</xdr:col>
      <xdr:colOff>114300</xdr:colOff>
      <xdr:row>76</xdr:row>
      <xdr:rowOff>161142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090942"/>
          <a:ext cx="889000" cy="10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161142</xdr:rowOff>
    </xdr:from>
    <xdr:to>
      <xdr:col>45</xdr:col>
      <xdr:colOff>177800</xdr:colOff>
      <xdr:row>76</xdr:row>
      <xdr:rowOff>171292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191342"/>
          <a:ext cx="889000" cy="1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171292</xdr:rowOff>
    </xdr:from>
    <xdr:to>
      <xdr:col>41</xdr:col>
      <xdr:colOff>50800</xdr:colOff>
      <xdr:row>77</xdr:row>
      <xdr:rowOff>108108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201492"/>
          <a:ext cx="889000" cy="10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53604</xdr:rowOff>
    </xdr:from>
    <xdr:to>
      <xdr:col>55</xdr:col>
      <xdr:colOff>50800</xdr:colOff>
      <xdr:row>75</xdr:row>
      <xdr:rowOff>155204</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291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76481</xdr:rowOff>
    </xdr:from>
    <xdr:ext cx="534377"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763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9942</xdr:rowOff>
    </xdr:from>
    <xdr:to>
      <xdr:col>50</xdr:col>
      <xdr:colOff>165100</xdr:colOff>
      <xdr:row>76</xdr:row>
      <xdr:rowOff>111542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04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128068</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2815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110342</xdr:rowOff>
    </xdr:from>
    <xdr:to>
      <xdr:col>46</xdr:col>
      <xdr:colOff>38100</xdr:colOff>
      <xdr:row>77</xdr:row>
      <xdr:rowOff>40492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14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31619</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23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120492</xdr:rowOff>
    </xdr:from>
    <xdr:to>
      <xdr:col>41</xdr:col>
      <xdr:colOff>101600</xdr:colOff>
      <xdr:row>77</xdr:row>
      <xdr:rowOff>50642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15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41769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243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57308</xdr:rowOff>
    </xdr:from>
    <xdr:to>
      <xdr:col>36</xdr:col>
      <xdr:colOff>165100</xdr:colOff>
      <xdr:row>77</xdr:row>
      <xdr:rowOff>158908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2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150035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3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40613</xdr:rowOff>
    </xdr:from>
    <xdr:to>
      <xdr:col>55</xdr:col>
      <xdr:colOff>0</xdr:colOff>
      <xdr:row>96</xdr:row>
      <xdr:rowOff>103387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499813"/>
          <a:ext cx="838200" cy="62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103387</xdr:rowOff>
    </xdr:from>
    <xdr:to>
      <xdr:col>50</xdr:col>
      <xdr:colOff>114300</xdr:colOff>
      <xdr:row>97</xdr:row>
      <xdr:rowOff>2163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562587"/>
          <a:ext cx="889000" cy="7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143153</xdr:rowOff>
    </xdr:from>
    <xdr:to>
      <xdr:col>45</xdr:col>
      <xdr:colOff>177800</xdr:colOff>
      <xdr:row>97</xdr:row>
      <xdr:rowOff>2163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7861300" y="16602353"/>
          <a:ext cx="889000" cy="30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143153</xdr:rowOff>
    </xdr:from>
    <xdr:to>
      <xdr:col>41</xdr:col>
      <xdr:colOff>50800</xdr:colOff>
      <xdr:row>97</xdr:row>
      <xdr:rowOff>11564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602353"/>
          <a:ext cx="889000" cy="3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161263</xdr:rowOff>
    </xdr:from>
    <xdr:to>
      <xdr:col>55</xdr:col>
      <xdr:colOff>50800</xdr:colOff>
      <xdr:row>96</xdr:row>
      <xdr:rowOff>91413</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44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12690</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300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52587</xdr:rowOff>
    </xdr:from>
    <xdr:to>
      <xdr:col>50</xdr:col>
      <xdr:colOff>165100</xdr:colOff>
      <xdr:row>96</xdr:row>
      <xdr:rowOff>154187</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1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170714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8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122813</xdr:rowOff>
    </xdr:from>
    <xdr:to>
      <xdr:col>46</xdr:col>
      <xdr:colOff>38100</xdr:colOff>
      <xdr:row>97</xdr:row>
      <xdr:rowOff>52963</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8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44090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674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92353</xdr:rowOff>
    </xdr:from>
    <xdr:to>
      <xdr:col>41</xdr:col>
      <xdr:colOff>101600</xdr:colOff>
      <xdr:row>97</xdr:row>
      <xdr:rowOff>22503</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55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39030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2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132214</xdr:rowOff>
    </xdr:from>
    <xdr:to>
      <xdr:col>36</xdr:col>
      <xdr:colOff>165100</xdr:colOff>
      <xdr:row>97</xdr:row>
      <xdr:rowOff>62364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9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53491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8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137323</xdr:rowOff>
    </xdr:from>
    <xdr:to>
      <xdr:col>85</xdr:col>
      <xdr:colOff>127000</xdr:colOff>
      <xdr:row>37</xdr:row>
      <xdr:rowOff>168229</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480973"/>
          <a:ext cx="838200" cy="3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73635</xdr:rowOff>
    </xdr:from>
    <xdr:to>
      <xdr:col>81</xdr:col>
      <xdr:colOff>50800</xdr:colOff>
      <xdr:row>37</xdr:row>
      <xdr:rowOff>168229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6417285"/>
          <a:ext cx="889000" cy="9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43459</xdr:rowOff>
    </xdr:from>
    <xdr:to>
      <xdr:col>76</xdr:col>
      <xdr:colOff>114300</xdr:colOff>
      <xdr:row>37</xdr:row>
      <xdr:rowOff>73635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387109"/>
          <a:ext cx="889000" cy="3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43459</xdr:rowOff>
    </xdr:from>
    <xdr:to>
      <xdr:col>71</xdr:col>
      <xdr:colOff>177800</xdr:colOff>
      <xdr:row>37</xdr:row>
      <xdr:rowOff>170104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387109"/>
          <a:ext cx="8890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86523</xdr:rowOff>
    </xdr:from>
    <xdr:to>
      <xdr:col>85</xdr:col>
      <xdr:colOff>177800</xdr:colOff>
      <xdr:row>38</xdr:row>
      <xdr:rowOff>16673</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43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64950</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0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117429</xdr:rowOff>
    </xdr:from>
    <xdr:to>
      <xdr:col>81</xdr:col>
      <xdr:colOff>101600</xdr:colOff>
      <xdr:row>38</xdr:row>
      <xdr:rowOff>47579</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6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38706</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55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22835</xdr:rowOff>
    </xdr:from>
    <xdr:to>
      <xdr:col>76</xdr:col>
      <xdr:colOff>165100</xdr:colOff>
      <xdr:row>37</xdr:row>
      <xdr:rowOff>124435</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36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140962</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141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164109</xdr:rowOff>
    </xdr:from>
    <xdr:to>
      <xdr:col>72</xdr:col>
      <xdr:colOff>38100</xdr:colOff>
      <xdr:row>37</xdr:row>
      <xdr:rowOff>94259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33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110786</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111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119304</xdr:rowOff>
    </xdr:from>
    <xdr:to>
      <xdr:col>67</xdr:col>
      <xdr:colOff>101600</xdr:colOff>
      <xdr:row>38</xdr:row>
      <xdr:rowOff>49454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6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40581</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5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44433</xdr:rowOff>
    </xdr:from>
    <xdr:to>
      <xdr:col>85</xdr:col>
      <xdr:colOff>127000</xdr:colOff>
      <xdr:row>57</xdr:row>
      <xdr:rowOff>65812</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817083"/>
          <a:ext cx="838200" cy="2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65812</xdr:rowOff>
    </xdr:from>
    <xdr:to>
      <xdr:col>81</xdr:col>
      <xdr:colOff>50800</xdr:colOff>
      <xdr:row>57</xdr:row>
      <xdr:rowOff>84845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838462"/>
          <a:ext cx="889000" cy="1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62954</xdr:rowOff>
    </xdr:from>
    <xdr:to>
      <xdr:col>76</xdr:col>
      <xdr:colOff>114300</xdr:colOff>
      <xdr:row>57</xdr:row>
      <xdr:rowOff>84845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3703300" y="9835604"/>
          <a:ext cx="889000" cy="21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62954</xdr:rowOff>
    </xdr:from>
    <xdr:to>
      <xdr:col>71</xdr:col>
      <xdr:colOff>177800</xdr:colOff>
      <xdr:row>57</xdr:row>
      <xdr:rowOff>84864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2814300" y="9835604"/>
          <a:ext cx="889000" cy="2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165083</xdr:rowOff>
    </xdr:from>
    <xdr:to>
      <xdr:col>85</xdr:col>
      <xdr:colOff>177800</xdr:colOff>
      <xdr:row>57</xdr:row>
      <xdr:rowOff>95233</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6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93227</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69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15012</xdr:rowOff>
    </xdr:from>
    <xdr:to>
      <xdr:col>81</xdr:col>
      <xdr:colOff>101600</xdr:colOff>
      <xdr:row>57</xdr:row>
      <xdr:rowOff>116612</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8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107739</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88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34045</xdr:rowOff>
    </xdr:from>
    <xdr:to>
      <xdr:col>76</xdr:col>
      <xdr:colOff>165100</xdr:colOff>
      <xdr:row>57</xdr:row>
      <xdr:rowOff>135645</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80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126772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9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12154</xdr:rowOff>
    </xdr:from>
    <xdr:to>
      <xdr:col>72</xdr:col>
      <xdr:colOff>38100</xdr:colOff>
      <xdr:row>57</xdr:row>
      <xdr:rowOff>113754</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8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104881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77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34064</xdr:rowOff>
    </xdr:from>
    <xdr:to>
      <xdr:col>67</xdr:col>
      <xdr:colOff>101600</xdr:colOff>
      <xdr:row>57</xdr:row>
      <xdr:rowOff>135664</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80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126791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9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168594</xdr:rowOff>
    </xdr:from>
    <xdr:to>
      <xdr:col>85</xdr:col>
      <xdr:colOff>127000</xdr:colOff>
      <xdr:row>98</xdr:row>
      <xdr:rowOff>14108</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5481300" y="16799244"/>
          <a:ext cx="838200" cy="1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120543</xdr:rowOff>
    </xdr:from>
    <xdr:to>
      <xdr:col>81</xdr:col>
      <xdr:colOff>50800</xdr:colOff>
      <xdr:row>97</xdr:row>
      <xdr:rowOff>168594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751193"/>
          <a:ext cx="889000" cy="4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102622</xdr:rowOff>
    </xdr:from>
    <xdr:to>
      <xdr:col>76</xdr:col>
      <xdr:colOff>114300</xdr:colOff>
      <xdr:row>97</xdr:row>
      <xdr:rowOff>120543</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3703300" y="16733272"/>
          <a:ext cx="889000" cy="1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49403</xdr:rowOff>
    </xdr:from>
    <xdr:to>
      <xdr:col>71</xdr:col>
      <xdr:colOff>177800</xdr:colOff>
      <xdr:row>97</xdr:row>
      <xdr:rowOff>102622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680053"/>
          <a:ext cx="889000" cy="5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134758</xdr:rowOff>
    </xdr:from>
    <xdr:to>
      <xdr:col>85</xdr:col>
      <xdr:colOff>177800</xdr:colOff>
      <xdr:row>98</xdr:row>
      <xdr:rowOff>64908</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76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49685</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80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117794</xdr:rowOff>
    </xdr:from>
    <xdr:to>
      <xdr:col>81</xdr:col>
      <xdr:colOff>101600</xdr:colOff>
      <xdr:row>98</xdr:row>
      <xdr:rowOff>47944</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7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39071</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84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69743</xdr:rowOff>
    </xdr:from>
    <xdr:to>
      <xdr:col>76</xdr:col>
      <xdr:colOff>165100</xdr:colOff>
      <xdr:row>97</xdr:row>
      <xdr:rowOff>171343</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70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162470</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79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51822</xdr:rowOff>
    </xdr:from>
    <xdr:to>
      <xdr:col>72</xdr:col>
      <xdr:colOff>38100</xdr:colOff>
      <xdr:row>97</xdr:row>
      <xdr:rowOff>153422</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144549</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775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170053</xdr:rowOff>
    </xdr:from>
    <xdr:to>
      <xdr:col>67</xdr:col>
      <xdr:colOff>101600</xdr:colOff>
      <xdr:row>97</xdr:row>
      <xdr:rowOff>100203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62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91330</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721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商工費は、住民一人当たり</a:t>
          </a:r>
          <a:r>
            <a:rPr kumimoji="1" lang="en-US" altLang="ja-JP" sz="1300">
              <a:latin typeface="ＭＳ Ｐゴシック" panose="020B0600070205080204" pitchFamily="50" charset="-128"/>
              <a:ea typeface="ＭＳ Ｐゴシック" panose="020B0600070205080204" pitchFamily="50" charset="-128"/>
            </a:rPr>
            <a:t>12,022</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2,795</a:t>
          </a:r>
          <a:r>
            <a:rPr kumimoji="1" lang="ja-JP" altLang="en-US" sz="1300">
              <a:latin typeface="ＭＳ Ｐゴシック" panose="020B0600070205080204" pitchFamily="50" charset="-128"/>
              <a:ea typeface="ＭＳ Ｐゴシック" panose="020B0600070205080204" pitchFamily="50" charset="-128"/>
            </a:rPr>
            <a:t>円増となり、類似団体内平均値を上回るが、地域経済活性化事業費の増が主な要因である。</a:t>
          </a:r>
        </a:p>
        <a:p>
          <a:r>
            <a:rPr kumimoji="1" lang="ja-JP" altLang="en-US" sz="1300">
              <a:latin typeface="ＭＳ Ｐゴシック" panose="020B0600070205080204" pitchFamily="50" charset="-128"/>
              <a:ea typeface="ＭＳ Ｐゴシック" panose="020B0600070205080204" pitchFamily="50" charset="-128"/>
            </a:rPr>
            <a:t>　土木費は、住民一人当たり</a:t>
          </a:r>
          <a:r>
            <a:rPr kumimoji="1" lang="en-US" altLang="ja-JP" sz="1300">
              <a:latin typeface="ＭＳ Ｐゴシック" panose="020B0600070205080204" pitchFamily="50" charset="-128"/>
              <a:ea typeface="ＭＳ Ｐゴシック" panose="020B0600070205080204" pitchFamily="50" charset="-128"/>
            </a:rPr>
            <a:t>57,338</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10,984</a:t>
          </a:r>
          <a:r>
            <a:rPr kumimoji="1" lang="ja-JP" altLang="en-US" sz="1300">
              <a:latin typeface="ＭＳ Ｐゴシック" panose="020B0600070205080204" pitchFamily="50" charset="-128"/>
              <a:ea typeface="ＭＳ Ｐゴシック" panose="020B0600070205080204" pitchFamily="50" charset="-128"/>
            </a:rPr>
            <a:t>円増となり、類似団体内平均値を上回るが、都市計画道路整備事業や橋梁整備費、玉川上水旧水路緑道再整備に係る事業費の増が主な要因である。</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教育費は、住民一人当たり</a:t>
          </a:r>
          <a:r>
            <a:rPr kumimoji="1" lang="en-US" altLang="ja-JP" sz="1300">
              <a:latin typeface="ＭＳ Ｐゴシック" panose="020B0600070205080204" pitchFamily="50" charset="-128"/>
              <a:ea typeface="ＭＳ Ｐゴシック" panose="020B0600070205080204" pitchFamily="50" charset="-128"/>
            </a:rPr>
            <a:t>58,337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4,676</a:t>
          </a:r>
          <a:r>
            <a:rPr kumimoji="1" lang="ja-JP" altLang="en-US" sz="1300">
              <a:latin typeface="ＭＳ Ｐゴシック" panose="020B0600070205080204" pitchFamily="50" charset="-128"/>
              <a:ea typeface="ＭＳ Ｐゴシック" panose="020B0600070205080204" pitchFamily="50" charset="-128"/>
            </a:rPr>
            <a:t>円増となり、類似団体内平均値を下回っている。「渋谷区未来の学校プロジェクト」の推進に伴う事業費の増が主な要因である。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分母の標準財政規模は、特別区民税の増等により約</a:t>
          </a:r>
          <a:r>
            <a:rPr kumimoji="1" lang="en-US" altLang="ja-JP" sz="1400">
              <a:latin typeface="ＭＳ ゴシック" pitchFamily="49" charset="-128"/>
              <a:ea typeface="ＭＳ ゴシック" pitchFamily="49" charset="-128"/>
            </a:rPr>
            <a:t>56</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千万円の増となった。分子の実質収支は事業進捗等による不用額が発生したものの、補正予算により基金積立てを行ったことなどで約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千万円の減となり、前年度比</a:t>
          </a:r>
          <a:r>
            <a:rPr kumimoji="1" lang="en-US" altLang="ja-JP" sz="1400">
              <a:latin typeface="ＭＳ ゴシック" pitchFamily="49" charset="-128"/>
              <a:ea typeface="ＭＳ ゴシック" pitchFamily="49" charset="-128"/>
            </a:rPr>
            <a:t>2.38</a:t>
          </a:r>
          <a:r>
            <a:rPr kumimoji="1" lang="ja-JP" altLang="en-US" sz="1400">
              <a:latin typeface="ＭＳ ゴシック" pitchFamily="49" charset="-128"/>
              <a:ea typeface="ＭＳ ゴシック" pitchFamily="49" charset="-128"/>
            </a:rPr>
            <a:t>ポイント減となった。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すべての会計で実質赤字額がないため、「連結実質赤字比率」は算定されていない。</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区財政の健全性を示すものであり、引き続き継続していけるよう、健全な財政運営に努める。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392" t="s">
        <v>0</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1</v>
      </c>
      <c r="C2" s="176"/>
      <c r="D2" s="177"/>
    </row>
    <row r="3" spans="1:119" ht="18.75" customHeight="1" thickBot="1" x14ac:dyDescent="0.25">
      <c r="A3" s="175"/>
      <c r="B3" s="393" t="s">
        <v>2</v>
      </c>
      <c r="C3" s="394"/>
      <c r="D3" s="394"/>
      <c r="E3" s="395"/>
      <c r="F3" s="395"/>
      <c r="G3" s="395"/>
      <c r="H3" s="395"/>
      <c r="I3" s="395"/>
      <c r="J3" s="395"/>
      <c r="K3" s="395"/>
      <c r="L3" s="395" t="s">
        <v>3</v>
      </c>
      <c r="M3" s="395"/>
      <c r="N3" s="395"/>
      <c r="O3" s="395"/>
      <c r="P3" s="395"/>
      <c r="Q3" s="395"/>
      <c r="R3" s="402"/>
      <c r="S3" s="402"/>
      <c r="T3" s="402"/>
      <c r="U3" s="402"/>
      <c r="V3" s="403"/>
      <c r="W3" s="377" t="s">
        <v>4</v>
      </c>
      <c r="X3" s="378"/>
      <c r="Y3" s="378"/>
      <c r="Z3" s="378"/>
      <c r="AA3" s="378"/>
      <c r="AB3" s="394"/>
      <c r="AC3" s="402" t="s">
        <v>5</v>
      </c>
      <c r="AD3" s="378"/>
      <c r="AE3" s="378"/>
      <c r="AF3" s="378"/>
      <c r="AG3" s="378"/>
      <c r="AH3" s="378"/>
      <c r="AI3" s="378"/>
      <c r="AJ3" s="378"/>
      <c r="AK3" s="378"/>
      <c r="AL3" s="379"/>
      <c r="AM3" s="377" t="s">
        <v>6</v>
      </c>
      <c r="AN3" s="378"/>
      <c r="AO3" s="378"/>
      <c r="AP3" s="378"/>
      <c r="AQ3" s="378"/>
      <c r="AR3" s="378"/>
      <c r="AS3" s="378"/>
      <c r="AT3" s="378"/>
      <c r="AU3" s="378"/>
      <c r="AV3" s="378"/>
      <c r="AW3" s="378"/>
      <c r="AX3" s="379"/>
      <c r="AY3" s="414" t="s">
        <v>7</v>
      </c>
      <c r="AZ3" s="415"/>
      <c r="BA3" s="415"/>
      <c r="BB3" s="415"/>
      <c r="BC3" s="415"/>
      <c r="BD3" s="415"/>
      <c r="BE3" s="415"/>
      <c r="BF3" s="415"/>
      <c r="BG3" s="415"/>
      <c r="BH3" s="415"/>
      <c r="BI3" s="415"/>
      <c r="BJ3" s="415"/>
      <c r="BK3" s="415"/>
      <c r="BL3" s="415"/>
      <c r="BM3" s="416"/>
      <c r="BN3" s="377" t="s">
        <v>8</v>
      </c>
      <c r="BO3" s="378"/>
      <c r="BP3" s="378"/>
      <c r="BQ3" s="378"/>
      <c r="BR3" s="378"/>
      <c r="BS3" s="378"/>
      <c r="BT3" s="378"/>
      <c r="BU3" s="379"/>
      <c r="BV3" s="377" t="s">
        <v>9</v>
      </c>
      <c r="BW3" s="378"/>
      <c r="BX3" s="378"/>
      <c r="BY3" s="378"/>
      <c r="BZ3" s="378"/>
      <c r="CA3" s="378"/>
      <c r="CB3" s="378"/>
      <c r="CC3" s="379"/>
      <c r="CD3" s="414" t="s">
        <v>7</v>
      </c>
      <c r="CE3" s="415"/>
      <c r="CF3" s="415"/>
      <c r="CG3" s="415"/>
      <c r="CH3" s="415"/>
      <c r="CI3" s="415"/>
      <c r="CJ3" s="415"/>
      <c r="CK3" s="415"/>
      <c r="CL3" s="415"/>
      <c r="CM3" s="415"/>
      <c r="CN3" s="415"/>
      <c r="CO3" s="415"/>
      <c r="CP3" s="415"/>
      <c r="CQ3" s="415"/>
      <c r="CR3" s="415"/>
      <c r="CS3" s="416"/>
      <c r="CT3" s="377" t="s">
        <v>10</v>
      </c>
      <c r="CU3" s="378"/>
      <c r="CV3" s="378"/>
      <c r="CW3" s="378"/>
      <c r="CX3" s="378"/>
      <c r="CY3" s="378"/>
      <c r="CZ3" s="378"/>
      <c r="DA3" s="379"/>
      <c r="DB3" s="377" t="s">
        <v>11</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12</v>
      </c>
      <c r="AZ4" s="381"/>
      <c r="BA4" s="381"/>
      <c r="BB4" s="381"/>
      <c r="BC4" s="381"/>
      <c r="BD4" s="381"/>
      <c r="BE4" s="381"/>
      <c r="BF4" s="381"/>
      <c r="BG4" s="381"/>
      <c r="BH4" s="381"/>
      <c r="BI4" s="381"/>
      <c r="BJ4" s="381"/>
      <c r="BK4" s="381"/>
      <c r="BL4" s="381"/>
      <c r="BM4" s="382"/>
      <c r="BN4" s="383">
        <v>136443152</v>
      </c>
      <c r="BO4" s="384"/>
      <c r="BP4" s="384"/>
      <c r="BQ4" s="384"/>
      <c r="BR4" s="384"/>
      <c r="BS4" s="384"/>
      <c r="BT4" s="384"/>
      <c r="BU4" s="385"/>
      <c r="BV4" s="383">
        <v>134925585</v>
      </c>
      <c r="BW4" s="384"/>
      <c r="BX4" s="384"/>
      <c r="BY4" s="384"/>
      <c r="BZ4" s="384"/>
      <c r="CA4" s="384"/>
      <c r="CB4" s="384"/>
      <c r="CC4" s="385"/>
      <c r="CD4" s="386" t="s">
        <v>13</v>
      </c>
      <c r="CE4" s="387"/>
      <c r="CF4" s="387"/>
      <c r="CG4" s="387"/>
      <c r="CH4" s="387"/>
      <c r="CI4" s="387"/>
      <c r="CJ4" s="387"/>
      <c r="CK4" s="387"/>
      <c r="CL4" s="387"/>
      <c r="CM4" s="387"/>
      <c r="CN4" s="387"/>
      <c r="CO4" s="387"/>
      <c r="CP4" s="387"/>
      <c r="CQ4" s="387"/>
      <c r="CR4" s="387"/>
      <c r="CS4" s="388"/>
      <c r="CT4" s="389">
        <v>16.3</v>
      </c>
      <c r="CU4" s="390"/>
      <c r="CV4" s="390"/>
      <c r="CW4" s="390"/>
      <c r="CX4" s="390"/>
      <c r="CY4" s="390"/>
      <c r="CZ4" s="390"/>
      <c r="DA4" s="391"/>
      <c r="DB4" s="389">
        <v>18.7</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14</v>
      </c>
      <c r="AN5" s="450"/>
      <c r="AO5" s="450"/>
      <c r="AP5" s="450"/>
      <c r="AQ5" s="450"/>
      <c r="AR5" s="450"/>
      <c r="AS5" s="450"/>
      <c r="AT5" s="451"/>
      <c r="AU5" s="452" t="s">
        <v>15</v>
      </c>
      <c r="AV5" s="453"/>
      <c r="AW5" s="453"/>
      <c r="AX5" s="453"/>
      <c r="AY5" s="454" t="s">
        <v>16</v>
      </c>
      <c r="AZ5" s="455"/>
      <c r="BA5" s="455"/>
      <c r="BB5" s="455"/>
      <c r="BC5" s="455"/>
      <c r="BD5" s="455"/>
      <c r="BE5" s="455"/>
      <c r="BF5" s="455"/>
      <c r="BG5" s="455"/>
      <c r="BH5" s="455"/>
      <c r="BI5" s="455"/>
      <c r="BJ5" s="455"/>
      <c r="BK5" s="455"/>
      <c r="BL5" s="455"/>
      <c r="BM5" s="456"/>
      <c r="BN5" s="420">
        <v>123314305</v>
      </c>
      <c r="BO5" s="421"/>
      <c r="BP5" s="421"/>
      <c r="BQ5" s="421"/>
      <c r="BR5" s="421"/>
      <c r="BS5" s="421"/>
      <c r="BT5" s="421"/>
      <c r="BU5" s="422"/>
      <c r="BV5" s="420">
        <v>121400300</v>
      </c>
      <c r="BW5" s="421"/>
      <c r="BX5" s="421"/>
      <c r="BY5" s="421"/>
      <c r="BZ5" s="421"/>
      <c r="CA5" s="421"/>
      <c r="CB5" s="421"/>
      <c r="CC5" s="422"/>
      <c r="CD5" s="423" t="s">
        <v>17</v>
      </c>
      <c r="CE5" s="424"/>
      <c r="CF5" s="424"/>
      <c r="CG5" s="424"/>
      <c r="CH5" s="424"/>
      <c r="CI5" s="424"/>
      <c r="CJ5" s="424"/>
      <c r="CK5" s="424"/>
      <c r="CL5" s="424"/>
      <c r="CM5" s="424"/>
      <c r="CN5" s="424"/>
      <c r="CO5" s="424"/>
      <c r="CP5" s="424"/>
      <c r="CQ5" s="424"/>
      <c r="CR5" s="424"/>
      <c r="CS5" s="425"/>
      <c r="CT5" s="417">
        <v>65.599999999999994</v>
      </c>
      <c r="CU5" s="418"/>
      <c r="CV5" s="418"/>
      <c r="CW5" s="418"/>
      <c r="CX5" s="418"/>
      <c r="CY5" s="418"/>
      <c r="CZ5" s="418"/>
      <c r="DA5" s="419"/>
      <c r="DB5" s="417">
        <v>70.5</v>
      </c>
      <c r="DC5" s="418"/>
      <c r="DD5" s="418"/>
      <c r="DE5" s="418"/>
      <c r="DF5" s="418"/>
      <c r="DG5" s="418"/>
      <c r="DH5" s="418"/>
      <c r="DI5" s="419"/>
    </row>
    <row r="6" spans="1:119" ht="18.75" customHeight="1" x14ac:dyDescent="0.2">
      <c r="A6" s="175"/>
      <c r="B6" s="426" t="s">
        <v>18</v>
      </c>
      <c r="C6" s="427"/>
      <c r="D6" s="427"/>
      <c r="E6" s="428"/>
      <c r="F6" s="428"/>
      <c r="G6" s="428"/>
      <c r="H6" s="428"/>
      <c r="I6" s="428"/>
      <c r="J6" s="428"/>
      <c r="K6" s="428"/>
      <c r="L6" s="428" t="s">
        <v>19</v>
      </c>
      <c r="M6" s="428"/>
      <c r="N6" s="428"/>
      <c r="O6" s="428"/>
      <c r="P6" s="428"/>
      <c r="Q6" s="428"/>
      <c r="R6" s="432"/>
      <c r="S6" s="432"/>
      <c r="T6" s="432"/>
      <c r="U6" s="432"/>
      <c r="V6" s="433"/>
      <c r="W6" s="436" t="s">
        <v>20</v>
      </c>
      <c r="X6" s="437"/>
      <c r="Y6" s="437"/>
      <c r="Z6" s="437"/>
      <c r="AA6" s="437"/>
      <c r="AB6" s="427"/>
      <c r="AC6" s="440" t="s">
        <v>21</v>
      </c>
      <c r="AD6" s="441"/>
      <c r="AE6" s="441"/>
      <c r="AF6" s="441"/>
      <c r="AG6" s="441"/>
      <c r="AH6" s="441"/>
      <c r="AI6" s="441"/>
      <c r="AJ6" s="441"/>
      <c r="AK6" s="441"/>
      <c r="AL6" s="442"/>
      <c r="AM6" s="449" t="s">
        <v>22</v>
      </c>
      <c r="AN6" s="450"/>
      <c r="AO6" s="450"/>
      <c r="AP6" s="450"/>
      <c r="AQ6" s="450"/>
      <c r="AR6" s="450"/>
      <c r="AS6" s="450"/>
      <c r="AT6" s="451"/>
      <c r="AU6" s="452" t="s">
        <v>23</v>
      </c>
      <c r="AV6" s="453"/>
      <c r="AW6" s="453"/>
      <c r="AX6" s="453"/>
      <c r="AY6" s="454" t="s">
        <v>24</v>
      </c>
      <c r="AZ6" s="455"/>
      <c r="BA6" s="455"/>
      <c r="BB6" s="455"/>
      <c r="BC6" s="455"/>
      <c r="BD6" s="455"/>
      <c r="BE6" s="455"/>
      <c r="BF6" s="455"/>
      <c r="BG6" s="455"/>
      <c r="BH6" s="455"/>
      <c r="BI6" s="455"/>
      <c r="BJ6" s="455"/>
      <c r="BK6" s="455"/>
      <c r="BL6" s="455"/>
      <c r="BM6" s="456"/>
      <c r="BN6" s="420">
        <v>13128847</v>
      </c>
      <c r="BO6" s="421"/>
      <c r="BP6" s="421"/>
      <c r="BQ6" s="421"/>
      <c r="BR6" s="421"/>
      <c r="BS6" s="421"/>
      <c r="BT6" s="421"/>
      <c r="BU6" s="422"/>
      <c r="BV6" s="420">
        <v>13525285</v>
      </c>
      <c r="BW6" s="421"/>
      <c r="BX6" s="421"/>
      <c r="BY6" s="421"/>
      <c r="BZ6" s="421"/>
      <c r="CA6" s="421"/>
      <c r="CB6" s="421"/>
      <c r="CC6" s="422"/>
      <c r="CD6" s="423" t="s">
        <v>25</v>
      </c>
      <c r="CE6" s="424"/>
      <c r="CF6" s="424"/>
      <c r="CG6" s="424"/>
      <c r="CH6" s="424"/>
      <c r="CI6" s="424"/>
      <c r="CJ6" s="424"/>
      <c r="CK6" s="424"/>
      <c r="CL6" s="424"/>
      <c r="CM6" s="424"/>
      <c r="CN6" s="424"/>
      <c r="CO6" s="424"/>
      <c r="CP6" s="424"/>
      <c r="CQ6" s="424"/>
      <c r="CR6" s="424"/>
      <c r="CS6" s="425"/>
      <c r="CT6" s="457">
        <v>65.599999999999994</v>
      </c>
      <c r="CU6" s="458"/>
      <c r="CV6" s="458"/>
      <c r="CW6" s="458"/>
      <c r="CX6" s="458"/>
      <c r="CY6" s="458"/>
      <c r="CZ6" s="458"/>
      <c r="DA6" s="459"/>
      <c r="DB6" s="457">
        <v>70.5</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26</v>
      </c>
      <c r="AN7" s="450"/>
      <c r="AO7" s="450"/>
      <c r="AP7" s="450"/>
      <c r="AQ7" s="450"/>
      <c r="AR7" s="450"/>
      <c r="AS7" s="450"/>
      <c r="AT7" s="451"/>
      <c r="AU7" s="452" t="s">
        <v>23</v>
      </c>
      <c r="AV7" s="453"/>
      <c r="AW7" s="453"/>
      <c r="AX7" s="453"/>
      <c r="AY7" s="454" t="s">
        <v>27</v>
      </c>
      <c r="AZ7" s="455"/>
      <c r="BA7" s="455"/>
      <c r="BB7" s="455"/>
      <c r="BC7" s="455"/>
      <c r="BD7" s="455"/>
      <c r="BE7" s="455"/>
      <c r="BF7" s="455"/>
      <c r="BG7" s="455"/>
      <c r="BH7" s="455"/>
      <c r="BI7" s="455"/>
      <c r="BJ7" s="455"/>
      <c r="BK7" s="455"/>
      <c r="BL7" s="455"/>
      <c r="BM7" s="456"/>
      <c r="BN7" s="420">
        <v>1034894</v>
      </c>
      <c r="BO7" s="421"/>
      <c r="BP7" s="421"/>
      <c r="BQ7" s="421"/>
      <c r="BR7" s="421"/>
      <c r="BS7" s="421"/>
      <c r="BT7" s="421"/>
      <c r="BU7" s="422"/>
      <c r="BV7" s="420">
        <v>712967</v>
      </c>
      <c r="BW7" s="421"/>
      <c r="BX7" s="421"/>
      <c r="BY7" s="421"/>
      <c r="BZ7" s="421"/>
      <c r="CA7" s="421"/>
      <c r="CB7" s="421"/>
      <c r="CC7" s="422"/>
      <c r="CD7" s="423" t="s">
        <v>28</v>
      </c>
      <c r="CE7" s="424"/>
      <c r="CF7" s="424"/>
      <c r="CG7" s="424"/>
      <c r="CH7" s="424"/>
      <c r="CI7" s="424"/>
      <c r="CJ7" s="424"/>
      <c r="CK7" s="424"/>
      <c r="CL7" s="424"/>
      <c r="CM7" s="424"/>
      <c r="CN7" s="424"/>
      <c r="CO7" s="424"/>
      <c r="CP7" s="424"/>
      <c r="CQ7" s="424"/>
      <c r="CR7" s="424"/>
      <c r="CS7" s="425"/>
      <c r="CT7" s="420">
        <v>74214956</v>
      </c>
      <c r="CU7" s="421"/>
      <c r="CV7" s="421"/>
      <c r="CW7" s="421"/>
      <c r="CX7" s="421"/>
      <c r="CY7" s="421"/>
      <c r="CZ7" s="421"/>
      <c r="DA7" s="422"/>
      <c r="DB7" s="420">
        <v>68581248</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29</v>
      </c>
      <c r="AN8" s="450"/>
      <c r="AO8" s="450"/>
      <c r="AP8" s="450"/>
      <c r="AQ8" s="450"/>
      <c r="AR8" s="450"/>
      <c r="AS8" s="450"/>
      <c r="AT8" s="451"/>
      <c r="AU8" s="452" t="s">
        <v>15</v>
      </c>
      <c r="AV8" s="453"/>
      <c r="AW8" s="453"/>
      <c r="AX8" s="453"/>
      <c r="AY8" s="454" t="s">
        <v>30</v>
      </c>
      <c r="AZ8" s="455"/>
      <c r="BA8" s="455"/>
      <c r="BB8" s="455"/>
      <c r="BC8" s="455"/>
      <c r="BD8" s="455"/>
      <c r="BE8" s="455"/>
      <c r="BF8" s="455"/>
      <c r="BG8" s="455"/>
      <c r="BH8" s="455"/>
      <c r="BI8" s="455"/>
      <c r="BJ8" s="455"/>
      <c r="BK8" s="455"/>
      <c r="BL8" s="455"/>
      <c r="BM8" s="456"/>
      <c r="BN8" s="420">
        <v>12093953</v>
      </c>
      <c r="BO8" s="421"/>
      <c r="BP8" s="421"/>
      <c r="BQ8" s="421"/>
      <c r="BR8" s="421"/>
      <c r="BS8" s="421"/>
      <c r="BT8" s="421"/>
      <c r="BU8" s="422"/>
      <c r="BV8" s="420">
        <v>12812318</v>
      </c>
      <c r="BW8" s="421"/>
      <c r="BX8" s="421"/>
      <c r="BY8" s="421"/>
      <c r="BZ8" s="421"/>
      <c r="CA8" s="421"/>
      <c r="CB8" s="421"/>
      <c r="CC8" s="422"/>
      <c r="CD8" s="423" t="s">
        <v>31</v>
      </c>
      <c r="CE8" s="424"/>
      <c r="CF8" s="424"/>
      <c r="CG8" s="424"/>
      <c r="CH8" s="424"/>
      <c r="CI8" s="424"/>
      <c r="CJ8" s="424"/>
      <c r="CK8" s="424"/>
      <c r="CL8" s="424"/>
      <c r="CM8" s="424"/>
      <c r="CN8" s="424"/>
      <c r="CO8" s="424"/>
      <c r="CP8" s="424"/>
      <c r="CQ8" s="424"/>
      <c r="CR8" s="424"/>
      <c r="CS8" s="425"/>
      <c r="CT8" s="460">
        <v>0.96</v>
      </c>
      <c r="CU8" s="461"/>
      <c r="CV8" s="461"/>
      <c r="CW8" s="461"/>
      <c r="CX8" s="461"/>
      <c r="CY8" s="461"/>
      <c r="CZ8" s="461"/>
      <c r="DA8" s="462"/>
      <c r="DB8" s="460">
        <v>0.97</v>
      </c>
      <c r="DC8" s="461"/>
      <c r="DD8" s="461"/>
      <c r="DE8" s="461"/>
      <c r="DF8" s="461"/>
      <c r="DG8" s="461"/>
      <c r="DH8" s="461"/>
      <c r="DI8" s="462"/>
    </row>
    <row r="9" spans="1:119" ht="18.75" customHeight="1" thickBot="1" x14ac:dyDescent="0.25">
      <c r="A9" s="175"/>
      <c r="B9" s="414" t="s">
        <v>32</v>
      </c>
      <c r="C9" s="415"/>
      <c r="D9" s="415"/>
      <c r="E9" s="415"/>
      <c r="F9" s="415"/>
      <c r="G9" s="415"/>
      <c r="H9" s="415"/>
      <c r="I9" s="415"/>
      <c r="J9" s="415"/>
      <c r="K9" s="463"/>
      <c r="L9" s="464" t="s">
        <v>33</v>
      </c>
      <c r="M9" s="465"/>
      <c r="N9" s="465"/>
      <c r="O9" s="465"/>
      <c r="P9" s="465"/>
      <c r="Q9" s="466"/>
      <c r="R9" s="467">
        <v>243883</v>
      </c>
      <c r="S9" s="468"/>
      <c r="T9" s="468"/>
      <c r="U9" s="468"/>
      <c r="V9" s="469"/>
      <c r="W9" s="377" t="s">
        <v>34</v>
      </c>
      <c r="X9" s="378"/>
      <c r="Y9" s="378"/>
      <c r="Z9" s="378"/>
      <c r="AA9" s="378"/>
      <c r="AB9" s="378"/>
      <c r="AC9" s="378"/>
      <c r="AD9" s="378"/>
      <c r="AE9" s="378"/>
      <c r="AF9" s="378"/>
      <c r="AG9" s="378"/>
      <c r="AH9" s="378"/>
      <c r="AI9" s="378"/>
      <c r="AJ9" s="378"/>
      <c r="AK9" s="378"/>
      <c r="AL9" s="379"/>
      <c r="AM9" s="449" t="s">
        <v>35</v>
      </c>
      <c r="AN9" s="450"/>
      <c r="AO9" s="450"/>
      <c r="AP9" s="450"/>
      <c r="AQ9" s="450"/>
      <c r="AR9" s="450"/>
      <c r="AS9" s="450"/>
      <c r="AT9" s="451"/>
      <c r="AU9" s="452" t="s">
        <v>15</v>
      </c>
      <c r="AV9" s="453"/>
      <c r="AW9" s="453"/>
      <c r="AX9" s="453"/>
      <c r="AY9" s="454" t="s">
        <v>36</v>
      </c>
      <c r="AZ9" s="455"/>
      <c r="BA9" s="455"/>
      <c r="BB9" s="455"/>
      <c r="BC9" s="455"/>
      <c r="BD9" s="455"/>
      <c r="BE9" s="455"/>
      <c r="BF9" s="455"/>
      <c r="BG9" s="455"/>
      <c r="BH9" s="455"/>
      <c r="BI9" s="455"/>
      <c r="BJ9" s="455"/>
      <c r="BK9" s="455"/>
      <c r="BL9" s="455"/>
      <c r="BM9" s="456"/>
      <c r="BN9" s="420">
        <v>-718365</v>
      </c>
      <c r="BO9" s="421"/>
      <c r="BP9" s="421"/>
      <c r="BQ9" s="421"/>
      <c r="BR9" s="421"/>
      <c r="BS9" s="421"/>
      <c r="BT9" s="421"/>
      <c r="BU9" s="422"/>
      <c r="BV9" s="420">
        <v>-2882237</v>
      </c>
      <c r="BW9" s="421"/>
      <c r="BX9" s="421"/>
      <c r="BY9" s="421"/>
      <c r="BZ9" s="421"/>
      <c r="CA9" s="421"/>
      <c r="CB9" s="421"/>
      <c r="CC9" s="422"/>
      <c r="CD9" s="423" t="s">
        <v>37</v>
      </c>
      <c r="CE9" s="424"/>
      <c r="CF9" s="424"/>
      <c r="CG9" s="424"/>
      <c r="CH9" s="424"/>
      <c r="CI9" s="424"/>
      <c r="CJ9" s="424"/>
      <c r="CK9" s="424"/>
      <c r="CL9" s="424"/>
      <c r="CM9" s="424"/>
      <c r="CN9" s="424"/>
      <c r="CO9" s="424"/>
      <c r="CP9" s="424"/>
      <c r="CQ9" s="424"/>
      <c r="CR9" s="424"/>
      <c r="CS9" s="425"/>
      <c r="CT9" s="417">
        <v>0.6</v>
      </c>
      <c r="CU9" s="418"/>
      <c r="CV9" s="418"/>
      <c r="CW9" s="418"/>
      <c r="CX9" s="418"/>
      <c r="CY9" s="418"/>
      <c r="CZ9" s="418"/>
      <c r="DA9" s="419"/>
      <c r="DB9" s="417">
        <v>0.7</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38</v>
      </c>
      <c r="M10" s="450"/>
      <c r="N10" s="450"/>
      <c r="O10" s="450"/>
      <c r="P10" s="450"/>
      <c r="Q10" s="451"/>
      <c r="R10" s="471">
        <v>224533</v>
      </c>
      <c r="S10" s="472"/>
      <c r="T10" s="472"/>
      <c r="U10" s="472"/>
      <c r="V10" s="473"/>
      <c r="W10" s="408"/>
      <c r="X10" s="409"/>
      <c r="Y10" s="409"/>
      <c r="Z10" s="409"/>
      <c r="AA10" s="409"/>
      <c r="AB10" s="409"/>
      <c r="AC10" s="409"/>
      <c r="AD10" s="409"/>
      <c r="AE10" s="409"/>
      <c r="AF10" s="409"/>
      <c r="AG10" s="409"/>
      <c r="AH10" s="409"/>
      <c r="AI10" s="409"/>
      <c r="AJ10" s="409"/>
      <c r="AK10" s="409"/>
      <c r="AL10" s="412"/>
      <c r="AM10" s="449" t="s">
        <v>39</v>
      </c>
      <c r="AN10" s="450"/>
      <c r="AO10" s="450"/>
      <c r="AP10" s="450"/>
      <c r="AQ10" s="450"/>
      <c r="AR10" s="450"/>
      <c r="AS10" s="450"/>
      <c r="AT10" s="451"/>
      <c r="AU10" s="452" t="s">
        <v>15</v>
      </c>
      <c r="AV10" s="453"/>
      <c r="AW10" s="453"/>
      <c r="AX10" s="453"/>
      <c r="AY10" s="454" t="s">
        <v>40</v>
      </c>
      <c r="AZ10" s="455"/>
      <c r="BA10" s="455"/>
      <c r="BB10" s="455"/>
      <c r="BC10" s="455"/>
      <c r="BD10" s="455"/>
      <c r="BE10" s="455"/>
      <c r="BF10" s="455"/>
      <c r="BG10" s="455"/>
      <c r="BH10" s="455"/>
      <c r="BI10" s="455"/>
      <c r="BJ10" s="455"/>
      <c r="BK10" s="455"/>
      <c r="BL10" s="455"/>
      <c r="BM10" s="456"/>
      <c r="BN10" s="420">
        <v>7056528</v>
      </c>
      <c r="BO10" s="421"/>
      <c r="BP10" s="421"/>
      <c r="BQ10" s="421"/>
      <c r="BR10" s="421"/>
      <c r="BS10" s="421"/>
      <c r="BT10" s="421"/>
      <c r="BU10" s="422"/>
      <c r="BV10" s="420">
        <v>9036006</v>
      </c>
      <c r="BW10" s="421"/>
      <c r="BX10" s="421"/>
      <c r="BY10" s="421"/>
      <c r="BZ10" s="421"/>
      <c r="CA10" s="421"/>
      <c r="CB10" s="421"/>
      <c r="CC10" s="422"/>
      <c r="CD10" s="181" t="s">
        <v>41</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42</v>
      </c>
      <c r="M11" s="475"/>
      <c r="N11" s="475"/>
      <c r="O11" s="475"/>
      <c r="P11" s="475"/>
      <c r="Q11" s="476"/>
      <c r="R11" s="477" t="s">
        <v>43</v>
      </c>
      <c r="S11" s="478"/>
      <c r="T11" s="478"/>
      <c r="U11" s="478"/>
      <c r="V11" s="479"/>
      <c r="W11" s="408"/>
      <c r="X11" s="409"/>
      <c r="Y11" s="409"/>
      <c r="Z11" s="409"/>
      <c r="AA11" s="409"/>
      <c r="AB11" s="409"/>
      <c r="AC11" s="409"/>
      <c r="AD11" s="409"/>
      <c r="AE11" s="409"/>
      <c r="AF11" s="409"/>
      <c r="AG11" s="409"/>
      <c r="AH11" s="409"/>
      <c r="AI11" s="409"/>
      <c r="AJ11" s="409"/>
      <c r="AK11" s="409"/>
      <c r="AL11" s="412"/>
      <c r="AM11" s="449" t="s">
        <v>44</v>
      </c>
      <c r="AN11" s="450"/>
      <c r="AO11" s="450"/>
      <c r="AP11" s="450"/>
      <c r="AQ11" s="450"/>
      <c r="AR11" s="450"/>
      <c r="AS11" s="450"/>
      <c r="AT11" s="451"/>
      <c r="AU11" s="452" t="s">
        <v>15</v>
      </c>
      <c r="AV11" s="453"/>
      <c r="AW11" s="453"/>
      <c r="AX11" s="453"/>
      <c r="AY11" s="454" t="s">
        <v>45</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46</v>
      </c>
      <c r="CE11" s="424"/>
      <c r="CF11" s="424"/>
      <c r="CG11" s="424"/>
      <c r="CH11" s="424"/>
      <c r="CI11" s="424"/>
      <c r="CJ11" s="424"/>
      <c r="CK11" s="424"/>
      <c r="CL11" s="424"/>
      <c r="CM11" s="424"/>
      <c r="CN11" s="424"/>
      <c r="CO11" s="424"/>
      <c r="CP11" s="424"/>
      <c r="CQ11" s="424"/>
      <c r="CR11" s="424"/>
      <c r="CS11" s="425"/>
      <c r="CT11" s="460" t="s">
        <v>47</v>
      </c>
      <c r="CU11" s="461"/>
      <c r="CV11" s="461"/>
      <c r="CW11" s="461"/>
      <c r="CX11" s="461"/>
      <c r="CY11" s="461"/>
      <c r="CZ11" s="461"/>
      <c r="DA11" s="462"/>
      <c r="DB11" s="460" t="s">
        <v>47</v>
      </c>
      <c r="DC11" s="461"/>
      <c r="DD11" s="461"/>
      <c r="DE11" s="461"/>
      <c r="DF11" s="461"/>
      <c r="DG11" s="461"/>
      <c r="DH11" s="461"/>
      <c r="DI11" s="462"/>
    </row>
    <row r="12" spans="1:119" ht="18.75" customHeight="1" x14ac:dyDescent="0.2">
      <c r="A12" s="175"/>
      <c r="B12" s="480" t="s">
        <v>48</v>
      </c>
      <c r="C12" s="481"/>
      <c r="D12" s="481"/>
      <c r="E12" s="481"/>
      <c r="F12" s="481"/>
      <c r="G12" s="481"/>
      <c r="H12" s="481"/>
      <c r="I12" s="481"/>
      <c r="J12" s="481"/>
      <c r="K12" s="482"/>
      <c r="L12" s="489" t="s">
        <v>49</v>
      </c>
      <c r="M12" s="490"/>
      <c r="N12" s="490"/>
      <c r="O12" s="490"/>
      <c r="P12" s="490"/>
      <c r="Q12" s="491"/>
      <c r="R12" s="492">
        <v>230609</v>
      </c>
      <c r="S12" s="493"/>
      <c r="T12" s="493"/>
      <c r="U12" s="493"/>
      <c r="V12" s="494"/>
      <c r="W12" s="495" t="s">
        <v>7</v>
      </c>
      <c r="X12" s="453"/>
      <c r="Y12" s="453"/>
      <c r="Z12" s="453"/>
      <c r="AA12" s="453"/>
      <c r="AB12" s="496"/>
      <c r="AC12" s="497" t="s">
        <v>50</v>
      </c>
      <c r="AD12" s="498"/>
      <c r="AE12" s="498"/>
      <c r="AF12" s="498"/>
      <c r="AG12" s="499"/>
      <c r="AH12" s="497" t="s">
        <v>51</v>
      </c>
      <c r="AI12" s="498"/>
      <c r="AJ12" s="498"/>
      <c r="AK12" s="498"/>
      <c r="AL12" s="500"/>
      <c r="AM12" s="449" t="s">
        <v>52</v>
      </c>
      <c r="AN12" s="450"/>
      <c r="AO12" s="450"/>
      <c r="AP12" s="450"/>
      <c r="AQ12" s="450"/>
      <c r="AR12" s="450"/>
      <c r="AS12" s="450"/>
      <c r="AT12" s="451"/>
      <c r="AU12" s="452" t="s">
        <v>15</v>
      </c>
      <c r="AV12" s="453"/>
      <c r="AW12" s="453"/>
      <c r="AX12" s="453"/>
      <c r="AY12" s="454" t="s">
        <v>53</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54</v>
      </c>
      <c r="CE12" s="424"/>
      <c r="CF12" s="424"/>
      <c r="CG12" s="424"/>
      <c r="CH12" s="424"/>
      <c r="CI12" s="424"/>
      <c r="CJ12" s="424"/>
      <c r="CK12" s="424"/>
      <c r="CL12" s="424"/>
      <c r="CM12" s="424"/>
      <c r="CN12" s="424"/>
      <c r="CO12" s="424"/>
      <c r="CP12" s="424"/>
      <c r="CQ12" s="424"/>
      <c r="CR12" s="424"/>
      <c r="CS12" s="425"/>
      <c r="CT12" s="460" t="s">
        <v>47</v>
      </c>
      <c r="CU12" s="461"/>
      <c r="CV12" s="461"/>
      <c r="CW12" s="461"/>
      <c r="CX12" s="461"/>
      <c r="CY12" s="461"/>
      <c r="CZ12" s="461"/>
      <c r="DA12" s="462"/>
      <c r="DB12" s="460" t="s">
        <v>47</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55</v>
      </c>
      <c r="N13" s="512"/>
      <c r="O13" s="512"/>
      <c r="P13" s="512"/>
      <c r="Q13" s="513"/>
      <c r="R13" s="504">
        <v>218674</v>
      </c>
      <c r="S13" s="505"/>
      <c r="T13" s="505"/>
      <c r="U13" s="505"/>
      <c r="V13" s="506"/>
      <c r="W13" s="436" t="s">
        <v>56</v>
      </c>
      <c r="X13" s="437"/>
      <c r="Y13" s="437"/>
      <c r="Z13" s="437"/>
      <c r="AA13" s="437"/>
      <c r="AB13" s="427"/>
      <c r="AC13" s="471">
        <v>70</v>
      </c>
      <c r="AD13" s="472"/>
      <c r="AE13" s="472"/>
      <c r="AF13" s="472"/>
      <c r="AG13" s="514"/>
      <c r="AH13" s="471">
        <v>71</v>
      </c>
      <c r="AI13" s="472"/>
      <c r="AJ13" s="472"/>
      <c r="AK13" s="472"/>
      <c r="AL13" s="473"/>
      <c r="AM13" s="449" t="s">
        <v>57</v>
      </c>
      <c r="AN13" s="450"/>
      <c r="AO13" s="450"/>
      <c r="AP13" s="450"/>
      <c r="AQ13" s="450"/>
      <c r="AR13" s="450"/>
      <c r="AS13" s="450"/>
      <c r="AT13" s="451"/>
      <c r="AU13" s="452" t="s">
        <v>23</v>
      </c>
      <c r="AV13" s="453"/>
      <c r="AW13" s="453"/>
      <c r="AX13" s="453"/>
      <c r="AY13" s="454" t="s">
        <v>58</v>
      </c>
      <c r="AZ13" s="455"/>
      <c r="BA13" s="455"/>
      <c r="BB13" s="455"/>
      <c r="BC13" s="455"/>
      <c r="BD13" s="455"/>
      <c r="BE13" s="455"/>
      <c r="BF13" s="455"/>
      <c r="BG13" s="455"/>
      <c r="BH13" s="455"/>
      <c r="BI13" s="455"/>
      <c r="BJ13" s="455"/>
      <c r="BK13" s="455"/>
      <c r="BL13" s="455"/>
      <c r="BM13" s="456"/>
      <c r="BN13" s="420">
        <v>6338163</v>
      </c>
      <c r="BO13" s="421"/>
      <c r="BP13" s="421"/>
      <c r="BQ13" s="421"/>
      <c r="BR13" s="421"/>
      <c r="BS13" s="421"/>
      <c r="BT13" s="421"/>
      <c r="BU13" s="422"/>
      <c r="BV13" s="420">
        <v>6153769</v>
      </c>
      <c r="BW13" s="421"/>
      <c r="BX13" s="421"/>
      <c r="BY13" s="421"/>
      <c r="BZ13" s="421"/>
      <c r="CA13" s="421"/>
      <c r="CB13" s="421"/>
      <c r="CC13" s="422"/>
      <c r="CD13" s="423" t="s">
        <v>59</v>
      </c>
      <c r="CE13" s="424"/>
      <c r="CF13" s="424"/>
      <c r="CG13" s="424"/>
      <c r="CH13" s="424"/>
      <c r="CI13" s="424"/>
      <c r="CJ13" s="424"/>
      <c r="CK13" s="424"/>
      <c r="CL13" s="424"/>
      <c r="CM13" s="424"/>
      <c r="CN13" s="424"/>
      <c r="CO13" s="424"/>
      <c r="CP13" s="424"/>
      <c r="CQ13" s="424"/>
      <c r="CR13" s="424"/>
      <c r="CS13" s="425"/>
      <c r="CT13" s="417">
        <v>-3.4</v>
      </c>
      <c r="CU13" s="418"/>
      <c r="CV13" s="418"/>
      <c r="CW13" s="418"/>
      <c r="CX13" s="418"/>
      <c r="CY13" s="418"/>
      <c r="CZ13" s="418"/>
      <c r="DA13" s="419"/>
      <c r="DB13" s="417">
        <v>-3.8</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60</v>
      </c>
      <c r="M14" s="502"/>
      <c r="N14" s="502"/>
      <c r="O14" s="502"/>
      <c r="P14" s="502"/>
      <c r="Q14" s="503"/>
      <c r="R14" s="504">
        <v>229412</v>
      </c>
      <c r="S14" s="505"/>
      <c r="T14" s="505"/>
      <c r="U14" s="505"/>
      <c r="V14" s="506"/>
      <c r="W14" s="410"/>
      <c r="X14" s="411"/>
      <c r="Y14" s="411"/>
      <c r="Z14" s="411"/>
      <c r="AA14" s="411"/>
      <c r="AB14" s="400"/>
      <c r="AC14" s="507">
        <v>0.1</v>
      </c>
      <c r="AD14" s="508"/>
      <c r="AE14" s="508"/>
      <c r="AF14" s="508"/>
      <c r="AG14" s="509"/>
      <c r="AH14" s="507">
        <v>0.1</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61</v>
      </c>
      <c r="CE14" s="516"/>
      <c r="CF14" s="516"/>
      <c r="CG14" s="516"/>
      <c r="CH14" s="516"/>
      <c r="CI14" s="516"/>
      <c r="CJ14" s="516"/>
      <c r="CK14" s="516"/>
      <c r="CL14" s="516"/>
      <c r="CM14" s="516"/>
      <c r="CN14" s="516"/>
      <c r="CO14" s="516"/>
      <c r="CP14" s="516"/>
      <c r="CQ14" s="516"/>
      <c r="CR14" s="516"/>
      <c r="CS14" s="517"/>
      <c r="CT14" s="518" t="s">
        <v>47</v>
      </c>
      <c r="CU14" s="519"/>
      <c r="CV14" s="519"/>
      <c r="CW14" s="519"/>
      <c r="CX14" s="519"/>
      <c r="CY14" s="519"/>
      <c r="CZ14" s="519"/>
      <c r="DA14" s="520"/>
      <c r="DB14" s="518" t="s">
        <v>47</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55</v>
      </c>
      <c r="N15" s="512"/>
      <c r="O15" s="512"/>
      <c r="P15" s="512"/>
      <c r="Q15" s="513"/>
      <c r="R15" s="504">
        <v>218565</v>
      </c>
      <c r="S15" s="505"/>
      <c r="T15" s="505"/>
      <c r="U15" s="505"/>
      <c r="V15" s="506"/>
      <c r="W15" s="436" t="s">
        <v>62</v>
      </c>
      <c r="X15" s="437"/>
      <c r="Y15" s="437"/>
      <c r="Z15" s="437"/>
      <c r="AA15" s="437"/>
      <c r="AB15" s="427"/>
      <c r="AC15" s="471">
        <v>8101</v>
      </c>
      <c r="AD15" s="472"/>
      <c r="AE15" s="472"/>
      <c r="AF15" s="472"/>
      <c r="AG15" s="514"/>
      <c r="AH15" s="471">
        <v>8229</v>
      </c>
      <c r="AI15" s="472"/>
      <c r="AJ15" s="472"/>
      <c r="AK15" s="472"/>
      <c r="AL15" s="473"/>
      <c r="AM15" s="449"/>
      <c r="AN15" s="450"/>
      <c r="AO15" s="450"/>
      <c r="AP15" s="450"/>
      <c r="AQ15" s="450"/>
      <c r="AR15" s="450"/>
      <c r="AS15" s="450"/>
      <c r="AT15" s="451"/>
      <c r="AU15" s="452"/>
      <c r="AV15" s="453"/>
      <c r="AW15" s="453"/>
      <c r="AX15" s="453"/>
      <c r="AY15" s="380" t="s">
        <v>63</v>
      </c>
      <c r="AZ15" s="381"/>
      <c r="BA15" s="381"/>
      <c r="BB15" s="381"/>
      <c r="BC15" s="381"/>
      <c r="BD15" s="381"/>
      <c r="BE15" s="381"/>
      <c r="BF15" s="381"/>
      <c r="BG15" s="381"/>
      <c r="BH15" s="381"/>
      <c r="BI15" s="381"/>
      <c r="BJ15" s="381"/>
      <c r="BK15" s="381"/>
      <c r="BL15" s="381"/>
      <c r="BM15" s="382"/>
      <c r="BN15" s="383">
        <v>59200600</v>
      </c>
      <c r="BO15" s="384"/>
      <c r="BP15" s="384"/>
      <c r="BQ15" s="384"/>
      <c r="BR15" s="384"/>
      <c r="BS15" s="384"/>
      <c r="BT15" s="384"/>
      <c r="BU15" s="385"/>
      <c r="BV15" s="383">
        <v>54950909</v>
      </c>
      <c r="BW15" s="384"/>
      <c r="BX15" s="384"/>
      <c r="BY15" s="384"/>
      <c r="BZ15" s="384"/>
      <c r="CA15" s="384"/>
      <c r="CB15" s="384"/>
      <c r="CC15" s="385"/>
      <c r="CD15" s="521" t="s">
        <v>64</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65</v>
      </c>
      <c r="M16" s="524"/>
      <c r="N16" s="524"/>
      <c r="O16" s="524"/>
      <c r="P16" s="524"/>
      <c r="Q16" s="525"/>
      <c r="R16" s="526" t="s">
        <v>66</v>
      </c>
      <c r="S16" s="527"/>
      <c r="T16" s="527"/>
      <c r="U16" s="527"/>
      <c r="V16" s="528"/>
      <c r="W16" s="410"/>
      <c r="X16" s="411"/>
      <c r="Y16" s="411"/>
      <c r="Z16" s="411"/>
      <c r="AA16" s="411"/>
      <c r="AB16" s="400"/>
      <c r="AC16" s="507">
        <v>9.1</v>
      </c>
      <c r="AD16" s="508"/>
      <c r="AE16" s="508"/>
      <c r="AF16" s="508"/>
      <c r="AG16" s="509"/>
      <c r="AH16" s="507">
        <v>10.6</v>
      </c>
      <c r="AI16" s="508"/>
      <c r="AJ16" s="508"/>
      <c r="AK16" s="508"/>
      <c r="AL16" s="510"/>
      <c r="AM16" s="449"/>
      <c r="AN16" s="450"/>
      <c r="AO16" s="450"/>
      <c r="AP16" s="450"/>
      <c r="AQ16" s="450"/>
      <c r="AR16" s="450"/>
      <c r="AS16" s="450"/>
      <c r="AT16" s="451"/>
      <c r="AU16" s="452"/>
      <c r="AV16" s="453"/>
      <c r="AW16" s="453"/>
      <c r="AX16" s="453"/>
      <c r="AY16" s="454" t="s">
        <v>67</v>
      </c>
      <c r="AZ16" s="455"/>
      <c r="BA16" s="455"/>
      <c r="BB16" s="455"/>
      <c r="BC16" s="455"/>
      <c r="BD16" s="455"/>
      <c r="BE16" s="455"/>
      <c r="BF16" s="455"/>
      <c r="BG16" s="455"/>
      <c r="BH16" s="455"/>
      <c r="BI16" s="455"/>
      <c r="BJ16" s="455"/>
      <c r="BK16" s="455"/>
      <c r="BL16" s="455"/>
      <c r="BM16" s="456"/>
      <c r="BN16" s="420">
        <v>61175433</v>
      </c>
      <c r="BO16" s="421"/>
      <c r="BP16" s="421"/>
      <c r="BQ16" s="421"/>
      <c r="BR16" s="421"/>
      <c r="BS16" s="421"/>
      <c r="BT16" s="421"/>
      <c r="BU16" s="422"/>
      <c r="BV16" s="420">
        <v>56917879</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68</v>
      </c>
      <c r="N17" s="532"/>
      <c r="O17" s="532"/>
      <c r="P17" s="532"/>
      <c r="Q17" s="533"/>
      <c r="R17" s="526" t="s">
        <v>69</v>
      </c>
      <c r="S17" s="527"/>
      <c r="T17" s="527"/>
      <c r="U17" s="527"/>
      <c r="V17" s="528"/>
      <c r="W17" s="436" t="s">
        <v>70</v>
      </c>
      <c r="X17" s="437"/>
      <c r="Y17" s="437"/>
      <c r="Z17" s="437"/>
      <c r="AA17" s="437"/>
      <c r="AB17" s="427"/>
      <c r="AC17" s="471">
        <v>81314</v>
      </c>
      <c r="AD17" s="472"/>
      <c r="AE17" s="472"/>
      <c r="AF17" s="472"/>
      <c r="AG17" s="514"/>
      <c r="AH17" s="471">
        <v>69211</v>
      </c>
      <c r="AI17" s="472"/>
      <c r="AJ17" s="472"/>
      <c r="AK17" s="472"/>
      <c r="AL17" s="473"/>
      <c r="AM17" s="449"/>
      <c r="AN17" s="450"/>
      <c r="AO17" s="450"/>
      <c r="AP17" s="450"/>
      <c r="AQ17" s="450"/>
      <c r="AR17" s="450"/>
      <c r="AS17" s="450"/>
      <c r="AT17" s="451"/>
      <c r="AU17" s="452"/>
      <c r="AV17" s="453"/>
      <c r="AW17" s="453"/>
      <c r="AX17" s="453"/>
      <c r="AY17" s="454" t="s">
        <v>71</v>
      </c>
      <c r="AZ17" s="455"/>
      <c r="BA17" s="455"/>
      <c r="BB17" s="455"/>
      <c r="BC17" s="455"/>
      <c r="BD17" s="455"/>
      <c r="BE17" s="455"/>
      <c r="BF17" s="455"/>
      <c r="BG17" s="455"/>
      <c r="BH17" s="455"/>
      <c r="BI17" s="455"/>
      <c r="BJ17" s="455"/>
      <c r="BK17" s="455"/>
      <c r="BL17" s="455"/>
      <c r="BM17" s="456"/>
      <c r="BN17" s="420">
        <v>74214956</v>
      </c>
      <c r="BO17" s="421"/>
      <c r="BP17" s="421"/>
      <c r="BQ17" s="421"/>
      <c r="BR17" s="421"/>
      <c r="BS17" s="421"/>
      <c r="BT17" s="421"/>
      <c r="BU17" s="422"/>
      <c r="BV17" s="420">
        <v>68581248</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72</v>
      </c>
      <c r="C18" s="463"/>
      <c r="D18" s="463"/>
      <c r="E18" s="543"/>
      <c r="F18" s="543"/>
      <c r="G18" s="543"/>
      <c r="H18" s="543"/>
      <c r="I18" s="543"/>
      <c r="J18" s="543"/>
      <c r="K18" s="543"/>
      <c r="L18" s="544">
        <v>15.11</v>
      </c>
      <c r="M18" s="544"/>
      <c r="N18" s="544"/>
      <c r="O18" s="544"/>
      <c r="P18" s="544"/>
      <c r="Q18" s="544"/>
      <c r="R18" s="545"/>
      <c r="S18" s="545"/>
      <c r="T18" s="545"/>
      <c r="U18" s="545"/>
      <c r="V18" s="546"/>
      <c r="W18" s="438"/>
      <c r="X18" s="439"/>
      <c r="Y18" s="439"/>
      <c r="Z18" s="439"/>
      <c r="AA18" s="439"/>
      <c r="AB18" s="430"/>
      <c r="AC18" s="547">
        <v>90.9</v>
      </c>
      <c r="AD18" s="548"/>
      <c r="AE18" s="548"/>
      <c r="AF18" s="548"/>
      <c r="AG18" s="549"/>
      <c r="AH18" s="547">
        <v>89.3</v>
      </c>
      <c r="AI18" s="548"/>
      <c r="AJ18" s="548"/>
      <c r="AK18" s="548"/>
      <c r="AL18" s="550"/>
      <c r="AM18" s="449"/>
      <c r="AN18" s="450"/>
      <c r="AO18" s="450"/>
      <c r="AP18" s="450"/>
      <c r="AQ18" s="450"/>
      <c r="AR18" s="450"/>
      <c r="AS18" s="450"/>
      <c r="AT18" s="451"/>
      <c r="AU18" s="452"/>
      <c r="AV18" s="453"/>
      <c r="AW18" s="453"/>
      <c r="AX18" s="453"/>
      <c r="AY18" s="454" t="s">
        <v>73</v>
      </c>
      <c r="AZ18" s="455"/>
      <c r="BA18" s="455"/>
      <c r="BB18" s="455"/>
      <c r="BC18" s="455"/>
      <c r="BD18" s="455"/>
      <c r="BE18" s="455"/>
      <c r="BF18" s="455"/>
      <c r="BG18" s="455"/>
      <c r="BH18" s="455"/>
      <c r="BI18" s="455"/>
      <c r="BJ18" s="455"/>
      <c r="BK18" s="455"/>
      <c r="BL18" s="455"/>
      <c r="BM18" s="456"/>
      <c r="BN18" s="420">
        <v>56107166</v>
      </c>
      <c r="BO18" s="421"/>
      <c r="BP18" s="421"/>
      <c r="BQ18" s="421"/>
      <c r="BR18" s="421"/>
      <c r="BS18" s="421"/>
      <c r="BT18" s="421"/>
      <c r="BU18" s="422"/>
      <c r="BV18" s="420">
        <v>56394713</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74</v>
      </c>
      <c r="C19" s="463"/>
      <c r="D19" s="463"/>
      <c r="E19" s="543"/>
      <c r="F19" s="543"/>
      <c r="G19" s="543"/>
      <c r="H19" s="543"/>
      <c r="I19" s="543"/>
      <c r="J19" s="543"/>
      <c r="K19" s="543"/>
      <c r="L19" s="551">
        <v>16141</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75</v>
      </c>
      <c r="AZ19" s="455"/>
      <c r="BA19" s="455"/>
      <c r="BB19" s="455"/>
      <c r="BC19" s="455"/>
      <c r="BD19" s="455"/>
      <c r="BE19" s="455"/>
      <c r="BF19" s="455"/>
      <c r="BG19" s="455"/>
      <c r="BH19" s="455"/>
      <c r="BI19" s="455"/>
      <c r="BJ19" s="455"/>
      <c r="BK19" s="455"/>
      <c r="BL19" s="455"/>
      <c r="BM19" s="456"/>
      <c r="BN19" s="420">
        <v>108645909</v>
      </c>
      <c r="BO19" s="421"/>
      <c r="BP19" s="421"/>
      <c r="BQ19" s="421"/>
      <c r="BR19" s="421"/>
      <c r="BS19" s="421"/>
      <c r="BT19" s="421"/>
      <c r="BU19" s="422"/>
      <c r="BV19" s="420">
        <v>103293316</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76</v>
      </c>
      <c r="C20" s="463"/>
      <c r="D20" s="463"/>
      <c r="E20" s="543"/>
      <c r="F20" s="543"/>
      <c r="G20" s="543"/>
      <c r="H20" s="543"/>
      <c r="I20" s="543"/>
      <c r="J20" s="543"/>
      <c r="K20" s="543"/>
      <c r="L20" s="551">
        <v>149967</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77</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78</v>
      </c>
      <c r="C22" s="564"/>
      <c r="D22" s="565"/>
      <c r="E22" s="432" t="s">
        <v>7</v>
      </c>
      <c r="F22" s="437"/>
      <c r="G22" s="437"/>
      <c r="H22" s="437"/>
      <c r="I22" s="437"/>
      <c r="J22" s="437"/>
      <c r="K22" s="427"/>
      <c r="L22" s="432" t="s">
        <v>79</v>
      </c>
      <c r="M22" s="437"/>
      <c r="N22" s="437"/>
      <c r="O22" s="437"/>
      <c r="P22" s="427"/>
      <c r="Q22" s="595" t="s">
        <v>80</v>
      </c>
      <c r="R22" s="596"/>
      <c r="S22" s="596"/>
      <c r="T22" s="596"/>
      <c r="U22" s="596"/>
      <c r="V22" s="597"/>
      <c r="W22" s="563" t="s">
        <v>81</v>
      </c>
      <c r="X22" s="564"/>
      <c r="Y22" s="565"/>
      <c r="Z22" s="432" t="s">
        <v>7</v>
      </c>
      <c r="AA22" s="437"/>
      <c r="AB22" s="437"/>
      <c r="AC22" s="437"/>
      <c r="AD22" s="437"/>
      <c r="AE22" s="437"/>
      <c r="AF22" s="437"/>
      <c r="AG22" s="427"/>
      <c r="AH22" s="601" t="s">
        <v>82</v>
      </c>
      <c r="AI22" s="437"/>
      <c r="AJ22" s="437"/>
      <c r="AK22" s="437"/>
      <c r="AL22" s="427"/>
      <c r="AM22" s="601" t="s">
        <v>83</v>
      </c>
      <c r="AN22" s="602"/>
      <c r="AO22" s="602"/>
      <c r="AP22" s="602"/>
      <c r="AQ22" s="602"/>
      <c r="AR22" s="603"/>
      <c r="AS22" s="595" t="s">
        <v>80</v>
      </c>
      <c r="AT22" s="596"/>
      <c r="AU22" s="596"/>
      <c r="AV22" s="596"/>
      <c r="AW22" s="596"/>
      <c r="AX22" s="607"/>
      <c r="AY22" s="380" t="s">
        <v>84</v>
      </c>
      <c r="AZ22" s="381"/>
      <c r="BA22" s="381"/>
      <c r="BB22" s="381"/>
      <c r="BC22" s="381"/>
      <c r="BD22" s="381"/>
      <c r="BE22" s="381"/>
      <c r="BF22" s="381"/>
      <c r="BG22" s="381"/>
      <c r="BH22" s="381"/>
      <c r="BI22" s="381"/>
      <c r="BJ22" s="381"/>
      <c r="BK22" s="381"/>
      <c r="BL22" s="381"/>
      <c r="BM22" s="382"/>
      <c r="BN22" s="383">
        <v>3460891</v>
      </c>
      <c r="BO22" s="384"/>
      <c r="BP22" s="384"/>
      <c r="BQ22" s="384"/>
      <c r="BR22" s="384"/>
      <c r="BS22" s="384"/>
      <c r="BT22" s="384"/>
      <c r="BU22" s="385"/>
      <c r="BV22" s="383">
        <v>4050346</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85</v>
      </c>
      <c r="AZ23" s="455"/>
      <c r="BA23" s="455"/>
      <c r="BB23" s="455"/>
      <c r="BC23" s="455"/>
      <c r="BD23" s="455"/>
      <c r="BE23" s="455"/>
      <c r="BF23" s="455"/>
      <c r="BG23" s="455"/>
      <c r="BH23" s="455"/>
      <c r="BI23" s="455"/>
      <c r="BJ23" s="455"/>
      <c r="BK23" s="455"/>
      <c r="BL23" s="455"/>
      <c r="BM23" s="456"/>
      <c r="BN23" s="420">
        <v>3416421</v>
      </c>
      <c r="BO23" s="421"/>
      <c r="BP23" s="421"/>
      <c r="BQ23" s="421"/>
      <c r="BR23" s="421"/>
      <c r="BS23" s="421"/>
      <c r="BT23" s="421"/>
      <c r="BU23" s="422"/>
      <c r="BV23" s="420">
        <v>3994758</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86</v>
      </c>
      <c r="F24" s="450"/>
      <c r="G24" s="450"/>
      <c r="H24" s="450"/>
      <c r="I24" s="450"/>
      <c r="J24" s="450"/>
      <c r="K24" s="451"/>
      <c r="L24" s="471">
        <v>1</v>
      </c>
      <c r="M24" s="472"/>
      <c r="N24" s="472"/>
      <c r="O24" s="472"/>
      <c r="P24" s="514"/>
      <c r="Q24" s="471">
        <v>11111</v>
      </c>
      <c r="R24" s="472"/>
      <c r="S24" s="472"/>
      <c r="T24" s="472"/>
      <c r="U24" s="472"/>
      <c r="V24" s="514"/>
      <c r="W24" s="566"/>
      <c r="X24" s="567"/>
      <c r="Y24" s="568"/>
      <c r="Z24" s="470" t="s">
        <v>87</v>
      </c>
      <c r="AA24" s="450"/>
      <c r="AB24" s="450"/>
      <c r="AC24" s="450"/>
      <c r="AD24" s="450"/>
      <c r="AE24" s="450"/>
      <c r="AF24" s="450"/>
      <c r="AG24" s="451"/>
      <c r="AH24" s="471">
        <v>1922</v>
      </c>
      <c r="AI24" s="472"/>
      <c r="AJ24" s="472"/>
      <c r="AK24" s="472"/>
      <c r="AL24" s="514"/>
      <c r="AM24" s="471">
        <v>5531516</v>
      </c>
      <c r="AN24" s="472"/>
      <c r="AO24" s="472"/>
      <c r="AP24" s="472"/>
      <c r="AQ24" s="472"/>
      <c r="AR24" s="514"/>
      <c r="AS24" s="471">
        <v>2878</v>
      </c>
      <c r="AT24" s="472"/>
      <c r="AU24" s="472"/>
      <c r="AV24" s="472"/>
      <c r="AW24" s="472"/>
      <c r="AX24" s="473"/>
      <c r="AY24" s="536" t="s">
        <v>88</v>
      </c>
      <c r="AZ24" s="537"/>
      <c r="BA24" s="537"/>
      <c r="BB24" s="537"/>
      <c r="BC24" s="537"/>
      <c r="BD24" s="537"/>
      <c r="BE24" s="537"/>
      <c r="BF24" s="537"/>
      <c r="BG24" s="537"/>
      <c r="BH24" s="537"/>
      <c r="BI24" s="537"/>
      <c r="BJ24" s="537"/>
      <c r="BK24" s="537"/>
      <c r="BL24" s="537"/>
      <c r="BM24" s="538"/>
      <c r="BN24" s="420">
        <v>3460891</v>
      </c>
      <c r="BO24" s="421"/>
      <c r="BP24" s="421"/>
      <c r="BQ24" s="421"/>
      <c r="BR24" s="421"/>
      <c r="BS24" s="421"/>
      <c r="BT24" s="421"/>
      <c r="BU24" s="422"/>
      <c r="BV24" s="420">
        <v>4050346</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89</v>
      </c>
      <c r="F25" s="450"/>
      <c r="G25" s="450"/>
      <c r="H25" s="450"/>
      <c r="I25" s="450"/>
      <c r="J25" s="450"/>
      <c r="K25" s="451"/>
      <c r="L25" s="471">
        <v>2</v>
      </c>
      <c r="M25" s="472"/>
      <c r="N25" s="472"/>
      <c r="O25" s="472"/>
      <c r="P25" s="514"/>
      <c r="Q25" s="471">
        <v>9081</v>
      </c>
      <c r="R25" s="472"/>
      <c r="S25" s="472"/>
      <c r="T25" s="472"/>
      <c r="U25" s="472"/>
      <c r="V25" s="514"/>
      <c r="W25" s="566"/>
      <c r="X25" s="567"/>
      <c r="Y25" s="568"/>
      <c r="Z25" s="470" t="s">
        <v>90</v>
      </c>
      <c r="AA25" s="450"/>
      <c r="AB25" s="450"/>
      <c r="AC25" s="450"/>
      <c r="AD25" s="450"/>
      <c r="AE25" s="450"/>
      <c r="AF25" s="450"/>
      <c r="AG25" s="451"/>
      <c r="AH25" s="471" t="s">
        <v>47</v>
      </c>
      <c r="AI25" s="472"/>
      <c r="AJ25" s="472"/>
      <c r="AK25" s="472"/>
      <c r="AL25" s="514"/>
      <c r="AM25" s="471" t="s">
        <v>47</v>
      </c>
      <c r="AN25" s="472"/>
      <c r="AO25" s="472"/>
      <c r="AP25" s="472"/>
      <c r="AQ25" s="472"/>
      <c r="AR25" s="514"/>
      <c r="AS25" s="471" t="s">
        <v>47</v>
      </c>
      <c r="AT25" s="472"/>
      <c r="AU25" s="472"/>
      <c r="AV25" s="472"/>
      <c r="AW25" s="472"/>
      <c r="AX25" s="473"/>
      <c r="AY25" s="380" t="s">
        <v>91</v>
      </c>
      <c r="AZ25" s="381"/>
      <c r="BA25" s="381"/>
      <c r="BB25" s="381"/>
      <c r="BC25" s="381"/>
      <c r="BD25" s="381"/>
      <c r="BE25" s="381"/>
      <c r="BF25" s="381"/>
      <c r="BG25" s="381"/>
      <c r="BH25" s="381"/>
      <c r="BI25" s="381"/>
      <c r="BJ25" s="381"/>
      <c r="BK25" s="381"/>
      <c r="BL25" s="381"/>
      <c r="BM25" s="382"/>
      <c r="BN25" s="383">
        <v>29311450</v>
      </c>
      <c r="BO25" s="384"/>
      <c r="BP25" s="384"/>
      <c r="BQ25" s="384"/>
      <c r="BR25" s="384"/>
      <c r="BS25" s="384"/>
      <c r="BT25" s="384"/>
      <c r="BU25" s="385"/>
      <c r="BV25" s="383">
        <v>16836845</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92</v>
      </c>
      <c r="F26" s="450"/>
      <c r="G26" s="450"/>
      <c r="H26" s="450"/>
      <c r="I26" s="450"/>
      <c r="J26" s="450"/>
      <c r="K26" s="451"/>
      <c r="L26" s="471">
        <v>1</v>
      </c>
      <c r="M26" s="472"/>
      <c r="N26" s="472"/>
      <c r="O26" s="472"/>
      <c r="P26" s="514"/>
      <c r="Q26" s="471">
        <v>8153</v>
      </c>
      <c r="R26" s="472"/>
      <c r="S26" s="472"/>
      <c r="T26" s="472"/>
      <c r="U26" s="472"/>
      <c r="V26" s="514"/>
      <c r="W26" s="566"/>
      <c r="X26" s="567"/>
      <c r="Y26" s="568"/>
      <c r="Z26" s="470" t="s">
        <v>93</v>
      </c>
      <c r="AA26" s="572"/>
      <c r="AB26" s="572"/>
      <c r="AC26" s="572"/>
      <c r="AD26" s="572"/>
      <c r="AE26" s="572"/>
      <c r="AF26" s="572"/>
      <c r="AG26" s="573"/>
      <c r="AH26" s="471">
        <v>264</v>
      </c>
      <c r="AI26" s="472"/>
      <c r="AJ26" s="472"/>
      <c r="AK26" s="472"/>
      <c r="AL26" s="514"/>
      <c r="AM26" s="471">
        <v>764544</v>
      </c>
      <c r="AN26" s="472"/>
      <c r="AO26" s="472"/>
      <c r="AP26" s="472"/>
      <c r="AQ26" s="472"/>
      <c r="AR26" s="514"/>
      <c r="AS26" s="471">
        <v>2896</v>
      </c>
      <c r="AT26" s="472"/>
      <c r="AU26" s="472"/>
      <c r="AV26" s="472"/>
      <c r="AW26" s="472"/>
      <c r="AX26" s="473"/>
      <c r="AY26" s="423" t="s">
        <v>94</v>
      </c>
      <c r="AZ26" s="424"/>
      <c r="BA26" s="424"/>
      <c r="BB26" s="424"/>
      <c r="BC26" s="424"/>
      <c r="BD26" s="424"/>
      <c r="BE26" s="424"/>
      <c r="BF26" s="424"/>
      <c r="BG26" s="424"/>
      <c r="BH26" s="424"/>
      <c r="BI26" s="424"/>
      <c r="BJ26" s="424"/>
      <c r="BK26" s="424"/>
      <c r="BL26" s="424"/>
      <c r="BM26" s="425"/>
      <c r="BN26" s="420">
        <v>600000</v>
      </c>
      <c r="BO26" s="421"/>
      <c r="BP26" s="421"/>
      <c r="BQ26" s="421"/>
      <c r="BR26" s="421"/>
      <c r="BS26" s="421"/>
      <c r="BT26" s="421"/>
      <c r="BU26" s="422"/>
      <c r="BV26" s="420">
        <v>500000</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95</v>
      </c>
      <c r="F27" s="450"/>
      <c r="G27" s="450"/>
      <c r="H27" s="450"/>
      <c r="I27" s="450"/>
      <c r="J27" s="450"/>
      <c r="K27" s="451"/>
      <c r="L27" s="471">
        <v>1</v>
      </c>
      <c r="M27" s="472"/>
      <c r="N27" s="472"/>
      <c r="O27" s="472"/>
      <c r="P27" s="514"/>
      <c r="Q27" s="471">
        <v>9203</v>
      </c>
      <c r="R27" s="472"/>
      <c r="S27" s="472"/>
      <c r="T27" s="472"/>
      <c r="U27" s="472"/>
      <c r="V27" s="514"/>
      <c r="W27" s="566"/>
      <c r="X27" s="567"/>
      <c r="Y27" s="568"/>
      <c r="Z27" s="470" t="s">
        <v>96</v>
      </c>
      <c r="AA27" s="450"/>
      <c r="AB27" s="450"/>
      <c r="AC27" s="450"/>
      <c r="AD27" s="450"/>
      <c r="AE27" s="450"/>
      <c r="AF27" s="450"/>
      <c r="AG27" s="451"/>
      <c r="AH27" s="471">
        <v>22</v>
      </c>
      <c r="AI27" s="472"/>
      <c r="AJ27" s="472"/>
      <c r="AK27" s="472"/>
      <c r="AL27" s="514"/>
      <c r="AM27" s="471">
        <v>77914</v>
      </c>
      <c r="AN27" s="472"/>
      <c r="AO27" s="472"/>
      <c r="AP27" s="472"/>
      <c r="AQ27" s="472"/>
      <c r="AR27" s="514"/>
      <c r="AS27" s="471">
        <v>3542</v>
      </c>
      <c r="AT27" s="472"/>
      <c r="AU27" s="472"/>
      <c r="AV27" s="472"/>
      <c r="AW27" s="472"/>
      <c r="AX27" s="473"/>
      <c r="AY27" s="515" t="s">
        <v>97</v>
      </c>
      <c r="AZ27" s="516"/>
      <c r="BA27" s="516"/>
      <c r="BB27" s="516"/>
      <c r="BC27" s="516"/>
      <c r="BD27" s="516"/>
      <c r="BE27" s="516"/>
      <c r="BF27" s="516"/>
      <c r="BG27" s="516"/>
      <c r="BH27" s="516"/>
      <c r="BI27" s="516"/>
      <c r="BJ27" s="516"/>
      <c r="BK27" s="516"/>
      <c r="BL27" s="516"/>
      <c r="BM27" s="517"/>
      <c r="BN27" s="539" t="s">
        <v>47</v>
      </c>
      <c r="BO27" s="540"/>
      <c r="BP27" s="540"/>
      <c r="BQ27" s="540"/>
      <c r="BR27" s="540"/>
      <c r="BS27" s="540"/>
      <c r="BT27" s="540"/>
      <c r="BU27" s="541"/>
      <c r="BV27" s="539" t="s">
        <v>47</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98</v>
      </c>
      <c r="F28" s="450"/>
      <c r="G28" s="450"/>
      <c r="H28" s="450"/>
      <c r="I28" s="450"/>
      <c r="J28" s="450"/>
      <c r="K28" s="451"/>
      <c r="L28" s="471">
        <v>1</v>
      </c>
      <c r="M28" s="472"/>
      <c r="N28" s="472"/>
      <c r="O28" s="472"/>
      <c r="P28" s="514"/>
      <c r="Q28" s="471">
        <v>7678</v>
      </c>
      <c r="R28" s="472"/>
      <c r="S28" s="472"/>
      <c r="T28" s="472"/>
      <c r="U28" s="472"/>
      <c r="V28" s="514"/>
      <c r="W28" s="566"/>
      <c r="X28" s="567"/>
      <c r="Y28" s="568"/>
      <c r="Z28" s="470" t="s">
        <v>99</v>
      </c>
      <c r="AA28" s="450"/>
      <c r="AB28" s="450"/>
      <c r="AC28" s="450"/>
      <c r="AD28" s="450"/>
      <c r="AE28" s="450"/>
      <c r="AF28" s="450"/>
      <c r="AG28" s="451"/>
      <c r="AH28" s="471" t="s">
        <v>47</v>
      </c>
      <c r="AI28" s="472"/>
      <c r="AJ28" s="472"/>
      <c r="AK28" s="472"/>
      <c r="AL28" s="514"/>
      <c r="AM28" s="471" t="s">
        <v>47</v>
      </c>
      <c r="AN28" s="472"/>
      <c r="AO28" s="472"/>
      <c r="AP28" s="472"/>
      <c r="AQ28" s="472"/>
      <c r="AR28" s="514"/>
      <c r="AS28" s="471" t="s">
        <v>47</v>
      </c>
      <c r="AT28" s="472"/>
      <c r="AU28" s="472"/>
      <c r="AV28" s="472"/>
      <c r="AW28" s="472"/>
      <c r="AX28" s="473"/>
      <c r="AY28" s="574" t="s">
        <v>100</v>
      </c>
      <c r="AZ28" s="575"/>
      <c r="BA28" s="575"/>
      <c r="BB28" s="576"/>
      <c r="BC28" s="380" t="s">
        <v>101</v>
      </c>
      <c r="BD28" s="381"/>
      <c r="BE28" s="381"/>
      <c r="BF28" s="381"/>
      <c r="BG28" s="381"/>
      <c r="BH28" s="381"/>
      <c r="BI28" s="381"/>
      <c r="BJ28" s="381"/>
      <c r="BK28" s="381"/>
      <c r="BL28" s="381"/>
      <c r="BM28" s="382"/>
      <c r="BN28" s="383">
        <v>60719842</v>
      </c>
      <c r="BO28" s="384"/>
      <c r="BP28" s="384"/>
      <c r="BQ28" s="384"/>
      <c r="BR28" s="384"/>
      <c r="BS28" s="384"/>
      <c r="BT28" s="384"/>
      <c r="BU28" s="385"/>
      <c r="BV28" s="383">
        <v>53663292</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102</v>
      </c>
      <c r="F29" s="450"/>
      <c r="G29" s="450"/>
      <c r="H29" s="450"/>
      <c r="I29" s="450"/>
      <c r="J29" s="450"/>
      <c r="K29" s="451"/>
      <c r="L29" s="471">
        <v>32</v>
      </c>
      <c r="M29" s="472"/>
      <c r="N29" s="472"/>
      <c r="O29" s="472"/>
      <c r="P29" s="514"/>
      <c r="Q29" s="471">
        <v>6111</v>
      </c>
      <c r="R29" s="472"/>
      <c r="S29" s="472"/>
      <c r="T29" s="472"/>
      <c r="U29" s="472"/>
      <c r="V29" s="514"/>
      <c r="W29" s="569"/>
      <c r="X29" s="570"/>
      <c r="Y29" s="571"/>
      <c r="Z29" s="470" t="s">
        <v>103</v>
      </c>
      <c r="AA29" s="450"/>
      <c r="AB29" s="450"/>
      <c r="AC29" s="450"/>
      <c r="AD29" s="450"/>
      <c r="AE29" s="450"/>
      <c r="AF29" s="450"/>
      <c r="AG29" s="451"/>
      <c r="AH29" s="471">
        <v>1944</v>
      </c>
      <c r="AI29" s="472"/>
      <c r="AJ29" s="472"/>
      <c r="AK29" s="472"/>
      <c r="AL29" s="514"/>
      <c r="AM29" s="471">
        <v>5609430</v>
      </c>
      <c r="AN29" s="472"/>
      <c r="AO29" s="472"/>
      <c r="AP29" s="472"/>
      <c r="AQ29" s="472"/>
      <c r="AR29" s="514"/>
      <c r="AS29" s="471">
        <v>2886</v>
      </c>
      <c r="AT29" s="472"/>
      <c r="AU29" s="472"/>
      <c r="AV29" s="472"/>
      <c r="AW29" s="472"/>
      <c r="AX29" s="473"/>
      <c r="AY29" s="577"/>
      <c r="AZ29" s="578"/>
      <c r="BA29" s="578"/>
      <c r="BB29" s="579"/>
      <c r="BC29" s="454" t="s">
        <v>104</v>
      </c>
      <c r="BD29" s="455"/>
      <c r="BE29" s="455"/>
      <c r="BF29" s="455"/>
      <c r="BG29" s="455"/>
      <c r="BH29" s="455"/>
      <c r="BI29" s="455"/>
      <c r="BJ29" s="455"/>
      <c r="BK29" s="455"/>
      <c r="BL29" s="455"/>
      <c r="BM29" s="456"/>
      <c r="BN29" s="420" t="s">
        <v>47</v>
      </c>
      <c r="BO29" s="421"/>
      <c r="BP29" s="421"/>
      <c r="BQ29" s="421"/>
      <c r="BR29" s="421"/>
      <c r="BS29" s="421"/>
      <c r="BT29" s="421"/>
      <c r="BU29" s="422"/>
      <c r="BV29" s="420" t="s">
        <v>47</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105</v>
      </c>
      <c r="X30" s="588"/>
      <c r="Y30" s="588"/>
      <c r="Z30" s="588"/>
      <c r="AA30" s="588"/>
      <c r="AB30" s="588"/>
      <c r="AC30" s="588"/>
      <c r="AD30" s="588"/>
      <c r="AE30" s="588"/>
      <c r="AF30" s="588"/>
      <c r="AG30" s="589"/>
      <c r="AH30" s="547">
        <v>98.5</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106</v>
      </c>
      <c r="BD30" s="537"/>
      <c r="BE30" s="537"/>
      <c r="BF30" s="537"/>
      <c r="BG30" s="537"/>
      <c r="BH30" s="537"/>
      <c r="BI30" s="537"/>
      <c r="BJ30" s="537"/>
      <c r="BK30" s="537"/>
      <c r="BL30" s="537"/>
      <c r="BM30" s="538"/>
      <c r="BN30" s="539">
        <v>92505564</v>
      </c>
      <c r="BO30" s="540"/>
      <c r="BP30" s="540"/>
      <c r="BQ30" s="540"/>
      <c r="BR30" s="540"/>
      <c r="BS30" s="540"/>
      <c r="BT30" s="540"/>
      <c r="BU30" s="541"/>
      <c r="BV30" s="539">
        <v>84962301</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107</v>
      </c>
      <c r="D32" s="583"/>
      <c r="E32" s="583"/>
      <c r="F32" s="583"/>
      <c r="G32" s="583"/>
      <c r="H32" s="583"/>
      <c r="I32" s="583"/>
      <c r="J32" s="583"/>
      <c r="K32" s="583"/>
      <c r="L32" s="583"/>
      <c r="M32" s="583"/>
      <c r="N32" s="583"/>
      <c r="O32" s="583"/>
      <c r="P32" s="583"/>
      <c r="Q32" s="583"/>
      <c r="R32" s="583"/>
      <c r="S32" s="583"/>
      <c r="U32" s="424" t="s">
        <v>108</v>
      </c>
      <c r="V32" s="424"/>
      <c r="W32" s="424"/>
      <c r="X32" s="424"/>
      <c r="Y32" s="424"/>
      <c r="Z32" s="424"/>
      <c r="AA32" s="424"/>
      <c r="AB32" s="424"/>
      <c r="AC32" s="424"/>
      <c r="AD32" s="424"/>
      <c r="AE32" s="424"/>
      <c r="AF32" s="424"/>
      <c r="AG32" s="424"/>
      <c r="AH32" s="424"/>
      <c r="AI32" s="424"/>
      <c r="AJ32" s="424"/>
      <c r="AK32" s="424"/>
      <c r="AM32" s="424" t="s">
        <v>109</v>
      </c>
      <c r="AN32" s="424"/>
      <c r="AO32" s="424"/>
      <c r="AP32" s="424"/>
      <c r="AQ32" s="424"/>
      <c r="AR32" s="424"/>
      <c r="AS32" s="424"/>
      <c r="AT32" s="424"/>
      <c r="AU32" s="424"/>
      <c r="AV32" s="424"/>
      <c r="AW32" s="424"/>
      <c r="AX32" s="424"/>
      <c r="AY32" s="424"/>
      <c r="AZ32" s="424"/>
      <c r="BA32" s="424"/>
      <c r="BB32" s="424"/>
      <c r="BC32" s="424"/>
      <c r="BE32" s="424" t="s">
        <v>110</v>
      </c>
      <c r="BF32" s="424"/>
      <c r="BG32" s="424"/>
      <c r="BH32" s="424"/>
      <c r="BI32" s="424"/>
      <c r="BJ32" s="424"/>
      <c r="BK32" s="424"/>
      <c r="BL32" s="424"/>
      <c r="BM32" s="424"/>
      <c r="BN32" s="424"/>
      <c r="BO32" s="424"/>
      <c r="BP32" s="424"/>
      <c r="BQ32" s="424"/>
      <c r="BR32" s="424"/>
      <c r="BS32" s="424"/>
      <c r="BT32" s="424"/>
      <c r="BU32" s="424"/>
      <c r="BW32" s="424" t="s">
        <v>111</v>
      </c>
      <c r="BX32" s="424"/>
      <c r="BY32" s="424"/>
      <c r="BZ32" s="424"/>
      <c r="CA32" s="424"/>
      <c r="CB32" s="424"/>
      <c r="CC32" s="424"/>
      <c r="CD32" s="424"/>
      <c r="CE32" s="424"/>
      <c r="CF32" s="424"/>
      <c r="CG32" s="424"/>
      <c r="CH32" s="424"/>
      <c r="CI32" s="424"/>
      <c r="CJ32" s="424"/>
      <c r="CK32" s="424"/>
      <c r="CL32" s="424"/>
      <c r="CM32" s="424"/>
      <c r="CO32" s="424" t="s">
        <v>112</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113</v>
      </c>
      <c r="D33" s="444"/>
      <c r="E33" s="409" t="s">
        <v>114</v>
      </c>
      <c r="F33" s="409"/>
      <c r="G33" s="409"/>
      <c r="H33" s="409"/>
      <c r="I33" s="409"/>
      <c r="J33" s="409"/>
      <c r="K33" s="409"/>
      <c r="L33" s="409"/>
      <c r="M33" s="409"/>
      <c r="N33" s="409"/>
      <c r="O33" s="409"/>
      <c r="P33" s="409"/>
      <c r="Q33" s="409"/>
      <c r="R33" s="409"/>
      <c r="S33" s="409"/>
      <c r="T33" s="179"/>
      <c r="U33" s="444" t="s">
        <v>113</v>
      </c>
      <c r="V33" s="444"/>
      <c r="W33" s="409" t="s">
        <v>114</v>
      </c>
      <c r="X33" s="409"/>
      <c r="Y33" s="409"/>
      <c r="Z33" s="409"/>
      <c r="AA33" s="409"/>
      <c r="AB33" s="409"/>
      <c r="AC33" s="409"/>
      <c r="AD33" s="409"/>
      <c r="AE33" s="409"/>
      <c r="AF33" s="409"/>
      <c r="AG33" s="409"/>
      <c r="AH33" s="409"/>
      <c r="AI33" s="409"/>
      <c r="AJ33" s="409"/>
      <c r="AK33" s="409"/>
      <c r="AL33" s="179"/>
      <c r="AM33" s="444" t="s">
        <v>113</v>
      </c>
      <c r="AN33" s="444"/>
      <c r="AO33" s="409" t="s">
        <v>114</v>
      </c>
      <c r="AP33" s="409"/>
      <c r="AQ33" s="409"/>
      <c r="AR33" s="409"/>
      <c r="AS33" s="409"/>
      <c r="AT33" s="409"/>
      <c r="AU33" s="409"/>
      <c r="AV33" s="409"/>
      <c r="AW33" s="409"/>
      <c r="AX33" s="409"/>
      <c r="AY33" s="409"/>
      <c r="AZ33" s="409"/>
      <c r="BA33" s="409"/>
      <c r="BB33" s="409"/>
      <c r="BC33" s="409"/>
      <c r="BD33" s="185"/>
      <c r="BE33" s="409" t="s">
        <v>115</v>
      </c>
      <c r="BF33" s="409"/>
      <c r="BG33" s="409" t="s">
        <v>116</v>
      </c>
      <c r="BH33" s="409"/>
      <c r="BI33" s="409"/>
      <c r="BJ33" s="409"/>
      <c r="BK33" s="409"/>
      <c r="BL33" s="409"/>
      <c r="BM33" s="409"/>
      <c r="BN33" s="409"/>
      <c r="BO33" s="409"/>
      <c r="BP33" s="409"/>
      <c r="BQ33" s="409"/>
      <c r="BR33" s="409"/>
      <c r="BS33" s="409"/>
      <c r="BT33" s="409"/>
      <c r="BU33" s="409"/>
      <c r="BV33" s="185"/>
      <c r="BW33" s="444" t="s">
        <v>115</v>
      </c>
      <c r="BX33" s="444"/>
      <c r="BY33" s="409" t="s">
        <v>117</v>
      </c>
      <c r="BZ33" s="409"/>
      <c r="CA33" s="409"/>
      <c r="CB33" s="409"/>
      <c r="CC33" s="409"/>
      <c r="CD33" s="409"/>
      <c r="CE33" s="409"/>
      <c r="CF33" s="409"/>
      <c r="CG33" s="409"/>
      <c r="CH33" s="409"/>
      <c r="CI33" s="409"/>
      <c r="CJ33" s="409"/>
      <c r="CK33" s="409"/>
      <c r="CL33" s="409"/>
      <c r="CM33" s="409"/>
      <c r="CN33" s="179"/>
      <c r="CO33" s="444" t="s">
        <v>113</v>
      </c>
      <c r="CP33" s="444"/>
      <c r="CQ33" s="409" t="s">
        <v>118</v>
      </c>
      <c r="CR33" s="409"/>
      <c r="CS33" s="409"/>
      <c r="CT33" s="409"/>
      <c r="CU33" s="409"/>
      <c r="CV33" s="409"/>
      <c r="CW33" s="409"/>
      <c r="CX33" s="409"/>
      <c r="CY33" s="409"/>
      <c r="CZ33" s="409"/>
      <c r="DA33" s="409"/>
      <c r="DB33" s="409"/>
      <c r="DC33" s="409"/>
      <c r="DD33" s="409"/>
      <c r="DE33" s="409"/>
      <c r="DF33" s="179"/>
      <c r="DG33" s="609" t="s">
        <v>119</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5</v>
      </c>
      <c r="BX34" s="610"/>
      <c r="BY34" s="611" t="str">
        <f>IF('各会計、関係団体の財政状況及び健全化判断比率'!B68="","",'各会計、関係団体の財政状況及び健全化判断比率'!B68)</f>
        <v>特別区人事・厚生事務組合</v>
      </c>
      <c r="BZ34" s="611"/>
      <c r="CA34" s="611"/>
      <c r="CB34" s="611"/>
      <c r="CC34" s="611"/>
      <c r="CD34" s="611"/>
      <c r="CE34" s="611"/>
      <c r="CF34" s="611"/>
      <c r="CG34" s="611"/>
      <c r="CH34" s="611"/>
      <c r="CI34" s="611"/>
      <c r="CJ34" s="611"/>
      <c r="CK34" s="611"/>
      <c r="CL34" s="611"/>
      <c r="CM34" s="611"/>
      <c r="CN34" s="175"/>
      <c r="CO34" s="610">
        <f>IF(CQ34="","",MAX(C34:D43,U34:V43,AM34:AN43,BE34:BF43,BW34:BX43)+1)</f>
        <v>10</v>
      </c>
      <c r="CP34" s="610"/>
      <c r="CQ34" s="611" t="str">
        <f>IF('各会計、関係団体の財政状況及び健全化判断比率'!BS7="","",'各会計、関係団体の財政状況及び健全化判断比率'!BS7)</f>
        <v>渋谷都市整備公社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80"/>
    </row>
    <row r="35" spans="1:113" ht="32.25" customHeight="1" x14ac:dyDescent="0.2">
      <c r="A35" s="175"/>
      <c r="B35" s="202"/>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6</v>
      </c>
      <c r="BX35" s="610"/>
      <c r="BY35" s="611" t="str">
        <f>IF('各会計、関係団体の財政状況及び健全化判断比率'!B69="","",'各会計、関係団体の財政状況及び健全化判断比率'!B69)</f>
        <v>特別区競馬組合</v>
      </c>
      <c r="BZ35" s="611"/>
      <c r="CA35" s="611"/>
      <c r="CB35" s="611"/>
      <c r="CC35" s="611"/>
      <c r="CD35" s="611"/>
      <c r="CE35" s="611"/>
      <c r="CF35" s="611"/>
      <c r="CG35" s="611"/>
      <c r="CH35" s="611"/>
      <c r="CI35" s="611"/>
      <c r="CJ35" s="611"/>
      <c r="CK35" s="611"/>
      <c r="CL35" s="611"/>
      <c r="CM35" s="611"/>
      <c r="CN35" s="175"/>
      <c r="CO35" s="610">
        <f t="shared" ref="CO35:CO43" si="3">IF(CQ35="","",CO34+1)</f>
        <v>11</v>
      </c>
      <c r="CP35" s="610"/>
      <c r="CQ35" s="611" t="str">
        <f>IF('各会計、関係団体の財政状況及び健全化判断比率'!BS8="","",'各会計、関係団体の財政状況及び健全化判断比率'!BS8)</f>
        <v>渋谷未来デザイン</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後期高齢者医療事業会計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7</v>
      </c>
      <c r="BX36" s="610"/>
      <c r="BY36" s="611" t="str">
        <f>IF('各会計、関係団体の財政状況及び健全化判断比率'!B70="","",'各会計、関係団体の財政状況及び健全化判断比率'!B70)</f>
        <v>東京二十三区清掃一部事務組合</v>
      </c>
      <c r="BZ36" s="611"/>
      <c r="CA36" s="611"/>
      <c r="CB36" s="611"/>
      <c r="CC36" s="611"/>
      <c r="CD36" s="611"/>
      <c r="CE36" s="611"/>
      <c r="CF36" s="611"/>
      <c r="CG36" s="611"/>
      <c r="CH36" s="611"/>
      <c r="CI36" s="611"/>
      <c r="CJ36" s="611"/>
      <c r="CK36" s="611"/>
      <c r="CL36" s="611"/>
      <c r="CM36" s="611"/>
      <c r="CN36" s="175"/>
      <c r="CO36" s="610">
        <f t="shared" si="3"/>
        <v>12</v>
      </c>
      <c r="CP36" s="610"/>
      <c r="CQ36" s="611" t="str">
        <f>IF('各会計、関係団体の財政状況及び健全化判断比率'!BS9="","",'各会計、関係団体の財政状況及び健全化判断比率'!BS9)</f>
        <v>渋谷土地開発公社</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〇</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8</v>
      </c>
      <c r="BX37" s="610"/>
      <c r="BY37" s="611" t="str">
        <f>IF('各会計、関係団体の財政状況及び健全化判断比率'!B71="","",'各会計、関係団体の財政状況及び健全化判断比率'!B71)</f>
        <v>東京都後期高齢者医療広域連合（一般会計）</v>
      </c>
      <c r="BZ37" s="611"/>
      <c r="CA37" s="611"/>
      <c r="CB37" s="611"/>
      <c r="CC37" s="611"/>
      <c r="CD37" s="611"/>
      <c r="CE37" s="611"/>
      <c r="CF37" s="611"/>
      <c r="CG37" s="611"/>
      <c r="CH37" s="611"/>
      <c r="CI37" s="611"/>
      <c r="CJ37" s="611"/>
      <c r="CK37" s="611"/>
      <c r="CL37" s="611"/>
      <c r="CM37" s="611"/>
      <c r="CN37" s="175"/>
      <c r="CO37" s="610">
        <f t="shared" si="3"/>
        <v>13</v>
      </c>
      <c r="CP37" s="610"/>
      <c r="CQ37" s="611" t="str">
        <f>IF('各会計、関係団体の財政状況及び健全化判断比率'!BS10="","",'各会計、関係団体の財政状況及び健全化判断比率'!BS10)</f>
        <v>渋谷区観光協会</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9</v>
      </c>
      <c r="BX38" s="610"/>
      <c r="BY38" s="611" t="str">
        <f>IF('各会計、関係団体の財政状況及び健全化判断比率'!B72="","",'各会計、関係団体の財政状況及び健全化判断比率'!B72)</f>
        <v>東京都後期高齢者医療広域連合
（後期高齢者医療特別会計）</v>
      </c>
      <c r="BZ38" s="611"/>
      <c r="CA38" s="611"/>
      <c r="CB38" s="611"/>
      <c r="CC38" s="611"/>
      <c r="CD38" s="611"/>
      <c r="CE38" s="611"/>
      <c r="CF38" s="611"/>
      <c r="CG38" s="611"/>
      <c r="CH38" s="611"/>
      <c r="CI38" s="611"/>
      <c r="CJ38" s="611"/>
      <c r="CK38" s="611"/>
      <c r="CL38" s="611"/>
      <c r="CM38" s="611"/>
      <c r="CN38" s="175"/>
      <c r="CO38" s="610">
        <f t="shared" si="3"/>
        <v>14</v>
      </c>
      <c r="CP38" s="610"/>
      <c r="CQ38" s="611" t="str">
        <f>IF('各会計、関係団体の財政状況及び健全化判断比率'!BS11="","",'各会計、関係団体の財政状況及び健全化判断比率'!BS11)</f>
        <v>公益財団法人渋谷区文化・芸術振興財団</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75"/>
      <c r="CO39" s="610">
        <f t="shared" si="3"/>
        <v>15</v>
      </c>
      <c r="CP39" s="610"/>
      <c r="CQ39" s="611" t="str">
        <f>IF('各会計、関係団体の財政状況及び健全化判断比率'!BS12="","",'各会計、関係団体の財政状況及び健全化判断比率'!BS12)</f>
        <v>シブヤスタートアップス株式会社</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f t="shared" si="3"/>
        <v>16</v>
      </c>
      <c r="CP40" s="610"/>
      <c r="CQ40" s="611" t="str">
        <f>IF('各会計、関係団体の財政状況及び健全化判断比率'!BS13="","",'各会計、関係団体の財政状況及び健全化判断比率'!BS13)</f>
        <v>一般社団法人シブヤ・スマートシティ推進機構</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120</v>
      </c>
      <c r="E46" s="613" t="s">
        <v>121</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122</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123</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124</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125</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126</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127</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128</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7bQtjfzp26hXVGUC/51NYy9+0E3n6Ku7hN8p9zd0SRjq0L1MIg2A9N8l/zZg+2SOVz18XhoP9/XL2dYa8tOo1g==" saltValue="IpNszmMOvGW8AEg4srUJD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3"/>
  <printOptions horizontalCentered="1"/>
  <pageMargins left="0" right="0" top="0.39370078740157483" bottom="0.39370078740157483" header="0.19685039370078741" footer="0.19685039370078741"/>
  <pageSetup paperSize="8" scale="77"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466</v>
      </c>
      <c r="K32" s="22"/>
      <c r="L32" s="22"/>
      <c r="M32" s="22"/>
      <c r="N32" s="22"/>
      <c r="O32" s="22"/>
      <c r="P32" s="22"/>
    </row>
    <row r="33" spans="1:16" ht="39" customHeight="1" thickBot="1" x14ac:dyDescent="0.25">
      <c r="A33" s="22"/>
      <c r="B33" s="25" t="s">
        <v>477</v>
      </c>
      <c r="C33" s="26"/>
      <c r="D33" s="26"/>
      <c r="E33" s="27" t="s">
        <v>467</v>
      </c>
      <c r="F33" s="28" t="s">
        <v>468</v>
      </c>
      <c r="G33" s="29" t="s">
        <v>469</v>
      </c>
      <c r="H33" s="29" t="s">
        <v>470</v>
      </c>
      <c r="I33" s="29" t="s">
        <v>471</v>
      </c>
      <c r="J33" s="30" t="s">
        <v>472</v>
      </c>
      <c r="K33" s="22"/>
      <c r="L33" s="22"/>
      <c r="M33" s="22"/>
      <c r="N33" s="22"/>
      <c r="O33" s="22"/>
      <c r="P33" s="22"/>
    </row>
    <row r="34" spans="1:16" ht="39" customHeight="1" x14ac:dyDescent="0.2">
      <c r="A34" s="22"/>
      <c r="B34" s="31"/>
      <c r="C34" s="1165" t="s">
        <v>478</v>
      </c>
      <c r="D34" s="1165"/>
      <c r="E34" s="1166"/>
      <c r="F34" s="32">
        <v>11.82</v>
      </c>
      <c r="G34" s="33">
        <v>11.35</v>
      </c>
      <c r="H34" s="33">
        <v>23.08</v>
      </c>
      <c r="I34" s="33">
        <v>18.68</v>
      </c>
      <c r="J34" s="34">
        <v>16.29</v>
      </c>
      <c r="K34" s="22"/>
      <c r="L34" s="22"/>
      <c r="M34" s="22"/>
      <c r="N34" s="22"/>
      <c r="O34" s="22"/>
      <c r="P34" s="22"/>
    </row>
    <row r="35" spans="1:16" ht="39" customHeight="1" x14ac:dyDescent="0.2">
      <c r="A35" s="22"/>
      <c r="B35" s="35"/>
      <c r="C35" s="1161" t="s">
        <v>479</v>
      </c>
      <c r="D35" s="1161"/>
      <c r="E35" s="1162"/>
      <c r="F35" s="36">
        <v>0.48</v>
      </c>
      <c r="G35" s="37">
        <v>0.91</v>
      </c>
      <c r="H35" s="37">
        <v>0.88</v>
      </c>
      <c r="I35" s="37">
        <v>0.72</v>
      </c>
      <c r="J35" s="38">
        <v>0.67</v>
      </c>
      <c r="K35" s="22"/>
      <c r="L35" s="22"/>
      <c r="M35" s="22"/>
      <c r="N35" s="22"/>
      <c r="O35" s="22"/>
      <c r="P35" s="22"/>
    </row>
    <row r="36" spans="1:16" ht="39" customHeight="1" x14ac:dyDescent="0.2">
      <c r="A36" s="22"/>
      <c r="B36" s="35"/>
      <c r="C36" s="1161" t="s">
        <v>480</v>
      </c>
      <c r="D36" s="1161"/>
      <c r="E36" s="1162"/>
      <c r="F36" s="36">
        <v>0.93</v>
      </c>
      <c r="G36" s="37">
        <v>1.29</v>
      </c>
      <c r="H36" s="37">
        <v>1.58</v>
      </c>
      <c r="I36" s="37">
        <v>0.4</v>
      </c>
      <c r="J36" s="38">
        <v>0.39</v>
      </c>
      <c r="K36" s="22"/>
      <c r="L36" s="22"/>
      <c r="M36" s="22"/>
      <c r="N36" s="22"/>
      <c r="O36" s="22"/>
      <c r="P36" s="22"/>
    </row>
    <row r="37" spans="1:16" ht="39" customHeight="1" x14ac:dyDescent="0.2">
      <c r="A37" s="22"/>
      <c r="B37" s="35"/>
      <c r="C37" s="1161" t="s">
        <v>481</v>
      </c>
      <c r="D37" s="1161"/>
      <c r="E37" s="1162"/>
      <c r="F37" s="36">
        <v>0.04</v>
      </c>
      <c r="G37" s="37">
        <v>7.0000000000000007E-2</v>
      </c>
      <c r="H37" s="37">
        <v>7.0000000000000007E-2</v>
      </c>
      <c r="I37" s="37">
        <v>0.02</v>
      </c>
      <c r="J37" s="38">
        <v>0.01</v>
      </c>
      <c r="K37" s="22"/>
      <c r="L37" s="22"/>
      <c r="M37" s="22"/>
      <c r="N37" s="22"/>
      <c r="O37" s="22"/>
      <c r="P37" s="22"/>
    </row>
    <row r="38" spans="1:16" ht="39" customHeight="1" x14ac:dyDescent="0.2">
      <c r="A38" s="22"/>
      <c r="B38" s="35"/>
      <c r="C38" s="1161"/>
      <c r="D38" s="1161"/>
      <c r="E38" s="1162"/>
      <c r="F38" s="36"/>
      <c r="G38" s="37"/>
      <c r="H38" s="37"/>
      <c r="I38" s="37"/>
      <c r="J38" s="38"/>
      <c r="K38" s="22"/>
      <c r="L38" s="22"/>
      <c r="M38" s="22"/>
      <c r="N38" s="22"/>
      <c r="O38" s="22"/>
      <c r="P38" s="22"/>
    </row>
    <row r="39" spans="1:16" ht="39" customHeight="1" x14ac:dyDescent="0.2">
      <c r="A39" s="22"/>
      <c r="B39" s="35"/>
      <c r="C39" s="1161"/>
      <c r="D39" s="1161"/>
      <c r="E39" s="1162"/>
      <c r="F39" s="36"/>
      <c r="G39" s="37"/>
      <c r="H39" s="37"/>
      <c r="I39" s="37"/>
      <c r="J39" s="38"/>
      <c r="K39" s="22"/>
      <c r="L39" s="22"/>
      <c r="M39" s="22"/>
      <c r="N39" s="22"/>
      <c r="O39" s="22"/>
      <c r="P39" s="22"/>
    </row>
    <row r="40" spans="1:16" ht="39" customHeight="1" x14ac:dyDescent="0.2">
      <c r="A40" s="22"/>
      <c r="B40" s="35"/>
      <c r="C40" s="1161"/>
      <c r="D40" s="1161"/>
      <c r="E40" s="1162"/>
      <c r="F40" s="36"/>
      <c r="G40" s="37"/>
      <c r="H40" s="37"/>
      <c r="I40" s="37"/>
      <c r="J40" s="38"/>
      <c r="K40" s="22"/>
      <c r="L40" s="22"/>
      <c r="M40" s="22"/>
      <c r="N40" s="22"/>
      <c r="O40" s="22"/>
      <c r="P40" s="22"/>
    </row>
    <row r="41" spans="1:16" ht="39" customHeight="1" x14ac:dyDescent="0.2">
      <c r="A41" s="22"/>
      <c r="B41" s="35"/>
      <c r="C41" s="1161"/>
      <c r="D41" s="1161"/>
      <c r="E41" s="1162"/>
      <c r="F41" s="36"/>
      <c r="G41" s="37"/>
      <c r="H41" s="37"/>
      <c r="I41" s="37"/>
      <c r="J41" s="38"/>
      <c r="K41" s="22"/>
      <c r="L41" s="22"/>
      <c r="M41" s="22"/>
      <c r="N41" s="22"/>
      <c r="O41" s="22"/>
      <c r="P41" s="22"/>
    </row>
    <row r="42" spans="1:16" ht="39" customHeight="1" x14ac:dyDescent="0.2">
      <c r="A42" s="22"/>
      <c r="B42" s="39"/>
      <c r="C42" s="1161" t="s">
        <v>482</v>
      </c>
      <c r="D42" s="1161"/>
      <c r="E42" s="1162"/>
      <c r="F42" s="36" t="s">
        <v>337</v>
      </c>
      <c r="G42" s="37" t="s">
        <v>337</v>
      </c>
      <c r="H42" s="37" t="s">
        <v>337</v>
      </c>
      <c r="I42" s="37" t="s">
        <v>337</v>
      </c>
      <c r="J42" s="38" t="s">
        <v>337</v>
      </c>
      <c r="K42" s="22"/>
      <c r="L42" s="22"/>
      <c r="M42" s="22"/>
      <c r="N42" s="22"/>
      <c r="O42" s="22"/>
      <c r="P42" s="22"/>
    </row>
    <row r="43" spans="1:16" ht="39" customHeight="1" thickBot="1" x14ac:dyDescent="0.25">
      <c r="A43" s="22"/>
      <c r="B43" s="40"/>
      <c r="C43" s="1163" t="s">
        <v>483</v>
      </c>
      <c r="D43" s="1163"/>
      <c r="E43" s="1164"/>
      <c r="F43" s="41" t="s">
        <v>337</v>
      </c>
      <c r="G43" s="42" t="s">
        <v>337</v>
      </c>
      <c r="H43" s="42" t="s">
        <v>337</v>
      </c>
      <c r="I43" s="42" t="s">
        <v>337</v>
      </c>
      <c r="J43" s="43" t="s">
        <v>337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GHihFUj2maBBPxdQiKtOdrNtuz+fVw8epEvWUVUrjzupDfeEEYWPncA7cXHw2ZNDJHi3HIHZhP6lyp4gJ03B7A==" saltValue="qwDE1fRve5+ywIhrGjfwa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484</v>
      </c>
      <c r="P43" s="46"/>
      <c r="Q43" s="46"/>
      <c r="R43" s="46"/>
      <c r="S43" s="46"/>
      <c r="T43" s="46"/>
      <c r="U43" s="46"/>
    </row>
    <row r="44" spans="1:21" ht="30.75" customHeight="1" thickBot="1" x14ac:dyDescent="0.25">
      <c r="A44" s="46"/>
      <c r="B44" s="49" t="s">
        <v>485</v>
      </c>
      <c r="C44" s="50"/>
      <c r="D44" s="50"/>
      <c r="E44" s="51"/>
      <c r="F44" s="51"/>
      <c r="G44" s="51"/>
      <c r="H44" s="51"/>
      <c r="I44" s="51"/>
      <c r="J44" s="52" t="s">
        <v>467</v>
      </c>
      <c r="K44" s="53" t="s">
        <v>468</v>
      </c>
      <c r="L44" s="54" t="s">
        <v>469</v>
      </c>
      <c r="M44" s="54" t="s">
        <v>470</v>
      </c>
      <c r="N44" s="54" t="s">
        <v>471</v>
      </c>
      <c r="O44" s="55" t="s">
        <v>472</v>
      </c>
      <c r="P44" s="46"/>
      <c r="Q44" s="46"/>
      <c r="R44" s="46"/>
      <c r="S44" s="46"/>
      <c r="T44" s="46"/>
      <c r="U44" s="46"/>
    </row>
    <row r="45" spans="1:21" ht="30.75" customHeight="1" x14ac:dyDescent="0.2">
      <c r="A45" s="46"/>
      <c r="B45" s="1167" t="s">
        <v>486</v>
      </c>
      <c r="C45" s="1168"/>
      <c r="D45" s="56"/>
      <c r="E45" s="1173" t="s">
        <v>487</v>
      </c>
      <c r="F45" s="1173"/>
      <c r="G45" s="1173"/>
      <c r="H45" s="1173"/>
      <c r="I45" s="1173"/>
      <c r="J45" s="1174"/>
      <c r="K45" s="57">
        <v>1775</v>
      </c>
      <c r="L45" s="58">
        <v>1434</v>
      </c>
      <c r="M45" s="58">
        <v>1327</v>
      </c>
      <c r="N45" s="58">
        <v>1065</v>
      </c>
      <c r="O45" s="59">
        <v>942</v>
      </c>
      <c r="P45" s="46"/>
      <c r="Q45" s="46"/>
      <c r="R45" s="46"/>
      <c r="S45" s="46"/>
      <c r="T45" s="46"/>
      <c r="U45" s="46"/>
    </row>
    <row r="46" spans="1:21" ht="30.75" customHeight="1" x14ac:dyDescent="0.2">
      <c r="A46" s="46"/>
      <c r="B46" s="1169"/>
      <c r="C46" s="1170"/>
      <c r="D46" s="60"/>
      <c r="E46" s="1175" t="s">
        <v>488</v>
      </c>
      <c r="F46" s="1175"/>
      <c r="G46" s="1175"/>
      <c r="H46" s="1175"/>
      <c r="I46" s="1175"/>
      <c r="J46" s="1176"/>
      <c r="K46" s="61" t="s">
        <v>337</v>
      </c>
      <c r="L46" s="62" t="s">
        <v>337</v>
      </c>
      <c r="M46" s="62" t="s">
        <v>337</v>
      </c>
      <c r="N46" s="62" t="s">
        <v>337</v>
      </c>
      <c r="O46" s="63" t="s">
        <v>337</v>
      </c>
      <c r="P46" s="46"/>
      <c r="Q46" s="46"/>
      <c r="R46" s="46"/>
      <c r="S46" s="46"/>
      <c r="T46" s="46"/>
      <c r="U46" s="46"/>
    </row>
    <row r="47" spans="1:21" ht="30.75" customHeight="1" x14ac:dyDescent="0.2">
      <c r="A47" s="46"/>
      <c r="B47" s="1169"/>
      <c r="C47" s="1170"/>
      <c r="D47" s="60"/>
      <c r="E47" s="1175" t="s">
        <v>489</v>
      </c>
      <c r="F47" s="1175"/>
      <c r="G47" s="1175"/>
      <c r="H47" s="1175"/>
      <c r="I47" s="1175"/>
      <c r="J47" s="1176"/>
      <c r="K47" s="61" t="s">
        <v>337</v>
      </c>
      <c r="L47" s="62" t="s">
        <v>337</v>
      </c>
      <c r="M47" s="62" t="s">
        <v>337</v>
      </c>
      <c r="N47" s="62" t="s">
        <v>337</v>
      </c>
      <c r="O47" s="63" t="s">
        <v>337</v>
      </c>
      <c r="P47" s="46"/>
      <c r="Q47" s="46"/>
      <c r="R47" s="46"/>
      <c r="S47" s="46"/>
      <c r="T47" s="46"/>
      <c r="U47" s="46"/>
    </row>
    <row r="48" spans="1:21" ht="30.75" customHeight="1" x14ac:dyDescent="0.2">
      <c r="A48" s="46"/>
      <c r="B48" s="1169"/>
      <c r="C48" s="1170"/>
      <c r="D48" s="60"/>
      <c r="E48" s="1175" t="s">
        <v>490</v>
      </c>
      <c r="F48" s="1175"/>
      <c r="G48" s="1175"/>
      <c r="H48" s="1175"/>
      <c r="I48" s="1175"/>
      <c r="J48" s="1176"/>
      <c r="K48" s="61" t="s">
        <v>337</v>
      </c>
      <c r="L48" s="62" t="s">
        <v>337</v>
      </c>
      <c r="M48" s="62" t="s">
        <v>337</v>
      </c>
      <c r="N48" s="62" t="s">
        <v>337</v>
      </c>
      <c r="O48" s="63" t="s">
        <v>337</v>
      </c>
      <c r="P48" s="46"/>
      <c r="Q48" s="46"/>
      <c r="R48" s="46"/>
      <c r="S48" s="46"/>
      <c r="T48" s="46"/>
      <c r="U48" s="46"/>
    </row>
    <row r="49" spans="1:21" ht="30.75" customHeight="1" x14ac:dyDescent="0.2">
      <c r="A49" s="46"/>
      <c r="B49" s="1169"/>
      <c r="C49" s="1170"/>
      <c r="D49" s="60"/>
      <c r="E49" s="1175" t="s">
        <v>491</v>
      </c>
      <c r="F49" s="1175"/>
      <c r="G49" s="1175"/>
      <c r="H49" s="1175"/>
      <c r="I49" s="1175"/>
      <c r="J49" s="1176"/>
      <c r="K49" s="61">
        <v>93</v>
      </c>
      <c r="L49" s="62">
        <v>105</v>
      </c>
      <c r="M49" s="62">
        <v>109</v>
      </c>
      <c r="N49" s="62">
        <v>91</v>
      </c>
      <c r="O49" s="63">
        <v>108</v>
      </c>
      <c r="P49" s="46"/>
      <c r="Q49" s="46"/>
      <c r="R49" s="46"/>
      <c r="S49" s="46"/>
      <c r="T49" s="46"/>
      <c r="U49" s="46"/>
    </row>
    <row r="50" spans="1:21" ht="30.75" customHeight="1" x14ac:dyDescent="0.2">
      <c r="A50" s="46"/>
      <c r="B50" s="1169"/>
      <c r="C50" s="1170"/>
      <c r="D50" s="60"/>
      <c r="E50" s="1175" t="s">
        <v>492</v>
      </c>
      <c r="F50" s="1175"/>
      <c r="G50" s="1175"/>
      <c r="H50" s="1175"/>
      <c r="I50" s="1175"/>
      <c r="J50" s="1176"/>
      <c r="K50" s="61" t="s">
        <v>337</v>
      </c>
      <c r="L50" s="62" t="s">
        <v>337</v>
      </c>
      <c r="M50" s="62" t="s">
        <v>337</v>
      </c>
      <c r="N50" s="62" t="s">
        <v>337</v>
      </c>
      <c r="O50" s="63" t="s">
        <v>337</v>
      </c>
      <c r="P50" s="46"/>
      <c r="Q50" s="46"/>
      <c r="R50" s="46"/>
      <c r="S50" s="46"/>
      <c r="T50" s="46"/>
      <c r="U50" s="46"/>
    </row>
    <row r="51" spans="1:21" ht="30.75" customHeight="1" x14ac:dyDescent="0.2">
      <c r="A51" s="46"/>
      <c r="B51" s="1171"/>
      <c r="C51" s="1172"/>
      <c r="D51" s="64"/>
      <c r="E51" s="1175" t="s">
        <v>493</v>
      </c>
      <c r="F51" s="1175"/>
      <c r="G51" s="1175"/>
      <c r="H51" s="1175"/>
      <c r="I51" s="1175"/>
      <c r="J51" s="1176"/>
      <c r="K51" s="61" t="s">
        <v>337</v>
      </c>
      <c r="L51" s="62" t="s">
        <v>337</v>
      </c>
      <c r="M51" s="62" t="s">
        <v>337</v>
      </c>
      <c r="N51" s="62" t="s">
        <v>337</v>
      </c>
      <c r="O51" s="63" t="s">
        <v>337</v>
      </c>
      <c r="P51" s="46"/>
      <c r="Q51" s="46"/>
      <c r="R51" s="46"/>
      <c r="S51" s="46"/>
      <c r="T51" s="46"/>
      <c r="U51" s="46"/>
    </row>
    <row r="52" spans="1:21" ht="30.75" customHeight="1" x14ac:dyDescent="0.2">
      <c r="A52" s="46"/>
      <c r="B52" s="1177" t="s">
        <v>494</v>
      </c>
      <c r="C52" s="1178"/>
      <c r="D52" s="64"/>
      <c r="E52" s="1175" t="s">
        <v>495</v>
      </c>
      <c r="F52" s="1175"/>
      <c r="G52" s="1175"/>
      <c r="H52" s="1175"/>
      <c r="I52" s="1175"/>
      <c r="J52" s="1176"/>
      <c r="K52" s="61">
        <v>4155</v>
      </c>
      <c r="L52" s="62">
        <v>4039</v>
      </c>
      <c r="M52" s="62">
        <v>3850</v>
      </c>
      <c r="N52" s="62">
        <v>3486</v>
      </c>
      <c r="O52" s="63">
        <v>3130</v>
      </c>
      <c r="P52" s="46"/>
      <c r="Q52" s="46"/>
      <c r="R52" s="46"/>
      <c r="S52" s="46"/>
      <c r="T52" s="46"/>
      <c r="U52" s="46"/>
    </row>
    <row r="53" spans="1:21" ht="30.75" customHeight="1" thickBot="1" x14ac:dyDescent="0.25">
      <c r="A53" s="46"/>
      <c r="B53" s="1179" t="s">
        <v>496</v>
      </c>
      <c r="C53" s="1180"/>
      <c r="D53" s="65"/>
      <c r="E53" s="1181" t="s">
        <v>497</v>
      </c>
      <c r="F53" s="1181"/>
      <c r="G53" s="1181"/>
      <c r="H53" s="1181"/>
      <c r="I53" s="1181"/>
      <c r="J53" s="1182"/>
      <c r="K53" s="66">
        <v>-2287</v>
      </c>
      <c r="L53" s="67">
        <v>-2500</v>
      </c>
      <c r="M53" s="67">
        <v>-2414</v>
      </c>
      <c r="N53" s="67">
        <v>-2330</v>
      </c>
      <c r="O53" s="68">
        <v>-2080</v>
      </c>
      <c r="P53" s="46"/>
      <c r="Q53" s="46"/>
      <c r="R53" s="46"/>
      <c r="S53" s="46"/>
      <c r="T53" s="46"/>
      <c r="U53" s="46"/>
    </row>
    <row r="54" spans="1:21" ht="24" customHeight="1" x14ac:dyDescent="0.2">
      <c r="A54" s="46"/>
      <c r="B54" s="69" t="s">
        <v>498</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499</v>
      </c>
      <c r="C56" s="71"/>
      <c r="D56" s="71"/>
      <c r="E56" s="71"/>
      <c r="F56" s="71"/>
      <c r="G56" s="71"/>
      <c r="H56" s="71"/>
      <c r="I56" s="71"/>
      <c r="J56" s="71"/>
      <c r="K56" s="72"/>
      <c r="L56" s="72"/>
      <c r="M56" s="72"/>
      <c r="N56" s="72"/>
      <c r="O56" s="73" t="s">
        <v>500</v>
      </c>
      <c r="P56" s="46"/>
      <c r="Q56" s="46"/>
      <c r="R56" s="46"/>
      <c r="S56" s="46"/>
      <c r="T56" s="46"/>
      <c r="U56" s="46"/>
    </row>
    <row r="57" spans="1:21" ht="31.5" customHeight="1" thickBot="1" x14ac:dyDescent="0.25">
      <c r="A57" s="46"/>
      <c r="B57" s="74"/>
      <c r="C57" s="75"/>
      <c r="D57" s="75"/>
      <c r="E57" s="76"/>
      <c r="F57" s="76"/>
      <c r="G57" s="76"/>
      <c r="H57" s="76"/>
      <c r="I57" s="76"/>
      <c r="J57" s="77" t="s">
        <v>467</v>
      </c>
      <c r="K57" s="78" t="s">
        <v>501</v>
      </c>
      <c r="L57" s="79" t="s">
        <v>502</v>
      </c>
      <c r="M57" s="79" t="s">
        <v>503</v>
      </c>
      <c r="N57" s="79" t="s">
        <v>504</v>
      </c>
      <c r="O57" s="80" t="s">
        <v>505</v>
      </c>
      <c r="P57" s="46"/>
      <c r="Q57" s="46"/>
      <c r="R57" s="46"/>
      <c r="S57" s="46"/>
      <c r="T57" s="46"/>
      <c r="U57" s="46"/>
    </row>
    <row r="58" spans="1:21" ht="31.5" customHeight="1" x14ac:dyDescent="0.2">
      <c r="B58" s="1183" t="s">
        <v>506</v>
      </c>
      <c r="C58" s="1184"/>
      <c r="D58" s="1189" t="s">
        <v>507</v>
      </c>
      <c r="E58" s="1190"/>
      <c r="F58" s="1190"/>
      <c r="G58" s="1190"/>
      <c r="H58" s="1190"/>
      <c r="I58" s="1190"/>
      <c r="J58" s="1191"/>
      <c r="K58" s="81" t="s">
        <v>337</v>
      </c>
      <c r="L58" s="82" t="s">
        <v>337</v>
      </c>
      <c r="M58" s="82" t="s">
        <v>337</v>
      </c>
      <c r="N58" s="82" t="s">
        <v>337</v>
      </c>
      <c r="O58" s="83" t="s">
        <v>337</v>
      </c>
    </row>
    <row r="59" spans="1:21" ht="31.5" customHeight="1" x14ac:dyDescent="0.2">
      <c r="B59" s="1185"/>
      <c r="C59" s="1186"/>
      <c r="D59" s="1192" t="s">
        <v>508</v>
      </c>
      <c r="E59" s="1193"/>
      <c r="F59" s="1193"/>
      <c r="G59" s="1193"/>
      <c r="H59" s="1193"/>
      <c r="I59" s="1193"/>
      <c r="J59" s="1194"/>
      <c r="K59" s="84" t="s">
        <v>337</v>
      </c>
      <c r="L59" s="85" t="s">
        <v>337</v>
      </c>
      <c r="M59" s="85" t="s">
        <v>337</v>
      </c>
      <c r="N59" s="85" t="s">
        <v>337</v>
      </c>
      <c r="O59" s="86" t="s">
        <v>337</v>
      </c>
    </row>
    <row r="60" spans="1:21" ht="31.5" customHeight="1" thickBot="1" x14ac:dyDescent="0.25">
      <c r="B60" s="1187"/>
      <c r="C60" s="1188"/>
      <c r="D60" s="1195" t="s">
        <v>509</v>
      </c>
      <c r="E60" s="1196"/>
      <c r="F60" s="1196"/>
      <c r="G60" s="1196"/>
      <c r="H60" s="1196"/>
      <c r="I60" s="1196"/>
      <c r="J60" s="1197"/>
      <c r="K60" s="87" t="s">
        <v>337</v>
      </c>
      <c r="L60" s="88" t="s">
        <v>337</v>
      </c>
      <c r="M60" s="88" t="s">
        <v>337</v>
      </c>
      <c r="N60" s="88" t="s">
        <v>337</v>
      </c>
      <c r="O60" s="89" t="s">
        <v>337</v>
      </c>
    </row>
    <row r="61" spans="1:21" ht="24" customHeight="1" x14ac:dyDescent="0.2">
      <c r="B61" s="90"/>
      <c r="C61" s="90"/>
      <c r="D61" s="91" t="s">
        <v>510</v>
      </c>
      <c r="E61" s="92"/>
      <c r="F61" s="92"/>
      <c r="G61" s="92"/>
      <c r="H61" s="92"/>
      <c r="I61" s="92"/>
      <c r="J61" s="92"/>
      <c r="K61" s="92"/>
      <c r="L61" s="92"/>
      <c r="M61" s="92"/>
      <c r="N61" s="92"/>
      <c r="O61" s="92"/>
    </row>
    <row r="62" spans="1:21" ht="24" customHeight="1" x14ac:dyDescent="0.2">
      <c r="B62" s="93"/>
      <c r="C62" s="93"/>
      <c r="D62" s="91" t="s">
        <v>511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RulBb15D3ApuVWOMbdTMpPG498wb6xXKiaXvJU0gekR9cHB8emGkDs6YmZ0EtOW74CjFxV1et9geQeDML8f4mA==" saltValue="ACsZWtmKKEw08Wyw4c27J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3"/>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484</v>
      </c>
    </row>
    <row r="40" spans="2:13" ht="27.75" customHeight="1" thickBot="1" x14ac:dyDescent="0.25">
      <c r="B40" s="96" t="s">
        <v>485</v>
      </c>
      <c r="C40" s="97"/>
      <c r="D40" s="97"/>
      <c r="E40" s="98"/>
      <c r="F40" s="98"/>
      <c r="G40" s="98"/>
      <c r="H40" s="99" t="s">
        <v>467</v>
      </c>
      <c r="I40" s="100" t="s">
        <v>468</v>
      </c>
      <c r="J40" s="101" t="s">
        <v>469</v>
      </c>
      <c r="K40" s="101" t="s">
        <v>470</v>
      </c>
      <c r="L40" s="101" t="s">
        <v>471</v>
      </c>
      <c r="M40" s="102" t="s">
        <v>472</v>
      </c>
    </row>
    <row r="41" spans="2:13" ht="27.75" customHeight="1" x14ac:dyDescent="0.2">
      <c r="B41" s="1198" t="s">
        <v>512</v>
      </c>
      <c r="C41" s="1199"/>
      <c r="D41" s="103"/>
      <c r="E41" s="1204" t="s">
        <v>513</v>
      </c>
      <c r="F41" s="1204"/>
      <c r="G41" s="1204"/>
      <c r="H41" s="1205"/>
      <c r="I41" s="342">
        <v>8800</v>
      </c>
      <c r="J41" s="343">
        <v>7459</v>
      </c>
      <c r="K41" s="343">
        <v>6211</v>
      </c>
      <c r="L41" s="343">
        <v>5214</v>
      </c>
      <c r="M41" s="344">
        <v>4329</v>
      </c>
    </row>
    <row r="42" spans="2:13" ht="27.75" customHeight="1" x14ac:dyDescent="0.2">
      <c r="B42" s="1200"/>
      <c r="C42" s="1201"/>
      <c r="D42" s="104"/>
      <c r="E42" s="1206" t="s">
        <v>514</v>
      </c>
      <c r="F42" s="1206"/>
      <c r="G42" s="1206"/>
      <c r="H42" s="1207"/>
      <c r="I42" s="345" t="s">
        <v>337</v>
      </c>
      <c r="J42" s="346">
        <v>423</v>
      </c>
      <c r="K42" s="346">
        <v>1172</v>
      </c>
      <c r="L42" s="346">
        <v>1189</v>
      </c>
      <c r="M42" s="347">
        <v>1496</v>
      </c>
    </row>
    <row r="43" spans="2:13" ht="27.75" customHeight="1" x14ac:dyDescent="0.2">
      <c r="B43" s="1200"/>
      <c r="C43" s="1201"/>
      <c r="D43" s="104"/>
      <c r="E43" s="1206" t="s">
        <v>515</v>
      </c>
      <c r="F43" s="1206"/>
      <c r="G43" s="1206"/>
      <c r="H43" s="1207"/>
      <c r="I43" s="345" t="s">
        <v>337</v>
      </c>
      <c r="J43" s="346" t="s">
        <v>337</v>
      </c>
      <c r="K43" s="346" t="s">
        <v>337</v>
      </c>
      <c r="L43" s="346" t="s">
        <v>337</v>
      </c>
      <c r="M43" s="347" t="s">
        <v>337</v>
      </c>
    </row>
    <row r="44" spans="2:13" ht="27.75" customHeight="1" x14ac:dyDescent="0.2">
      <c r="B44" s="1200"/>
      <c r="C44" s="1201"/>
      <c r="D44" s="104"/>
      <c r="E44" s="1206" t="s">
        <v>516</v>
      </c>
      <c r="F44" s="1206"/>
      <c r="G44" s="1206"/>
      <c r="H44" s="1207"/>
      <c r="I44" s="345">
        <v>1155</v>
      </c>
      <c r="J44" s="346">
        <v>1344</v>
      </c>
      <c r="K44" s="346">
        <v>1569</v>
      </c>
      <c r="L44" s="346">
        <v>1778</v>
      </c>
      <c r="M44" s="347">
        <v>1788</v>
      </c>
    </row>
    <row r="45" spans="2:13" ht="27.75" customHeight="1" x14ac:dyDescent="0.2">
      <c r="B45" s="1200"/>
      <c r="C45" s="1201"/>
      <c r="D45" s="104"/>
      <c r="E45" s="1206" t="s">
        <v>517</v>
      </c>
      <c r="F45" s="1206"/>
      <c r="G45" s="1206"/>
      <c r="H45" s="1207"/>
      <c r="I45" s="345">
        <v>12938</v>
      </c>
      <c r="J45" s="346">
        <v>12554</v>
      </c>
      <c r="K45" s="346">
        <v>12320</v>
      </c>
      <c r="L45" s="346">
        <v>10649</v>
      </c>
      <c r="M45" s="347">
        <v>10897</v>
      </c>
    </row>
    <row r="46" spans="2:13" ht="27.75" customHeight="1" x14ac:dyDescent="0.2">
      <c r="B46" s="1200"/>
      <c r="C46" s="1201"/>
      <c r="D46" s="105"/>
      <c r="E46" s="1206" t="s">
        <v>518</v>
      </c>
      <c r="F46" s="1206"/>
      <c r="G46" s="1206"/>
      <c r="H46" s="1207"/>
      <c r="I46" s="345" t="s">
        <v>337</v>
      </c>
      <c r="J46" s="346" t="s">
        <v>337</v>
      </c>
      <c r="K46" s="346" t="s">
        <v>337</v>
      </c>
      <c r="L46" s="346" t="s">
        <v>337</v>
      </c>
      <c r="M46" s="347" t="s">
        <v>337</v>
      </c>
    </row>
    <row r="47" spans="2:13" ht="27.75" customHeight="1" x14ac:dyDescent="0.2">
      <c r="B47" s="1200"/>
      <c r="C47" s="1201"/>
      <c r="D47" s="106"/>
      <c r="E47" s="1208" t="s">
        <v>519</v>
      </c>
      <c r="F47" s="1209"/>
      <c r="G47" s="1209"/>
      <c r="H47" s="1210"/>
      <c r="I47" s="345" t="s">
        <v>337</v>
      </c>
      <c r="J47" s="346" t="s">
        <v>337</v>
      </c>
      <c r="K47" s="346" t="s">
        <v>337</v>
      </c>
      <c r="L47" s="346" t="s">
        <v>337</v>
      </c>
      <c r="M47" s="347" t="s">
        <v>337</v>
      </c>
    </row>
    <row r="48" spans="2:13" ht="27.75" customHeight="1" x14ac:dyDescent="0.2">
      <c r="B48" s="1200"/>
      <c r="C48" s="1201"/>
      <c r="D48" s="104"/>
      <c r="E48" s="1206" t="s">
        <v>520</v>
      </c>
      <c r="F48" s="1206"/>
      <c r="G48" s="1206"/>
      <c r="H48" s="1207"/>
      <c r="I48" s="345" t="s">
        <v>337</v>
      </c>
      <c r="J48" s="346" t="s">
        <v>337</v>
      </c>
      <c r="K48" s="346" t="s">
        <v>337</v>
      </c>
      <c r="L48" s="346" t="s">
        <v>337</v>
      </c>
      <c r="M48" s="347" t="s">
        <v>337</v>
      </c>
    </row>
    <row r="49" spans="2:13" ht="27.75" customHeight="1" x14ac:dyDescent="0.2">
      <c r="B49" s="1202"/>
      <c r="C49" s="1203"/>
      <c r="D49" s="104"/>
      <c r="E49" s="1206" t="s">
        <v>521</v>
      </c>
      <c r="F49" s="1206"/>
      <c r="G49" s="1206"/>
      <c r="H49" s="1207"/>
      <c r="I49" s="345" t="s">
        <v>337</v>
      </c>
      <c r="J49" s="346" t="s">
        <v>337</v>
      </c>
      <c r="K49" s="346" t="s">
        <v>337</v>
      </c>
      <c r="L49" s="346" t="s">
        <v>337</v>
      </c>
      <c r="M49" s="347" t="s">
        <v>337</v>
      </c>
    </row>
    <row r="50" spans="2:13" ht="27.75" customHeight="1" x14ac:dyDescent="0.2">
      <c r="B50" s="1211" t="s">
        <v>522</v>
      </c>
      <c r="C50" s="1212"/>
      <c r="D50" s="107"/>
      <c r="E50" s="1206" t="s">
        <v>523</v>
      </c>
      <c r="F50" s="1206"/>
      <c r="G50" s="1206"/>
      <c r="H50" s="1207"/>
      <c r="I50" s="345">
        <v>110602</v>
      </c>
      <c r="J50" s="346">
        <v>112714</v>
      </c>
      <c r="K50" s="346">
        <v>123831</v>
      </c>
      <c r="L50" s="346">
        <v>140799</v>
      </c>
      <c r="M50" s="347">
        <v>155550</v>
      </c>
    </row>
    <row r="51" spans="2:13" ht="27.75" customHeight="1" x14ac:dyDescent="0.2">
      <c r="B51" s="1200"/>
      <c r="C51" s="1201"/>
      <c r="D51" s="104"/>
      <c r="E51" s="1206" t="s">
        <v>524</v>
      </c>
      <c r="F51" s="1206"/>
      <c r="G51" s="1206"/>
      <c r="H51" s="1207"/>
      <c r="I51" s="345" t="s">
        <v>337</v>
      </c>
      <c r="J51" s="346" t="s">
        <v>337</v>
      </c>
      <c r="K51" s="346" t="s">
        <v>337</v>
      </c>
      <c r="L51" s="346" t="s">
        <v>337</v>
      </c>
      <c r="M51" s="347" t="s">
        <v>337</v>
      </c>
    </row>
    <row r="52" spans="2:13" ht="27.75" customHeight="1" x14ac:dyDescent="0.2">
      <c r="B52" s="1202"/>
      <c r="C52" s="1203"/>
      <c r="D52" s="104"/>
      <c r="E52" s="1206" t="s">
        <v>525</v>
      </c>
      <c r="F52" s="1206"/>
      <c r="G52" s="1206"/>
      <c r="H52" s="1207"/>
      <c r="I52" s="345">
        <v>31805</v>
      </c>
      <c r="J52" s="346">
        <v>28583</v>
      </c>
      <c r="K52" s="346">
        <v>26732</v>
      </c>
      <c r="L52" s="346">
        <v>23492</v>
      </c>
      <c r="M52" s="347">
        <v>20055</v>
      </c>
    </row>
    <row r="53" spans="2:13" ht="27.75" customHeight="1" thickBot="1" x14ac:dyDescent="0.25">
      <c r="B53" s="1213" t="s">
        <v>496</v>
      </c>
      <c r="C53" s="1214"/>
      <c r="D53" s="108"/>
      <c r="E53" s="1215" t="s">
        <v>526</v>
      </c>
      <c r="F53" s="1215"/>
      <c r="G53" s="1215"/>
      <c r="H53" s="1216"/>
      <c r="I53" s="348">
        <v>-119514</v>
      </c>
      <c r="J53" s="349">
        <v>-119517</v>
      </c>
      <c r="K53" s="349">
        <v>-129291</v>
      </c>
      <c r="L53" s="349">
        <v>-145462</v>
      </c>
      <c r="M53" s="350">
        <v>-157095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gLbSZpRlBQFPlpVNb3UxRNDcYEmlyfMpmWREibHHAfdaptpzXWZ8xH8GhuU4Hnnf0uwaQeL5j6q32YMV7j06BQ==" saltValue="gFYB88gxb1TIYyde5hq9Z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3"/>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527</v>
      </c>
    </row>
    <row r="54" spans="2:8" ht="29.25" customHeight="1" thickBot="1" x14ac:dyDescent="0.3">
      <c r="B54" s="114" t="s">
        <v>7</v>
      </c>
      <c r="C54" s="115"/>
      <c r="D54" s="115"/>
      <c r="E54" s="116" t="s">
        <v>467</v>
      </c>
      <c r="F54" s="117" t="s">
        <v>470</v>
      </c>
      <c r="G54" s="117" t="s">
        <v>471</v>
      </c>
      <c r="H54" s="118" t="s">
        <v>472</v>
      </c>
    </row>
    <row r="55" spans="2:8" ht="52.5" customHeight="1" x14ac:dyDescent="0.2">
      <c r="B55" s="119"/>
      <c r="C55" s="1225" t="s">
        <v>101</v>
      </c>
      <c r="D55" s="1225"/>
      <c r="E55" s="1226"/>
      <c r="F55" s="120">
        <v>44627</v>
      </c>
      <c r="G55" s="120">
        <v>53663</v>
      </c>
      <c r="H55" s="121">
        <v>60720</v>
      </c>
    </row>
    <row r="56" spans="2:8" ht="52.5" customHeight="1" x14ac:dyDescent="0.2">
      <c r="B56" s="122"/>
      <c r="C56" s="1227" t="s">
        <v>528</v>
      </c>
      <c r="D56" s="1227"/>
      <c r="E56" s="1228"/>
      <c r="F56" s="123" t="s">
        <v>337</v>
      </c>
      <c r="G56" s="123" t="s">
        <v>337</v>
      </c>
      <c r="H56" s="124" t="s">
        <v>337</v>
      </c>
    </row>
    <row r="57" spans="2:8" ht="53.25" customHeight="1" x14ac:dyDescent="0.2">
      <c r="B57" s="122"/>
      <c r="C57" s="1229" t="s">
        <v>106</v>
      </c>
      <c r="D57" s="1229"/>
      <c r="E57" s="1230"/>
      <c r="F57" s="125">
        <v>77994</v>
      </c>
      <c r="G57" s="125">
        <v>84962</v>
      </c>
      <c r="H57" s="126">
        <v>92506</v>
      </c>
    </row>
    <row r="58" spans="2:8" ht="45.75" customHeight="1" x14ac:dyDescent="0.2">
      <c r="B58" s="127"/>
      <c r="C58" s="1217" t="s">
        <v>529</v>
      </c>
      <c r="D58" s="1218"/>
      <c r="E58" s="1219"/>
      <c r="F58" s="128">
        <v>76532</v>
      </c>
      <c r="G58" s="128">
        <v>83651</v>
      </c>
      <c r="H58" s="129">
        <v>91344</v>
      </c>
    </row>
    <row r="59" spans="2:8" ht="45.75" customHeight="1" x14ac:dyDescent="0.2">
      <c r="B59" s="127"/>
      <c r="C59" s="1217" t="s">
        <v>530</v>
      </c>
      <c r="D59" s="1218"/>
      <c r="E59" s="1219"/>
      <c r="F59" s="128">
        <v>1000</v>
      </c>
      <c r="G59" s="128">
        <v>1000</v>
      </c>
      <c r="H59" s="129">
        <v>1000</v>
      </c>
    </row>
    <row r="60" spans="2:8" ht="45.75" customHeight="1" x14ac:dyDescent="0.2">
      <c r="B60" s="127"/>
      <c r="C60" s="1217" t="s">
        <v>531</v>
      </c>
      <c r="D60" s="1218"/>
      <c r="E60" s="1219"/>
      <c r="F60" s="128">
        <v>70</v>
      </c>
      <c r="G60" s="128">
        <v>70</v>
      </c>
      <c r="H60" s="129">
        <v>70</v>
      </c>
    </row>
    <row r="61" spans="2:8" ht="45.75" customHeight="1" x14ac:dyDescent="0.2">
      <c r="B61" s="127"/>
      <c r="C61" s="1217" t="s">
        <v>532</v>
      </c>
      <c r="D61" s="1218"/>
      <c r="E61" s="1219"/>
      <c r="F61" s="128">
        <v>48</v>
      </c>
      <c r="G61" s="128">
        <v>48</v>
      </c>
      <c r="H61" s="129">
        <v>48</v>
      </c>
    </row>
    <row r="62" spans="2:8" ht="45.75" customHeight="1" thickBot="1" x14ac:dyDescent="0.25">
      <c r="B62" s="130"/>
      <c r="C62" s="1220" t="s">
        <v>533</v>
      </c>
      <c r="D62" s="1221"/>
      <c r="E62" s="1222"/>
      <c r="F62" s="131">
        <v>34</v>
      </c>
      <c r="G62" s="131">
        <v>34</v>
      </c>
      <c r="H62" s="132">
        <v>34</v>
      </c>
    </row>
    <row r="63" spans="2:8" ht="52.5" customHeight="1" thickBot="1" x14ac:dyDescent="0.25">
      <c r="B63" s="133"/>
      <c r="C63" s="1223" t="s">
        <v>534</v>
      </c>
      <c r="D63" s="1223"/>
      <c r="E63" s="1224"/>
      <c r="F63" s="134">
        <v>122621</v>
      </c>
      <c r="G63" s="134">
        <v>138626</v>
      </c>
      <c r="H63" s="135">
        <v>153225</v>
      </c>
    </row>
    <row r="64" spans="2:8" ht="13.2" x14ac:dyDescent="0.2"/>
  </sheetData>
  <sheetProtection algorithmName="SHA-512" hashValue="FhQh5R6tlQZ6FSWg07ZAtoK2vQHARDLvejWLR1P9qK+m0vLutvLVqOLxwMwBxiDfgX4nnWnMSwjTqY9XhQShBw==" saltValue="ZPWotmTT9oZfChvTFDQMXg==" spinCount="100000" sheet="1" objects="1" scenarios="1"/>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E7327-BD39-4140-864E-EDD52A19F70C}">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535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536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2" t="s">
        <v>537</v>
      </c>
      <c r="AO43" s="1233"/>
      <c r="AP43" s="1233"/>
      <c r="AQ43" s="1233"/>
      <c r="AR43" s="1233"/>
      <c r="AS43" s="1233"/>
      <c r="AT43" s="1233"/>
      <c r="AU43" s="1233"/>
      <c r="AV43" s="1233"/>
      <c r="AW43" s="1233"/>
      <c r="AX43" s="1233"/>
      <c r="AY43" s="1233"/>
      <c r="AZ43" s="1233"/>
      <c r="BA43" s="1233"/>
      <c r="BB43" s="1233"/>
      <c r="BC43" s="1233"/>
      <c r="BD43" s="1233"/>
      <c r="BE43" s="1233"/>
      <c r="BF43" s="1233"/>
      <c r="BG43" s="1233"/>
      <c r="BH43" s="1233"/>
      <c r="BI43" s="1233"/>
      <c r="BJ43" s="1233"/>
      <c r="BK43" s="1233"/>
      <c r="BL43" s="1233"/>
      <c r="BM43" s="1233"/>
      <c r="BN43" s="1233"/>
      <c r="BO43" s="1233"/>
      <c r="BP43" s="1233"/>
      <c r="BQ43" s="1233"/>
      <c r="BR43" s="1233"/>
      <c r="BS43" s="1233"/>
      <c r="BT43" s="1233"/>
      <c r="BU43" s="1233"/>
      <c r="BV43" s="1233"/>
      <c r="BW43" s="1233"/>
      <c r="BX43" s="1233"/>
      <c r="BY43" s="1233"/>
      <c r="BZ43" s="1233"/>
      <c r="CA43" s="1233"/>
      <c r="CB43" s="1233"/>
      <c r="CC43" s="1233"/>
      <c r="CD43" s="1233"/>
      <c r="CE43" s="1233"/>
      <c r="CF43" s="1233"/>
      <c r="CG43" s="1233"/>
      <c r="CH43" s="1233"/>
      <c r="CI43" s="1233"/>
      <c r="CJ43" s="1233"/>
      <c r="CK43" s="1233"/>
      <c r="CL43" s="1233"/>
      <c r="CM43" s="1233"/>
      <c r="CN43" s="1233"/>
      <c r="CO43" s="1233"/>
      <c r="CP43" s="1233"/>
      <c r="CQ43" s="1233"/>
      <c r="CR43" s="1233"/>
      <c r="CS43" s="1233"/>
      <c r="CT43" s="1233"/>
      <c r="CU43" s="1233"/>
      <c r="CV43" s="1233"/>
      <c r="CW43" s="1233"/>
      <c r="CX43" s="1233"/>
      <c r="CY43" s="1233"/>
      <c r="CZ43" s="1233"/>
      <c r="DA43" s="1233"/>
      <c r="DB43" s="1233"/>
      <c r="DC43" s="1234"/>
    </row>
    <row r="44" spans="2:109" ht="13.2" x14ac:dyDescent="0.2">
      <c r="B44" s="259"/>
      <c r="AN44" s="1235"/>
      <c r="AO44" s="1236"/>
      <c r="AP44" s="1236"/>
      <c r="AQ44" s="1236"/>
      <c r="AR44" s="1236"/>
      <c r="AS44" s="1236"/>
      <c r="AT44" s="1236"/>
      <c r="AU44" s="1236"/>
      <c r="AV44" s="1236"/>
      <c r="AW44" s="1236"/>
      <c r="AX44" s="1236"/>
      <c r="AY44" s="1236"/>
      <c r="AZ44" s="1236"/>
      <c r="BA44" s="1236"/>
      <c r="BB44" s="1236"/>
      <c r="BC44" s="1236"/>
      <c r="BD44" s="1236"/>
      <c r="BE44" s="1236"/>
      <c r="BF44" s="1236"/>
      <c r="BG44" s="1236"/>
      <c r="BH44" s="1236"/>
      <c r="BI44" s="1236"/>
      <c r="BJ44" s="1236"/>
      <c r="BK44" s="1236"/>
      <c r="BL44" s="1236"/>
      <c r="BM44" s="1236"/>
      <c r="BN44" s="1236"/>
      <c r="BO44" s="1236"/>
      <c r="BP44" s="1236"/>
      <c r="BQ44" s="1236"/>
      <c r="BR44" s="1236"/>
      <c r="BS44" s="1236"/>
      <c r="BT44" s="1236"/>
      <c r="BU44" s="1236"/>
      <c r="BV44" s="1236"/>
      <c r="BW44" s="1236"/>
      <c r="BX44" s="1236"/>
      <c r="BY44" s="1236"/>
      <c r="BZ44" s="1236"/>
      <c r="CA44" s="1236"/>
      <c r="CB44" s="1236"/>
      <c r="CC44" s="1236"/>
      <c r="CD44" s="1236"/>
      <c r="CE44" s="1236"/>
      <c r="CF44" s="1236"/>
      <c r="CG44" s="1236"/>
      <c r="CH44" s="1236"/>
      <c r="CI44" s="1236"/>
      <c r="CJ44" s="1236"/>
      <c r="CK44" s="1236"/>
      <c r="CL44" s="1236"/>
      <c r="CM44" s="1236"/>
      <c r="CN44" s="1236"/>
      <c r="CO44" s="1236"/>
      <c r="CP44" s="1236"/>
      <c r="CQ44" s="1236"/>
      <c r="CR44" s="1236"/>
      <c r="CS44" s="1236"/>
      <c r="CT44" s="1236"/>
      <c r="CU44" s="1236"/>
      <c r="CV44" s="1236"/>
      <c r="CW44" s="1236"/>
      <c r="CX44" s="1236"/>
      <c r="CY44" s="1236"/>
      <c r="CZ44" s="1236"/>
      <c r="DA44" s="1236"/>
      <c r="DB44" s="1236"/>
      <c r="DC44" s="1237"/>
    </row>
    <row r="45" spans="2:109" ht="13.2" x14ac:dyDescent="0.2">
      <c r="B45" s="259"/>
      <c r="AN45" s="1235"/>
      <c r="AO45" s="1236"/>
      <c r="AP45" s="1236"/>
      <c r="AQ45" s="1236"/>
      <c r="AR45" s="1236"/>
      <c r="AS45" s="1236"/>
      <c r="AT45" s="1236"/>
      <c r="AU45" s="1236"/>
      <c r="AV45" s="1236"/>
      <c r="AW45" s="1236"/>
      <c r="AX45" s="1236"/>
      <c r="AY45" s="1236"/>
      <c r="AZ45" s="1236"/>
      <c r="BA45" s="1236"/>
      <c r="BB45" s="1236"/>
      <c r="BC45" s="1236"/>
      <c r="BD45" s="1236"/>
      <c r="BE45" s="1236"/>
      <c r="BF45" s="1236"/>
      <c r="BG45" s="1236"/>
      <c r="BH45" s="1236"/>
      <c r="BI45" s="1236"/>
      <c r="BJ45" s="1236"/>
      <c r="BK45" s="1236"/>
      <c r="BL45" s="1236"/>
      <c r="BM45" s="1236"/>
      <c r="BN45" s="1236"/>
      <c r="BO45" s="1236"/>
      <c r="BP45" s="1236"/>
      <c r="BQ45" s="1236"/>
      <c r="BR45" s="1236"/>
      <c r="BS45" s="1236"/>
      <c r="BT45" s="1236"/>
      <c r="BU45" s="1236"/>
      <c r="BV45" s="1236"/>
      <c r="BW45" s="1236"/>
      <c r="BX45" s="1236"/>
      <c r="BY45" s="1236"/>
      <c r="BZ45" s="1236"/>
      <c r="CA45" s="1236"/>
      <c r="CB45" s="1236"/>
      <c r="CC45" s="1236"/>
      <c r="CD45" s="1236"/>
      <c r="CE45" s="1236"/>
      <c r="CF45" s="1236"/>
      <c r="CG45" s="1236"/>
      <c r="CH45" s="1236"/>
      <c r="CI45" s="1236"/>
      <c r="CJ45" s="1236"/>
      <c r="CK45" s="1236"/>
      <c r="CL45" s="1236"/>
      <c r="CM45" s="1236"/>
      <c r="CN45" s="1236"/>
      <c r="CO45" s="1236"/>
      <c r="CP45" s="1236"/>
      <c r="CQ45" s="1236"/>
      <c r="CR45" s="1236"/>
      <c r="CS45" s="1236"/>
      <c r="CT45" s="1236"/>
      <c r="CU45" s="1236"/>
      <c r="CV45" s="1236"/>
      <c r="CW45" s="1236"/>
      <c r="CX45" s="1236"/>
      <c r="CY45" s="1236"/>
      <c r="CZ45" s="1236"/>
      <c r="DA45" s="1236"/>
      <c r="DB45" s="1236"/>
      <c r="DC45" s="1237"/>
    </row>
    <row r="46" spans="2:109" ht="13.2" x14ac:dyDescent="0.2">
      <c r="B46" s="259"/>
      <c r="AN46" s="1235"/>
      <c r="AO46" s="1236"/>
      <c r="AP46" s="1236"/>
      <c r="AQ46" s="1236"/>
      <c r="AR46" s="1236"/>
      <c r="AS46" s="1236"/>
      <c r="AT46" s="1236"/>
      <c r="AU46" s="1236"/>
      <c r="AV46" s="1236"/>
      <c r="AW46" s="1236"/>
      <c r="AX46" s="1236"/>
      <c r="AY46" s="1236"/>
      <c r="AZ46" s="1236"/>
      <c r="BA46" s="1236"/>
      <c r="BB46" s="1236"/>
      <c r="BC46" s="1236"/>
      <c r="BD46" s="1236"/>
      <c r="BE46" s="1236"/>
      <c r="BF46" s="1236"/>
      <c r="BG46" s="1236"/>
      <c r="BH46" s="1236"/>
      <c r="BI46" s="1236"/>
      <c r="BJ46" s="1236"/>
      <c r="BK46" s="1236"/>
      <c r="BL46" s="1236"/>
      <c r="BM46" s="1236"/>
      <c r="BN46" s="1236"/>
      <c r="BO46" s="1236"/>
      <c r="BP46" s="1236"/>
      <c r="BQ46" s="1236"/>
      <c r="BR46" s="1236"/>
      <c r="BS46" s="1236"/>
      <c r="BT46" s="1236"/>
      <c r="BU46" s="1236"/>
      <c r="BV46" s="1236"/>
      <c r="BW46" s="1236"/>
      <c r="BX46" s="1236"/>
      <c r="BY46" s="1236"/>
      <c r="BZ46" s="1236"/>
      <c r="CA46" s="1236"/>
      <c r="CB46" s="1236"/>
      <c r="CC46" s="1236"/>
      <c r="CD46" s="1236"/>
      <c r="CE46" s="1236"/>
      <c r="CF46" s="1236"/>
      <c r="CG46" s="1236"/>
      <c r="CH46" s="1236"/>
      <c r="CI46" s="1236"/>
      <c r="CJ46" s="1236"/>
      <c r="CK46" s="1236"/>
      <c r="CL46" s="1236"/>
      <c r="CM46" s="1236"/>
      <c r="CN46" s="1236"/>
      <c r="CO46" s="1236"/>
      <c r="CP46" s="1236"/>
      <c r="CQ46" s="1236"/>
      <c r="CR46" s="1236"/>
      <c r="CS46" s="1236"/>
      <c r="CT46" s="1236"/>
      <c r="CU46" s="1236"/>
      <c r="CV46" s="1236"/>
      <c r="CW46" s="1236"/>
      <c r="CX46" s="1236"/>
      <c r="CY46" s="1236"/>
      <c r="CZ46" s="1236"/>
      <c r="DA46" s="1236"/>
      <c r="DB46" s="1236"/>
      <c r="DC46" s="1237"/>
    </row>
    <row r="47" spans="2:109" ht="13.2" x14ac:dyDescent="0.2">
      <c r="B47" s="259"/>
      <c r="AN47" s="1238"/>
      <c r="AO47" s="1239"/>
      <c r="AP47" s="1239"/>
      <c r="AQ47" s="1239"/>
      <c r="AR47" s="1239"/>
      <c r="AS47" s="1239"/>
      <c r="AT47" s="1239"/>
      <c r="AU47" s="1239"/>
      <c r="AV47" s="1239"/>
      <c r="AW47" s="1239"/>
      <c r="AX47" s="1239"/>
      <c r="AY47" s="1239"/>
      <c r="AZ47" s="1239"/>
      <c r="BA47" s="1239"/>
      <c r="BB47" s="1239"/>
      <c r="BC47" s="1239"/>
      <c r="BD47" s="1239"/>
      <c r="BE47" s="1239"/>
      <c r="BF47" s="1239"/>
      <c r="BG47" s="1239"/>
      <c r="BH47" s="1239"/>
      <c r="BI47" s="1239"/>
      <c r="BJ47" s="1239"/>
      <c r="BK47" s="1239"/>
      <c r="BL47" s="1239"/>
      <c r="BM47" s="1239"/>
      <c r="BN47" s="1239"/>
      <c r="BO47" s="1239"/>
      <c r="BP47" s="1239"/>
      <c r="BQ47" s="1239"/>
      <c r="BR47" s="1239"/>
      <c r="BS47" s="1239"/>
      <c r="BT47" s="1239"/>
      <c r="BU47" s="1239"/>
      <c r="BV47" s="1239"/>
      <c r="BW47" s="1239"/>
      <c r="BX47" s="1239"/>
      <c r="BY47" s="1239"/>
      <c r="BZ47" s="1239"/>
      <c r="CA47" s="1239"/>
      <c r="CB47" s="1239"/>
      <c r="CC47" s="1239"/>
      <c r="CD47" s="1239"/>
      <c r="CE47" s="1239"/>
      <c r="CF47" s="1239"/>
      <c r="CG47" s="1239"/>
      <c r="CH47" s="1239"/>
      <c r="CI47" s="1239"/>
      <c r="CJ47" s="1239"/>
      <c r="CK47" s="1239"/>
      <c r="CL47" s="1239"/>
      <c r="CM47" s="1239"/>
      <c r="CN47" s="1239"/>
      <c r="CO47" s="1239"/>
      <c r="CP47" s="1239"/>
      <c r="CQ47" s="1239"/>
      <c r="CR47" s="1239"/>
      <c r="CS47" s="1239"/>
      <c r="CT47" s="1239"/>
      <c r="CU47" s="1239"/>
      <c r="CV47" s="1239"/>
      <c r="CW47" s="1239"/>
      <c r="CX47" s="1239"/>
      <c r="CY47" s="1239"/>
      <c r="CZ47" s="1239"/>
      <c r="DA47" s="1239"/>
      <c r="DB47" s="1239"/>
      <c r="DC47" s="1240"/>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538</v>
      </c>
    </row>
    <row r="50" spans="1:109" ht="13.2" x14ac:dyDescent="0.2">
      <c r="B50" s="259"/>
      <c r="G50" s="1241"/>
      <c r="H50" s="1241"/>
      <c r="I50" s="1241"/>
      <c r="J50" s="1241"/>
      <c r="K50" s="360"/>
      <c r="L50" s="360"/>
      <c r="M50" s="361"/>
      <c r="N50" s="361"/>
      <c r="AN50" s="1242"/>
      <c r="AO50" s="1243"/>
      <c r="AP50" s="1243"/>
      <c r="AQ50" s="1243"/>
      <c r="AR50" s="1243"/>
      <c r="AS50" s="1243"/>
      <c r="AT50" s="1243"/>
      <c r="AU50" s="1243"/>
      <c r="AV50" s="1243"/>
      <c r="AW50" s="1243"/>
      <c r="AX50" s="1243"/>
      <c r="AY50" s="1243"/>
      <c r="AZ50" s="1243"/>
      <c r="BA50" s="1243"/>
      <c r="BB50" s="1243"/>
      <c r="BC50" s="1243"/>
      <c r="BD50" s="1243"/>
      <c r="BE50" s="1243"/>
      <c r="BF50" s="1243"/>
      <c r="BG50" s="1243"/>
      <c r="BH50" s="1243"/>
      <c r="BI50" s="1243"/>
      <c r="BJ50" s="1243"/>
      <c r="BK50" s="1243"/>
      <c r="BL50" s="1243"/>
      <c r="BM50" s="1243"/>
      <c r="BN50" s="1243"/>
      <c r="BO50" s="1244"/>
      <c r="BP50" s="1245" t="s">
        <v>468</v>
      </c>
      <c r="BQ50" s="1245"/>
      <c r="BR50" s="1245"/>
      <c r="BS50" s="1245"/>
      <c r="BT50" s="1245"/>
      <c r="BU50" s="1245"/>
      <c r="BV50" s="1245"/>
      <c r="BW50" s="1245"/>
      <c r="BX50" s="1245" t="s">
        <v>469</v>
      </c>
      <c r="BY50" s="1245"/>
      <c r="BZ50" s="1245"/>
      <c r="CA50" s="1245"/>
      <c r="CB50" s="1245"/>
      <c r="CC50" s="1245"/>
      <c r="CD50" s="1245"/>
      <c r="CE50" s="1245"/>
      <c r="CF50" s="1245" t="s">
        <v>470</v>
      </c>
      <c r="CG50" s="1245"/>
      <c r="CH50" s="1245"/>
      <c r="CI50" s="1245"/>
      <c r="CJ50" s="1245"/>
      <c r="CK50" s="1245"/>
      <c r="CL50" s="1245"/>
      <c r="CM50" s="1245"/>
      <c r="CN50" s="1245" t="s">
        <v>471</v>
      </c>
      <c r="CO50" s="1245"/>
      <c r="CP50" s="1245"/>
      <c r="CQ50" s="1245"/>
      <c r="CR50" s="1245"/>
      <c r="CS50" s="1245"/>
      <c r="CT50" s="1245"/>
      <c r="CU50" s="1245"/>
      <c r="CV50" s="1245" t="s">
        <v>472</v>
      </c>
      <c r="CW50" s="1245"/>
      <c r="CX50" s="1245"/>
      <c r="CY50" s="1245"/>
      <c r="CZ50" s="1245"/>
      <c r="DA50" s="1245"/>
      <c r="DB50" s="1245"/>
      <c r="DC50" s="1245"/>
    </row>
    <row r="51" spans="1:109" ht="13.5" customHeight="1" x14ac:dyDescent="0.2">
      <c r="B51" s="259"/>
      <c r="G51" s="1246"/>
      <c r="H51" s="1246"/>
      <c r="I51" s="1249"/>
      <c r="J51" s="1249"/>
      <c r="K51" s="1247"/>
      <c r="L51" s="1247"/>
      <c r="M51" s="1247"/>
      <c r="N51" s="1247"/>
      <c r="AM51" s="359"/>
      <c r="AN51" s="1248" t="s">
        <v>539</v>
      </c>
      <c r="AO51" s="1248"/>
      <c r="AP51" s="1248"/>
      <c r="AQ51" s="1248"/>
      <c r="AR51" s="1248"/>
      <c r="AS51" s="1248"/>
      <c r="AT51" s="1248"/>
      <c r="AU51" s="1248"/>
      <c r="AV51" s="1248"/>
      <c r="AW51" s="1248"/>
      <c r="AX51" s="1248"/>
      <c r="AY51" s="1248"/>
      <c r="AZ51" s="1248"/>
      <c r="BA51" s="1248"/>
      <c r="BB51" s="1248" t="s">
        <v>540</v>
      </c>
      <c r="BC51" s="1248"/>
      <c r="BD51" s="1248"/>
      <c r="BE51" s="1248"/>
      <c r="BF51" s="1248"/>
      <c r="BG51" s="1248"/>
      <c r="BH51" s="1248"/>
      <c r="BI51" s="1248"/>
      <c r="BJ51" s="1248"/>
      <c r="BK51" s="1248"/>
      <c r="BL51" s="1248"/>
      <c r="BM51" s="1248"/>
      <c r="BN51" s="1248"/>
      <c r="BO51" s="1248"/>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46"/>
      <c r="H52" s="1246"/>
      <c r="I52" s="1249"/>
      <c r="J52" s="1249"/>
      <c r="K52" s="1247"/>
      <c r="L52" s="1247"/>
      <c r="M52" s="1247"/>
      <c r="N52" s="1247"/>
      <c r="AM52" s="359"/>
      <c r="AN52" s="1248"/>
      <c r="AO52" s="1248"/>
      <c r="AP52" s="1248"/>
      <c r="AQ52" s="1248"/>
      <c r="AR52" s="1248"/>
      <c r="AS52" s="1248"/>
      <c r="AT52" s="1248"/>
      <c r="AU52" s="1248"/>
      <c r="AV52" s="1248"/>
      <c r="AW52" s="1248"/>
      <c r="AX52" s="1248"/>
      <c r="AY52" s="1248"/>
      <c r="AZ52" s="1248"/>
      <c r="BA52" s="1248"/>
      <c r="BB52" s="1248"/>
      <c r="BC52" s="1248"/>
      <c r="BD52" s="1248"/>
      <c r="BE52" s="1248"/>
      <c r="BF52" s="1248"/>
      <c r="BG52" s="1248"/>
      <c r="BH52" s="1248"/>
      <c r="BI52" s="1248"/>
      <c r="BJ52" s="1248"/>
      <c r="BK52" s="1248"/>
      <c r="BL52" s="1248"/>
      <c r="BM52" s="1248"/>
      <c r="BN52" s="1248"/>
      <c r="BO52" s="1248"/>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358"/>
      <c r="B53" s="259"/>
      <c r="G53" s="1246"/>
      <c r="H53" s="1246"/>
      <c r="I53" s="1241"/>
      <c r="J53" s="1241"/>
      <c r="K53" s="1247"/>
      <c r="L53" s="1247"/>
      <c r="M53" s="1247"/>
      <c r="N53" s="1247"/>
      <c r="AM53" s="359"/>
      <c r="AN53" s="1248"/>
      <c r="AO53" s="1248"/>
      <c r="AP53" s="1248"/>
      <c r="AQ53" s="1248"/>
      <c r="AR53" s="1248"/>
      <c r="AS53" s="1248"/>
      <c r="AT53" s="1248"/>
      <c r="AU53" s="1248"/>
      <c r="AV53" s="1248"/>
      <c r="AW53" s="1248"/>
      <c r="AX53" s="1248"/>
      <c r="AY53" s="1248"/>
      <c r="AZ53" s="1248"/>
      <c r="BA53" s="1248"/>
      <c r="BB53" s="1248" t="s">
        <v>541</v>
      </c>
      <c r="BC53" s="1248"/>
      <c r="BD53" s="1248"/>
      <c r="BE53" s="1248"/>
      <c r="BF53" s="1248"/>
      <c r="BG53" s="1248"/>
      <c r="BH53" s="1248"/>
      <c r="BI53" s="1248"/>
      <c r="BJ53" s="1248"/>
      <c r="BK53" s="1248"/>
      <c r="BL53" s="1248"/>
      <c r="BM53" s="1248"/>
      <c r="BN53" s="1248"/>
      <c r="BO53" s="1248"/>
      <c r="BP53" s="1231">
        <v>36.1</v>
      </c>
      <c r="BQ53" s="1231"/>
      <c r="BR53" s="1231"/>
      <c r="BS53" s="1231"/>
      <c r="BT53" s="1231"/>
      <c r="BU53" s="1231"/>
      <c r="BV53" s="1231"/>
      <c r="BW53" s="1231"/>
      <c r="BX53" s="1231">
        <v>34.9</v>
      </c>
      <c r="BY53" s="1231"/>
      <c r="BZ53" s="1231"/>
      <c r="CA53" s="1231"/>
      <c r="CB53" s="1231"/>
      <c r="CC53" s="1231"/>
      <c r="CD53" s="1231"/>
      <c r="CE53" s="1231"/>
      <c r="CF53" s="1231">
        <v>36.6</v>
      </c>
      <c r="CG53" s="1231"/>
      <c r="CH53" s="1231"/>
      <c r="CI53" s="1231"/>
      <c r="CJ53" s="1231"/>
      <c r="CK53" s="1231"/>
      <c r="CL53" s="1231"/>
      <c r="CM53" s="1231"/>
      <c r="CN53" s="1231">
        <v>38.799999999999997</v>
      </c>
      <c r="CO53" s="1231"/>
      <c r="CP53" s="1231"/>
      <c r="CQ53" s="1231"/>
      <c r="CR53" s="1231"/>
      <c r="CS53" s="1231"/>
      <c r="CT53" s="1231"/>
      <c r="CU53" s="1231"/>
      <c r="CV53" s="1231">
        <v>41</v>
      </c>
      <c r="CW53" s="1231"/>
      <c r="CX53" s="1231"/>
      <c r="CY53" s="1231"/>
      <c r="CZ53" s="1231"/>
      <c r="DA53" s="1231"/>
      <c r="DB53" s="1231"/>
      <c r="DC53" s="1231"/>
    </row>
    <row r="54" spans="1:109" ht="13.2" x14ac:dyDescent="0.2">
      <c r="A54" s="358"/>
      <c r="B54" s="259"/>
      <c r="G54" s="1246"/>
      <c r="H54" s="1246"/>
      <c r="I54" s="1241"/>
      <c r="J54" s="1241"/>
      <c r="K54" s="1247"/>
      <c r="L54" s="1247"/>
      <c r="M54" s="1247"/>
      <c r="N54" s="1247"/>
      <c r="AM54" s="359"/>
      <c r="AN54" s="1248"/>
      <c r="AO54" s="1248"/>
      <c r="AP54" s="1248"/>
      <c r="AQ54" s="1248"/>
      <c r="AR54" s="1248"/>
      <c r="AS54" s="1248"/>
      <c r="AT54" s="1248"/>
      <c r="AU54" s="1248"/>
      <c r="AV54" s="1248"/>
      <c r="AW54" s="1248"/>
      <c r="AX54" s="1248"/>
      <c r="AY54" s="1248"/>
      <c r="AZ54" s="1248"/>
      <c r="BA54" s="1248"/>
      <c r="BB54" s="1248"/>
      <c r="BC54" s="1248"/>
      <c r="BD54" s="1248"/>
      <c r="BE54" s="1248"/>
      <c r="BF54" s="1248"/>
      <c r="BG54" s="1248"/>
      <c r="BH54" s="1248"/>
      <c r="BI54" s="1248"/>
      <c r="BJ54" s="1248"/>
      <c r="BK54" s="1248"/>
      <c r="BL54" s="1248"/>
      <c r="BM54" s="1248"/>
      <c r="BN54" s="1248"/>
      <c r="BO54" s="1248"/>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358"/>
      <c r="B55" s="259"/>
      <c r="G55" s="1241"/>
      <c r="H55" s="1241"/>
      <c r="I55" s="1241"/>
      <c r="J55" s="1241"/>
      <c r="K55" s="1247"/>
      <c r="L55" s="1247"/>
      <c r="M55" s="1247"/>
      <c r="N55" s="1247"/>
      <c r="AN55" s="1245" t="s">
        <v>542</v>
      </c>
      <c r="AO55" s="1245"/>
      <c r="AP55" s="1245"/>
      <c r="AQ55" s="1245"/>
      <c r="AR55" s="1245"/>
      <c r="AS55" s="1245"/>
      <c r="AT55" s="1245"/>
      <c r="AU55" s="1245"/>
      <c r="AV55" s="1245"/>
      <c r="AW55" s="1245"/>
      <c r="AX55" s="1245"/>
      <c r="AY55" s="1245"/>
      <c r="AZ55" s="1245"/>
      <c r="BA55" s="1245"/>
      <c r="BB55" s="1248" t="s">
        <v>540</v>
      </c>
      <c r="BC55" s="1248"/>
      <c r="BD55" s="1248"/>
      <c r="BE55" s="1248"/>
      <c r="BF55" s="1248"/>
      <c r="BG55" s="1248"/>
      <c r="BH55" s="1248"/>
      <c r="BI55" s="1248"/>
      <c r="BJ55" s="1248"/>
      <c r="BK55" s="1248"/>
      <c r="BL55" s="1248"/>
      <c r="BM55" s="1248"/>
      <c r="BN55" s="1248"/>
      <c r="BO55" s="1248"/>
      <c r="BP55" s="1231">
        <v>0</v>
      </c>
      <c r="BQ55" s="1231"/>
      <c r="BR55" s="1231"/>
      <c r="BS55" s="1231"/>
      <c r="BT55" s="1231"/>
      <c r="BU55" s="1231"/>
      <c r="BV55" s="1231"/>
      <c r="BW55" s="1231"/>
      <c r="BX55" s="1231">
        <v>0</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358"/>
      <c r="B56" s="259"/>
      <c r="G56" s="1241"/>
      <c r="H56" s="1241"/>
      <c r="I56" s="1241"/>
      <c r="J56" s="1241"/>
      <c r="K56" s="1247"/>
      <c r="L56" s="1247"/>
      <c r="M56" s="1247"/>
      <c r="N56" s="1247"/>
      <c r="AN56" s="1245"/>
      <c r="AO56" s="1245"/>
      <c r="AP56" s="1245"/>
      <c r="AQ56" s="1245"/>
      <c r="AR56" s="1245"/>
      <c r="AS56" s="1245"/>
      <c r="AT56" s="1245"/>
      <c r="AU56" s="1245"/>
      <c r="AV56" s="1245"/>
      <c r="AW56" s="1245"/>
      <c r="AX56" s="1245"/>
      <c r="AY56" s="1245"/>
      <c r="AZ56" s="1245"/>
      <c r="BA56" s="1245"/>
      <c r="BB56" s="1248"/>
      <c r="BC56" s="1248"/>
      <c r="BD56" s="1248"/>
      <c r="BE56" s="1248"/>
      <c r="BF56" s="1248"/>
      <c r="BG56" s="1248"/>
      <c r="BH56" s="1248"/>
      <c r="BI56" s="1248"/>
      <c r="BJ56" s="1248"/>
      <c r="BK56" s="1248"/>
      <c r="BL56" s="1248"/>
      <c r="BM56" s="1248"/>
      <c r="BN56" s="1248"/>
      <c r="BO56" s="1248"/>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358" customFormat="1" ht="13.2" x14ac:dyDescent="0.2">
      <c r="B57" s="362"/>
      <c r="G57" s="1241"/>
      <c r="H57" s="1241"/>
      <c r="I57" s="1250"/>
      <c r="J57" s="1250"/>
      <c r="K57" s="1247"/>
      <c r="L57" s="1247"/>
      <c r="M57" s="1247"/>
      <c r="N57" s="1247"/>
      <c r="AM57" s="255"/>
      <c r="AN57" s="1245"/>
      <c r="AO57" s="1245"/>
      <c r="AP57" s="1245"/>
      <c r="AQ57" s="1245"/>
      <c r="AR57" s="1245"/>
      <c r="AS57" s="1245"/>
      <c r="AT57" s="1245"/>
      <c r="AU57" s="1245"/>
      <c r="AV57" s="1245"/>
      <c r="AW57" s="1245"/>
      <c r="AX57" s="1245"/>
      <c r="AY57" s="1245"/>
      <c r="AZ57" s="1245"/>
      <c r="BA57" s="1245"/>
      <c r="BB57" s="1248" t="s">
        <v>541</v>
      </c>
      <c r="BC57" s="1248"/>
      <c r="BD57" s="1248"/>
      <c r="BE57" s="1248"/>
      <c r="BF57" s="1248"/>
      <c r="BG57" s="1248"/>
      <c r="BH57" s="1248"/>
      <c r="BI57" s="1248"/>
      <c r="BJ57" s="1248"/>
      <c r="BK57" s="1248"/>
      <c r="BL57" s="1248"/>
      <c r="BM57" s="1248"/>
      <c r="BN57" s="1248"/>
      <c r="BO57" s="1248"/>
      <c r="BP57" s="1231">
        <v>56.3</v>
      </c>
      <c r="BQ57" s="1231"/>
      <c r="BR57" s="1231"/>
      <c r="BS57" s="1231"/>
      <c r="BT57" s="1231"/>
      <c r="BU57" s="1231"/>
      <c r="BV57" s="1231"/>
      <c r="BW57" s="1231"/>
      <c r="BX57" s="1231">
        <v>56.4</v>
      </c>
      <c r="BY57" s="1231"/>
      <c r="BZ57" s="1231"/>
      <c r="CA57" s="1231"/>
      <c r="CB57" s="1231"/>
      <c r="CC57" s="1231"/>
      <c r="CD57" s="1231"/>
      <c r="CE57" s="1231"/>
      <c r="CF57" s="1231">
        <v>56</v>
      </c>
      <c r="CG57" s="1231"/>
      <c r="CH57" s="1231"/>
      <c r="CI57" s="1231"/>
      <c r="CJ57" s="1231"/>
      <c r="CK57" s="1231"/>
      <c r="CL57" s="1231"/>
      <c r="CM57" s="1231"/>
      <c r="CN57" s="1231">
        <v>56.6</v>
      </c>
      <c r="CO57" s="1231"/>
      <c r="CP57" s="1231"/>
      <c r="CQ57" s="1231"/>
      <c r="CR57" s="1231"/>
      <c r="CS57" s="1231"/>
      <c r="CT57" s="1231"/>
      <c r="CU57" s="1231"/>
      <c r="CV57" s="1231">
        <v>56.7</v>
      </c>
      <c r="CW57" s="1231"/>
      <c r="CX57" s="1231"/>
      <c r="CY57" s="1231"/>
      <c r="CZ57" s="1231"/>
      <c r="DA57" s="1231"/>
      <c r="DB57" s="1231"/>
      <c r="DC57" s="1231"/>
      <c r="DD57" s="363"/>
      <c r="DE57" s="362"/>
    </row>
    <row r="58" spans="1:109" s="358" customFormat="1" ht="13.2" x14ac:dyDescent="0.2">
      <c r="A58" s="255"/>
      <c r="B58" s="362"/>
      <c r="G58" s="1241"/>
      <c r="H58" s="1241"/>
      <c r="I58" s="1250"/>
      <c r="J58" s="1250"/>
      <c r="K58" s="1247"/>
      <c r="L58" s="1247"/>
      <c r="M58" s="1247"/>
      <c r="N58" s="1247"/>
      <c r="AM58" s="255"/>
      <c r="AN58" s="1245"/>
      <c r="AO58" s="1245"/>
      <c r="AP58" s="1245"/>
      <c r="AQ58" s="1245"/>
      <c r="AR58" s="1245"/>
      <c r="AS58" s="1245"/>
      <c r="AT58" s="1245"/>
      <c r="AU58" s="1245"/>
      <c r="AV58" s="1245"/>
      <c r="AW58" s="1245"/>
      <c r="AX58" s="1245"/>
      <c r="AY58" s="1245"/>
      <c r="AZ58" s="1245"/>
      <c r="BA58" s="1245"/>
      <c r="BB58" s="1248"/>
      <c r="BC58" s="1248"/>
      <c r="BD58" s="1248"/>
      <c r="BE58" s="1248"/>
      <c r="BF58" s="1248"/>
      <c r="BG58" s="1248"/>
      <c r="BH58" s="1248"/>
      <c r="BI58" s="1248"/>
      <c r="BJ58" s="1248"/>
      <c r="BK58" s="1248"/>
      <c r="BL58" s="1248"/>
      <c r="BM58" s="1248"/>
      <c r="BN58" s="1248"/>
      <c r="BO58" s="1248"/>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543</v>
      </c>
    </row>
    <row r="64" spans="1:109" ht="13.2" x14ac:dyDescent="0.2">
      <c r="B64" s="259"/>
      <c r="G64" s="357"/>
      <c r="I64" s="369"/>
      <c r="J64" s="369"/>
      <c r="K64" s="369"/>
      <c r="L64" s="369"/>
      <c r="M64" s="369"/>
      <c r="N64" s="370"/>
      <c r="AM64" s="357"/>
      <c r="AN64" s="357" t="s">
        <v>536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51" t="s">
        <v>570</v>
      </c>
      <c r="AO65" s="1252"/>
      <c r="AP65" s="1252"/>
      <c r="AQ65" s="1252"/>
      <c r="AR65" s="1252"/>
      <c r="AS65" s="1252"/>
      <c r="AT65" s="1252"/>
      <c r="AU65" s="1252"/>
      <c r="AV65" s="1252"/>
      <c r="AW65" s="1252"/>
      <c r="AX65" s="1252"/>
      <c r="AY65" s="1252"/>
      <c r="AZ65" s="1252"/>
      <c r="BA65" s="1252"/>
      <c r="BB65" s="1252"/>
      <c r="BC65" s="1252"/>
      <c r="BD65" s="1252"/>
      <c r="BE65" s="1252"/>
      <c r="BF65" s="1252"/>
      <c r="BG65" s="1252"/>
      <c r="BH65" s="1252"/>
      <c r="BI65" s="1252"/>
      <c r="BJ65" s="1252"/>
      <c r="BK65" s="1252"/>
      <c r="BL65" s="1252"/>
      <c r="BM65" s="1252"/>
      <c r="BN65" s="1252"/>
      <c r="BO65" s="1252"/>
      <c r="BP65" s="1252"/>
      <c r="BQ65" s="1252"/>
      <c r="BR65" s="1252"/>
      <c r="BS65" s="1252"/>
      <c r="BT65" s="1252"/>
      <c r="BU65" s="1252"/>
      <c r="BV65" s="1252"/>
      <c r="BW65" s="1252"/>
      <c r="BX65" s="1252"/>
      <c r="BY65" s="1252"/>
      <c r="BZ65" s="1252"/>
      <c r="CA65" s="1252"/>
      <c r="CB65" s="1252"/>
      <c r="CC65" s="1252"/>
      <c r="CD65" s="1252"/>
      <c r="CE65" s="1252"/>
      <c r="CF65" s="1252"/>
      <c r="CG65" s="1252"/>
      <c r="CH65" s="1252"/>
      <c r="CI65" s="1252"/>
      <c r="CJ65" s="1252"/>
      <c r="CK65" s="1252"/>
      <c r="CL65" s="1252"/>
      <c r="CM65" s="1252"/>
      <c r="CN65" s="1252"/>
      <c r="CO65" s="1252"/>
      <c r="CP65" s="1252"/>
      <c r="CQ65" s="1252"/>
      <c r="CR65" s="1252"/>
      <c r="CS65" s="1252"/>
      <c r="CT65" s="1252"/>
      <c r="CU65" s="1252"/>
      <c r="CV65" s="1252"/>
      <c r="CW65" s="1252"/>
      <c r="CX65" s="1252"/>
      <c r="CY65" s="1252"/>
      <c r="CZ65" s="1252"/>
      <c r="DA65" s="1252"/>
      <c r="DB65" s="1252"/>
      <c r="DC65" s="1253"/>
    </row>
    <row r="66" spans="2:107" ht="13.2" x14ac:dyDescent="0.2">
      <c r="B66" s="259"/>
      <c r="AN66" s="1254"/>
      <c r="AO66" s="1255"/>
      <c r="AP66" s="1255"/>
      <c r="AQ66" s="1255"/>
      <c r="AR66" s="1255"/>
      <c r="AS66" s="1255"/>
      <c r="AT66" s="1255"/>
      <c r="AU66" s="1255"/>
      <c r="AV66" s="1255"/>
      <c r="AW66" s="1255"/>
      <c r="AX66" s="1255"/>
      <c r="AY66" s="1255"/>
      <c r="AZ66" s="1255"/>
      <c r="BA66" s="1255"/>
      <c r="BB66" s="1255"/>
      <c r="BC66" s="1255"/>
      <c r="BD66" s="1255"/>
      <c r="BE66" s="1255"/>
      <c r="BF66" s="1255"/>
      <c r="BG66" s="1255"/>
      <c r="BH66" s="1255"/>
      <c r="BI66" s="1255"/>
      <c r="BJ66" s="1255"/>
      <c r="BK66" s="1255"/>
      <c r="BL66" s="1255"/>
      <c r="BM66" s="1255"/>
      <c r="BN66" s="1255"/>
      <c r="BO66" s="1255"/>
      <c r="BP66" s="1255"/>
      <c r="BQ66" s="1255"/>
      <c r="BR66" s="1255"/>
      <c r="BS66" s="1255"/>
      <c r="BT66" s="1255"/>
      <c r="BU66" s="1255"/>
      <c r="BV66" s="1255"/>
      <c r="BW66" s="1255"/>
      <c r="BX66" s="1255"/>
      <c r="BY66" s="1255"/>
      <c r="BZ66" s="1255"/>
      <c r="CA66" s="1255"/>
      <c r="CB66" s="1255"/>
      <c r="CC66" s="1255"/>
      <c r="CD66" s="1255"/>
      <c r="CE66" s="1255"/>
      <c r="CF66" s="1255"/>
      <c r="CG66" s="1255"/>
      <c r="CH66" s="1255"/>
      <c r="CI66" s="1255"/>
      <c r="CJ66" s="1255"/>
      <c r="CK66" s="1255"/>
      <c r="CL66" s="1255"/>
      <c r="CM66" s="1255"/>
      <c r="CN66" s="1255"/>
      <c r="CO66" s="1255"/>
      <c r="CP66" s="1255"/>
      <c r="CQ66" s="1255"/>
      <c r="CR66" s="1255"/>
      <c r="CS66" s="1255"/>
      <c r="CT66" s="1255"/>
      <c r="CU66" s="1255"/>
      <c r="CV66" s="1255"/>
      <c r="CW66" s="1255"/>
      <c r="CX66" s="1255"/>
      <c r="CY66" s="1255"/>
      <c r="CZ66" s="1255"/>
      <c r="DA66" s="1255"/>
      <c r="DB66" s="1255"/>
      <c r="DC66" s="1256"/>
    </row>
    <row r="67" spans="2:107" ht="13.2" x14ac:dyDescent="0.2">
      <c r="B67" s="259"/>
      <c r="AN67" s="1254"/>
      <c r="AO67" s="1255"/>
      <c r="AP67" s="1255"/>
      <c r="AQ67" s="1255"/>
      <c r="AR67" s="1255"/>
      <c r="AS67" s="1255"/>
      <c r="AT67" s="1255"/>
      <c r="AU67" s="1255"/>
      <c r="AV67" s="1255"/>
      <c r="AW67" s="1255"/>
      <c r="AX67" s="1255"/>
      <c r="AY67" s="1255"/>
      <c r="AZ67" s="1255"/>
      <c r="BA67" s="1255"/>
      <c r="BB67" s="1255"/>
      <c r="BC67" s="1255"/>
      <c r="BD67" s="1255"/>
      <c r="BE67" s="1255"/>
      <c r="BF67" s="1255"/>
      <c r="BG67" s="1255"/>
      <c r="BH67" s="1255"/>
      <c r="BI67" s="1255"/>
      <c r="BJ67" s="1255"/>
      <c r="BK67" s="1255"/>
      <c r="BL67" s="1255"/>
      <c r="BM67" s="1255"/>
      <c r="BN67" s="1255"/>
      <c r="BO67" s="1255"/>
      <c r="BP67" s="1255"/>
      <c r="BQ67" s="1255"/>
      <c r="BR67" s="1255"/>
      <c r="BS67" s="1255"/>
      <c r="BT67" s="1255"/>
      <c r="BU67" s="1255"/>
      <c r="BV67" s="1255"/>
      <c r="BW67" s="1255"/>
      <c r="BX67" s="1255"/>
      <c r="BY67" s="1255"/>
      <c r="BZ67" s="1255"/>
      <c r="CA67" s="1255"/>
      <c r="CB67" s="1255"/>
      <c r="CC67" s="1255"/>
      <c r="CD67" s="1255"/>
      <c r="CE67" s="1255"/>
      <c r="CF67" s="1255"/>
      <c r="CG67" s="1255"/>
      <c r="CH67" s="1255"/>
      <c r="CI67" s="1255"/>
      <c r="CJ67" s="1255"/>
      <c r="CK67" s="1255"/>
      <c r="CL67" s="1255"/>
      <c r="CM67" s="1255"/>
      <c r="CN67" s="1255"/>
      <c r="CO67" s="1255"/>
      <c r="CP67" s="1255"/>
      <c r="CQ67" s="1255"/>
      <c r="CR67" s="1255"/>
      <c r="CS67" s="1255"/>
      <c r="CT67" s="1255"/>
      <c r="CU67" s="1255"/>
      <c r="CV67" s="1255"/>
      <c r="CW67" s="1255"/>
      <c r="CX67" s="1255"/>
      <c r="CY67" s="1255"/>
      <c r="CZ67" s="1255"/>
      <c r="DA67" s="1255"/>
      <c r="DB67" s="1255"/>
      <c r="DC67" s="1256"/>
    </row>
    <row r="68" spans="2:107" ht="13.2" x14ac:dyDescent="0.2">
      <c r="B68" s="259"/>
      <c r="AN68" s="1254"/>
      <c r="AO68" s="1255"/>
      <c r="AP68" s="1255"/>
      <c r="AQ68" s="1255"/>
      <c r="AR68" s="1255"/>
      <c r="AS68" s="1255"/>
      <c r="AT68" s="1255"/>
      <c r="AU68" s="1255"/>
      <c r="AV68" s="1255"/>
      <c r="AW68" s="1255"/>
      <c r="AX68" s="1255"/>
      <c r="AY68" s="1255"/>
      <c r="AZ68" s="1255"/>
      <c r="BA68" s="1255"/>
      <c r="BB68" s="1255"/>
      <c r="BC68" s="1255"/>
      <c r="BD68" s="1255"/>
      <c r="BE68" s="1255"/>
      <c r="BF68" s="1255"/>
      <c r="BG68" s="1255"/>
      <c r="BH68" s="1255"/>
      <c r="BI68" s="1255"/>
      <c r="BJ68" s="1255"/>
      <c r="BK68" s="1255"/>
      <c r="BL68" s="1255"/>
      <c r="BM68" s="1255"/>
      <c r="BN68" s="1255"/>
      <c r="BO68" s="1255"/>
      <c r="BP68" s="1255"/>
      <c r="BQ68" s="1255"/>
      <c r="BR68" s="1255"/>
      <c r="BS68" s="1255"/>
      <c r="BT68" s="1255"/>
      <c r="BU68" s="1255"/>
      <c r="BV68" s="1255"/>
      <c r="BW68" s="1255"/>
      <c r="BX68" s="1255"/>
      <c r="BY68" s="1255"/>
      <c r="BZ68" s="1255"/>
      <c r="CA68" s="1255"/>
      <c r="CB68" s="1255"/>
      <c r="CC68" s="1255"/>
      <c r="CD68" s="1255"/>
      <c r="CE68" s="1255"/>
      <c r="CF68" s="1255"/>
      <c r="CG68" s="1255"/>
      <c r="CH68" s="1255"/>
      <c r="CI68" s="1255"/>
      <c r="CJ68" s="1255"/>
      <c r="CK68" s="1255"/>
      <c r="CL68" s="1255"/>
      <c r="CM68" s="1255"/>
      <c r="CN68" s="1255"/>
      <c r="CO68" s="1255"/>
      <c r="CP68" s="1255"/>
      <c r="CQ68" s="1255"/>
      <c r="CR68" s="1255"/>
      <c r="CS68" s="1255"/>
      <c r="CT68" s="1255"/>
      <c r="CU68" s="1255"/>
      <c r="CV68" s="1255"/>
      <c r="CW68" s="1255"/>
      <c r="CX68" s="1255"/>
      <c r="CY68" s="1255"/>
      <c r="CZ68" s="1255"/>
      <c r="DA68" s="1255"/>
      <c r="DB68" s="1255"/>
      <c r="DC68" s="1256"/>
    </row>
    <row r="69" spans="2:107" ht="13.2" x14ac:dyDescent="0.2">
      <c r="B69" s="259"/>
      <c r="AN69" s="1257"/>
      <c r="AO69" s="1258"/>
      <c r="AP69" s="1258"/>
      <c r="AQ69" s="1258"/>
      <c r="AR69" s="1258"/>
      <c r="AS69" s="1258"/>
      <c r="AT69" s="1258"/>
      <c r="AU69" s="1258"/>
      <c r="AV69" s="1258"/>
      <c r="AW69" s="1258"/>
      <c r="AX69" s="1258"/>
      <c r="AY69" s="1258"/>
      <c r="AZ69" s="1258"/>
      <c r="BA69" s="1258"/>
      <c r="BB69" s="1258"/>
      <c r="BC69" s="1258"/>
      <c r="BD69" s="1258"/>
      <c r="BE69" s="1258"/>
      <c r="BF69" s="1258"/>
      <c r="BG69" s="1258"/>
      <c r="BH69" s="1258"/>
      <c r="BI69" s="1258"/>
      <c r="BJ69" s="1258"/>
      <c r="BK69" s="1258"/>
      <c r="BL69" s="1258"/>
      <c r="BM69" s="1258"/>
      <c r="BN69" s="1258"/>
      <c r="BO69" s="1258"/>
      <c r="BP69" s="1258"/>
      <c r="BQ69" s="1258"/>
      <c r="BR69" s="1258"/>
      <c r="BS69" s="1258"/>
      <c r="BT69" s="1258"/>
      <c r="BU69" s="1258"/>
      <c r="BV69" s="1258"/>
      <c r="BW69" s="1258"/>
      <c r="BX69" s="1258"/>
      <c r="BY69" s="1258"/>
      <c r="BZ69" s="1258"/>
      <c r="CA69" s="1258"/>
      <c r="CB69" s="1258"/>
      <c r="CC69" s="1258"/>
      <c r="CD69" s="1258"/>
      <c r="CE69" s="1258"/>
      <c r="CF69" s="1258"/>
      <c r="CG69" s="1258"/>
      <c r="CH69" s="1258"/>
      <c r="CI69" s="1258"/>
      <c r="CJ69" s="1258"/>
      <c r="CK69" s="1258"/>
      <c r="CL69" s="1258"/>
      <c r="CM69" s="1258"/>
      <c r="CN69" s="1258"/>
      <c r="CO69" s="1258"/>
      <c r="CP69" s="1258"/>
      <c r="CQ69" s="1258"/>
      <c r="CR69" s="1258"/>
      <c r="CS69" s="1258"/>
      <c r="CT69" s="1258"/>
      <c r="CU69" s="1258"/>
      <c r="CV69" s="1258"/>
      <c r="CW69" s="1258"/>
      <c r="CX69" s="1258"/>
      <c r="CY69" s="1258"/>
      <c r="CZ69" s="1258"/>
      <c r="DA69" s="1258"/>
      <c r="DB69" s="1258"/>
      <c r="DC69" s="1259"/>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538</v>
      </c>
    </row>
    <row r="72" spans="2:107" ht="13.2" x14ac:dyDescent="0.2">
      <c r="B72" s="259"/>
      <c r="G72" s="1241"/>
      <c r="H72" s="1241"/>
      <c r="I72" s="1241"/>
      <c r="J72" s="1241"/>
      <c r="K72" s="360"/>
      <c r="L72" s="360"/>
      <c r="M72" s="361"/>
      <c r="N72" s="361"/>
      <c r="AN72" s="1242"/>
      <c r="AO72" s="1243"/>
      <c r="AP72" s="1243"/>
      <c r="AQ72" s="1243"/>
      <c r="AR72" s="1243"/>
      <c r="AS72" s="1243"/>
      <c r="AT72" s="1243"/>
      <c r="AU72" s="1243"/>
      <c r="AV72" s="1243"/>
      <c r="AW72" s="1243"/>
      <c r="AX72" s="1243"/>
      <c r="AY72" s="1243"/>
      <c r="AZ72" s="1243"/>
      <c r="BA72" s="1243"/>
      <c r="BB72" s="1243"/>
      <c r="BC72" s="1243"/>
      <c r="BD72" s="1243"/>
      <c r="BE72" s="1243"/>
      <c r="BF72" s="1243"/>
      <c r="BG72" s="1243"/>
      <c r="BH72" s="1243"/>
      <c r="BI72" s="1243"/>
      <c r="BJ72" s="1243"/>
      <c r="BK72" s="1243"/>
      <c r="BL72" s="1243"/>
      <c r="BM72" s="1243"/>
      <c r="BN72" s="1243"/>
      <c r="BO72" s="1244"/>
      <c r="BP72" s="1245" t="s">
        <v>468</v>
      </c>
      <c r="BQ72" s="1245"/>
      <c r="BR72" s="1245"/>
      <c r="BS72" s="1245"/>
      <c r="BT72" s="1245"/>
      <c r="BU72" s="1245"/>
      <c r="BV72" s="1245"/>
      <c r="BW72" s="1245"/>
      <c r="BX72" s="1245" t="s">
        <v>469</v>
      </c>
      <c r="BY72" s="1245"/>
      <c r="BZ72" s="1245"/>
      <c r="CA72" s="1245"/>
      <c r="CB72" s="1245"/>
      <c r="CC72" s="1245"/>
      <c r="CD72" s="1245"/>
      <c r="CE72" s="1245"/>
      <c r="CF72" s="1245" t="s">
        <v>470</v>
      </c>
      <c r="CG72" s="1245"/>
      <c r="CH72" s="1245"/>
      <c r="CI72" s="1245"/>
      <c r="CJ72" s="1245"/>
      <c r="CK72" s="1245"/>
      <c r="CL72" s="1245"/>
      <c r="CM72" s="1245"/>
      <c r="CN72" s="1245" t="s">
        <v>471</v>
      </c>
      <c r="CO72" s="1245"/>
      <c r="CP72" s="1245"/>
      <c r="CQ72" s="1245"/>
      <c r="CR72" s="1245"/>
      <c r="CS72" s="1245"/>
      <c r="CT72" s="1245"/>
      <c r="CU72" s="1245"/>
      <c r="CV72" s="1245" t="s">
        <v>472</v>
      </c>
      <c r="CW72" s="1245"/>
      <c r="CX72" s="1245"/>
      <c r="CY72" s="1245"/>
      <c r="CZ72" s="1245"/>
      <c r="DA72" s="1245"/>
      <c r="DB72" s="1245"/>
      <c r="DC72" s="1245"/>
    </row>
    <row r="73" spans="2:107" ht="13.2" x14ac:dyDescent="0.2">
      <c r="B73" s="259"/>
      <c r="G73" s="1246"/>
      <c r="H73" s="1246"/>
      <c r="I73" s="1246"/>
      <c r="J73" s="1246"/>
      <c r="K73" s="1260"/>
      <c r="L73" s="1260"/>
      <c r="M73" s="1260"/>
      <c r="N73" s="1260"/>
      <c r="AM73" s="359"/>
      <c r="AN73" s="1248" t="s">
        <v>539</v>
      </c>
      <c r="AO73" s="1248"/>
      <c r="AP73" s="1248"/>
      <c r="AQ73" s="1248"/>
      <c r="AR73" s="1248"/>
      <c r="AS73" s="1248"/>
      <c r="AT73" s="1248"/>
      <c r="AU73" s="1248"/>
      <c r="AV73" s="1248"/>
      <c r="AW73" s="1248"/>
      <c r="AX73" s="1248"/>
      <c r="AY73" s="1248"/>
      <c r="AZ73" s="1248"/>
      <c r="BA73" s="1248"/>
      <c r="BB73" s="1248" t="s">
        <v>540</v>
      </c>
      <c r="BC73" s="1248"/>
      <c r="BD73" s="1248"/>
      <c r="BE73" s="1248"/>
      <c r="BF73" s="1248"/>
      <c r="BG73" s="1248"/>
      <c r="BH73" s="1248"/>
      <c r="BI73" s="1248"/>
      <c r="BJ73" s="1248"/>
      <c r="BK73" s="1248"/>
      <c r="BL73" s="1248"/>
      <c r="BM73" s="1248"/>
      <c r="BN73" s="1248"/>
      <c r="BO73" s="1248"/>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46"/>
      <c r="H74" s="1246"/>
      <c r="I74" s="1246"/>
      <c r="J74" s="1246"/>
      <c r="K74" s="1260"/>
      <c r="L74" s="1260"/>
      <c r="M74" s="1260"/>
      <c r="N74" s="1260"/>
      <c r="AM74" s="359"/>
      <c r="AN74" s="1248"/>
      <c r="AO74" s="1248"/>
      <c r="AP74" s="1248"/>
      <c r="AQ74" s="1248"/>
      <c r="AR74" s="1248"/>
      <c r="AS74" s="1248"/>
      <c r="AT74" s="1248"/>
      <c r="AU74" s="1248"/>
      <c r="AV74" s="1248"/>
      <c r="AW74" s="1248"/>
      <c r="AX74" s="1248"/>
      <c r="AY74" s="1248"/>
      <c r="AZ74" s="1248"/>
      <c r="BA74" s="1248"/>
      <c r="BB74" s="1248"/>
      <c r="BC74" s="1248"/>
      <c r="BD74" s="1248"/>
      <c r="BE74" s="1248"/>
      <c r="BF74" s="1248"/>
      <c r="BG74" s="1248"/>
      <c r="BH74" s="1248"/>
      <c r="BI74" s="1248"/>
      <c r="BJ74" s="1248"/>
      <c r="BK74" s="1248"/>
      <c r="BL74" s="1248"/>
      <c r="BM74" s="1248"/>
      <c r="BN74" s="1248"/>
      <c r="BO74" s="1248"/>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46"/>
      <c r="H75" s="1246"/>
      <c r="I75" s="1241"/>
      <c r="J75" s="1241"/>
      <c r="K75" s="1247"/>
      <c r="L75" s="1247"/>
      <c r="M75" s="1247"/>
      <c r="N75" s="1247"/>
      <c r="AM75" s="359"/>
      <c r="AN75" s="1248"/>
      <c r="AO75" s="1248"/>
      <c r="AP75" s="1248"/>
      <c r="AQ75" s="1248"/>
      <c r="AR75" s="1248"/>
      <c r="AS75" s="1248"/>
      <c r="AT75" s="1248"/>
      <c r="AU75" s="1248"/>
      <c r="AV75" s="1248"/>
      <c r="AW75" s="1248"/>
      <c r="AX75" s="1248"/>
      <c r="AY75" s="1248"/>
      <c r="AZ75" s="1248"/>
      <c r="BA75" s="1248"/>
      <c r="BB75" s="1248" t="s">
        <v>544</v>
      </c>
      <c r="BC75" s="1248"/>
      <c r="BD75" s="1248"/>
      <c r="BE75" s="1248"/>
      <c r="BF75" s="1248"/>
      <c r="BG75" s="1248"/>
      <c r="BH75" s="1248"/>
      <c r="BI75" s="1248"/>
      <c r="BJ75" s="1248"/>
      <c r="BK75" s="1248"/>
      <c r="BL75" s="1248"/>
      <c r="BM75" s="1248"/>
      <c r="BN75" s="1248"/>
      <c r="BO75" s="1248"/>
      <c r="BP75" s="1231">
        <v>-3.8</v>
      </c>
      <c r="BQ75" s="1231"/>
      <c r="BR75" s="1231"/>
      <c r="BS75" s="1231"/>
      <c r="BT75" s="1231"/>
      <c r="BU75" s="1231"/>
      <c r="BV75" s="1231"/>
      <c r="BW75" s="1231"/>
      <c r="BX75" s="1231">
        <v>-3.8</v>
      </c>
      <c r="BY75" s="1231"/>
      <c r="BZ75" s="1231"/>
      <c r="CA75" s="1231"/>
      <c r="CB75" s="1231"/>
      <c r="CC75" s="1231"/>
      <c r="CD75" s="1231"/>
      <c r="CE75" s="1231"/>
      <c r="CF75" s="1231">
        <v>-3.8</v>
      </c>
      <c r="CG75" s="1231"/>
      <c r="CH75" s="1231"/>
      <c r="CI75" s="1231"/>
      <c r="CJ75" s="1231"/>
      <c r="CK75" s="1231"/>
      <c r="CL75" s="1231"/>
      <c r="CM75" s="1231"/>
      <c r="CN75" s="1231">
        <v>-3.8</v>
      </c>
      <c r="CO75" s="1231"/>
      <c r="CP75" s="1231"/>
      <c r="CQ75" s="1231"/>
      <c r="CR75" s="1231"/>
      <c r="CS75" s="1231"/>
      <c r="CT75" s="1231"/>
      <c r="CU75" s="1231"/>
      <c r="CV75" s="1231">
        <v>-3.4</v>
      </c>
      <c r="CW75" s="1231"/>
      <c r="CX75" s="1231"/>
      <c r="CY75" s="1231"/>
      <c r="CZ75" s="1231"/>
      <c r="DA75" s="1231"/>
      <c r="DB75" s="1231"/>
      <c r="DC75" s="1231"/>
    </row>
    <row r="76" spans="2:107" ht="13.2" x14ac:dyDescent="0.2">
      <c r="B76" s="259"/>
      <c r="G76" s="1246"/>
      <c r="H76" s="1246"/>
      <c r="I76" s="1241"/>
      <c r="J76" s="1241"/>
      <c r="K76" s="1247"/>
      <c r="L76" s="1247"/>
      <c r="M76" s="1247"/>
      <c r="N76" s="1247"/>
      <c r="AM76" s="359"/>
      <c r="AN76" s="1248"/>
      <c r="AO76" s="1248"/>
      <c r="AP76" s="1248"/>
      <c r="AQ76" s="1248"/>
      <c r="AR76" s="1248"/>
      <c r="AS76" s="1248"/>
      <c r="AT76" s="1248"/>
      <c r="AU76" s="1248"/>
      <c r="AV76" s="1248"/>
      <c r="AW76" s="1248"/>
      <c r="AX76" s="1248"/>
      <c r="AY76" s="1248"/>
      <c r="AZ76" s="1248"/>
      <c r="BA76" s="1248"/>
      <c r="BB76" s="1248"/>
      <c r="BC76" s="1248"/>
      <c r="BD76" s="1248"/>
      <c r="BE76" s="1248"/>
      <c r="BF76" s="1248"/>
      <c r="BG76" s="1248"/>
      <c r="BH76" s="1248"/>
      <c r="BI76" s="1248"/>
      <c r="BJ76" s="1248"/>
      <c r="BK76" s="1248"/>
      <c r="BL76" s="1248"/>
      <c r="BM76" s="1248"/>
      <c r="BN76" s="1248"/>
      <c r="BO76" s="1248"/>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41"/>
      <c r="H77" s="1241"/>
      <c r="I77" s="1241"/>
      <c r="J77" s="1241"/>
      <c r="K77" s="1260"/>
      <c r="L77" s="1260"/>
      <c r="M77" s="1260"/>
      <c r="N77" s="1260"/>
      <c r="AN77" s="1245" t="s">
        <v>542</v>
      </c>
      <c r="AO77" s="1245"/>
      <c r="AP77" s="1245"/>
      <c r="AQ77" s="1245"/>
      <c r="AR77" s="1245"/>
      <c r="AS77" s="1245"/>
      <c r="AT77" s="1245"/>
      <c r="AU77" s="1245"/>
      <c r="AV77" s="1245"/>
      <c r="AW77" s="1245"/>
      <c r="AX77" s="1245"/>
      <c r="AY77" s="1245"/>
      <c r="AZ77" s="1245"/>
      <c r="BA77" s="1245"/>
      <c r="BB77" s="1248" t="s">
        <v>540</v>
      </c>
      <c r="BC77" s="1248"/>
      <c r="BD77" s="1248"/>
      <c r="BE77" s="1248"/>
      <c r="BF77" s="1248"/>
      <c r="BG77" s="1248"/>
      <c r="BH77" s="1248"/>
      <c r="BI77" s="1248"/>
      <c r="BJ77" s="1248"/>
      <c r="BK77" s="1248"/>
      <c r="BL77" s="1248"/>
      <c r="BM77" s="1248"/>
      <c r="BN77" s="1248"/>
      <c r="BO77" s="1248"/>
      <c r="BP77" s="1231">
        <v>0</v>
      </c>
      <c r="BQ77" s="1231"/>
      <c r="BR77" s="1231"/>
      <c r="BS77" s="1231"/>
      <c r="BT77" s="1231"/>
      <c r="BU77" s="1231"/>
      <c r="BV77" s="1231"/>
      <c r="BW77" s="1231"/>
      <c r="BX77" s="1231">
        <v>0</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41"/>
      <c r="H78" s="1241"/>
      <c r="I78" s="1241"/>
      <c r="J78" s="1241"/>
      <c r="K78" s="1260"/>
      <c r="L78" s="1260"/>
      <c r="M78" s="1260"/>
      <c r="N78" s="1260"/>
      <c r="AN78" s="1245"/>
      <c r="AO78" s="1245"/>
      <c r="AP78" s="1245"/>
      <c r="AQ78" s="1245"/>
      <c r="AR78" s="1245"/>
      <c r="AS78" s="1245"/>
      <c r="AT78" s="1245"/>
      <c r="AU78" s="1245"/>
      <c r="AV78" s="1245"/>
      <c r="AW78" s="1245"/>
      <c r="AX78" s="1245"/>
      <c r="AY78" s="1245"/>
      <c r="AZ78" s="1245"/>
      <c r="BA78" s="1245"/>
      <c r="BB78" s="1248"/>
      <c r="BC78" s="1248"/>
      <c r="BD78" s="1248"/>
      <c r="BE78" s="1248"/>
      <c r="BF78" s="1248"/>
      <c r="BG78" s="1248"/>
      <c r="BH78" s="1248"/>
      <c r="BI78" s="1248"/>
      <c r="BJ78" s="1248"/>
      <c r="BK78" s="1248"/>
      <c r="BL78" s="1248"/>
      <c r="BM78" s="1248"/>
      <c r="BN78" s="1248"/>
      <c r="BO78" s="1248"/>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41"/>
      <c r="H79" s="1241"/>
      <c r="I79" s="1250"/>
      <c r="J79" s="1250"/>
      <c r="K79" s="1261"/>
      <c r="L79" s="1261"/>
      <c r="M79" s="1261"/>
      <c r="N79" s="1261"/>
      <c r="AN79" s="1245"/>
      <c r="AO79" s="1245"/>
      <c r="AP79" s="1245"/>
      <c r="AQ79" s="1245"/>
      <c r="AR79" s="1245"/>
      <c r="AS79" s="1245"/>
      <c r="AT79" s="1245"/>
      <c r="AU79" s="1245"/>
      <c r="AV79" s="1245"/>
      <c r="AW79" s="1245"/>
      <c r="AX79" s="1245"/>
      <c r="AY79" s="1245"/>
      <c r="AZ79" s="1245"/>
      <c r="BA79" s="1245"/>
      <c r="BB79" s="1248" t="s">
        <v>544</v>
      </c>
      <c r="BC79" s="1248"/>
      <c r="BD79" s="1248"/>
      <c r="BE79" s="1248"/>
      <c r="BF79" s="1248"/>
      <c r="BG79" s="1248"/>
      <c r="BH79" s="1248"/>
      <c r="BI79" s="1248"/>
      <c r="BJ79" s="1248"/>
      <c r="BK79" s="1248"/>
      <c r="BL79" s="1248"/>
      <c r="BM79" s="1248"/>
      <c r="BN79" s="1248"/>
      <c r="BO79" s="1248"/>
      <c r="BP79" s="1231">
        <v>-3.5</v>
      </c>
      <c r="BQ79" s="1231"/>
      <c r="BR79" s="1231"/>
      <c r="BS79" s="1231"/>
      <c r="BT79" s="1231"/>
      <c r="BU79" s="1231"/>
      <c r="BV79" s="1231"/>
      <c r="BW79" s="1231"/>
      <c r="BX79" s="1231">
        <v>-3.4</v>
      </c>
      <c r="BY79" s="1231"/>
      <c r="BZ79" s="1231"/>
      <c r="CA79" s="1231"/>
      <c r="CB79" s="1231"/>
      <c r="CC79" s="1231"/>
      <c r="CD79" s="1231"/>
      <c r="CE79" s="1231"/>
      <c r="CF79" s="1231">
        <v>-3.2</v>
      </c>
      <c r="CG79" s="1231"/>
      <c r="CH79" s="1231"/>
      <c r="CI79" s="1231"/>
      <c r="CJ79" s="1231"/>
      <c r="CK79" s="1231"/>
      <c r="CL79" s="1231"/>
      <c r="CM79" s="1231"/>
      <c r="CN79" s="1231">
        <v>-3.1</v>
      </c>
      <c r="CO79" s="1231"/>
      <c r="CP79" s="1231"/>
      <c r="CQ79" s="1231"/>
      <c r="CR79" s="1231"/>
      <c r="CS79" s="1231"/>
      <c r="CT79" s="1231"/>
      <c r="CU79" s="1231"/>
      <c r="CV79" s="1231">
        <v>-2.6</v>
      </c>
      <c r="CW79" s="1231"/>
      <c r="CX79" s="1231"/>
      <c r="CY79" s="1231"/>
      <c r="CZ79" s="1231"/>
      <c r="DA79" s="1231"/>
      <c r="DB79" s="1231"/>
      <c r="DC79" s="1231"/>
    </row>
    <row r="80" spans="2:107" ht="13.2" x14ac:dyDescent="0.2">
      <c r="B80" s="259"/>
      <c r="G80" s="1241"/>
      <c r="H80" s="1241"/>
      <c r="I80" s="1250"/>
      <c r="J80" s="1250"/>
      <c r="K80" s="1261"/>
      <c r="L80" s="1261"/>
      <c r="M80" s="1261"/>
      <c r="N80" s="1261"/>
      <c r="AN80" s="1245"/>
      <c r="AO80" s="1245"/>
      <c r="AP80" s="1245"/>
      <c r="AQ80" s="1245"/>
      <c r="AR80" s="1245"/>
      <c r="AS80" s="1245"/>
      <c r="AT80" s="1245"/>
      <c r="AU80" s="1245"/>
      <c r="AV80" s="1245"/>
      <c r="AW80" s="1245"/>
      <c r="AX80" s="1245"/>
      <c r="AY80" s="1245"/>
      <c r="AZ80" s="1245"/>
      <c r="BA80" s="1245"/>
      <c r="BB80" s="1248"/>
      <c r="BC80" s="1248"/>
      <c r="BD80" s="1248"/>
      <c r="BE80" s="1248"/>
      <c r="BF80" s="1248"/>
      <c r="BG80" s="1248"/>
      <c r="BH80" s="1248"/>
      <c r="BI80" s="1248"/>
      <c r="BJ80" s="1248"/>
      <c r="BK80" s="1248"/>
      <c r="BL80" s="1248"/>
      <c r="BM80" s="1248"/>
      <c r="BN80" s="1248"/>
      <c r="BO80" s="1248"/>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lvS8KwFBcLDKckwiD0l62ROzKpBJRrNwd4QF7MeeSc3ns+RZsqoqUj33XLwtv6hEHjpb2WLLE9lJianRi29Mw==" saltValue="S9eIj9ZZQb45uC69+lW4L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3"/>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3767-6A25-4C5E-A54C-1278BCD52312}">
  <sheetPr>
    <pageSetUpPr fitToPage="1"/>
  </sheetPr>
  <dimension ref="A1:DR125"/>
  <sheetViews>
    <sheetView showGridLines="0" topLeftCell="A71"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418</v>
      </c>
    </row>
  </sheetData>
  <sheetProtection algorithmName="SHA-512" hashValue="BeQzTxRi03/cvMPqFB5jDmXnZRYH+aI88iiJjLyZbZleVckaDbPxN0Hddy//+YKx1V/eSBU2yOIVx8+aNVB6Rg==" saltValue="rJNcCEm8U8wJronzlWmkmw==" spinCount="100000" sheet="1" objects="1" scenarios="1"/>
  <dataConsolidate/>
  <phoneticPr fontId="3"/>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F5074-9668-48BF-A8E2-ABFD24DE91E4}">
  <sheetPr>
    <pageSetUpPr fitToPage="1"/>
  </sheetPr>
  <dimension ref="A1:DR125"/>
  <sheetViews>
    <sheetView showGridLines="0" topLeftCell="A83"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418</v>
      </c>
    </row>
  </sheetData>
  <sheetProtection algorithmName="SHA-512" hashValue="5ahfQHJWjBw+HTqnSM7aab8+fgBdFABOCb1IrGhrbybYgeGqiYDIetwccmUK6bhu4GWOJFojZp164mj/sGtigQ==" saltValue="Xs3OXyDo5k5aBe2FztmouA==" spinCount="100000" sheet="1" objects="1" scenarios="1"/>
  <dataConsolidate/>
  <phoneticPr fontId="3"/>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545</v>
      </c>
      <c r="E2" s="147"/>
      <c r="F2" s="148" t="s">
        <v>546</v>
      </c>
      <c r="G2" s="149"/>
      <c r="H2" s="150"/>
    </row>
    <row r="3" spans="1:8" x14ac:dyDescent="0.2">
      <c r="A3" s="146" t="s">
        <v>459</v>
      </c>
      <c r="B3" s="151"/>
      <c r="C3" s="152"/>
      <c r="D3" s="153">
        <v>40100</v>
      </c>
      <c r="E3" s="154"/>
      <c r="F3" s="155">
        <v>51681</v>
      </c>
      <c r="G3" s="156"/>
      <c r="H3" s="157"/>
    </row>
    <row r="4" spans="1:8" x14ac:dyDescent="0.2">
      <c r="A4" s="158"/>
      <c r="B4" s="159"/>
      <c r="C4" s="160"/>
      <c r="D4" s="161">
        <v>30018</v>
      </c>
      <c r="E4" s="162"/>
      <c r="F4" s="163">
        <v>37226</v>
      </c>
      <c r="G4" s="164"/>
      <c r="H4" s="165"/>
    </row>
    <row r="5" spans="1:8" x14ac:dyDescent="0.2">
      <c r="A5" s="146" t="s">
        <v>461</v>
      </c>
      <c r="B5" s="151"/>
      <c r="C5" s="152"/>
      <c r="D5" s="153">
        <v>59213</v>
      </c>
      <c r="E5" s="154"/>
      <c r="F5" s="155">
        <v>50465</v>
      </c>
      <c r="G5" s="156"/>
      <c r="H5" s="157"/>
    </row>
    <row r="6" spans="1:8" x14ac:dyDescent="0.2">
      <c r="A6" s="158"/>
      <c r="B6" s="159"/>
      <c r="C6" s="160"/>
      <c r="D6" s="161">
        <v>42828</v>
      </c>
      <c r="E6" s="162"/>
      <c r="F6" s="163">
        <v>34193</v>
      </c>
      <c r="G6" s="164"/>
      <c r="H6" s="165"/>
    </row>
    <row r="7" spans="1:8" x14ac:dyDescent="0.2">
      <c r="A7" s="146" t="s">
        <v>462</v>
      </c>
      <c r="B7" s="151"/>
      <c r="C7" s="152"/>
      <c r="D7" s="153">
        <v>33128</v>
      </c>
      <c r="E7" s="154"/>
      <c r="F7" s="155">
        <v>51679</v>
      </c>
      <c r="G7" s="156"/>
      <c r="H7" s="157"/>
    </row>
    <row r="8" spans="1:8" x14ac:dyDescent="0.2">
      <c r="A8" s="158"/>
      <c r="B8" s="159"/>
      <c r="C8" s="160"/>
      <c r="D8" s="161">
        <v>21684</v>
      </c>
      <c r="E8" s="162"/>
      <c r="F8" s="163">
        <v>35132</v>
      </c>
      <c r="G8" s="164"/>
      <c r="H8" s="165"/>
    </row>
    <row r="9" spans="1:8" x14ac:dyDescent="0.2">
      <c r="A9" s="146" t="s">
        <v>463</v>
      </c>
      <c r="B9" s="151"/>
      <c r="C9" s="152"/>
      <c r="D9" s="153">
        <v>51185</v>
      </c>
      <c r="E9" s="154"/>
      <c r="F9" s="155">
        <v>49665</v>
      </c>
      <c r="G9" s="156"/>
      <c r="H9" s="157"/>
    </row>
    <row r="10" spans="1:8" x14ac:dyDescent="0.2">
      <c r="A10" s="158"/>
      <c r="B10" s="159"/>
      <c r="C10" s="160"/>
      <c r="D10" s="161">
        <v>34216</v>
      </c>
      <c r="E10" s="162"/>
      <c r="F10" s="163">
        <v>34678</v>
      </c>
      <c r="G10" s="164"/>
      <c r="H10" s="165"/>
    </row>
    <row r="11" spans="1:8" x14ac:dyDescent="0.2">
      <c r="A11" s="146" t="s">
        <v>464</v>
      </c>
      <c r="B11" s="151"/>
      <c r="C11" s="152"/>
      <c r="D11" s="153">
        <v>69524</v>
      </c>
      <c r="E11" s="154"/>
      <c r="F11" s="155">
        <v>63439</v>
      </c>
      <c r="G11" s="156"/>
      <c r="H11" s="157"/>
    </row>
    <row r="12" spans="1:8" x14ac:dyDescent="0.2">
      <c r="A12" s="158"/>
      <c r="B12" s="159"/>
      <c r="C12" s="166"/>
      <c r="D12" s="161">
        <v>49650</v>
      </c>
      <c r="E12" s="162"/>
      <c r="F12" s="163">
        <v>46463</v>
      </c>
      <c r="G12" s="164"/>
      <c r="H12" s="165"/>
    </row>
    <row r="13" spans="1:8" x14ac:dyDescent="0.2">
      <c r="A13" s="146"/>
      <c r="B13" s="151"/>
      <c r="C13" s="152"/>
      <c r="D13" s="153">
        <v>50630</v>
      </c>
      <c r="E13" s="154"/>
      <c r="F13" s="155">
        <v>53386</v>
      </c>
      <c r="G13" s="167"/>
      <c r="H13" s="157"/>
    </row>
    <row r="14" spans="1:8" x14ac:dyDescent="0.2">
      <c r="A14" s="158"/>
      <c r="B14" s="159"/>
      <c r="C14" s="160"/>
      <c r="D14" s="161">
        <v>35679</v>
      </c>
      <c r="E14" s="162"/>
      <c r="F14" s="163">
        <v>37538</v>
      </c>
      <c r="G14" s="164"/>
      <c r="H14" s="165"/>
    </row>
    <row r="17" spans="1:11" x14ac:dyDescent="0.2">
      <c r="A17" s="142" t="s">
        <v>547</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548</v>
      </c>
      <c r="B19" s="168">
        <f>ROUND(VALUE(SUBSTITUTE(実質収支比率等に係る経年分析!F$48,"▲","-")),2)</f>
        <v>11.84</v>
      </c>
      <c r="C19" s="168">
        <f>ROUND(VALUE(SUBSTITUTE(実質収支比率等に係る経年分析!G$48,"▲","-")),2)</f>
        <v>11.35</v>
      </c>
      <c r="D19" s="168">
        <f>ROUND(VALUE(SUBSTITUTE(実質収支比率等に係る経年分析!H$48,"▲","-")),2)</f>
        <v>23.09</v>
      </c>
      <c r="E19" s="168">
        <f>ROUND(VALUE(SUBSTITUTE(実質収支比率等に係る経年分析!I$48,"▲","-")),2)</f>
        <v>18.68</v>
      </c>
      <c r="F19" s="168">
        <f>ROUND(VALUE(SUBSTITUTE(実質収支比率等に係る経年分析!J$48,"▲","-")),2)</f>
        <v>16.3</v>
      </c>
    </row>
    <row r="20" spans="1:11" x14ac:dyDescent="0.2">
      <c r="A20" s="168" t="s">
        <v>549</v>
      </c>
      <c r="B20" s="168">
        <f>ROUND(VALUE(SUBSTITUTE(実質収支比率等に係る経年分析!F$47,"▲","-")),2)</f>
        <v>54.9</v>
      </c>
      <c r="C20" s="168">
        <f>ROUND(VALUE(SUBSTITUTE(実質収支比率等に係る経年分析!G$47,"▲","-")),2)</f>
        <v>61.35</v>
      </c>
      <c r="D20" s="168">
        <f>ROUND(VALUE(SUBSTITUTE(実質収支比率等に係る経年分析!H$47,"▲","-")),2)</f>
        <v>65.650000000000006</v>
      </c>
      <c r="E20" s="168">
        <f>ROUND(VALUE(SUBSTITUTE(実質収支比率等に係る経年分析!I$47,"▲","-")),2)</f>
        <v>78.25</v>
      </c>
      <c r="F20" s="168">
        <f>ROUND(VALUE(SUBSTITUTE(実質収支比率等に係る経年分析!J$47,"▲","-")),2)</f>
        <v>81.819999999999993</v>
      </c>
    </row>
    <row r="21" spans="1:11" x14ac:dyDescent="0.2">
      <c r="A21" s="168" t="s">
        <v>550</v>
      </c>
      <c r="B21" s="168">
        <f>IF(ISNUMBER(VALUE(SUBSTITUTE(実質収支比率等に係る経年分析!F$49,"▲","-"))),ROUND(VALUE(SUBSTITUTE(実質収支比率等に係る経年分析!F$49,"▲","-")),2),NA())</f>
        <v>-2.38</v>
      </c>
      <c r="C21" s="168">
        <f>IF(ISNUMBER(VALUE(SUBSTITUTE(実質収支比率等に係る経年分析!G$49,"▲","-"))),ROUND(VALUE(SUBSTITUTE(実質収支比率等に係る経年分析!G$49,"▲","-")),2),NA())</f>
        <v>5.62</v>
      </c>
      <c r="D21" s="168">
        <f>IF(ISNUMBER(VALUE(SUBSTITUTE(実質収支比率等に係る経年分析!H$49,"▲","-"))),ROUND(VALUE(SUBSTITUTE(実質収支比率等に係る経年分析!H$49,"▲","-")),2),NA())</f>
        <v>18.850000000000001</v>
      </c>
      <c r="E21" s="168">
        <f>IF(ISNUMBER(VALUE(SUBSTITUTE(実質収支比率等に係る経年分析!I$49,"▲","-"))),ROUND(VALUE(SUBSTITUTE(実質収支比率等に係る経年分析!I$49,"▲","-")),2),NA())</f>
        <v>8.9700000000000006</v>
      </c>
      <c r="F21" s="168">
        <f>IF(ISNUMBER(VALUE(SUBSTITUTE(実質収支比率等に係る経年分析!J$49,"▲","-"))),ROUND(VALUE(SUBSTITUTE(実質収支比率等に係る経年分析!J$49,"▲","-")),2),NA())</f>
        <v>8.5399999999999991</v>
      </c>
    </row>
    <row r="24" spans="1:11" x14ac:dyDescent="0.2">
      <c r="A24" s="142" t="s">
        <v>551</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552</v>
      </c>
      <c r="C26" s="169" t="s">
        <v>553</v>
      </c>
      <c r="D26" s="169" t="s">
        <v>552</v>
      </c>
      <c r="E26" s="169" t="s">
        <v>553</v>
      </c>
      <c r="F26" s="169" t="s">
        <v>552</v>
      </c>
      <c r="G26" s="169" t="s">
        <v>553</v>
      </c>
      <c r="H26" s="169" t="s">
        <v>552</v>
      </c>
      <c r="I26" s="169" t="s">
        <v>553</v>
      </c>
      <c r="J26" s="169" t="s">
        <v>552</v>
      </c>
      <c r="K26" s="169" t="s">
        <v>553</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7.0000000000000007E-2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7.0000000000000007E-2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0.01</v>
      </c>
    </row>
    <row r="34" spans="1:16" x14ac:dyDescent="0.2">
      <c r="A34" s="169" t="str">
        <f>IF(連結実質赤字比率に係る赤字・黒字の構成分析!C$36="",NA(),連結実質赤字比率に係る赤字・黒字の構成分析!C$36)</f>
        <v>介護保険事業会計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0.93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1.29</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1.58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0.39</v>
      </c>
    </row>
    <row r="35" spans="1:16" x14ac:dyDescent="0.2">
      <c r="A35" s="169" t="str">
        <f>IF(連結実質赤字比率に係る赤字・黒字の構成分析!C$35="",NA(),連結実質赤字比率に係る赤字・黒字の構成分析!C$35)</f>
        <v>国民健康保険事業会計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0.48</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0.91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0.88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0.72</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11.82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11.35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23.08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18.68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16.29</v>
      </c>
    </row>
    <row r="39" spans="1:16" x14ac:dyDescent="0.2">
      <c r="A39" s="142" t="s">
        <v>554</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555</v>
      </c>
      <c r="C41" s="170"/>
      <c r="D41" s="170" t="s">
        <v>556</v>
      </c>
      <c r="E41" s="170" t="s">
        <v>555</v>
      </c>
      <c r="F41" s="170"/>
      <c r="G41" s="170" t="s">
        <v>556</v>
      </c>
      <c r="H41" s="170" t="s">
        <v>555</v>
      </c>
      <c r="I41" s="170"/>
      <c r="J41" s="170" t="s">
        <v>556</v>
      </c>
      <c r="K41" s="170" t="s">
        <v>555</v>
      </c>
      <c r="L41" s="170"/>
      <c r="M41" s="170" t="s">
        <v>556</v>
      </c>
      <c r="N41" s="170" t="s">
        <v>555</v>
      </c>
      <c r="O41" s="170"/>
      <c r="P41" s="170" t="s">
        <v>556</v>
      </c>
    </row>
    <row r="42" spans="1:16" x14ac:dyDescent="0.2">
      <c r="A42" s="170" t="s">
        <v>557</v>
      </c>
      <c r="B42" s="170"/>
      <c r="C42" s="170"/>
      <c r="D42" s="170">
        <f>'実質公債費比率（分子）の構造'!K$52</f>
        <v>4155</v>
      </c>
      <c r="E42" s="170"/>
      <c r="F42" s="170"/>
      <c r="G42" s="170">
        <f>'実質公債費比率（分子）の構造'!L$52</f>
        <v>4039</v>
      </c>
      <c r="H42" s="170"/>
      <c r="I42" s="170"/>
      <c r="J42" s="170">
        <f>'実質公債費比率（分子）の構造'!M$52</f>
        <v>3850</v>
      </c>
      <c r="K42" s="170"/>
      <c r="L42" s="170"/>
      <c r="M42" s="170">
        <f>'実質公債費比率（分子）の構造'!N$52</f>
        <v>3486</v>
      </c>
      <c r="N42" s="170"/>
      <c r="O42" s="170"/>
      <c r="P42" s="170">
        <f>'実質公債費比率（分子）の構造'!O$52</f>
        <v>3130</v>
      </c>
    </row>
    <row r="43" spans="1:16" x14ac:dyDescent="0.2">
      <c r="A43" s="170" t="s">
        <v>493</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558</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559</v>
      </c>
      <c r="B45" s="170">
        <f>'実質公債費比率（分子）の構造'!K$49</f>
        <v>93</v>
      </c>
      <c r="C45" s="170"/>
      <c r="D45" s="170"/>
      <c r="E45" s="170">
        <f>'実質公債費比率（分子）の構造'!L$49</f>
        <v>105</v>
      </c>
      <c r="F45" s="170"/>
      <c r="G45" s="170"/>
      <c r="H45" s="170">
        <f>'実質公債費比率（分子）の構造'!M$49</f>
        <v>109</v>
      </c>
      <c r="I45" s="170"/>
      <c r="J45" s="170"/>
      <c r="K45" s="170">
        <f>'実質公債費比率（分子）の構造'!N$49</f>
        <v>91</v>
      </c>
      <c r="L45" s="170"/>
      <c r="M45" s="170"/>
      <c r="N45" s="170">
        <f>'実質公債費比率（分子）の構造'!O$49</f>
        <v>108</v>
      </c>
      <c r="O45" s="170"/>
      <c r="P45" s="170"/>
    </row>
    <row r="46" spans="1:16" x14ac:dyDescent="0.2">
      <c r="A46" s="170" t="s">
        <v>560</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489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561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220</v>
      </c>
      <c r="B49" s="170">
        <f>'実質公債費比率（分子）の構造'!K$45</f>
        <v>1775</v>
      </c>
      <c r="C49" s="170"/>
      <c r="D49" s="170"/>
      <c r="E49" s="170">
        <f>'実質公債費比率（分子）の構造'!L$45</f>
        <v>1434</v>
      </c>
      <c r="F49" s="170"/>
      <c r="G49" s="170"/>
      <c r="H49" s="170">
        <f>'実質公債費比率（分子）の構造'!M$45</f>
        <v>1327</v>
      </c>
      <c r="I49" s="170"/>
      <c r="J49" s="170"/>
      <c r="K49" s="170">
        <f>'実質公債費比率（分子）の構造'!N$45</f>
        <v>1065</v>
      </c>
      <c r="L49" s="170"/>
      <c r="M49" s="170"/>
      <c r="N49" s="170">
        <f>'実質公債費比率（分子）の構造'!O$45</f>
        <v>942</v>
      </c>
      <c r="O49" s="170"/>
      <c r="P49" s="170"/>
    </row>
    <row r="50" spans="1:16" x14ac:dyDescent="0.2">
      <c r="A50" s="170" t="s">
        <v>562</v>
      </c>
      <c r="B50" s="170" t="e">
        <f>NA()</f>
        <v>#N/A</v>
      </c>
      <c r="C50" s="170">
        <f>IF(ISNUMBER('実質公債費比率（分子）の構造'!K$53),'実質公債費比率（分子）の構造'!K$53,NA())</f>
        <v>-2287</v>
      </c>
      <c r="D50" s="170" t="e">
        <f>NA()</f>
        <v>#N/A</v>
      </c>
      <c r="E50" s="170" t="e">
        <f>NA()</f>
        <v>#N/A</v>
      </c>
      <c r="F50" s="170">
        <f>IF(ISNUMBER('実質公債費比率（分子）の構造'!L$53),'実質公債費比率（分子）の構造'!L$53,NA())</f>
        <v>-2500</v>
      </c>
      <c r="G50" s="170" t="e">
        <f>NA()</f>
        <v>#N/A</v>
      </c>
      <c r="H50" s="170" t="e">
        <f>NA()</f>
        <v>#N/A</v>
      </c>
      <c r="I50" s="170">
        <f>IF(ISNUMBER('実質公債費比率（分子）の構造'!M$53),'実質公債費比率（分子）の構造'!M$53,NA())</f>
        <v>-2414</v>
      </c>
      <c r="J50" s="170" t="e">
        <f>NA()</f>
        <v>#N/A</v>
      </c>
      <c r="K50" s="170" t="e">
        <f>NA()</f>
        <v>#N/A</v>
      </c>
      <c r="L50" s="170">
        <f>IF(ISNUMBER('実質公債費比率（分子）の構造'!N$53),'実質公債費比率（分子）の構造'!N$53,NA())</f>
        <v>-2330</v>
      </c>
      <c r="M50" s="170" t="e">
        <f>NA()</f>
        <v>#N/A</v>
      </c>
      <c r="N50" s="170" t="e">
        <f>NA()</f>
        <v>#N/A</v>
      </c>
      <c r="O50" s="170">
        <f>IF(ISNUMBER('実質公債費比率（分子）の構造'!O$53),'実質公債費比率（分子）の構造'!O$53,NA())</f>
        <v>-2080</v>
      </c>
      <c r="P50" s="170" t="e">
        <f>NA()</f>
        <v>#N/A</v>
      </c>
    </row>
    <row r="53" spans="1:16" x14ac:dyDescent="0.2">
      <c r="A53" s="142" t="s">
        <v>563</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356</v>
      </c>
      <c r="C55" s="169"/>
      <c r="D55" s="169" t="s">
        <v>564</v>
      </c>
      <c r="E55" s="169" t="s">
        <v>356</v>
      </c>
      <c r="F55" s="169"/>
      <c r="G55" s="169" t="s">
        <v>564</v>
      </c>
      <c r="H55" s="169" t="s">
        <v>356</v>
      </c>
      <c r="I55" s="169"/>
      <c r="J55" s="169" t="s">
        <v>564</v>
      </c>
      <c r="K55" s="169" t="s">
        <v>356</v>
      </c>
      <c r="L55" s="169"/>
      <c r="M55" s="169" t="s">
        <v>564</v>
      </c>
      <c r="N55" s="169" t="s">
        <v>356</v>
      </c>
      <c r="O55" s="169"/>
      <c r="P55" s="169" t="s">
        <v>564</v>
      </c>
    </row>
    <row r="56" spans="1:16" x14ac:dyDescent="0.2">
      <c r="A56" s="169" t="s">
        <v>525</v>
      </c>
      <c r="B56" s="169"/>
      <c r="C56" s="169"/>
      <c r="D56" s="169">
        <f>'将来負担比率（分子）の構造'!I$52</f>
        <v>31805</v>
      </c>
      <c r="E56" s="169"/>
      <c r="F56" s="169"/>
      <c r="G56" s="169">
        <f>'将来負担比率（分子）の構造'!J$52</f>
        <v>28583</v>
      </c>
      <c r="H56" s="169"/>
      <c r="I56" s="169"/>
      <c r="J56" s="169">
        <f>'将来負担比率（分子）の構造'!K$52</f>
        <v>26732</v>
      </c>
      <c r="K56" s="169"/>
      <c r="L56" s="169"/>
      <c r="M56" s="169">
        <f>'将来負担比率（分子）の構造'!L$52</f>
        <v>23492</v>
      </c>
      <c r="N56" s="169"/>
      <c r="O56" s="169"/>
      <c r="P56" s="169">
        <f>'将来負担比率（分子）の構造'!M$52</f>
        <v>20055</v>
      </c>
    </row>
    <row r="57" spans="1:16" x14ac:dyDescent="0.2">
      <c r="A57" s="169" t="s">
        <v>524</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523</v>
      </c>
      <c r="B58" s="169"/>
      <c r="C58" s="169"/>
      <c r="D58" s="169">
        <f>'将来負担比率（分子）の構造'!I$50</f>
        <v>110602</v>
      </c>
      <c r="E58" s="169"/>
      <c r="F58" s="169"/>
      <c r="G58" s="169">
        <f>'将来負担比率（分子）の構造'!J$50</f>
        <v>112714</v>
      </c>
      <c r="H58" s="169"/>
      <c r="I58" s="169"/>
      <c r="J58" s="169">
        <f>'将来負担比率（分子）の構造'!K$50</f>
        <v>123831</v>
      </c>
      <c r="K58" s="169"/>
      <c r="L58" s="169"/>
      <c r="M58" s="169">
        <f>'将来負担比率（分子）の構造'!L$50</f>
        <v>140799</v>
      </c>
      <c r="N58" s="169"/>
      <c r="O58" s="169"/>
      <c r="P58" s="169">
        <f>'将来負担比率（分子）の構造'!M$50</f>
        <v>155550</v>
      </c>
    </row>
    <row r="59" spans="1:16" x14ac:dyDescent="0.2">
      <c r="A59" s="169" t="s">
        <v>521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520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518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517</v>
      </c>
      <c r="B62" s="169">
        <f>'将来負担比率（分子）の構造'!I$45</f>
        <v>12938</v>
      </c>
      <c r="C62" s="169"/>
      <c r="D62" s="169"/>
      <c r="E62" s="169">
        <f>'将来負担比率（分子）の構造'!J$45</f>
        <v>12554</v>
      </c>
      <c r="F62" s="169"/>
      <c r="G62" s="169"/>
      <c r="H62" s="169">
        <f>'将来負担比率（分子）の構造'!K$45</f>
        <v>12320</v>
      </c>
      <c r="I62" s="169"/>
      <c r="J62" s="169"/>
      <c r="K62" s="169">
        <f>'将来負担比率（分子）の構造'!L$45</f>
        <v>10649</v>
      </c>
      <c r="L62" s="169"/>
      <c r="M62" s="169"/>
      <c r="N62" s="169">
        <f>'将来負担比率（分子）の構造'!M$45</f>
        <v>10897</v>
      </c>
      <c r="O62" s="169"/>
      <c r="P62" s="169"/>
    </row>
    <row r="63" spans="1:16" x14ac:dyDescent="0.2">
      <c r="A63" s="169" t="s">
        <v>516</v>
      </c>
      <c r="B63" s="169">
        <f>'将来負担比率（分子）の構造'!I$44</f>
        <v>1155</v>
      </c>
      <c r="C63" s="169"/>
      <c r="D63" s="169"/>
      <c r="E63" s="169">
        <f>'将来負担比率（分子）の構造'!J$44</f>
        <v>1344</v>
      </c>
      <c r="F63" s="169"/>
      <c r="G63" s="169"/>
      <c r="H63" s="169">
        <f>'将来負担比率（分子）の構造'!K$44</f>
        <v>1569</v>
      </c>
      <c r="I63" s="169"/>
      <c r="J63" s="169"/>
      <c r="K63" s="169">
        <f>'将来負担比率（分子）の構造'!L$44</f>
        <v>1778</v>
      </c>
      <c r="L63" s="169"/>
      <c r="M63" s="169"/>
      <c r="N63" s="169">
        <f>'将来負担比率（分子）の構造'!M$44</f>
        <v>1788</v>
      </c>
      <c r="O63" s="169"/>
      <c r="P63" s="169"/>
    </row>
    <row r="64" spans="1:16" x14ac:dyDescent="0.2">
      <c r="A64" s="169" t="s">
        <v>515</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514</v>
      </c>
      <c r="B65" s="169" t="str">
        <f>'将来負担比率（分子）の構造'!I$42</f>
        <v>-</v>
      </c>
      <c r="C65" s="169"/>
      <c r="D65" s="169"/>
      <c r="E65" s="169">
        <f>'将来負担比率（分子）の構造'!J$42</f>
        <v>423</v>
      </c>
      <c r="F65" s="169"/>
      <c r="G65" s="169"/>
      <c r="H65" s="169">
        <f>'将来負担比率（分子）の構造'!K$42</f>
        <v>1172</v>
      </c>
      <c r="I65" s="169"/>
      <c r="J65" s="169"/>
      <c r="K65" s="169">
        <f>'将来負担比率（分子）の構造'!L$42</f>
        <v>1189</v>
      </c>
      <c r="L65" s="169"/>
      <c r="M65" s="169"/>
      <c r="N65" s="169">
        <f>'将来負担比率（分子）の構造'!M$42</f>
        <v>1496</v>
      </c>
      <c r="O65" s="169"/>
      <c r="P65" s="169"/>
    </row>
    <row r="66" spans="1:16" x14ac:dyDescent="0.2">
      <c r="A66" s="169" t="s">
        <v>513</v>
      </c>
      <c r="B66" s="169">
        <f>'将来負担比率（分子）の構造'!I$41</f>
        <v>8800</v>
      </c>
      <c r="C66" s="169"/>
      <c r="D66" s="169"/>
      <c r="E66" s="169">
        <f>'将来負担比率（分子）の構造'!J$41</f>
        <v>7459</v>
      </c>
      <c r="F66" s="169"/>
      <c r="G66" s="169"/>
      <c r="H66" s="169">
        <f>'将来負担比率（分子）の構造'!K$41</f>
        <v>6211</v>
      </c>
      <c r="I66" s="169"/>
      <c r="J66" s="169"/>
      <c r="K66" s="169">
        <f>'将来負担比率（分子）の構造'!L$41</f>
        <v>5214</v>
      </c>
      <c r="L66" s="169"/>
      <c r="M66" s="169"/>
      <c r="N66" s="169">
        <f>'将来負担比率（分子）の構造'!M$41</f>
        <v>4329</v>
      </c>
      <c r="O66" s="169"/>
      <c r="P66" s="169"/>
    </row>
    <row r="67" spans="1:16" x14ac:dyDescent="0.2">
      <c r="A67" s="169" t="s">
        <v>565</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566</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567</v>
      </c>
      <c r="B72" s="173">
        <f>基金残高に係る経年分析!F55</f>
        <v>44627</v>
      </c>
      <c r="C72" s="173">
        <f>基金残高に係る経年分析!G55</f>
        <v>53663</v>
      </c>
      <c r="D72" s="173">
        <f>基金残高に係る経年分析!H55</f>
        <v>60720</v>
      </c>
    </row>
    <row r="73" spans="1:16" x14ac:dyDescent="0.2">
      <c r="A73" s="172" t="s">
        <v>568</v>
      </c>
      <c r="B73" s="173" t="str">
        <f>基金残高に係る経年分析!F56</f>
        <v>-</v>
      </c>
      <c r="C73" s="173" t="str">
        <f>基金残高に係る経年分析!G56</f>
        <v>-</v>
      </c>
      <c r="D73" s="173" t="str">
        <f>基金残高に係る経年分析!H56</f>
        <v>-</v>
      </c>
    </row>
    <row r="74" spans="1:16" x14ac:dyDescent="0.2">
      <c r="A74" s="172" t="s">
        <v>569</v>
      </c>
      <c r="B74" s="173">
        <f>基金残高に係る経年分析!F57</f>
        <v>77994</v>
      </c>
      <c r="C74" s="173">
        <f>基金残高に係る経年分析!G57</f>
        <v>84962</v>
      </c>
      <c r="D74" s="173">
        <f>基金残高に係る経年分析!H57</f>
        <v>92506</v>
      </c>
    </row>
  </sheetData>
  <sheetProtection algorithmName="SHA-512" hashValue="AmWqmQhdER2/weheGt8djN3/8/rneyzNrC1zHD+YKIcPykfRPf3m8AfrzGoxWwShZMxutBmuBPChSYm00IdWDw==" saltValue="TQyX3J8PQ9ehMa9GY58dSw==" spinCount="100000" sheet="1" objects="1" scenarios="1"/>
  <phoneticPr fontId="3"/>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129</v>
      </c>
      <c r="DI1" s="616"/>
      <c r="DJ1" s="616"/>
      <c r="DK1" s="616"/>
      <c r="DL1" s="616"/>
      <c r="DM1" s="616"/>
      <c r="DN1" s="617"/>
      <c r="DO1" s="208"/>
      <c r="DP1" s="615" t="s">
        <v>130</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131</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132</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133</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134</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7</v>
      </c>
      <c r="C4" s="619"/>
      <c r="D4" s="619"/>
      <c r="E4" s="619"/>
      <c r="F4" s="619"/>
      <c r="G4" s="619"/>
      <c r="H4" s="619"/>
      <c r="I4" s="619"/>
      <c r="J4" s="619"/>
      <c r="K4" s="619"/>
      <c r="L4" s="619"/>
      <c r="M4" s="619"/>
      <c r="N4" s="619"/>
      <c r="O4" s="619"/>
      <c r="P4" s="619"/>
      <c r="Q4" s="620"/>
      <c r="R4" s="618" t="s">
        <v>135</v>
      </c>
      <c r="S4" s="619"/>
      <c r="T4" s="619"/>
      <c r="U4" s="619"/>
      <c r="V4" s="619"/>
      <c r="W4" s="619"/>
      <c r="X4" s="619"/>
      <c r="Y4" s="620"/>
      <c r="Z4" s="618" t="s">
        <v>136</v>
      </c>
      <c r="AA4" s="619"/>
      <c r="AB4" s="619"/>
      <c r="AC4" s="620"/>
      <c r="AD4" s="618" t="s">
        <v>137</v>
      </c>
      <c r="AE4" s="619"/>
      <c r="AF4" s="619"/>
      <c r="AG4" s="619"/>
      <c r="AH4" s="619"/>
      <c r="AI4" s="619"/>
      <c r="AJ4" s="619"/>
      <c r="AK4" s="620"/>
      <c r="AL4" s="618" t="s">
        <v>136</v>
      </c>
      <c r="AM4" s="619"/>
      <c r="AN4" s="619"/>
      <c r="AO4" s="620"/>
      <c r="AP4" s="621" t="s">
        <v>138</v>
      </c>
      <c r="AQ4" s="621"/>
      <c r="AR4" s="621"/>
      <c r="AS4" s="621"/>
      <c r="AT4" s="621"/>
      <c r="AU4" s="621"/>
      <c r="AV4" s="621"/>
      <c r="AW4" s="621"/>
      <c r="AX4" s="621"/>
      <c r="AY4" s="621"/>
      <c r="AZ4" s="621"/>
      <c r="BA4" s="621"/>
      <c r="BB4" s="621"/>
      <c r="BC4" s="621"/>
      <c r="BD4" s="621"/>
      <c r="BE4" s="621"/>
      <c r="BF4" s="621"/>
      <c r="BG4" s="621" t="s">
        <v>139</v>
      </c>
      <c r="BH4" s="621"/>
      <c r="BI4" s="621"/>
      <c r="BJ4" s="621"/>
      <c r="BK4" s="621"/>
      <c r="BL4" s="621"/>
      <c r="BM4" s="621"/>
      <c r="BN4" s="621"/>
      <c r="BO4" s="621" t="s">
        <v>136</v>
      </c>
      <c r="BP4" s="621"/>
      <c r="BQ4" s="621"/>
      <c r="BR4" s="621"/>
      <c r="BS4" s="621" t="s">
        <v>140</v>
      </c>
      <c r="BT4" s="621"/>
      <c r="BU4" s="621"/>
      <c r="BV4" s="621"/>
      <c r="BW4" s="621"/>
      <c r="BX4" s="621"/>
      <c r="BY4" s="621"/>
      <c r="BZ4" s="621"/>
      <c r="CA4" s="621"/>
      <c r="CB4" s="621"/>
      <c r="CD4" s="618" t="s">
        <v>141</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142</v>
      </c>
      <c r="C5" s="623"/>
      <c r="D5" s="623"/>
      <c r="E5" s="623"/>
      <c r="F5" s="623"/>
      <c r="G5" s="623"/>
      <c r="H5" s="623"/>
      <c r="I5" s="623"/>
      <c r="J5" s="623"/>
      <c r="K5" s="623"/>
      <c r="L5" s="623"/>
      <c r="M5" s="623"/>
      <c r="N5" s="623"/>
      <c r="O5" s="623"/>
      <c r="P5" s="623"/>
      <c r="Q5" s="624"/>
      <c r="R5" s="625">
        <v>64965084</v>
      </c>
      <c r="S5" s="626"/>
      <c r="T5" s="626"/>
      <c r="U5" s="626"/>
      <c r="V5" s="626"/>
      <c r="W5" s="626"/>
      <c r="X5" s="626"/>
      <c r="Y5" s="627"/>
      <c r="Z5" s="628">
        <v>47.6</v>
      </c>
      <c r="AA5" s="628"/>
      <c r="AB5" s="628"/>
      <c r="AC5" s="628"/>
      <c r="AD5" s="629">
        <v>64965084</v>
      </c>
      <c r="AE5" s="629"/>
      <c r="AF5" s="629"/>
      <c r="AG5" s="629"/>
      <c r="AH5" s="629"/>
      <c r="AI5" s="629"/>
      <c r="AJ5" s="629"/>
      <c r="AK5" s="629"/>
      <c r="AL5" s="630">
        <v>76</v>
      </c>
      <c r="AM5" s="631"/>
      <c r="AN5" s="631"/>
      <c r="AO5" s="632"/>
      <c r="AP5" s="622" t="s">
        <v>143</v>
      </c>
      <c r="AQ5" s="623"/>
      <c r="AR5" s="623"/>
      <c r="AS5" s="623"/>
      <c r="AT5" s="623"/>
      <c r="AU5" s="623"/>
      <c r="AV5" s="623"/>
      <c r="AW5" s="623"/>
      <c r="AX5" s="623"/>
      <c r="AY5" s="623"/>
      <c r="AZ5" s="623"/>
      <c r="BA5" s="623"/>
      <c r="BB5" s="623"/>
      <c r="BC5" s="623"/>
      <c r="BD5" s="623"/>
      <c r="BE5" s="623"/>
      <c r="BF5" s="624"/>
      <c r="BG5" s="636">
        <v>64965084</v>
      </c>
      <c r="BH5" s="637"/>
      <c r="BI5" s="637"/>
      <c r="BJ5" s="637"/>
      <c r="BK5" s="637"/>
      <c r="BL5" s="637"/>
      <c r="BM5" s="637"/>
      <c r="BN5" s="638"/>
      <c r="BO5" s="639">
        <v>100</v>
      </c>
      <c r="BP5" s="639"/>
      <c r="BQ5" s="639"/>
      <c r="BR5" s="639"/>
      <c r="BS5" s="640" t="s">
        <v>47</v>
      </c>
      <c r="BT5" s="640"/>
      <c r="BU5" s="640"/>
      <c r="BV5" s="640"/>
      <c r="BW5" s="640"/>
      <c r="BX5" s="640"/>
      <c r="BY5" s="640"/>
      <c r="BZ5" s="640"/>
      <c r="CA5" s="640"/>
      <c r="CB5" s="644"/>
      <c r="CD5" s="618" t="s">
        <v>138</v>
      </c>
      <c r="CE5" s="619"/>
      <c r="CF5" s="619"/>
      <c r="CG5" s="619"/>
      <c r="CH5" s="619"/>
      <c r="CI5" s="619"/>
      <c r="CJ5" s="619"/>
      <c r="CK5" s="619"/>
      <c r="CL5" s="619"/>
      <c r="CM5" s="619"/>
      <c r="CN5" s="619"/>
      <c r="CO5" s="619"/>
      <c r="CP5" s="619"/>
      <c r="CQ5" s="620"/>
      <c r="CR5" s="618" t="s">
        <v>144</v>
      </c>
      <c r="CS5" s="619"/>
      <c r="CT5" s="619"/>
      <c r="CU5" s="619"/>
      <c r="CV5" s="619"/>
      <c r="CW5" s="619"/>
      <c r="CX5" s="619"/>
      <c r="CY5" s="620"/>
      <c r="CZ5" s="618" t="s">
        <v>136</v>
      </c>
      <c r="DA5" s="619"/>
      <c r="DB5" s="619"/>
      <c r="DC5" s="620"/>
      <c r="DD5" s="618" t="s">
        <v>145</v>
      </c>
      <c r="DE5" s="619"/>
      <c r="DF5" s="619"/>
      <c r="DG5" s="619"/>
      <c r="DH5" s="619"/>
      <c r="DI5" s="619"/>
      <c r="DJ5" s="619"/>
      <c r="DK5" s="619"/>
      <c r="DL5" s="619"/>
      <c r="DM5" s="619"/>
      <c r="DN5" s="619"/>
      <c r="DO5" s="619"/>
      <c r="DP5" s="620"/>
      <c r="DQ5" s="618" t="s">
        <v>146</v>
      </c>
      <c r="DR5" s="619"/>
      <c r="DS5" s="619"/>
      <c r="DT5" s="619"/>
      <c r="DU5" s="619"/>
      <c r="DV5" s="619"/>
      <c r="DW5" s="619"/>
      <c r="DX5" s="619"/>
      <c r="DY5" s="619"/>
      <c r="DZ5" s="619"/>
      <c r="EA5" s="619"/>
      <c r="EB5" s="619"/>
      <c r="EC5" s="620"/>
    </row>
    <row r="6" spans="2:143" ht="11.25" customHeight="1" x14ac:dyDescent="0.2">
      <c r="B6" s="633" t="s">
        <v>147</v>
      </c>
      <c r="C6" s="634"/>
      <c r="D6" s="634"/>
      <c r="E6" s="634"/>
      <c r="F6" s="634"/>
      <c r="G6" s="634"/>
      <c r="H6" s="634"/>
      <c r="I6" s="634"/>
      <c r="J6" s="634"/>
      <c r="K6" s="634"/>
      <c r="L6" s="634"/>
      <c r="M6" s="634"/>
      <c r="N6" s="634"/>
      <c r="O6" s="634"/>
      <c r="P6" s="634"/>
      <c r="Q6" s="635"/>
      <c r="R6" s="636">
        <v>422529</v>
      </c>
      <c r="S6" s="637"/>
      <c r="T6" s="637"/>
      <c r="U6" s="637"/>
      <c r="V6" s="637"/>
      <c r="W6" s="637"/>
      <c r="X6" s="637"/>
      <c r="Y6" s="638"/>
      <c r="Z6" s="639">
        <v>0.3</v>
      </c>
      <c r="AA6" s="639"/>
      <c r="AB6" s="639"/>
      <c r="AC6" s="639"/>
      <c r="AD6" s="640">
        <v>422529</v>
      </c>
      <c r="AE6" s="640"/>
      <c r="AF6" s="640"/>
      <c r="AG6" s="640"/>
      <c r="AH6" s="640"/>
      <c r="AI6" s="640"/>
      <c r="AJ6" s="640"/>
      <c r="AK6" s="640"/>
      <c r="AL6" s="641">
        <v>0.5</v>
      </c>
      <c r="AM6" s="642"/>
      <c r="AN6" s="642"/>
      <c r="AO6" s="643"/>
      <c r="AP6" s="633" t="s">
        <v>148</v>
      </c>
      <c r="AQ6" s="634"/>
      <c r="AR6" s="634"/>
      <c r="AS6" s="634"/>
      <c r="AT6" s="634"/>
      <c r="AU6" s="634"/>
      <c r="AV6" s="634"/>
      <c r="AW6" s="634"/>
      <c r="AX6" s="634"/>
      <c r="AY6" s="634"/>
      <c r="AZ6" s="634"/>
      <c r="BA6" s="634"/>
      <c r="BB6" s="634"/>
      <c r="BC6" s="634"/>
      <c r="BD6" s="634"/>
      <c r="BE6" s="634"/>
      <c r="BF6" s="635"/>
      <c r="BG6" s="636">
        <v>64965084</v>
      </c>
      <c r="BH6" s="637"/>
      <c r="BI6" s="637"/>
      <c r="BJ6" s="637"/>
      <c r="BK6" s="637"/>
      <c r="BL6" s="637"/>
      <c r="BM6" s="637"/>
      <c r="BN6" s="638"/>
      <c r="BO6" s="639">
        <v>100</v>
      </c>
      <c r="BP6" s="639"/>
      <c r="BQ6" s="639"/>
      <c r="BR6" s="639"/>
      <c r="BS6" s="640" t="s">
        <v>47</v>
      </c>
      <c r="BT6" s="640"/>
      <c r="BU6" s="640"/>
      <c r="BV6" s="640"/>
      <c r="BW6" s="640"/>
      <c r="BX6" s="640"/>
      <c r="BY6" s="640"/>
      <c r="BZ6" s="640"/>
      <c r="CA6" s="640"/>
      <c r="CB6" s="644"/>
      <c r="CD6" s="622" t="s">
        <v>149</v>
      </c>
      <c r="CE6" s="623"/>
      <c r="CF6" s="623"/>
      <c r="CG6" s="623"/>
      <c r="CH6" s="623"/>
      <c r="CI6" s="623"/>
      <c r="CJ6" s="623"/>
      <c r="CK6" s="623"/>
      <c r="CL6" s="623"/>
      <c r="CM6" s="623"/>
      <c r="CN6" s="623"/>
      <c r="CO6" s="623"/>
      <c r="CP6" s="623"/>
      <c r="CQ6" s="624"/>
      <c r="CR6" s="636">
        <v>729268</v>
      </c>
      <c r="CS6" s="637"/>
      <c r="CT6" s="637"/>
      <c r="CU6" s="637"/>
      <c r="CV6" s="637"/>
      <c r="CW6" s="637"/>
      <c r="CX6" s="637"/>
      <c r="CY6" s="638"/>
      <c r="CZ6" s="630">
        <v>0.6</v>
      </c>
      <c r="DA6" s="631"/>
      <c r="DB6" s="631"/>
      <c r="DC6" s="647"/>
      <c r="DD6" s="645" t="s">
        <v>47</v>
      </c>
      <c r="DE6" s="637"/>
      <c r="DF6" s="637"/>
      <c r="DG6" s="637"/>
      <c r="DH6" s="637"/>
      <c r="DI6" s="637"/>
      <c r="DJ6" s="637"/>
      <c r="DK6" s="637"/>
      <c r="DL6" s="637"/>
      <c r="DM6" s="637"/>
      <c r="DN6" s="637"/>
      <c r="DO6" s="637"/>
      <c r="DP6" s="638"/>
      <c r="DQ6" s="645">
        <v>726897</v>
      </c>
      <c r="DR6" s="637"/>
      <c r="DS6" s="637"/>
      <c r="DT6" s="637"/>
      <c r="DU6" s="637"/>
      <c r="DV6" s="637"/>
      <c r="DW6" s="637"/>
      <c r="DX6" s="637"/>
      <c r="DY6" s="637"/>
      <c r="DZ6" s="637"/>
      <c r="EA6" s="637"/>
      <c r="EB6" s="637"/>
      <c r="EC6" s="646"/>
    </row>
    <row r="7" spans="2:143" ht="11.25" customHeight="1" x14ac:dyDescent="0.2">
      <c r="B7" s="633" t="s">
        <v>150</v>
      </c>
      <c r="C7" s="634"/>
      <c r="D7" s="634"/>
      <c r="E7" s="634"/>
      <c r="F7" s="634"/>
      <c r="G7" s="634"/>
      <c r="H7" s="634"/>
      <c r="I7" s="634"/>
      <c r="J7" s="634"/>
      <c r="K7" s="634"/>
      <c r="L7" s="634"/>
      <c r="M7" s="634"/>
      <c r="N7" s="634"/>
      <c r="O7" s="634"/>
      <c r="P7" s="634"/>
      <c r="Q7" s="635"/>
      <c r="R7" s="636">
        <v>233560</v>
      </c>
      <c r="S7" s="637"/>
      <c r="T7" s="637"/>
      <c r="U7" s="637"/>
      <c r="V7" s="637"/>
      <c r="W7" s="637"/>
      <c r="X7" s="637"/>
      <c r="Y7" s="638"/>
      <c r="Z7" s="639">
        <v>0.2</v>
      </c>
      <c r="AA7" s="639"/>
      <c r="AB7" s="639"/>
      <c r="AC7" s="639"/>
      <c r="AD7" s="640">
        <v>233560</v>
      </c>
      <c r="AE7" s="640"/>
      <c r="AF7" s="640"/>
      <c r="AG7" s="640"/>
      <c r="AH7" s="640"/>
      <c r="AI7" s="640"/>
      <c r="AJ7" s="640"/>
      <c r="AK7" s="640"/>
      <c r="AL7" s="641">
        <v>0.3</v>
      </c>
      <c r="AM7" s="642"/>
      <c r="AN7" s="642"/>
      <c r="AO7" s="643"/>
      <c r="AP7" s="633" t="s">
        <v>151</v>
      </c>
      <c r="AQ7" s="634"/>
      <c r="AR7" s="634"/>
      <c r="AS7" s="634"/>
      <c r="AT7" s="634"/>
      <c r="AU7" s="634"/>
      <c r="AV7" s="634"/>
      <c r="AW7" s="634"/>
      <c r="AX7" s="634"/>
      <c r="AY7" s="634"/>
      <c r="AZ7" s="634"/>
      <c r="BA7" s="634"/>
      <c r="BB7" s="634"/>
      <c r="BC7" s="634"/>
      <c r="BD7" s="634"/>
      <c r="BE7" s="634"/>
      <c r="BF7" s="635"/>
      <c r="BG7" s="636">
        <v>61658074</v>
      </c>
      <c r="BH7" s="637"/>
      <c r="BI7" s="637"/>
      <c r="BJ7" s="637"/>
      <c r="BK7" s="637"/>
      <c r="BL7" s="637"/>
      <c r="BM7" s="637"/>
      <c r="BN7" s="638"/>
      <c r="BO7" s="639">
        <v>94.9</v>
      </c>
      <c r="BP7" s="639"/>
      <c r="BQ7" s="639"/>
      <c r="BR7" s="639"/>
      <c r="BS7" s="640" t="s">
        <v>47</v>
      </c>
      <c r="BT7" s="640"/>
      <c r="BU7" s="640"/>
      <c r="BV7" s="640"/>
      <c r="BW7" s="640"/>
      <c r="BX7" s="640"/>
      <c r="BY7" s="640"/>
      <c r="BZ7" s="640"/>
      <c r="CA7" s="640"/>
      <c r="CB7" s="644"/>
      <c r="CD7" s="633" t="s">
        <v>152</v>
      </c>
      <c r="CE7" s="634"/>
      <c r="CF7" s="634"/>
      <c r="CG7" s="634"/>
      <c r="CH7" s="634"/>
      <c r="CI7" s="634"/>
      <c r="CJ7" s="634"/>
      <c r="CK7" s="634"/>
      <c r="CL7" s="634"/>
      <c r="CM7" s="634"/>
      <c r="CN7" s="634"/>
      <c r="CO7" s="634"/>
      <c r="CP7" s="634"/>
      <c r="CQ7" s="635"/>
      <c r="CR7" s="636">
        <v>30122296</v>
      </c>
      <c r="CS7" s="637"/>
      <c r="CT7" s="637"/>
      <c r="CU7" s="637"/>
      <c r="CV7" s="637"/>
      <c r="CW7" s="637"/>
      <c r="CX7" s="637"/>
      <c r="CY7" s="638"/>
      <c r="CZ7" s="639">
        <v>24.4</v>
      </c>
      <c r="DA7" s="639"/>
      <c r="DB7" s="639"/>
      <c r="DC7" s="639"/>
      <c r="DD7" s="645">
        <v>4221071</v>
      </c>
      <c r="DE7" s="637"/>
      <c r="DF7" s="637"/>
      <c r="DG7" s="637"/>
      <c r="DH7" s="637"/>
      <c r="DI7" s="637"/>
      <c r="DJ7" s="637"/>
      <c r="DK7" s="637"/>
      <c r="DL7" s="637"/>
      <c r="DM7" s="637"/>
      <c r="DN7" s="637"/>
      <c r="DO7" s="637"/>
      <c r="DP7" s="638"/>
      <c r="DQ7" s="645">
        <v>28720733</v>
      </c>
      <c r="DR7" s="637"/>
      <c r="DS7" s="637"/>
      <c r="DT7" s="637"/>
      <c r="DU7" s="637"/>
      <c r="DV7" s="637"/>
      <c r="DW7" s="637"/>
      <c r="DX7" s="637"/>
      <c r="DY7" s="637"/>
      <c r="DZ7" s="637"/>
      <c r="EA7" s="637"/>
      <c r="EB7" s="637"/>
      <c r="EC7" s="646"/>
    </row>
    <row r="8" spans="2:143" ht="11.25" customHeight="1" x14ac:dyDescent="0.2">
      <c r="B8" s="633" t="s">
        <v>153</v>
      </c>
      <c r="C8" s="634"/>
      <c r="D8" s="634"/>
      <c r="E8" s="634"/>
      <c r="F8" s="634"/>
      <c r="G8" s="634"/>
      <c r="H8" s="634"/>
      <c r="I8" s="634"/>
      <c r="J8" s="634"/>
      <c r="K8" s="634"/>
      <c r="L8" s="634"/>
      <c r="M8" s="634"/>
      <c r="N8" s="634"/>
      <c r="O8" s="634"/>
      <c r="P8" s="634"/>
      <c r="Q8" s="635"/>
      <c r="R8" s="636">
        <v>1246098</v>
      </c>
      <c r="S8" s="637"/>
      <c r="T8" s="637"/>
      <c r="U8" s="637"/>
      <c r="V8" s="637"/>
      <c r="W8" s="637"/>
      <c r="X8" s="637"/>
      <c r="Y8" s="638"/>
      <c r="Z8" s="639">
        <v>0.9</v>
      </c>
      <c r="AA8" s="639"/>
      <c r="AB8" s="639"/>
      <c r="AC8" s="639"/>
      <c r="AD8" s="640">
        <v>1246098</v>
      </c>
      <c r="AE8" s="640"/>
      <c r="AF8" s="640"/>
      <c r="AG8" s="640"/>
      <c r="AH8" s="640"/>
      <c r="AI8" s="640"/>
      <c r="AJ8" s="640"/>
      <c r="AK8" s="640"/>
      <c r="AL8" s="641">
        <v>1.5</v>
      </c>
      <c r="AM8" s="642"/>
      <c r="AN8" s="642"/>
      <c r="AO8" s="643"/>
      <c r="AP8" s="633" t="s">
        <v>154</v>
      </c>
      <c r="AQ8" s="634"/>
      <c r="AR8" s="634"/>
      <c r="AS8" s="634"/>
      <c r="AT8" s="634"/>
      <c r="AU8" s="634"/>
      <c r="AV8" s="634"/>
      <c r="AW8" s="634"/>
      <c r="AX8" s="634"/>
      <c r="AY8" s="634"/>
      <c r="AZ8" s="634"/>
      <c r="BA8" s="634"/>
      <c r="BB8" s="634"/>
      <c r="BC8" s="634"/>
      <c r="BD8" s="634"/>
      <c r="BE8" s="634"/>
      <c r="BF8" s="635"/>
      <c r="BG8" s="636">
        <v>507060</v>
      </c>
      <c r="BH8" s="637"/>
      <c r="BI8" s="637"/>
      <c r="BJ8" s="637"/>
      <c r="BK8" s="637"/>
      <c r="BL8" s="637"/>
      <c r="BM8" s="637"/>
      <c r="BN8" s="638"/>
      <c r="BO8" s="639">
        <v>0.8</v>
      </c>
      <c r="BP8" s="639"/>
      <c r="BQ8" s="639"/>
      <c r="BR8" s="639"/>
      <c r="BS8" s="640" t="s">
        <v>47</v>
      </c>
      <c r="BT8" s="640"/>
      <c r="BU8" s="640"/>
      <c r="BV8" s="640"/>
      <c r="BW8" s="640"/>
      <c r="BX8" s="640"/>
      <c r="BY8" s="640"/>
      <c r="BZ8" s="640"/>
      <c r="CA8" s="640"/>
      <c r="CB8" s="644"/>
      <c r="CD8" s="633" t="s">
        <v>155</v>
      </c>
      <c r="CE8" s="634"/>
      <c r="CF8" s="634"/>
      <c r="CG8" s="634"/>
      <c r="CH8" s="634"/>
      <c r="CI8" s="634"/>
      <c r="CJ8" s="634"/>
      <c r="CK8" s="634"/>
      <c r="CL8" s="634"/>
      <c r="CM8" s="634"/>
      <c r="CN8" s="634"/>
      <c r="CO8" s="634"/>
      <c r="CP8" s="634"/>
      <c r="CQ8" s="635"/>
      <c r="CR8" s="636">
        <v>50142413</v>
      </c>
      <c r="CS8" s="637"/>
      <c r="CT8" s="637"/>
      <c r="CU8" s="637"/>
      <c r="CV8" s="637"/>
      <c r="CW8" s="637"/>
      <c r="CX8" s="637"/>
      <c r="CY8" s="638"/>
      <c r="CZ8" s="639">
        <v>40.700000000000003</v>
      </c>
      <c r="DA8" s="639"/>
      <c r="DB8" s="639"/>
      <c r="DC8" s="639"/>
      <c r="DD8" s="645">
        <v>920308</v>
      </c>
      <c r="DE8" s="637"/>
      <c r="DF8" s="637"/>
      <c r="DG8" s="637"/>
      <c r="DH8" s="637"/>
      <c r="DI8" s="637"/>
      <c r="DJ8" s="637"/>
      <c r="DK8" s="637"/>
      <c r="DL8" s="637"/>
      <c r="DM8" s="637"/>
      <c r="DN8" s="637"/>
      <c r="DO8" s="637"/>
      <c r="DP8" s="638"/>
      <c r="DQ8" s="645">
        <v>31918604</v>
      </c>
      <c r="DR8" s="637"/>
      <c r="DS8" s="637"/>
      <c r="DT8" s="637"/>
      <c r="DU8" s="637"/>
      <c r="DV8" s="637"/>
      <c r="DW8" s="637"/>
      <c r="DX8" s="637"/>
      <c r="DY8" s="637"/>
      <c r="DZ8" s="637"/>
      <c r="EA8" s="637"/>
      <c r="EB8" s="637"/>
      <c r="EC8" s="646"/>
    </row>
    <row r="9" spans="2:143" ht="11.25" customHeight="1" x14ac:dyDescent="0.2">
      <c r="B9" s="633" t="s">
        <v>156</v>
      </c>
      <c r="C9" s="634"/>
      <c r="D9" s="634"/>
      <c r="E9" s="634"/>
      <c r="F9" s="634"/>
      <c r="G9" s="634"/>
      <c r="H9" s="634"/>
      <c r="I9" s="634"/>
      <c r="J9" s="634"/>
      <c r="K9" s="634"/>
      <c r="L9" s="634"/>
      <c r="M9" s="634"/>
      <c r="N9" s="634"/>
      <c r="O9" s="634"/>
      <c r="P9" s="634"/>
      <c r="Q9" s="635"/>
      <c r="R9" s="636">
        <v>1347013</v>
      </c>
      <c r="S9" s="637"/>
      <c r="T9" s="637"/>
      <c r="U9" s="637"/>
      <c r="V9" s="637"/>
      <c r="W9" s="637"/>
      <c r="X9" s="637"/>
      <c r="Y9" s="638"/>
      <c r="Z9" s="639">
        <v>1</v>
      </c>
      <c r="AA9" s="639"/>
      <c r="AB9" s="639"/>
      <c r="AC9" s="639"/>
      <c r="AD9" s="640">
        <v>1347013</v>
      </c>
      <c r="AE9" s="640"/>
      <c r="AF9" s="640"/>
      <c r="AG9" s="640"/>
      <c r="AH9" s="640"/>
      <c r="AI9" s="640"/>
      <c r="AJ9" s="640"/>
      <c r="AK9" s="640"/>
      <c r="AL9" s="641">
        <v>1.6</v>
      </c>
      <c r="AM9" s="642"/>
      <c r="AN9" s="642"/>
      <c r="AO9" s="643"/>
      <c r="AP9" s="633" t="s">
        <v>157</v>
      </c>
      <c r="AQ9" s="634"/>
      <c r="AR9" s="634"/>
      <c r="AS9" s="634"/>
      <c r="AT9" s="634"/>
      <c r="AU9" s="634"/>
      <c r="AV9" s="634"/>
      <c r="AW9" s="634"/>
      <c r="AX9" s="634"/>
      <c r="AY9" s="634"/>
      <c r="AZ9" s="634"/>
      <c r="BA9" s="634"/>
      <c r="BB9" s="634"/>
      <c r="BC9" s="634"/>
      <c r="BD9" s="634"/>
      <c r="BE9" s="634"/>
      <c r="BF9" s="635"/>
      <c r="BG9" s="636">
        <v>61151014</v>
      </c>
      <c r="BH9" s="637"/>
      <c r="BI9" s="637"/>
      <c r="BJ9" s="637"/>
      <c r="BK9" s="637"/>
      <c r="BL9" s="637"/>
      <c r="BM9" s="637"/>
      <c r="BN9" s="638"/>
      <c r="BO9" s="639">
        <v>94.1</v>
      </c>
      <c r="BP9" s="639"/>
      <c r="BQ9" s="639"/>
      <c r="BR9" s="639"/>
      <c r="BS9" s="640" t="s">
        <v>47</v>
      </c>
      <c r="BT9" s="640"/>
      <c r="BU9" s="640"/>
      <c r="BV9" s="640"/>
      <c r="BW9" s="640"/>
      <c r="BX9" s="640"/>
      <c r="BY9" s="640"/>
      <c r="BZ9" s="640"/>
      <c r="CA9" s="640"/>
      <c r="CB9" s="644"/>
      <c r="CD9" s="633" t="s">
        <v>158</v>
      </c>
      <c r="CE9" s="634"/>
      <c r="CF9" s="634"/>
      <c r="CG9" s="634"/>
      <c r="CH9" s="634"/>
      <c r="CI9" s="634"/>
      <c r="CJ9" s="634"/>
      <c r="CK9" s="634"/>
      <c r="CL9" s="634"/>
      <c r="CM9" s="634"/>
      <c r="CN9" s="634"/>
      <c r="CO9" s="634"/>
      <c r="CP9" s="634"/>
      <c r="CQ9" s="635"/>
      <c r="CR9" s="636">
        <v>11177818</v>
      </c>
      <c r="CS9" s="637"/>
      <c r="CT9" s="637"/>
      <c r="CU9" s="637"/>
      <c r="CV9" s="637"/>
      <c r="CW9" s="637"/>
      <c r="CX9" s="637"/>
      <c r="CY9" s="638"/>
      <c r="CZ9" s="639">
        <v>9.1</v>
      </c>
      <c r="DA9" s="639"/>
      <c r="DB9" s="639"/>
      <c r="DC9" s="639"/>
      <c r="DD9" s="645">
        <v>71970</v>
      </c>
      <c r="DE9" s="637"/>
      <c r="DF9" s="637"/>
      <c r="DG9" s="637"/>
      <c r="DH9" s="637"/>
      <c r="DI9" s="637"/>
      <c r="DJ9" s="637"/>
      <c r="DK9" s="637"/>
      <c r="DL9" s="637"/>
      <c r="DM9" s="637"/>
      <c r="DN9" s="637"/>
      <c r="DO9" s="637"/>
      <c r="DP9" s="638"/>
      <c r="DQ9" s="645">
        <v>8824054</v>
      </c>
      <c r="DR9" s="637"/>
      <c r="DS9" s="637"/>
      <c r="DT9" s="637"/>
      <c r="DU9" s="637"/>
      <c r="DV9" s="637"/>
      <c r="DW9" s="637"/>
      <c r="DX9" s="637"/>
      <c r="DY9" s="637"/>
      <c r="DZ9" s="637"/>
      <c r="EA9" s="637"/>
      <c r="EB9" s="637"/>
      <c r="EC9" s="646"/>
    </row>
    <row r="10" spans="2:143" ht="11.25" customHeight="1" x14ac:dyDescent="0.2">
      <c r="B10" s="633" t="s">
        <v>159</v>
      </c>
      <c r="C10" s="634"/>
      <c r="D10" s="634"/>
      <c r="E10" s="634"/>
      <c r="F10" s="634"/>
      <c r="G10" s="634"/>
      <c r="H10" s="634"/>
      <c r="I10" s="634"/>
      <c r="J10" s="634"/>
      <c r="K10" s="634"/>
      <c r="L10" s="634"/>
      <c r="M10" s="634"/>
      <c r="N10" s="634"/>
      <c r="O10" s="634"/>
      <c r="P10" s="634"/>
      <c r="Q10" s="635"/>
      <c r="R10" s="636" t="s">
        <v>47</v>
      </c>
      <c r="S10" s="637"/>
      <c r="T10" s="637"/>
      <c r="U10" s="637"/>
      <c r="V10" s="637"/>
      <c r="W10" s="637"/>
      <c r="X10" s="637"/>
      <c r="Y10" s="638"/>
      <c r="Z10" s="639" t="s">
        <v>47</v>
      </c>
      <c r="AA10" s="639"/>
      <c r="AB10" s="639"/>
      <c r="AC10" s="639"/>
      <c r="AD10" s="640" t="s">
        <v>47</v>
      </c>
      <c r="AE10" s="640"/>
      <c r="AF10" s="640"/>
      <c r="AG10" s="640"/>
      <c r="AH10" s="640"/>
      <c r="AI10" s="640"/>
      <c r="AJ10" s="640"/>
      <c r="AK10" s="640"/>
      <c r="AL10" s="641" t="s">
        <v>47</v>
      </c>
      <c r="AM10" s="642"/>
      <c r="AN10" s="642"/>
      <c r="AO10" s="643"/>
      <c r="AP10" s="633" t="s">
        <v>160</v>
      </c>
      <c r="AQ10" s="634"/>
      <c r="AR10" s="634"/>
      <c r="AS10" s="634"/>
      <c r="AT10" s="634"/>
      <c r="AU10" s="634"/>
      <c r="AV10" s="634"/>
      <c r="AW10" s="634"/>
      <c r="AX10" s="634"/>
      <c r="AY10" s="634"/>
      <c r="AZ10" s="634"/>
      <c r="BA10" s="634"/>
      <c r="BB10" s="634"/>
      <c r="BC10" s="634"/>
      <c r="BD10" s="634"/>
      <c r="BE10" s="634"/>
      <c r="BF10" s="635"/>
      <c r="BG10" s="636" t="s">
        <v>47</v>
      </c>
      <c r="BH10" s="637"/>
      <c r="BI10" s="637"/>
      <c r="BJ10" s="637"/>
      <c r="BK10" s="637"/>
      <c r="BL10" s="637"/>
      <c r="BM10" s="637"/>
      <c r="BN10" s="638"/>
      <c r="BO10" s="639" t="s">
        <v>47</v>
      </c>
      <c r="BP10" s="639"/>
      <c r="BQ10" s="639"/>
      <c r="BR10" s="639"/>
      <c r="BS10" s="640" t="s">
        <v>47</v>
      </c>
      <c r="BT10" s="640"/>
      <c r="BU10" s="640"/>
      <c r="BV10" s="640"/>
      <c r="BW10" s="640"/>
      <c r="BX10" s="640"/>
      <c r="BY10" s="640"/>
      <c r="BZ10" s="640"/>
      <c r="CA10" s="640"/>
      <c r="CB10" s="644"/>
      <c r="CD10" s="633" t="s">
        <v>161</v>
      </c>
      <c r="CE10" s="634"/>
      <c r="CF10" s="634"/>
      <c r="CG10" s="634"/>
      <c r="CH10" s="634"/>
      <c r="CI10" s="634"/>
      <c r="CJ10" s="634"/>
      <c r="CK10" s="634"/>
      <c r="CL10" s="634"/>
      <c r="CM10" s="634"/>
      <c r="CN10" s="634"/>
      <c r="CO10" s="634"/>
      <c r="CP10" s="634"/>
      <c r="CQ10" s="635"/>
      <c r="CR10" s="636">
        <v>183857</v>
      </c>
      <c r="CS10" s="637"/>
      <c r="CT10" s="637"/>
      <c r="CU10" s="637"/>
      <c r="CV10" s="637"/>
      <c r="CW10" s="637"/>
      <c r="CX10" s="637"/>
      <c r="CY10" s="638"/>
      <c r="CZ10" s="639">
        <v>0.1</v>
      </c>
      <c r="DA10" s="639"/>
      <c r="DB10" s="639"/>
      <c r="DC10" s="639"/>
      <c r="DD10" s="645" t="s">
        <v>47</v>
      </c>
      <c r="DE10" s="637"/>
      <c r="DF10" s="637"/>
      <c r="DG10" s="637"/>
      <c r="DH10" s="637"/>
      <c r="DI10" s="637"/>
      <c r="DJ10" s="637"/>
      <c r="DK10" s="637"/>
      <c r="DL10" s="637"/>
      <c r="DM10" s="637"/>
      <c r="DN10" s="637"/>
      <c r="DO10" s="637"/>
      <c r="DP10" s="638"/>
      <c r="DQ10" s="645">
        <v>160019</v>
      </c>
      <c r="DR10" s="637"/>
      <c r="DS10" s="637"/>
      <c r="DT10" s="637"/>
      <c r="DU10" s="637"/>
      <c r="DV10" s="637"/>
      <c r="DW10" s="637"/>
      <c r="DX10" s="637"/>
      <c r="DY10" s="637"/>
      <c r="DZ10" s="637"/>
      <c r="EA10" s="637"/>
      <c r="EB10" s="637"/>
      <c r="EC10" s="646"/>
    </row>
    <row r="11" spans="2:143" ht="11.25" customHeight="1" x14ac:dyDescent="0.2">
      <c r="B11" s="633" t="s">
        <v>162</v>
      </c>
      <c r="C11" s="634"/>
      <c r="D11" s="634"/>
      <c r="E11" s="634"/>
      <c r="F11" s="634"/>
      <c r="G11" s="634"/>
      <c r="H11" s="634"/>
      <c r="I11" s="634"/>
      <c r="J11" s="634"/>
      <c r="K11" s="634"/>
      <c r="L11" s="634"/>
      <c r="M11" s="634"/>
      <c r="N11" s="634"/>
      <c r="O11" s="634"/>
      <c r="P11" s="634"/>
      <c r="Q11" s="635"/>
      <c r="R11" s="636">
        <v>9771088</v>
      </c>
      <c r="S11" s="637"/>
      <c r="T11" s="637"/>
      <c r="U11" s="637"/>
      <c r="V11" s="637"/>
      <c r="W11" s="637"/>
      <c r="X11" s="637"/>
      <c r="Y11" s="638"/>
      <c r="Z11" s="641">
        <v>7.2</v>
      </c>
      <c r="AA11" s="642"/>
      <c r="AB11" s="642"/>
      <c r="AC11" s="648"/>
      <c r="AD11" s="645">
        <v>9771088</v>
      </c>
      <c r="AE11" s="637"/>
      <c r="AF11" s="637"/>
      <c r="AG11" s="637"/>
      <c r="AH11" s="637"/>
      <c r="AI11" s="637"/>
      <c r="AJ11" s="637"/>
      <c r="AK11" s="638"/>
      <c r="AL11" s="641">
        <v>11.4</v>
      </c>
      <c r="AM11" s="642"/>
      <c r="AN11" s="642"/>
      <c r="AO11" s="643"/>
      <c r="AP11" s="633" t="s">
        <v>163</v>
      </c>
      <c r="AQ11" s="634"/>
      <c r="AR11" s="634"/>
      <c r="AS11" s="634"/>
      <c r="AT11" s="634"/>
      <c r="AU11" s="634"/>
      <c r="AV11" s="634"/>
      <c r="AW11" s="634"/>
      <c r="AX11" s="634"/>
      <c r="AY11" s="634"/>
      <c r="AZ11" s="634"/>
      <c r="BA11" s="634"/>
      <c r="BB11" s="634"/>
      <c r="BC11" s="634"/>
      <c r="BD11" s="634"/>
      <c r="BE11" s="634"/>
      <c r="BF11" s="635"/>
      <c r="BG11" s="636" t="s">
        <v>47</v>
      </c>
      <c r="BH11" s="637"/>
      <c r="BI11" s="637"/>
      <c r="BJ11" s="637"/>
      <c r="BK11" s="637"/>
      <c r="BL11" s="637"/>
      <c r="BM11" s="637"/>
      <c r="BN11" s="638"/>
      <c r="BO11" s="639" t="s">
        <v>47</v>
      </c>
      <c r="BP11" s="639"/>
      <c r="BQ11" s="639"/>
      <c r="BR11" s="639"/>
      <c r="BS11" s="640" t="s">
        <v>47</v>
      </c>
      <c r="BT11" s="640"/>
      <c r="BU11" s="640"/>
      <c r="BV11" s="640"/>
      <c r="BW11" s="640"/>
      <c r="BX11" s="640"/>
      <c r="BY11" s="640"/>
      <c r="BZ11" s="640"/>
      <c r="CA11" s="640"/>
      <c r="CB11" s="644"/>
      <c r="CD11" s="633" t="s">
        <v>164</v>
      </c>
      <c r="CE11" s="634"/>
      <c r="CF11" s="634"/>
      <c r="CG11" s="634"/>
      <c r="CH11" s="634"/>
      <c r="CI11" s="634"/>
      <c r="CJ11" s="634"/>
      <c r="CK11" s="634"/>
      <c r="CL11" s="634"/>
      <c r="CM11" s="634"/>
      <c r="CN11" s="634"/>
      <c r="CO11" s="634"/>
      <c r="CP11" s="634"/>
      <c r="CQ11" s="635"/>
      <c r="CR11" s="636" t="s">
        <v>47</v>
      </c>
      <c r="CS11" s="637"/>
      <c r="CT11" s="637"/>
      <c r="CU11" s="637"/>
      <c r="CV11" s="637"/>
      <c r="CW11" s="637"/>
      <c r="CX11" s="637"/>
      <c r="CY11" s="638"/>
      <c r="CZ11" s="639" t="s">
        <v>47</v>
      </c>
      <c r="DA11" s="639"/>
      <c r="DB11" s="639"/>
      <c r="DC11" s="639"/>
      <c r="DD11" s="645" t="s">
        <v>47</v>
      </c>
      <c r="DE11" s="637"/>
      <c r="DF11" s="637"/>
      <c r="DG11" s="637"/>
      <c r="DH11" s="637"/>
      <c r="DI11" s="637"/>
      <c r="DJ11" s="637"/>
      <c r="DK11" s="637"/>
      <c r="DL11" s="637"/>
      <c r="DM11" s="637"/>
      <c r="DN11" s="637"/>
      <c r="DO11" s="637"/>
      <c r="DP11" s="638"/>
      <c r="DQ11" s="645" t="s">
        <v>47</v>
      </c>
      <c r="DR11" s="637"/>
      <c r="DS11" s="637"/>
      <c r="DT11" s="637"/>
      <c r="DU11" s="637"/>
      <c r="DV11" s="637"/>
      <c r="DW11" s="637"/>
      <c r="DX11" s="637"/>
      <c r="DY11" s="637"/>
      <c r="DZ11" s="637"/>
      <c r="EA11" s="637"/>
      <c r="EB11" s="637"/>
      <c r="EC11" s="646"/>
    </row>
    <row r="12" spans="2:143" ht="11.25" customHeight="1" x14ac:dyDescent="0.2">
      <c r="B12" s="633" t="s">
        <v>165</v>
      </c>
      <c r="C12" s="634"/>
      <c r="D12" s="634"/>
      <c r="E12" s="634"/>
      <c r="F12" s="634"/>
      <c r="G12" s="634"/>
      <c r="H12" s="634"/>
      <c r="I12" s="634"/>
      <c r="J12" s="634"/>
      <c r="K12" s="634"/>
      <c r="L12" s="634"/>
      <c r="M12" s="634"/>
      <c r="N12" s="634"/>
      <c r="O12" s="634"/>
      <c r="P12" s="634"/>
      <c r="Q12" s="635"/>
      <c r="R12" s="636" t="s">
        <v>47</v>
      </c>
      <c r="S12" s="637"/>
      <c r="T12" s="637"/>
      <c r="U12" s="637"/>
      <c r="V12" s="637"/>
      <c r="W12" s="637"/>
      <c r="X12" s="637"/>
      <c r="Y12" s="638"/>
      <c r="Z12" s="639" t="s">
        <v>47</v>
      </c>
      <c r="AA12" s="639"/>
      <c r="AB12" s="639"/>
      <c r="AC12" s="639"/>
      <c r="AD12" s="640" t="s">
        <v>47</v>
      </c>
      <c r="AE12" s="640"/>
      <c r="AF12" s="640"/>
      <c r="AG12" s="640"/>
      <c r="AH12" s="640"/>
      <c r="AI12" s="640"/>
      <c r="AJ12" s="640"/>
      <c r="AK12" s="640"/>
      <c r="AL12" s="641" t="s">
        <v>47</v>
      </c>
      <c r="AM12" s="642"/>
      <c r="AN12" s="642"/>
      <c r="AO12" s="643"/>
      <c r="AP12" s="633" t="s">
        <v>166</v>
      </c>
      <c r="AQ12" s="634"/>
      <c r="AR12" s="634"/>
      <c r="AS12" s="634"/>
      <c r="AT12" s="634"/>
      <c r="AU12" s="634"/>
      <c r="AV12" s="634"/>
      <c r="AW12" s="634"/>
      <c r="AX12" s="634"/>
      <c r="AY12" s="634"/>
      <c r="AZ12" s="634"/>
      <c r="BA12" s="634"/>
      <c r="BB12" s="634"/>
      <c r="BC12" s="634"/>
      <c r="BD12" s="634"/>
      <c r="BE12" s="634"/>
      <c r="BF12" s="635"/>
      <c r="BG12" s="636" t="s">
        <v>47</v>
      </c>
      <c r="BH12" s="637"/>
      <c r="BI12" s="637"/>
      <c r="BJ12" s="637"/>
      <c r="BK12" s="637"/>
      <c r="BL12" s="637"/>
      <c r="BM12" s="637"/>
      <c r="BN12" s="638"/>
      <c r="BO12" s="639" t="s">
        <v>47</v>
      </c>
      <c r="BP12" s="639"/>
      <c r="BQ12" s="639"/>
      <c r="BR12" s="639"/>
      <c r="BS12" s="640" t="s">
        <v>47</v>
      </c>
      <c r="BT12" s="640"/>
      <c r="BU12" s="640"/>
      <c r="BV12" s="640"/>
      <c r="BW12" s="640"/>
      <c r="BX12" s="640"/>
      <c r="BY12" s="640"/>
      <c r="BZ12" s="640"/>
      <c r="CA12" s="640"/>
      <c r="CB12" s="644"/>
      <c r="CD12" s="633" t="s">
        <v>167</v>
      </c>
      <c r="CE12" s="634"/>
      <c r="CF12" s="634"/>
      <c r="CG12" s="634"/>
      <c r="CH12" s="634"/>
      <c r="CI12" s="634"/>
      <c r="CJ12" s="634"/>
      <c r="CK12" s="634"/>
      <c r="CL12" s="634"/>
      <c r="CM12" s="634"/>
      <c r="CN12" s="634"/>
      <c r="CO12" s="634"/>
      <c r="CP12" s="634"/>
      <c r="CQ12" s="635"/>
      <c r="CR12" s="636">
        <v>2772451</v>
      </c>
      <c r="CS12" s="637"/>
      <c r="CT12" s="637"/>
      <c r="CU12" s="637"/>
      <c r="CV12" s="637"/>
      <c r="CW12" s="637"/>
      <c r="CX12" s="637"/>
      <c r="CY12" s="638"/>
      <c r="CZ12" s="639">
        <v>2.2000000000000002</v>
      </c>
      <c r="DA12" s="639"/>
      <c r="DB12" s="639"/>
      <c r="DC12" s="639"/>
      <c r="DD12" s="645">
        <v>52021</v>
      </c>
      <c r="DE12" s="637"/>
      <c r="DF12" s="637"/>
      <c r="DG12" s="637"/>
      <c r="DH12" s="637"/>
      <c r="DI12" s="637"/>
      <c r="DJ12" s="637"/>
      <c r="DK12" s="637"/>
      <c r="DL12" s="637"/>
      <c r="DM12" s="637"/>
      <c r="DN12" s="637"/>
      <c r="DO12" s="637"/>
      <c r="DP12" s="638"/>
      <c r="DQ12" s="645">
        <v>2415373</v>
      </c>
      <c r="DR12" s="637"/>
      <c r="DS12" s="637"/>
      <c r="DT12" s="637"/>
      <c r="DU12" s="637"/>
      <c r="DV12" s="637"/>
      <c r="DW12" s="637"/>
      <c r="DX12" s="637"/>
      <c r="DY12" s="637"/>
      <c r="DZ12" s="637"/>
      <c r="EA12" s="637"/>
      <c r="EB12" s="637"/>
      <c r="EC12" s="646"/>
    </row>
    <row r="13" spans="2:143" ht="11.25" customHeight="1" x14ac:dyDescent="0.2">
      <c r="B13" s="633" t="s">
        <v>168</v>
      </c>
      <c r="C13" s="634"/>
      <c r="D13" s="634"/>
      <c r="E13" s="634"/>
      <c r="F13" s="634"/>
      <c r="G13" s="634"/>
      <c r="H13" s="634"/>
      <c r="I13" s="634"/>
      <c r="J13" s="634"/>
      <c r="K13" s="634"/>
      <c r="L13" s="634"/>
      <c r="M13" s="634"/>
      <c r="N13" s="634"/>
      <c r="O13" s="634"/>
      <c r="P13" s="634"/>
      <c r="Q13" s="635"/>
      <c r="R13" s="636" t="s">
        <v>47</v>
      </c>
      <c r="S13" s="637"/>
      <c r="T13" s="637"/>
      <c r="U13" s="637"/>
      <c r="V13" s="637"/>
      <c r="W13" s="637"/>
      <c r="X13" s="637"/>
      <c r="Y13" s="638"/>
      <c r="Z13" s="639" t="s">
        <v>47</v>
      </c>
      <c r="AA13" s="639"/>
      <c r="AB13" s="639"/>
      <c r="AC13" s="639"/>
      <c r="AD13" s="640" t="s">
        <v>47</v>
      </c>
      <c r="AE13" s="640"/>
      <c r="AF13" s="640"/>
      <c r="AG13" s="640"/>
      <c r="AH13" s="640"/>
      <c r="AI13" s="640"/>
      <c r="AJ13" s="640"/>
      <c r="AK13" s="640"/>
      <c r="AL13" s="641" t="s">
        <v>47</v>
      </c>
      <c r="AM13" s="642"/>
      <c r="AN13" s="642"/>
      <c r="AO13" s="643"/>
      <c r="AP13" s="633" t="s">
        <v>169</v>
      </c>
      <c r="AQ13" s="634"/>
      <c r="AR13" s="634"/>
      <c r="AS13" s="634"/>
      <c r="AT13" s="634"/>
      <c r="AU13" s="634"/>
      <c r="AV13" s="634"/>
      <c r="AW13" s="634"/>
      <c r="AX13" s="634"/>
      <c r="AY13" s="634"/>
      <c r="AZ13" s="634"/>
      <c r="BA13" s="634"/>
      <c r="BB13" s="634"/>
      <c r="BC13" s="634"/>
      <c r="BD13" s="634"/>
      <c r="BE13" s="634"/>
      <c r="BF13" s="635"/>
      <c r="BG13" s="636" t="s">
        <v>47</v>
      </c>
      <c r="BH13" s="637"/>
      <c r="BI13" s="637"/>
      <c r="BJ13" s="637"/>
      <c r="BK13" s="637"/>
      <c r="BL13" s="637"/>
      <c r="BM13" s="637"/>
      <c r="BN13" s="638"/>
      <c r="BO13" s="639" t="s">
        <v>47</v>
      </c>
      <c r="BP13" s="639"/>
      <c r="BQ13" s="639"/>
      <c r="BR13" s="639"/>
      <c r="BS13" s="640" t="s">
        <v>47</v>
      </c>
      <c r="BT13" s="640"/>
      <c r="BU13" s="640"/>
      <c r="BV13" s="640"/>
      <c r="BW13" s="640"/>
      <c r="BX13" s="640"/>
      <c r="BY13" s="640"/>
      <c r="BZ13" s="640"/>
      <c r="CA13" s="640"/>
      <c r="CB13" s="644"/>
      <c r="CD13" s="633" t="s">
        <v>170</v>
      </c>
      <c r="CE13" s="634"/>
      <c r="CF13" s="634"/>
      <c r="CG13" s="634"/>
      <c r="CH13" s="634"/>
      <c r="CI13" s="634"/>
      <c r="CJ13" s="634"/>
      <c r="CK13" s="634"/>
      <c r="CL13" s="634"/>
      <c r="CM13" s="634"/>
      <c r="CN13" s="634"/>
      <c r="CO13" s="634"/>
      <c r="CP13" s="634"/>
      <c r="CQ13" s="635"/>
      <c r="CR13" s="636">
        <v>13222762</v>
      </c>
      <c r="CS13" s="637"/>
      <c r="CT13" s="637"/>
      <c r="CU13" s="637"/>
      <c r="CV13" s="637"/>
      <c r="CW13" s="637"/>
      <c r="CX13" s="637"/>
      <c r="CY13" s="638"/>
      <c r="CZ13" s="639">
        <v>10.7</v>
      </c>
      <c r="DA13" s="639"/>
      <c r="DB13" s="639"/>
      <c r="DC13" s="639"/>
      <c r="DD13" s="645">
        <v>8822565</v>
      </c>
      <c r="DE13" s="637"/>
      <c r="DF13" s="637"/>
      <c r="DG13" s="637"/>
      <c r="DH13" s="637"/>
      <c r="DI13" s="637"/>
      <c r="DJ13" s="637"/>
      <c r="DK13" s="637"/>
      <c r="DL13" s="637"/>
      <c r="DM13" s="637"/>
      <c r="DN13" s="637"/>
      <c r="DO13" s="637"/>
      <c r="DP13" s="638"/>
      <c r="DQ13" s="645">
        <v>9017480</v>
      </c>
      <c r="DR13" s="637"/>
      <c r="DS13" s="637"/>
      <c r="DT13" s="637"/>
      <c r="DU13" s="637"/>
      <c r="DV13" s="637"/>
      <c r="DW13" s="637"/>
      <c r="DX13" s="637"/>
      <c r="DY13" s="637"/>
      <c r="DZ13" s="637"/>
      <c r="EA13" s="637"/>
      <c r="EB13" s="637"/>
      <c r="EC13" s="646"/>
    </row>
    <row r="14" spans="2:143" ht="11.25" customHeight="1" x14ac:dyDescent="0.2">
      <c r="B14" s="633" t="s">
        <v>171</v>
      </c>
      <c r="C14" s="634"/>
      <c r="D14" s="634"/>
      <c r="E14" s="634"/>
      <c r="F14" s="634"/>
      <c r="G14" s="634"/>
      <c r="H14" s="634"/>
      <c r="I14" s="634"/>
      <c r="J14" s="634"/>
      <c r="K14" s="634"/>
      <c r="L14" s="634"/>
      <c r="M14" s="634"/>
      <c r="N14" s="634"/>
      <c r="O14" s="634"/>
      <c r="P14" s="634"/>
      <c r="Q14" s="635"/>
      <c r="R14" s="636">
        <v>3159</v>
      </c>
      <c r="S14" s="637"/>
      <c r="T14" s="637"/>
      <c r="U14" s="637"/>
      <c r="V14" s="637"/>
      <c r="W14" s="637"/>
      <c r="X14" s="637"/>
      <c r="Y14" s="638"/>
      <c r="Z14" s="639">
        <v>0</v>
      </c>
      <c r="AA14" s="639"/>
      <c r="AB14" s="639"/>
      <c r="AC14" s="639"/>
      <c r="AD14" s="640">
        <v>3159</v>
      </c>
      <c r="AE14" s="640"/>
      <c r="AF14" s="640"/>
      <c r="AG14" s="640"/>
      <c r="AH14" s="640"/>
      <c r="AI14" s="640"/>
      <c r="AJ14" s="640"/>
      <c r="AK14" s="640"/>
      <c r="AL14" s="641">
        <v>0</v>
      </c>
      <c r="AM14" s="642"/>
      <c r="AN14" s="642"/>
      <c r="AO14" s="643"/>
      <c r="AP14" s="633" t="s">
        <v>172</v>
      </c>
      <c r="AQ14" s="634"/>
      <c r="AR14" s="634"/>
      <c r="AS14" s="634"/>
      <c r="AT14" s="634"/>
      <c r="AU14" s="634"/>
      <c r="AV14" s="634"/>
      <c r="AW14" s="634"/>
      <c r="AX14" s="634"/>
      <c r="AY14" s="634"/>
      <c r="AZ14" s="634"/>
      <c r="BA14" s="634"/>
      <c r="BB14" s="634"/>
      <c r="BC14" s="634"/>
      <c r="BD14" s="634"/>
      <c r="BE14" s="634"/>
      <c r="BF14" s="635"/>
      <c r="BG14" s="636">
        <v>89037</v>
      </c>
      <c r="BH14" s="637"/>
      <c r="BI14" s="637"/>
      <c r="BJ14" s="637"/>
      <c r="BK14" s="637"/>
      <c r="BL14" s="637"/>
      <c r="BM14" s="637"/>
      <c r="BN14" s="638"/>
      <c r="BO14" s="639">
        <v>0.1</v>
      </c>
      <c r="BP14" s="639"/>
      <c r="BQ14" s="639"/>
      <c r="BR14" s="639"/>
      <c r="BS14" s="640" t="s">
        <v>47</v>
      </c>
      <c r="BT14" s="640"/>
      <c r="BU14" s="640"/>
      <c r="BV14" s="640"/>
      <c r="BW14" s="640"/>
      <c r="BX14" s="640"/>
      <c r="BY14" s="640"/>
      <c r="BZ14" s="640"/>
      <c r="CA14" s="640"/>
      <c r="CB14" s="644"/>
      <c r="CD14" s="633" t="s">
        <v>173</v>
      </c>
      <c r="CE14" s="634"/>
      <c r="CF14" s="634"/>
      <c r="CG14" s="634"/>
      <c r="CH14" s="634"/>
      <c r="CI14" s="634"/>
      <c r="CJ14" s="634"/>
      <c r="CK14" s="634"/>
      <c r="CL14" s="634"/>
      <c r="CM14" s="634"/>
      <c r="CN14" s="634"/>
      <c r="CO14" s="634"/>
      <c r="CP14" s="634"/>
      <c r="CQ14" s="635"/>
      <c r="CR14" s="636">
        <v>876821</v>
      </c>
      <c r="CS14" s="637"/>
      <c r="CT14" s="637"/>
      <c r="CU14" s="637"/>
      <c r="CV14" s="637"/>
      <c r="CW14" s="637"/>
      <c r="CX14" s="637"/>
      <c r="CY14" s="638"/>
      <c r="CZ14" s="639">
        <v>0.7</v>
      </c>
      <c r="DA14" s="639"/>
      <c r="DB14" s="639"/>
      <c r="DC14" s="639"/>
      <c r="DD14" s="645">
        <v>431570</v>
      </c>
      <c r="DE14" s="637"/>
      <c r="DF14" s="637"/>
      <c r="DG14" s="637"/>
      <c r="DH14" s="637"/>
      <c r="DI14" s="637"/>
      <c r="DJ14" s="637"/>
      <c r="DK14" s="637"/>
      <c r="DL14" s="637"/>
      <c r="DM14" s="637"/>
      <c r="DN14" s="637"/>
      <c r="DO14" s="637"/>
      <c r="DP14" s="638"/>
      <c r="DQ14" s="645">
        <v>815370</v>
      </c>
      <c r="DR14" s="637"/>
      <c r="DS14" s="637"/>
      <c r="DT14" s="637"/>
      <c r="DU14" s="637"/>
      <c r="DV14" s="637"/>
      <c r="DW14" s="637"/>
      <c r="DX14" s="637"/>
      <c r="DY14" s="637"/>
      <c r="DZ14" s="637"/>
      <c r="EA14" s="637"/>
      <c r="EB14" s="637"/>
      <c r="EC14" s="646"/>
    </row>
    <row r="15" spans="2:143" ht="11.25" customHeight="1" x14ac:dyDescent="0.2">
      <c r="B15" s="633" t="s">
        <v>174</v>
      </c>
      <c r="C15" s="634"/>
      <c r="D15" s="634"/>
      <c r="E15" s="634"/>
      <c r="F15" s="634"/>
      <c r="G15" s="634"/>
      <c r="H15" s="634"/>
      <c r="I15" s="634"/>
      <c r="J15" s="634"/>
      <c r="K15" s="634"/>
      <c r="L15" s="634"/>
      <c r="M15" s="634"/>
      <c r="N15" s="634"/>
      <c r="O15" s="634"/>
      <c r="P15" s="634"/>
      <c r="Q15" s="635"/>
      <c r="R15" s="636" t="s">
        <v>47</v>
      </c>
      <c r="S15" s="637"/>
      <c r="T15" s="637"/>
      <c r="U15" s="637"/>
      <c r="V15" s="637"/>
      <c r="W15" s="637"/>
      <c r="X15" s="637"/>
      <c r="Y15" s="638"/>
      <c r="Z15" s="639" t="s">
        <v>47</v>
      </c>
      <c r="AA15" s="639"/>
      <c r="AB15" s="639"/>
      <c r="AC15" s="639"/>
      <c r="AD15" s="640" t="s">
        <v>47</v>
      </c>
      <c r="AE15" s="640"/>
      <c r="AF15" s="640"/>
      <c r="AG15" s="640"/>
      <c r="AH15" s="640"/>
      <c r="AI15" s="640"/>
      <c r="AJ15" s="640"/>
      <c r="AK15" s="640"/>
      <c r="AL15" s="641" t="s">
        <v>47</v>
      </c>
      <c r="AM15" s="642"/>
      <c r="AN15" s="642"/>
      <c r="AO15" s="643"/>
      <c r="AP15" s="633" t="s">
        <v>175</v>
      </c>
      <c r="AQ15" s="634"/>
      <c r="AR15" s="634"/>
      <c r="AS15" s="634"/>
      <c r="AT15" s="634"/>
      <c r="AU15" s="634"/>
      <c r="AV15" s="634"/>
      <c r="AW15" s="634"/>
      <c r="AX15" s="634"/>
      <c r="AY15" s="634"/>
      <c r="AZ15" s="634"/>
      <c r="BA15" s="634"/>
      <c r="BB15" s="634"/>
      <c r="BC15" s="634"/>
      <c r="BD15" s="634"/>
      <c r="BE15" s="634"/>
      <c r="BF15" s="635"/>
      <c r="BG15" s="636">
        <v>3217973</v>
      </c>
      <c r="BH15" s="637"/>
      <c r="BI15" s="637"/>
      <c r="BJ15" s="637"/>
      <c r="BK15" s="637"/>
      <c r="BL15" s="637"/>
      <c r="BM15" s="637"/>
      <c r="BN15" s="638"/>
      <c r="BO15" s="639">
        <v>5</v>
      </c>
      <c r="BP15" s="639"/>
      <c r="BQ15" s="639"/>
      <c r="BR15" s="639"/>
      <c r="BS15" s="640" t="s">
        <v>47</v>
      </c>
      <c r="BT15" s="640"/>
      <c r="BU15" s="640"/>
      <c r="BV15" s="640"/>
      <c r="BW15" s="640"/>
      <c r="BX15" s="640"/>
      <c r="BY15" s="640"/>
      <c r="BZ15" s="640"/>
      <c r="CA15" s="640"/>
      <c r="CB15" s="644"/>
      <c r="CD15" s="633" t="s">
        <v>176</v>
      </c>
      <c r="CE15" s="634"/>
      <c r="CF15" s="634"/>
      <c r="CG15" s="634"/>
      <c r="CH15" s="634"/>
      <c r="CI15" s="634"/>
      <c r="CJ15" s="634"/>
      <c r="CK15" s="634"/>
      <c r="CL15" s="634"/>
      <c r="CM15" s="634"/>
      <c r="CN15" s="634"/>
      <c r="CO15" s="634"/>
      <c r="CP15" s="634"/>
      <c r="CQ15" s="635"/>
      <c r="CR15" s="636">
        <v>13453094</v>
      </c>
      <c r="CS15" s="637"/>
      <c r="CT15" s="637"/>
      <c r="CU15" s="637"/>
      <c r="CV15" s="637"/>
      <c r="CW15" s="637"/>
      <c r="CX15" s="637"/>
      <c r="CY15" s="638"/>
      <c r="CZ15" s="639">
        <v>10.9</v>
      </c>
      <c r="DA15" s="639"/>
      <c r="DB15" s="639"/>
      <c r="DC15" s="639"/>
      <c r="DD15" s="645">
        <v>1513296</v>
      </c>
      <c r="DE15" s="637"/>
      <c r="DF15" s="637"/>
      <c r="DG15" s="637"/>
      <c r="DH15" s="637"/>
      <c r="DI15" s="637"/>
      <c r="DJ15" s="637"/>
      <c r="DK15" s="637"/>
      <c r="DL15" s="637"/>
      <c r="DM15" s="637"/>
      <c r="DN15" s="637"/>
      <c r="DO15" s="637"/>
      <c r="DP15" s="638"/>
      <c r="DQ15" s="645">
        <v>12285007</v>
      </c>
      <c r="DR15" s="637"/>
      <c r="DS15" s="637"/>
      <c r="DT15" s="637"/>
      <c r="DU15" s="637"/>
      <c r="DV15" s="637"/>
      <c r="DW15" s="637"/>
      <c r="DX15" s="637"/>
      <c r="DY15" s="637"/>
      <c r="DZ15" s="637"/>
      <c r="EA15" s="637"/>
      <c r="EB15" s="637"/>
      <c r="EC15" s="646"/>
    </row>
    <row r="16" spans="2:143" ht="11.25" customHeight="1" x14ac:dyDescent="0.2">
      <c r="B16" s="633" t="s">
        <v>177</v>
      </c>
      <c r="C16" s="634"/>
      <c r="D16" s="634"/>
      <c r="E16" s="634"/>
      <c r="F16" s="634"/>
      <c r="G16" s="634"/>
      <c r="H16" s="634"/>
      <c r="I16" s="634"/>
      <c r="J16" s="634"/>
      <c r="K16" s="634"/>
      <c r="L16" s="634"/>
      <c r="M16" s="634"/>
      <c r="N16" s="634"/>
      <c r="O16" s="634"/>
      <c r="P16" s="634"/>
      <c r="Q16" s="635"/>
      <c r="R16" s="636">
        <v>118211</v>
      </c>
      <c r="S16" s="637"/>
      <c r="T16" s="637"/>
      <c r="U16" s="637"/>
      <c r="V16" s="637"/>
      <c r="W16" s="637"/>
      <c r="X16" s="637"/>
      <c r="Y16" s="638"/>
      <c r="Z16" s="639">
        <v>0.1</v>
      </c>
      <c r="AA16" s="639"/>
      <c r="AB16" s="639"/>
      <c r="AC16" s="639"/>
      <c r="AD16" s="640">
        <v>118211</v>
      </c>
      <c r="AE16" s="640"/>
      <c r="AF16" s="640"/>
      <c r="AG16" s="640"/>
      <c r="AH16" s="640"/>
      <c r="AI16" s="640"/>
      <c r="AJ16" s="640"/>
      <c r="AK16" s="640"/>
      <c r="AL16" s="641">
        <v>0.1</v>
      </c>
      <c r="AM16" s="642"/>
      <c r="AN16" s="642"/>
      <c r="AO16" s="643"/>
      <c r="AP16" s="633" t="s">
        <v>178</v>
      </c>
      <c r="AQ16" s="634"/>
      <c r="AR16" s="634"/>
      <c r="AS16" s="634"/>
      <c r="AT16" s="634"/>
      <c r="AU16" s="634"/>
      <c r="AV16" s="634"/>
      <c r="AW16" s="634"/>
      <c r="AX16" s="634"/>
      <c r="AY16" s="634"/>
      <c r="AZ16" s="634"/>
      <c r="BA16" s="634"/>
      <c r="BB16" s="634"/>
      <c r="BC16" s="634"/>
      <c r="BD16" s="634"/>
      <c r="BE16" s="634"/>
      <c r="BF16" s="635"/>
      <c r="BG16" s="636" t="s">
        <v>47</v>
      </c>
      <c r="BH16" s="637"/>
      <c r="BI16" s="637"/>
      <c r="BJ16" s="637"/>
      <c r="BK16" s="637"/>
      <c r="BL16" s="637"/>
      <c r="BM16" s="637"/>
      <c r="BN16" s="638"/>
      <c r="BO16" s="639" t="s">
        <v>47</v>
      </c>
      <c r="BP16" s="639"/>
      <c r="BQ16" s="639"/>
      <c r="BR16" s="639"/>
      <c r="BS16" s="640" t="s">
        <v>47</v>
      </c>
      <c r="BT16" s="640"/>
      <c r="BU16" s="640"/>
      <c r="BV16" s="640"/>
      <c r="BW16" s="640"/>
      <c r="BX16" s="640"/>
      <c r="BY16" s="640"/>
      <c r="BZ16" s="640"/>
      <c r="CA16" s="640"/>
      <c r="CB16" s="644"/>
      <c r="CD16" s="633" t="s">
        <v>179</v>
      </c>
      <c r="CE16" s="634"/>
      <c r="CF16" s="634"/>
      <c r="CG16" s="634"/>
      <c r="CH16" s="634"/>
      <c r="CI16" s="634"/>
      <c r="CJ16" s="634"/>
      <c r="CK16" s="634"/>
      <c r="CL16" s="634"/>
      <c r="CM16" s="634"/>
      <c r="CN16" s="634"/>
      <c r="CO16" s="634"/>
      <c r="CP16" s="634"/>
      <c r="CQ16" s="635"/>
      <c r="CR16" s="636" t="s">
        <v>47</v>
      </c>
      <c r="CS16" s="637"/>
      <c r="CT16" s="637"/>
      <c r="CU16" s="637"/>
      <c r="CV16" s="637"/>
      <c r="CW16" s="637"/>
      <c r="CX16" s="637"/>
      <c r="CY16" s="638"/>
      <c r="CZ16" s="639" t="s">
        <v>47</v>
      </c>
      <c r="DA16" s="639"/>
      <c r="DB16" s="639"/>
      <c r="DC16" s="639"/>
      <c r="DD16" s="645" t="s">
        <v>47</v>
      </c>
      <c r="DE16" s="637"/>
      <c r="DF16" s="637"/>
      <c r="DG16" s="637"/>
      <c r="DH16" s="637"/>
      <c r="DI16" s="637"/>
      <c r="DJ16" s="637"/>
      <c r="DK16" s="637"/>
      <c r="DL16" s="637"/>
      <c r="DM16" s="637"/>
      <c r="DN16" s="637"/>
      <c r="DO16" s="637"/>
      <c r="DP16" s="638"/>
      <c r="DQ16" s="645" t="s">
        <v>47</v>
      </c>
      <c r="DR16" s="637"/>
      <c r="DS16" s="637"/>
      <c r="DT16" s="637"/>
      <c r="DU16" s="637"/>
      <c r="DV16" s="637"/>
      <c r="DW16" s="637"/>
      <c r="DX16" s="637"/>
      <c r="DY16" s="637"/>
      <c r="DZ16" s="637"/>
      <c r="EA16" s="637"/>
      <c r="EB16" s="637"/>
      <c r="EC16" s="646"/>
    </row>
    <row r="17" spans="2:133" ht="11.25" customHeight="1" x14ac:dyDescent="0.2">
      <c r="B17" s="633" t="s">
        <v>180</v>
      </c>
      <c r="C17" s="634"/>
      <c r="D17" s="634"/>
      <c r="E17" s="634"/>
      <c r="F17" s="634"/>
      <c r="G17" s="634"/>
      <c r="H17" s="634"/>
      <c r="I17" s="634"/>
      <c r="J17" s="634"/>
      <c r="K17" s="634"/>
      <c r="L17" s="634"/>
      <c r="M17" s="634"/>
      <c r="N17" s="634"/>
      <c r="O17" s="634"/>
      <c r="P17" s="634"/>
      <c r="Q17" s="635"/>
      <c r="R17" s="636" t="s">
        <v>47</v>
      </c>
      <c r="S17" s="637"/>
      <c r="T17" s="637"/>
      <c r="U17" s="637"/>
      <c r="V17" s="637"/>
      <c r="W17" s="637"/>
      <c r="X17" s="637"/>
      <c r="Y17" s="638"/>
      <c r="Z17" s="639" t="s">
        <v>47</v>
      </c>
      <c r="AA17" s="639"/>
      <c r="AB17" s="639"/>
      <c r="AC17" s="639"/>
      <c r="AD17" s="640" t="s">
        <v>47</v>
      </c>
      <c r="AE17" s="640"/>
      <c r="AF17" s="640"/>
      <c r="AG17" s="640"/>
      <c r="AH17" s="640"/>
      <c r="AI17" s="640"/>
      <c r="AJ17" s="640"/>
      <c r="AK17" s="640"/>
      <c r="AL17" s="641" t="s">
        <v>47</v>
      </c>
      <c r="AM17" s="642"/>
      <c r="AN17" s="642"/>
      <c r="AO17" s="643"/>
      <c r="AP17" s="633" t="s">
        <v>181</v>
      </c>
      <c r="AQ17" s="634"/>
      <c r="AR17" s="634"/>
      <c r="AS17" s="634"/>
      <c r="AT17" s="634"/>
      <c r="AU17" s="634"/>
      <c r="AV17" s="634"/>
      <c r="AW17" s="634"/>
      <c r="AX17" s="634"/>
      <c r="AY17" s="634"/>
      <c r="AZ17" s="634"/>
      <c r="BA17" s="634"/>
      <c r="BB17" s="634"/>
      <c r="BC17" s="634"/>
      <c r="BD17" s="634"/>
      <c r="BE17" s="634"/>
      <c r="BF17" s="635"/>
      <c r="BG17" s="636" t="s">
        <v>47</v>
      </c>
      <c r="BH17" s="637"/>
      <c r="BI17" s="637"/>
      <c r="BJ17" s="637"/>
      <c r="BK17" s="637"/>
      <c r="BL17" s="637"/>
      <c r="BM17" s="637"/>
      <c r="BN17" s="638"/>
      <c r="BO17" s="639" t="s">
        <v>47</v>
      </c>
      <c r="BP17" s="639"/>
      <c r="BQ17" s="639"/>
      <c r="BR17" s="639"/>
      <c r="BS17" s="640" t="s">
        <v>47</v>
      </c>
      <c r="BT17" s="640"/>
      <c r="BU17" s="640"/>
      <c r="BV17" s="640"/>
      <c r="BW17" s="640"/>
      <c r="BX17" s="640"/>
      <c r="BY17" s="640"/>
      <c r="BZ17" s="640"/>
      <c r="CA17" s="640"/>
      <c r="CB17" s="644"/>
      <c r="CD17" s="633" t="s">
        <v>182</v>
      </c>
      <c r="CE17" s="634"/>
      <c r="CF17" s="634"/>
      <c r="CG17" s="634"/>
      <c r="CH17" s="634"/>
      <c r="CI17" s="634"/>
      <c r="CJ17" s="634"/>
      <c r="CK17" s="634"/>
      <c r="CL17" s="634"/>
      <c r="CM17" s="634"/>
      <c r="CN17" s="634"/>
      <c r="CO17" s="634"/>
      <c r="CP17" s="634"/>
      <c r="CQ17" s="635"/>
      <c r="CR17" s="636">
        <v>633525</v>
      </c>
      <c r="CS17" s="637"/>
      <c r="CT17" s="637"/>
      <c r="CU17" s="637"/>
      <c r="CV17" s="637"/>
      <c r="CW17" s="637"/>
      <c r="CX17" s="637"/>
      <c r="CY17" s="638"/>
      <c r="CZ17" s="639">
        <v>0.5</v>
      </c>
      <c r="DA17" s="639"/>
      <c r="DB17" s="639"/>
      <c r="DC17" s="639"/>
      <c r="DD17" s="645" t="s">
        <v>47</v>
      </c>
      <c r="DE17" s="637"/>
      <c r="DF17" s="637"/>
      <c r="DG17" s="637"/>
      <c r="DH17" s="637"/>
      <c r="DI17" s="637"/>
      <c r="DJ17" s="637"/>
      <c r="DK17" s="637"/>
      <c r="DL17" s="637"/>
      <c r="DM17" s="637"/>
      <c r="DN17" s="637"/>
      <c r="DO17" s="637"/>
      <c r="DP17" s="638"/>
      <c r="DQ17" s="645">
        <v>633525</v>
      </c>
      <c r="DR17" s="637"/>
      <c r="DS17" s="637"/>
      <c r="DT17" s="637"/>
      <c r="DU17" s="637"/>
      <c r="DV17" s="637"/>
      <c r="DW17" s="637"/>
      <c r="DX17" s="637"/>
      <c r="DY17" s="637"/>
      <c r="DZ17" s="637"/>
      <c r="EA17" s="637"/>
      <c r="EB17" s="637"/>
      <c r="EC17" s="646"/>
    </row>
    <row r="18" spans="2:133" ht="11.25" customHeight="1" x14ac:dyDescent="0.2">
      <c r="B18" s="633" t="s">
        <v>183</v>
      </c>
      <c r="C18" s="634"/>
      <c r="D18" s="634"/>
      <c r="E18" s="634"/>
      <c r="F18" s="634"/>
      <c r="G18" s="634"/>
      <c r="H18" s="634"/>
      <c r="I18" s="634"/>
      <c r="J18" s="634"/>
      <c r="K18" s="634"/>
      <c r="L18" s="634"/>
      <c r="M18" s="634"/>
      <c r="N18" s="634"/>
      <c r="O18" s="634"/>
      <c r="P18" s="634"/>
      <c r="Q18" s="635"/>
      <c r="R18" s="636">
        <v>55906</v>
      </c>
      <c r="S18" s="637"/>
      <c r="T18" s="637"/>
      <c r="U18" s="637"/>
      <c r="V18" s="637"/>
      <c r="W18" s="637"/>
      <c r="X18" s="637"/>
      <c r="Y18" s="638"/>
      <c r="Z18" s="639">
        <v>0</v>
      </c>
      <c r="AA18" s="639"/>
      <c r="AB18" s="639"/>
      <c r="AC18" s="639"/>
      <c r="AD18" s="640">
        <v>55906</v>
      </c>
      <c r="AE18" s="640"/>
      <c r="AF18" s="640"/>
      <c r="AG18" s="640"/>
      <c r="AH18" s="640"/>
      <c r="AI18" s="640"/>
      <c r="AJ18" s="640"/>
      <c r="AK18" s="640"/>
      <c r="AL18" s="641">
        <v>0.1</v>
      </c>
      <c r="AM18" s="642"/>
      <c r="AN18" s="642"/>
      <c r="AO18" s="643"/>
      <c r="AP18" s="633" t="s">
        <v>184</v>
      </c>
      <c r="AQ18" s="634"/>
      <c r="AR18" s="634"/>
      <c r="AS18" s="634"/>
      <c r="AT18" s="634"/>
      <c r="AU18" s="634"/>
      <c r="AV18" s="634"/>
      <c r="AW18" s="634"/>
      <c r="AX18" s="634"/>
      <c r="AY18" s="634"/>
      <c r="AZ18" s="634"/>
      <c r="BA18" s="634"/>
      <c r="BB18" s="634"/>
      <c r="BC18" s="634"/>
      <c r="BD18" s="634"/>
      <c r="BE18" s="634"/>
      <c r="BF18" s="635"/>
      <c r="BG18" s="636" t="s">
        <v>47</v>
      </c>
      <c r="BH18" s="637"/>
      <c r="BI18" s="637"/>
      <c r="BJ18" s="637"/>
      <c r="BK18" s="637"/>
      <c r="BL18" s="637"/>
      <c r="BM18" s="637"/>
      <c r="BN18" s="638"/>
      <c r="BO18" s="639" t="s">
        <v>47</v>
      </c>
      <c r="BP18" s="639"/>
      <c r="BQ18" s="639"/>
      <c r="BR18" s="639"/>
      <c r="BS18" s="640" t="s">
        <v>47</v>
      </c>
      <c r="BT18" s="640"/>
      <c r="BU18" s="640"/>
      <c r="BV18" s="640"/>
      <c r="BW18" s="640"/>
      <c r="BX18" s="640"/>
      <c r="BY18" s="640"/>
      <c r="BZ18" s="640"/>
      <c r="CA18" s="640"/>
      <c r="CB18" s="644"/>
      <c r="CD18" s="633" t="s">
        <v>185</v>
      </c>
      <c r="CE18" s="634"/>
      <c r="CF18" s="634"/>
      <c r="CG18" s="634"/>
      <c r="CH18" s="634"/>
      <c r="CI18" s="634"/>
      <c r="CJ18" s="634"/>
      <c r="CK18" s="634"/>
      <c r="CL18" s="634"/>
      <c r="CM18" s="634"/>
      <c r="CN18" s="634"/>
      <c r="CO18" s="634"/>
      <c r="CP18" s="634"/>
      <c r="CQ18" s="635"/>
      <c r="CR18" s="636" t="s">
        <v>47</v>
      </c>
      <c r="CS18" s="637"/>
      <c r="CT18" s="637"/>
      <c r="CU18" s="637"/>
      <c r="CV18" s="637"/>
      <c r="CW18" s="637"/>
      <c r="CX18" s="637"/>
      <c r="CY18" s="638"/>
      <c r="CZ18" s="639" t="s">
        <v>47</v>
      </c>
      <c r="DA18" s="639"/>
      <c r="DB18" s="639"/>
      <c r="DC18" s="639"/>
      <c r="DD18" s="645" t="s">
        <v>47</v>
      </c>
      <c r="DE18" s="637"/>
      <c r="DF18" s="637"/>
      <c r="DG18" s="637"/>
      <c r="DH18" s="637"/>
      <c r="DI18" s="637"/>
      <c r="DJ18" s="637"/>
      <c r="DK18" s="637"/>
      <c r="DL18" s="637"/>
      <c r="DM18" s="637"/>
      <c r="DN18" s="637"/>
      <c r="DO18" s="637"/>
      <c r="DP18" s="638"/>
      <c r="DQ18" s="645" t="s">
        <v>47</v>
      </c>
      <c r="DR18" s="637"/>
      <c r="DS18" s="637"/>
      <c r="DT18" s="637"/>
      <c r="DU18" s="637"/>
      <c r="DV18" s="637"/>
      <c r="DW18" s="637"/>
      <c r="DX18" s="637"/>
      <c r="DY18" s="637"/>
      <c r="DZ18" s="637"/>
      <c r="EA18" s="637"/>
      <c r="EB18" s="637"/>
      <c r="EC18" s="646"/>
    </row>
    <row r="19" spans="2:133" ht="11.25" customHeight="1" x14ac:dyDescent="0.2">
      <c r="B19" s="633" t="s">
        <v>186</v>
      </c>
      <c r="C19" s="634"/>
      <c r="D19" s="634"/>
      <c r="E19" s="634"/>
      <c r="F19" s="634"/>
      <c r="G19" s="634"/>
      <c r="H19" s="634"/>
      <c r="I19" s="634"/>
      <c r="J19" s="634"/>
      <c r="K19" s="634"/>
      <c r="L19" s="634"/>
      <c r="M19" s="634"/>
      <c r="N19" s="634"/>
      <c r="O19" s="634"/>
      <c r="P19" s="634"/>
      <c r="Q19" s="635"/>
      <c r="R19" s="636">
        <v>55906</v>
      </c>
      <c r="S19" s="637"/>
      <c r="T19" s="637"/>
      <c r="U19" s="637"/>
      <c r="V19" s="637"/>
      <c r="W19" s="637"/>
      <c r="X19" s="637"/>
      <c r="Y19" s="638"/>
      <c r="Z19" s="639">
        <v>0</v>
      </c>
      <c r="AA19" s="639"/>
      <c r="AB19" s="639"/>
      <c r="AC19" s="639"/>
      <c r="AD19" s="640">
        <v>55906</v>
      </c>
      <c r="AE19" s="640"/>
      <c r="AF19" s="640"/>
      <c r="AG19" s="640"/>
      <c r="AH19" s="640"/>
      <c r="AI19" s="640"/>
      <c r="AJ19" s="640"/>
      <c r="AK19" s="640"/>
      <c r="AL19" s="641">
        <v>0.1</v>
      </c>
      <c r="AM19" s="642"/>
      <c r="AN19" s="642"/>
      <c r="AO19" s="643"/>
      <c r="AP19" s="633" t="s">
        <v>187</v>
      </c>
      <c r="AQ19" s="634"/>
      <c r="AR19" s="634"/>
      <c r="AS19" s="634"/>
      <c r="AT19" s="634"/>
      <c r="AU19" s="634"/>
      <c r="AV19" s="634"/>
      <c r="AW19" s="634"/>
      <c r="AX19" s="634"/>
      <c r="AY19" s="634"/>
      <c r="AZ19" s="634"/>
      <c r="BA19" s="634"/>
      <c r="BB19" s="634"/>
      <c r="BC19" s="634"/>
      <c r="BD19" s="634"/>
      <c r="BE19" s="634"/>
      <c r="BF19" s="635"/>
      <c r="BG19" s="636" t="s">
        <v>47</v>
      </c>
      <c r="BH19" s="637"/>
      <c r="BI19" s="637"/>
      <c r="BJ19" s="637"/>
      <c r="BK19" s="637"/>
      <c r="BL19" s="637"/>
      <c r="BM19" s="637"/>
      <c r="BN19" s="638"/>
      <c r="BO19" s="639" t="s">
        <v>47</v>
      </c>
      <c r="BP19" s="639"/>
      <c r="BQ19" s="639"/>
      <c r="BR19" s="639"/>
      <c r="BS19" s="640" t="s">
        <v>47</v>
      </c>
      <c r="BT19" s="640"/>
      <c r="BU19" s="640"/>
      <c r="BV19" s="640"/>
      <c r="BW19" s="640"/>
      <c r="BX19" s="640"/>
      <c r="BY19" s="640"/>
      <c r="BZ19" s="640"/>
      <c r="CA19" s="640"/>
      <c r="CB19" s="644"/>
      <c r="CD19" s="633" t="s">
        <v>188</v>
      </c>
      <c r="CE19" s="634"/>
      <c r="CF19" s="634"/>
      <c r="CG19" s="634"/>
      <c r="CH19" s="634"/>
      <c r="CI19" s="634"/>
      <c r="CJ19" s="634"/>
      <c r="CK19" s="634"/>
      <c r="CL19" s="634"/>
      <c r="CM19" s="634"/>
      <c r="CN19" s="634"/>
      <c r="CO19" s="634"/>
      <c r="CP19" s="634"/>
      <c r="CQ19" s="635"/>
      <c r="CR19" s="636" t="s">
        <v>47</v>
      </c>
      <c r="CS19" s="637"/>
      <c r="CT19" s="637"/>
      <c r="CU19" s="637"/>
      <c r="CV19" s="637"/>
      <c r="CW19" s="637"/>
      <c r="CX19" s="637"/>
      <c r="CY19" s="638"/>
      <c r="CZ19" s="639" t="s">
        <v>47</v>
      </c>
      <c r="DA19" s="639"/>
      <c r="DB19" s="639"/>
      <c r="DC19" s="639"/>
      <c r="DD19" s="645" t="s">
        <v>47</v>
      </c>
      <c r="DE19" s="637"/>
      <c r="DF19" s="637"/>
      <c r="DG19" s="637"/>
      <c r="DH19" s="637"/>
      <c r="DI19" s="637"/>
      <c r="DJ19" s="637"/>
      <c r="DK19" s="637"/>
      <c r="DL19" s="637"/>
      <c r="DM19" s="637"/>
      <c r="DN19" s="637"/>
      <c r="DO19" s="637"/>
      <c r="DP19" s="638"/>
      <c r="DQ19" s="645" t="s">
        <v>47</v>
      </c>
      <c r="DR19" s="637"/>
      <c r="DS19" s="637"/>
      <c r="DT19" s="637"/>
      <c r="DU19" s="637"/>
      <c r="DV19" s="637"/>
      <c r="DW19" s="637"/>
      <c r="DX19" s="637"/>
      <c r="DY19" s="637"/>
      <c r="DZ19" s="637"/>
      <c r="EA19" s="637"/>
      <c r="EB19" s="637"/>
      <c r="EC19" s="646"/>
    </row>
    <row r="20" spans="2:133" ht="11.25" customHeight="1" x14ac:dyDescent="0.2">
      <c r="B20" s="649" t="s">
        <v>189</v>
      </c>
      <c r="C20" s="650"/>
      <c r="D20" s="650"/>
      <c r="E20" s="650"/>
      <c r="F20" s="650"/>
      <c r="G20" s="650"/>
      <c r="H20" s="650"/>
      <c r="I20" s="650"/>
      <c r="J20" s="650"/>
      <c r="K20" s="650"/>
      <c r="L20" s="650"/>
      <c r="M20" s="650"/>
      <c r="N20" s="650"/>
      <c r="O20" s="650"/>
      <c r="P20" s="650"/>
      <c r="Q20" s="651"/>
      <c r="R20" s="636" t="s">
        <v>47</v>
      </c>
      <c r="S20" s="637"/>
      <c r="T20" s="637"/>
      <c r="U20" s="637"/>
      <c r="V20" s="637"/>
      <c r="W20" s="637"/>
      <c r="X20" s="637"/>
      <c r="Y20" s="638"/>
      <c r="Z20" s="639" t="s">
        <v>47</v>
      </c>
      <c r="AA20" s="639"/>
      <c r="AB20" s="639"/>
      <c r="AC20" s="639"/>
      <c r="AD20" s="640" t="s">
        <v>47</v>
      </c>
      <c r="AE20" s="640"/>
      <c r="AF20" s="640"/>
      <c r="AG20" s="640"/>
      <c r="AH20" s="640"/>
      <c r="AI20" s="640"/>
      <c r="AJ20" s="640"/>
      <c r="AK20" s="640"/>
      <c r="AL20" s="641" t="s">
        <v>47</v>
      </c>
      <c r="AM20" s="642"/>
      <c r="AN20" s="642"/>
      <c r="AO20" s="643"/>
      <c r="AP20" s="633" t="s">
        <v>190</v>
      </c>
      <c r="AQ20" s="634"/>
      <c r="AR20" s="634"/>
      <c r="AS20" s="634"/>
      <c r="AT20" s="634"/>
      <c r="AU20" s="634"/>
      <c r="AV20" s="634"/>
      <c r="AW20" s="634"/>
      <c r="AX20" s="634"/>
      <c r="AY20" s="634"/>
      <c r="AZ20" s="634"/>
      <c r="BA20" s="634"/>
      <c r="BB20" s="634"/>
      <c r="BC20" s="634"/>
      <c r="BD20" s="634"/>
      <c r="BE20" s="634"/>
      <c r="BF20" s="635"/>
      <c r="BG20" s="636" t="s">
        <v>47</v>
      </c>
      <c r="BH20" s="637"/>
      <c r="BI20" s="637"/>
      <c r="BJ20" s="637"/>
      <c r="BK20" s="637"/>
      <c r="BL20" s="637"/>
      <c r="BM20" s="637"/>
      <c r="BN20" s="638"/>
      <c r="BO20" s="639" t="s">
        <v>47</v>
      </c>
      <c r="BP20" s="639"/>
      <c r="BQ20" s="639"/>
      <c r="BR20" s="639"/>
      <c r="BS20" s="640" t="s">
        <v>47</v>
      </c>
      <c r="BT20" s="640"/>
      <c r="BU20" s="640"/>
      <c r="BV20" s="640"/>
      <c r="BW20" s="640"/>
      <c r="BX20" s="640"/>
      <c r="BY20" s="640"/>
      <c r="BZ20" s="640"/>
      <c r="CA20" s="640"/>
      <c r="CB20" s="644"/>
      <c r="CD20" s="633" t="s">
        <v>191</v>
      </c>
      <c r="CE20" s="634"/>
      <c r="CF20" s="634"/>
      <c r="CG20" s="634"/>
      <c r="CH20" s="634"/>
      <c r="CI20" s="634"/>
      <c r="CJ20" s="634"/>
      <c r="CK20" s="634"/>
      <c r="CL20" s="634"/>
      <c r="CM20" s="634"/>
      <c r="CN20" s="634"/>
      <c r="CO20" s="634"/>
      <c r="CP20" s="634"/>
      <c r="CQ20" s="635"/>
      <c r="CR20" s="636">
        <v>123314305</v>
      </c>
      <c r="CS20" s="637"/>
      <c r="CT20" s="637"/>
      <c r="CU20" s="637"/>
      <c r="CV20" s="637"/>
      <c r="CW20" s="637"/>
      <c r="CX20" s="637"/>
      <c r="CY20" s="638"/>
      <c r="CZ20" s="639">
        <v>100</v>
      </c>
      <c r="DA20" s="639"/>
      <c r="DB20" s="639"/>
      <c r="DC20" s="639"/>
      <c r="DD20" s="645">
        <v>16032801</v>
      </c>
      <c r="DE20" s="637"/>
      <c r="DF20" s="637"/>
      <c r="DG20" s="637"/>
      <c r="DH20" s="637"/>
      <c r="DI20" s="637"/>
      <c r="DJ20" s="637"/>
      <c r="DK20" s="637"/>
      <c r="DL20" s="637"/>
      <c r="DM20" s="637"/>
      <c r="DN20" s="637"/>
      <c r="DO20" s="637"/>
      <c r="DP20" s="638"/>
      <c r="DQ20" s="645">
        <v>95517062</v>
      </c>
      <c r="DR20" s="637"/>
      <c r="DS20" s="637"/>
      <c r="DT20" s="637"/>
      <c r="DU20" s="637"/>
      <c r="DV20" s="637"/>
      <c r="DW20" s="637"/>
      <c r="DX20" s="637"/>
      <c r="DY20" s="637"/>
      <c r="DZ20" s="637"/>
      <c r="EA20" s="637"/>
      <c r="EB20" s="637"/>
      <c r="EC20" s="646"/>
    </row>
    <row r="21" spans="2:133" ht="11.25" customHeight="1" x14ac:dyDescent="0.2">
      <c r="B21" s="633" t="s">
        <v>192</v>
      </c>
      <c r="C21" s="634"/>
      <c r="D21" s="634"/>
      <c r="E21" s="634"/>
      <c r="F21" s="634"/>
      <c r="G21" s="634"/>
      <c r="H21" s="634"/>
      <c r="I21" s="634"/>
      <c r="J21" s="634"/>
      <c r="K21" s="634"/>
      <c r="L21" s="634"/>
      <c r="M21" s="634"/>
      <c r="N21" s="634"/>
      <c r="O21" s="634"/>
      <c r="P21" s="634"/>
      <c r="Q21" s="635"/>
      <c r="R21" s="636" t="s">
        <v>47</v>
      </c>
      <c r="S21" s="637"/>
      <c r="T21" s="637"/>
      <c r="U21" s="637"/>
      <c r="V21" s="637"/>
      <c r="W21" s="637"/>
      <c r="X21" s="637"/>
      <c r="Y21" s="638"/>
      <c r="Z21" s="639" t="s">
        <v>47</v>
      </c>
      <c r="AA21" s="639"/>
      <c r="AB21" s="639"/>
      <c r="AC21" s="639"/>
      <c r="AD21" s="640" t="s">
        <v>47</v>
      </c>
      <c r="AE21" s="640"/>
      <c r="AF21" s="640"/>
      <c r="AG21" s="640"/>
      <c r="AH21" s="640"/>
      <c r="AI21" s="640"/>
      <c r="AJ21" s="640"/>
      <c r="AK21" s="640"/>
      <c r="AL21" s="641" t="s">
        <v>47</v>
      </c>
      <c r="AM21" s="642"/>
      <c r="AN21" s="642"/>
      <c r="AO21" s="643"/>
      <c r="AP21" s="633" t="s">
        <v>193</v>
      </c>
      <c r="AQ21" s="652"/>
      <c r="AR21" s="652"/>
      <c r="AS21" s="652"/>
      <c r="AT21" s="652"/>
      <c r="AU21" s="652"/>
      <c r="AV21" s="652"/>
      <c r="AW21" s="652"/>
      <c r="AX21" s="652"/>
      <c r="AY21" s="652"/>
      <c r="AZ21" s="652"/>
      <c r="BA21" s="652"/>
      <c r="BB21" s="652"/>
      <c r="BC21" s="652"/>
      <c r="BD21" s="652"/>
      <c r="BE21" s="652"/>
      <c r="BF21" s="653"/>
      <c r="BG21" s="636" t="s">
        <v>47</v>
      </c>
      <c r="BH21" s="637"/>
      <c r="BI21" s="637"/>
      <c r="BJ21" s="637"/>
      <c r="BK21" s="637"/>
      <c r="BL21" s="637"/>
      <c r="BM21" s="637"/>
      <c r="BN21" s="638"/>
      <c r="BO21" s="639" t="s">
        <v>47</v>
      </c>
      <c r="BP21" s="639"/>
      <c r="BQ21" s="639"/>
      <c r="BR21" s="639"/>
      <c r="BS21" s="640" t="s">
        <v>47</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194</v>
      </c>
      <c r="C22" s="634"/>
      <c r="D22" s="634"/>
      <c r="E22" s="634"/>
      <c r="F22" s="634"/>
      <c r="G22" s="634"/>
      <c r="H22" s="634"/>
      <c r="I22" s="634"/>
      <c r="J22" s="634"/>
      <c r="K22" s="634"/>
      <c r="L22" s="634"/>
      <c r="M22" s="634"/>
      <c r="N22" s="634"/>
      <c r="O22" s="634"/>
      <c r="P22" s="634"/>
      <c r="Q22" s="635"/>
      <c r="R22" s="636" t="s">
        <v>47</v>
      </c>
      <c r="S22" s="637"/>
      <c r="T22" s="637"/>
      <c r="U22" s="637"/>
      <c r="V22" s="637"/>
      <c r="W22" s="637"/>
      <c r="X22" s="637"/>
      <c r="Y22" s="638"/>
      <c r="Z22" s="639" t="s">
        <v>47</v>
      </c>
      <c r="AA22" s="639"/>
      <c r="AB22" s="639"/>
      <c r="AC22" s="639"/>
      <c r="AD22" s="640" t="s">
        <v>47</v>
      </c>
      <c r="AE22" s="640"/>
      <c r="AF22" s="640"/>
      <c r="AG22" s="640"/>
      <c r="AH22" s="640"/>
      <c r="AI22" s="640"/>
      <c r="AJ22" s="640"/>
      <c r="AK22" s="640"/>
      <c r="AL22" s="641" t="s">
        <v>47</v>
      </c>
      <c r="AM22" s="642"/>
      <c r="AN22" s="642"/>
      <c r="AO22" s="643"/>
      <c r="AP22" s="633" t="s">
        <v>195</v>
      </c>
      <c r="AQ22" s="652"/>
      <c r="AR22" s="652"/>
      <c r="AS22" s="652"/>
      <c r="AT22" s="652"/>
      <c r="AU22" s="652"/>
      <c r="AV22" s="652"/>
      <c r="AW22" s="652"/>
      <c r="AX22" s="652"/>
      <c r="AY22" s="652"/>
      <c r="AZ22" s="652"/>
      <c r="BA22" s="652"/>
      <c r="BB22" s="652"/>
      <c r="BC22" s="652"/>
      <c r="BD22" s="652"/>
      <c r="BE22" s="652"/>
      <c r="BF22" s="653"/>
      <c r="BG22" s="636" t="s">
        <v>47</v>
      </c>
      <c r="BH22" s="637"/>
      <c r="BI22" s="637"/>
      <c r="BJ22" s="637"/>
      <c r="BK22" s="637"/>
      <c r="BL22" s="637"/>
      <c r="BM22" s="637"/>
      <c r="BN22" s="638"/>
      <c r="BO22" s="639" t="s">
        <v>47</v>
      </c>
      <c r="BP22" s="639"/>
      <c r="BQ22" s="639"/>
      <c r="BR22" s="639"/>
      <c r="BS22" s="640" t="s">
        <v>47</v>
      </c>
      <c r="BT22" s="640"/>
      <c r="BU22" s="640"/>
      <c r="BV22" s="640"/>
      <c r="BW22" s="640"/>
      <c r="BX22" s="640"/>
      <c r="BY22" s="640"/>
      <c r="BZ22" s="640"/>
      <c r="CA22" s="640"/>
      <c r="CB22" s="644"/>
      <c r="CD22" s="618" t="s">
        <v>196</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197</v>
      </c>
      <c r="C23" s="634"/>
      <c r="D23" s="634"/>
      <c r="E23" s="634"/>
      <c r="F23" s="634"/>
      <c r="G23" s="634"/>
      <c r="H23" s="634"/>
      <c r="I23" s="634"/>
      <c r="J23" s="634"/>
      <c r="K23" s="634"/>
      <c r="L23" s="634"/>
      <c r="M23" s="634"/>
      <c r="N23" s="634"/>
      <c r="O23" s="634"/>
      <c r="P23" s="634"/>
      <c r="Q23" s="635"/>
      <c r="R23" s="636" t="s">
        <v>47</v>
      </c>
      <c r="S23" s="637"/>
      <c r="T23" s="637"/>
      <c r="U23" s="637"/>
      <c r="V23" s="637"/>
      <c r="W23" s="637"/>
      <c r="X23" s="637"/>
      <c r="Y23" s="638"/>
      <c r="Z23" s="639" t="s">
        <v>47</v>
      </c>
      <c r="AA23" s="639"/>
      <c r="AB23" s="639"/>
      <c r="AC23" s="639"/>
      <c r="AD23" s="640" t="s">
        <v>47</v>
      </c>
      <c r="AE23" s="640"/>
      <c r="AF23" s="640"/>
      <c r="AG23" s="640"/>
      <c r="AH23" s="640"/>
      <c r="AI23" s="640"/>
      <c r="AJ23" s="640"/>
      <c r="AK23" s="640"/>
      <c r="AL23" s="641" t="s">
        <v>47</v>
      </c>
      <c r="AM23" s="642"/>
      <c r="AN23" s="642"/>
      <c r="AO23" s="643"/>
      <c r="AP23" s="633" t="s">
        <v>198</v>
      </c>
      <c r="AQ23" s="652"/>
      <c r="AR23" s="652"/>
      <c r="AS23" s="652"/>
      <c r="AT23" s="652"/>
      <c r="AU23" s="652"/>
      <c r="AV23" s="652"/>
      <c r="AW23" s="652"/>
      <c r="AX23" s="652"/>
      <c r="AY23" s="652"/>
      <c r="AZ23" s="652"/>
      <c r="BA23" s="652"/>
      <c r="BB23" s="652"/>
      <c r="BC23" s="652"/>
      <c r="BD23" s="652"/>
      <c r="BE23" s="652"/>
      <c r="BF23" s="653"/>
      <c r="BG23" s="636" t="s">
        <v>47</v>
      </c>
      <c r="BH23" s="637"/>
      <c r="BI23" s="637"/>
      <c r="BJ23" s="637"/>
      <c r="BK23" s="637"/>
      <c r="BL23" s="637"/>
      <c r="BM23" s="637"/>
      <c r="BN23" s="638"/>
      <c r="BO23" s="639" t="s">
        <v>47</v>
      </c>
      <c r="BP23" s="639"/>
      <c r="BQ23" s="639"/>
      <c r="BR23" s="639"/>
      <c r="BS23" s="640" t="s">
        <v>47</v>
      </c>
      <c r="BT23" s="640"/>
      <c r="BU23" s="640"/>
      <c r="BV23" s="640"/>
      <c r="BW23" s="640"/>
      <c r="BX23" s="640"/>
      <c r="BY23" s="640"/>
      <c r="BZ23" s="640"/>
      <c r="CA23" s="640"/>
      <c r="CB23" s="644"/>
      <c r="CD23" s="618" t="s">
        <v>138</v>
      </c>
      <c r="CE23" s="619"/>
      <c r="CF23" s="619"/>
      <c r="CG23" s="619"/>
      <c r="CH23" s="619"/>
      <c r="CI23" s="619"/>
      <c r="CJ23" s="619"/>
      <c r="CK23" s="619"/>
      <c r="CL23" s="619"/>
      <c r="CM23" s="619"/>
      <c r="CN23" s="619"/>
      <c r="CO23" s="619"/>
      <c r="CP23" s="619"/>
      <c r="CQ23" s="620"/>
      <c r="CR23" s="618" t="s">
        <v>199</v>
      </c>
      <c r="CS23" s="619"/>
      <c r="CT23" s="619"/>
      <c r="CU23" s="619"/>
      <c r="CV23" s="619"/>
      <c r="CW23" s="619"/>
      <c r="CX23" s="619"/>
      <c r="CY23" s="620"/>
      <c r="CZ23" s="618" t="s">
        <v>200</v>
      </c>
      <c r="DA23" s="619"/>
      <c r="DB23" s="619"/>
      <c r="DC23" s="620"/>
      <c r="DD23" s="618" t="s">
        <v>201</v>
      </c>
      <c r="DE23" s="619"/>
      <c r="DF23" s="619"/>
      <c r="DG23" s="619"/>
      <c r="DH23" s="619"/>
      <c r="DI23" s="619"/>
      <c r="DJ23" s="619"/>
      <c r="DK23" s="620"/>
      <c r="DL23" s="663" t="s">
        <v>202</v>
      </c>
      <c r="DM23" s="664"/>
      <c r="DN23" s="664"/>
      <c r="DO23" s="664"/>
      <c r="DP23" s="664"/>
      <c r="DQ23" s="664"/>
      <c r="DR23" s="664"/>
      <c r="DS23" s="664"/>
      <c r="DT23" s="664"/>
      <c r="DU23" s="664"/>
      <c r="DV23" s="665"/>
      <c r="DW23" s="618" t="s">
        <v>203</v>
      </c>
      <c r="DX23" s="619"/>
      <c r="DY23" s="619"/>
      <c r="DZ23" s="619"/>
      <c r="EA23" s="619"/>
      <c r="EB23" s="619"/>
      <c r="EC23" s="620"/>
    </row>
    <row r="24" spans="2:133" ht="11.25" customHeight="1" x14ac:dyDescent="0.2">
      <c r="B24" s="633" t="s">
        <v>204</v>
      </c>
      <c r="C24" s="634"/>
      <c r="D24" s="634"/>
      <c r="E24" s="634"/>
      <c r="F24" s="634"/>
      <c r="G24" s="634"/>
      <c r="H24" s="634"/>
      <c r="I24" s="634"/>
      <c r="J24" s="634"/>
      <c r="K24" s="634"/>
      <c r="L24" s="634"/>
      <c r="M24" s="634"/>
      <c r="N24" s="634"/>
      <c r="O24" s="634"/>
      <c r="P24" s="634"/>
      <c r="Q24" s="635"/>
      <c r="R24" s="636" t="s">
        <v>47</v>
      </c>
      <c r="S24" s="637"/>
      <c r="T24" s="637"/>
      <c r="U24" s="637"/>
      <c r="V24" s="637"/>
      <c r="W24" s="637"/>
      <c r="X24" s="637"/>
      <c r="Y24" s="638"/>
      <c r="Z24" s="639" t="s">
        <v>47</v>
      </c>
      <c r="AA24" s="639"/>
      <c r="AB24" s="639"/>
      <c r="AC24" s="639"/>
      <c r="AD24" s="640" t="s">
        <v>47</v>
      </c>
      <c r="AE24" s="640"/>
      <c r="AF24" s="640"/>
      <c r="AG24" s="640"/>
      <c r="AH24" s="640"/>
      <c r="AI24" s="640"/>
      <c r="AJ24" s="640"/>
      <c r="AK24" s="640"/>
      <c r="AL24" s="641" t="s">
        <v>47</v>
      </c>
      <c r="AM24" s="642"/>
      <c r="AN24" s="642"/>
      <c r="AO24" s="643"/>
      <c r="AP24" s="633" t="s">
        <v>205</v>
      </c>
      <c r="AQ24" s="652"/>
      <c r="AR24" s="652"/>
      <c r="AS24" s="652"/>
      <c r="AT24" s="652"/>
      <c r="AU24" s="652"/>
      <c r="AV24" s="652"/>
      <c r="AW24" s="652"/>
      <c r="AX24" s="652"/>
      <c r="AY24" s="652"/>
      <c r="AZ24" s="652"/>
      <c r="BA24" s="652"/>
      <c r="BB24" s="652"/>
      <c r="BC24" s="652"/>
      <c r="BD24" s="652"/>
      <c r="BE24" s="652"/>
      <c r="BF24" s="653"/>
      <c r="BG24" s="636" t="s">
        <v>47</v>
      </c>
      <c r="BH24" s="637"/>
      <c r="BI24" s="637"/>
      <c r="BJ24" s="637"/>
      <c r="BK24" s="637"/>
      <c r="BL24" s="637"/>
      <c r="BM24" s="637"/>
      <c r="BN24" s="638"/>
      <c r="BO24" s="639" t="s">
        <v>47</v>
      </c>
      <c r="BP24" s="639"/>
      <c r="BQ24" s="639"/>
      <c r="BR24" s="639"/>
      <c r="BS24" s="640" t="s">
        <v>47</v>
      </c>
      <c r="BT24" s="640"/>
      <c r="BU24" s="640"/>
      <c r="BV24" s="640"/>
      <c r="BW24" s="640"/>
      <c r="BX24" s="640"/>
      <c r="BY24" s="640"/>
      <c r="BZ24" s="640"/>
      <c r="CA24" s="640"/>
      <c r="CB24" s="644"/>
      <c r="CD24" s="622" t="s">
        <v>206</v>
      </c>
      <c r="CE24" s="623"/>
      <c r="CF24" s="623"/>
      <c r="CG24" s="623"/>
      <c r="CH24" s="623"/>
      <c r="CI24" s="623"/>
      <c r="CJ24" s="623"/>
      <c r="CK24" s="623"/>
      <c r="CL24" s="623"/>
      <c r="CM24" s="623"/>
      <c r="CN24" s="623"/>
      <c r="CO24" s="623"/>
      <c r="CP24" s="623"/>
      <c r="CQ24" s="624"/>
      <c r="CR24" s="625">
        <v>45034091</v>
      </c>
      <c r="CS24" s="626"/>
      <c r="CT24" s="626"/>
      <c r="CU24" s="626"/>
      <c r="CV24" s="626"/>
      <c r="CW24" s="626"/>
      <c r="CX24" s="626"/>
      <c r="CY24" s="627"/>
      <c r="CZ24" s="630">
        <v>36.5</v>
      </c>
      <c r="DA24" s="631"/>
      <c r="DB24" s="631"/>
      <c r="DC24" s="647"/>
      <c r="DD24" s="671">
        <v>29326152</v>
      </c>
      <c r="DE24" s="626"/>
      <c r="DF24" s="626"/>
      <c r="DG24" s="626"/>
      <c r="DH24" s="626"/>
      <c r="DI24" s="626"/>
      <c r="DJ24" s="626"/>
      <c r="DK24" s="627"/>
      <c r="DL24" s="671">
        <v>26179618</v>
      </c>
      <c r="DM24" s="626"/>
      <c r="DN24" s="626"/>
      <c r="DO24" s="626"/>
      <c r="DP24" s="626"/>
      <c r="DQ24" s="626"/>
      <c r="DR24" s="626"/>
      <c r="DS24" s="626"/>
      <c r="DT24" s="626"/>
      <c r="DU24" s="626"/>
      <c r="DV24" s="627"/>
      <c r="DW24" s="630">
        <v>30.6</v>
      </c>
      <c r="DX24" s="631"/>
      <c r="DY24" s="631"/>
      <c r="DZ24" s="631"/>
      <c r="EA24" s="631"/>
      <c r="EB24" s="631"/>
      <c r="EC24" s="632"/>
    </row>
    <row r="25" spans="2:133" ht="11.25" customHeight="1" x14ac:dyDescent="0.2">
      <c r="B25" s="633" t="s">
        <v>207</v>
      </c>
      <c r="C25" s="634"/>
      <c r="D25" s="634"/>
      <c r="E25" s="634"/>
      <c r="F25" s="634"/>
      <c r="G25" s="634"/>
      <c r="H25" s="634"/>
      <c r="I25" s="634"/>
      <c r="J25" s="634"/>
      <c r="K25" s="634"/>
      <c r="L25" s="634"/>
      <c r="M25" s="634"/>
      <c r="N25" s="634"/>
      <c r="O25" s="634"/>
      <c r="P25" s="634"/>
      <c r="Q25" s="635"/>
      <c r="R25" s="636">
        <v>78162648</v>
      </c>
      <c r="S25" s="637"/>
      <c r="T25" s="637"/>
      <c r="U25" s="637"/>
      <c r="V25" s="637"/>
      <c r="W25" s="637"/>
      <c r="X25" s="637"/>
      <c r="Y25" s="638"/>
      <c r="Z25" s="639">
        <v>57.3</v>
      </c>
      <c r="AA25" s="639"/>
      <c r="AB25" s="639"/>
      <c r="AC25" s="639"/>
      <c r="AD25" s="640">
        <v>78162648</v>
      </c>
      <c r="AE25" s="640"/>
      <c r="AF25" s="640"/>
      <c r="AG25" s="640"/>
      <c r="AH25" s="640"/>
      <c r="AI25" s="640"/>
      <c r="AJ25" s="640"/>
      <c r="AK25" s="640"/>
      <c r="AL25" s="641">
        <v>91.4</v>
      </c>
      <c r="AM25" s="642"/>
      <c r="AN25" s="642"/>
      <c r="AO25" s="643"/>
      <c r="AP25" s="633" t="s">
        <v>208</v>
      </c>
      <c r="AQ25" s="652"/>
      <c r="AR25" s="652"/>
      <c r="AS25" s="652"/>
      <c r="AT25" s="652"/>
      <c r="AU25" s="652"/>
      <c r="AV25" s="652"/>
      <c r="AW25" s="652"/>
      <c r="AX25" s="652"/>
      <c r="AY25" s="652"/>
      <c r="AZ25" s="652"/>
      <c r="BA25" s="652"/>
      <c r="BB25" s="652"/>
      <c r="BC25" s="652"/>
      <c r="BD25" s="652"/>
      <c r="BE25" s="652"/>
      <c r="BF25" s="653"/>
      <c r="BG25" s="636" t="s">
        <v>47</v>
      </c>
      <c r="BH25" s="637"/>
      <c r="BI25" s="637"/>
      <c r="BJ25" s="637"/>
      <c r="BK25" s="637"/>
      <c r="BL25" s="637"/>
      <c r="BM25" s="637"/>
      <c r="BN25" s="638"/>
      <c r="BO25" s="639" t="s">
        <v>47</v>
      </c>
      <c r="BP25" s="639"/>
      <c r="BQ25" s="639"/>
      <c r="BR25" s="639"/>
      <c r="BS25" s="640" t="s">
        <v>47</v>
      </c>
      <c r="BT25" s="640"/>
      <c r="BU25" s="640"/>
      <c r="BV25" s="640"/>
      <c r="BW25" s="640"/>
      <c r="BX25" s="640"/>
      <c r="BY25" s="640"/>
      <c r="BZ25" s="640"/>
      <c r="CA25" s="640"/>
      <c r="CB25" s="644"/>
      <c r="CD25" s="633" t="s">
        <v>209</v>
      </c>
      <c r="CE25" s="634"/>
      <c r="CF25" s="634"/>
      <c r="CG25" s="634"/>
      <c r="CH25" s="634"/>
      <c r="CI25" s="634"/>
      <c r="CJ25" s="634"/>
      <c r="CK25" s="634"/>
      <c r="CL25" s="634"/>
      <c r="CM25" s="634"/>
      <c r="CN25" s="634"/>
      <c r="CO25" s="634"/>
      <c r="CP25" s="634"/>
      <c r="CQ25" s="635"/>
      <c r="CR25" s="636">
        <v>17315715</v>
      </c>
      <c r="CS25" s="668"/>
      <c r="CT25" s="668"/>
      <c r="CU25" s="668"/>
      <c r="CV25" s="668"/>
      <c r="CW25" s="668"/>
      <c r="CX25" s="668"/>
      <c r="CY25" s="669"/>
      <c r="CZ25" s="641">
        <v>14</v>
      </c>
      <c r="DA25" s="666"/>
      <c r="DB25" s="666"/>
      <c r="DC25" s="670"/>
      <c r="DD25" s="645">
        <v>16160830</v>
      </c>
      <c r="DE25" s="668"/>
      <c r="DF25" s="668"/>
      <c r="DG25" s="668"/>
      <c r="DH25" s="668"/>
      <c r="DI25" s="668"/>
      <c r="DJ25" s="668"/>
      <c r="DK25" s="669"/>
      <c r="DL25" s="645">
        <v>15578035</v>
      </c>
      <c r="DM25" s="668"/>
      <c r="DN25" s="668"/>
      <c r="DO25" s="668"/>
      <c r="DP25" s="668"/>
      <c r="DQ25" s="668"/>
      <c r="DR25" s="668"/>
      <c r="DS25" s="668"/>
      <c r="DT25" s="668"/>
      <c r="DU25" s="668"/>
      <c r="DV25" s="669"/>
      <c r="DW25" s="641">
        <v>18.2</v>
      </c>
      <c r="DX25" s="666"/>
      <c r="DY25" s="666"/>
      <c r="DZ25" s="666"/>
      <c r="EA25" s="666"/>
      <c r="EB25" s="666"/>
      <c r="EC25" s="667"/>
    </row>
    <row r="26" spans="2:133" ht="11.25" customHeight="1" x14ac:dyDescent="0.2">
      <c r="B26" s="633" t="s">
        <v>210</v>
      </c>
      <c r="C26" s="634"/>
      <c r="D26" s="634"/>
      <c r="E26" s="634"/>
      <c r="F26" s="634"/>
      <c r="G26" s="634"/>
      <c r="H26" s="634"/>
      <c r="I26" s="634"/>
      <c r="J26" s="634"/>
      <c r="K26" s="634"/>
      <c r="L26" s="634"/>
      <c r="M26" s="634"/>
      <c r="N26" s="634"/>
      <c r="O26" s="634"/>
      <c r="P26" s="634"/>
      <c r="Q26" s="635"/>
      <c r="R26" s="636">
        <v>26179</v>
      </c>
      <c r="S26" s="637"/>
      <c r="T26" s="637"/>
      <c r="U26" s="637"/>
      <c r="V26" s="637"/>
      <c r="W26" s="637"/>
      <c r="X26" s="637"/>
      <c r="Y26" s="638"/>
      <c r="Z26" s="639">
        <v>0</v>
      </c>
      <c r="AA26" s="639"/>
      <c r="AB26" s="639"/>
      <c r="AC26" s="639"/>
      <c r="AD26" s="640">
        <v>26179</v>
      </c>
      <c r="AE26" s="640"/>
      <c r="AF26" s="640"/>
      <c r="AG26" s="640"/>
      <c r="AH26" s="640"/>
      <c r="AI26" s="640"/>
      <c r="AJ26" s="640"/>
      <c r="AK26" s="640"/>
      <c r="AL26" s="641">
        <v>0</v>
      </c>
      <c r="AM26" s="642"/>
      <c r="AN26" s="642"/>
      <c r="AO26" s="643"/>
      <c r="AP26" s="633" t="s">
        <v>211</v>
      </c>
      <c r="AQ26" s="652"/>
      <c r="AR26" s="652"/>
      <c r="AS26" s="652"/>
      <c r="AT26" s="652"/>
      <c r="AU26" s="652"/>
      <c r="AV26" s="652"/>
      <c r="AW26" s="652"/>
      <c r="AX26" s="652"/>
      <c r="AY26" s="652"/>
      <c r="AZ26" s="652"/>
      <c r="BA26" s="652"/>
      <c r="BB26" s="652"/>
      <c r="BC26" s="652"/>
      <c r="BD26" s="652"/>
      <c r="BE26" s="652"/>
      <c r="BF26" s="653"/>
      <c r="BG26" s="636" t="s">
        <v>47</v>
      </c>
      <c r="BH26" s="637"/>
      <c r="BI26" s="637"/>
      <c r="BJ26" s="637"/>
      <c r="BK26" s="637"/>
      <c r="BL26" s="637"/>
      <c r="BM26" s="637"/>
      <c r="BN26" s="638"/>
      <c r="BO26" s="639" t="s">
        <v>47</v>
      </c>
      <c r="BP26" s="639"/>
      <c r="BQ26" s="639"/>
      <c r="BR26" s="639"/>
      <c r="BS26" s="640" t="s">
        <v>47</v>
      </c>
      <c r="BT26" s="640"/>
      <c r="BU26" s="640"/>
      <c r="BV26" s="640"/>
      <c r="BW26" s="640"/>
      <c r="BX26" s="640"/>
      <c r="BY26" s="640"/>
      <c r="BZ26" s="640"/>
      <c r="CA26" s="640"/>
      <c r="CB26" s="644"/>
      <c r="CD26" s="633" t="s">
        <v>212</v>
      </c>
      <c r="CE26" s="634"/>
      <c r="CF26" s="634"/>
      <c r="CG26" s="634"/>
      <c r="CH26" s="634"/>
      <c r="CI26" s="634"/>
      <c r="CJ26" s="634"/>
      <c r="CK26" s="634"/>
      <c r="CL26" s="634"/>
      <c r="CM26" s="634"/>
      <c r="CN26" s="634"/>
      <c r="CO26" s="634"/>
      <c r="CP26" s="634"/>
      <c r="CQ26" s="635"/>
      <c r="CR26" s="636">
        <v>12237658</v>
      </c>
      <c r="CS26" s="637"/>
      <c r="CT26" s="637"/>
      <c r="CU26" s="637"/>
      <c r="CV26" s="637"/>
      <c r="CW26" s="637"/>
      <c r="CX26" s="637"/>
      <c r="CY26" s="638"/>
      <c r="CZ26" s="641">
        <v>9.9</v>
      </c>
      <c r="DA26" s="666"/>
      <c r="DB26" s="666"/>
      <c r="DC26" s="670"/>
      <c r="DD26" s="645">
        <v>11490358</v>
      </c>
      <c r="DE26" s="637"/>
      <c r="DF26" s="637"/>
      <c r="DG26" s="637"/>
      <c r="DH26" s="637"/>
      <c r="DI26" s="637"/>
      <c r="DJ26" s="637"/>
      <c r="DK26" s="638"/>
      <c r="DL26" s="645" t="s">
        <v>47</v>
      </c>
      <c r="DM26" s="637"/>
      <c r="DN26" s="637"/>
      <c r="DO26" s="637"/>
      <c r="DP26" s="637"/>
      <c r="DQ26" s="637"/>
      <c r="DR26" s="637"/>
      <c r="DS26" s="637"/>
      <c r="DT26" s="637"/>
      <c r="DU26" s="637"/>
      <c r="DV26" s="638"/>
      <c r="DW26" s="641" t="s">
        <v>47</v>
      </c>
      <c r="DX26" s="666"/>
      <c r="DY26" s="666"/>
      <c r="DZ26" s="666"/>
      <c r="EA26" s="666"/>
      <c r="EB26" s="666"/>
      <c r="EC26" s="667"/>
    </row>
    <row r="27" spans="2:133" ht="11.25" customHeight="1" x14ac:dyDescent="0.2">
      <c r="B27" s="633" t="s">
        <v>213</v>
      </c>
      <c r="C27" s="634"/>
      <c r="D27" s="634"/>
      <c r="E27" s="634"/>
      <c r="F27" s="634"/>
      <c r="G27" s="634"/>
      <c r="H27" s="634"/>
      <c r="I27" s="634"/>
      <c r="J27" s="634"/>
      <c r="K27" s="634"/>
      <c r="L27" s="634"/>
      <c r="M27" s="634"/>
      <c r="N27" s="634"/>
      <c r="O27" s="634"/>
      <c r="P27" s="634"/>
      <c r="Q27" s="635"/>
      <c r="R27" s="636">
        <v>896043</v>
      </c>
      <c r="S27" s="637"/>
      <c r="T27" s="637"/>
      <c r="U27" s="637"/>
      <c r="V27" s="637"/>
      <c r="W27" s="637"/>
      <c r="X27" s="637"/>
      <c r="Y27" s="638"/>
      <c r="Z27" s="639">
        <v>0.7</v>
      </c>
      <c r="AA27" s="639"/>
      <c r="AB27" s="639"/>
      <c r="AC27" s="639"/>
      <c r="AD27" s="640" t="s">
        <v>47</v>
      </c>
      <c r="AE27" s="640"/>
      <c r="AF27" s="640"/>
      <c r="AG27" s="640"/>
      <c r="AH27" s="640"/>
      <c r="AI27" s="640"/>
      <c r="AJ27" s="640"/>
      <c r="AK27" s="640"/>
      <c r="AL27" s="641" t="s">
        <v>47</v>
      </c>
      <c r="AM27" s="642"/>
      <c r="AN27" s="642"/>
      <c r="AO27" s="643"/>
      <c r="AP27" s="633" t="s">
        <v>214</v>
      </c>
      <c r="AQ27" s="634"/>
      <c r="AR27" s="634"/>
      <c r="AS27" s="634"/>
      <c r="AT27" s="634"/>
      <c r="AU27" s="634"/>
      <c r="AV27" s="634"/>
      <c r="AW27" s="634"/>
      <c r="AX27" s="634"/>
      <c r="AY27" s="634"/>
      <c r="AZ27" s="634"/>
      <c r="BA27" s="634"/>
      <c r="BB27" s="634"/>
      <c r="BC27" s="634"/>
      <c r="BD27" s="634"/>
      <c r="BE27" s="634"/>
      <c r="BF27" s="635"/>
      <c r="BG27" s="636">
        <v>64965084</v>
      </c>
      <c r="BH27" s="637"/>
      <c r="BI27" s="637"/>
      <c r="BJ27" s="637"/>
      <c r="BK27" s="637"/>
      <c r="BL27" s="637"/>
      <c r="BM27" s="637"/>
      <c r="BN27" s="638"/>
      <c r="BO27" s="639">
        <v>100</v>
      </c>
      <c r="BP27" s="639"/>
      <c r="BQ27" s="639"/>
      <c r="BR27" s="639"/>
      <c r="BS27" s="640" t="s">
        <v>47</v>
      </c>
      <c r="BT27" s="640"/>
      <c r="BU27" s="640"/>
      <c r="BV27" s="640"/>
      <c r="BW27" s="640"/>
      <c r="BX27" s="640"/>
      <c r="BY27" s="640"/>
      <c r="BZ27" s="640"/>
      <c r="CA27" s="640"/>
      <c r="CB27" s="644"/>
      <c r="CD27" s="633" t="s">
        <v>215</v>
      </c>
      <c r="CE27" s="634"/>
      <c r="CF27" s="634"/>
      <c r="CG27" s="634"/>
      <c r="CH27" s="634"/>
      <c r="CI27" s="634"/>
      <c r="CJ27" s="634"/>
      <c r="CK27" s="634"/>
      <c r="CL27" s="634"/>
      <c r="CM27" s="634"/>
      <c r="CN27" s="634"/>
      <c r="CO27" s="634"/>
      <c r="CP27" s="634"/>
      <c r="CQ27" s="635"/>
      <c r="CR27" s="636">
        <v>27084851</v>
      </c>
      <c r="CS27" s="668"/>
      <c r="CT27" s="668"/>
      <c r="CU27" s="668"/>
      <c r="CV27" s="668"/>
      <c r="CW27" s="668"/>
      <c r="CX27" s="668"/>
      <c r="CY27" s="669"/>
      <c r="CZ27" s="641">
        <v>22</v>
      </c>
      <c r="DA27" s="666"/>
      <c r="DB27" s="666"/>
      <c r="DC27" s="670"/>
      <c r="DD27" s="645">
        <v>12531797</v>
      </c>
      <c r="DE27" s="668"/>
      <c r="DF27" s="668"/>
      <c r="DG27" s="668"/>
      <c r="DH27" s="668"/>
      <c r="DI27" s="668"/>
      <c r="DJ27" s="668"/>
      <c r="DK27" s="669"/>
      <c r="DL27" s="645">
        <v>9968058</v>
      </c>
      <c r="DM27" s="668"/>
      <c r="DN27" s="668"/>
      <c r="DO27" s="668"/>
      <c r="DP27" s="668"/>
      <c r="DQ27" s="668"/>
      <c r="DR27" s="668"/>
      <c r="DS27" s="668"/>
      <c r="DT27" s="668"/>
      <c r="DU27" s="668"/>
      <c r="DV27" s="669"/>
      <c r="DW27" s="641">
        <v>11.7</v>
      </c>
      <c r="DX27" s="666"/>
      <c r="DY27" s="666"/>
      <c r="DZ27" s="666"/>
      <c r="EA27" s="666"/>
      <c r="EB27" s="666"/>
      <c r="EC27" s="667"/>
    </row>
    <row r="28" spans="2:133" ht="11.25" customHeight="1" x14ac:dyDescent="0.2">
      <c r="B28" s="633" t="s">
        <v>216</v>
      </c>
      <c r="C28" s="634"/>
      <c r="D28" s="634"/>
      <c r="E28" s="634"/>
      <c r="F28" s="634"/>
      <c r="G28" s="634"/>
      <c r="H28" s="634"/>
      <c r="I28" s="634"/>
      <c r="J28" s="634"/>
      <c r="K28" s="634"/>
      <c r="L28" s="634"/>
      <c r="M28" s="634"/>
      <c r="N28" s="634"/>
      <c r="O28" s="634"/>
      <c r="P28" s="634"/>
      <c r="Q28" s="635"/>
      <c r="R28" s="636">
        <v>4448195</v>
      </c>
      <c r="S28" s="637"/>
      <c r="T28" s="637"/>
      <c r="U28" s="637"/>
      <c r="V28" s="637"/>
      <c r="W28" s="637"/>
      <c r="X28" s="637"/>
      <c r="Y28" s="638"/>
      <c r="Z28" s="639">
        <v>3.3</v>
      </c>
      <c r="AA28" s="639"/>
      <c r="AB28" s="639"/>
      <c r="AC28" s="639"/>
      <c r="AD28" s="640">
        <v>3719588</v>
      </c>
      <c r="AE28" s="640"/>
      <c r="AF28" s="640"/>
      <c r="AG28" s="640"/>
      <c r="AH28" s="640"/>
      <c r="AI28" s="640"/>
      <c r="AJ28" s="640"/>
      <c r="AK28" s="640"/>
      <c r="AL28" s="641">
        <v>4.4000000000000004</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217</v>
      </c>
      <c r="CE28" s="634"/>
      <c r="CF28" s="634"/>
      <c r="CG28" s="634"/>
      <c r="CH28" s="634"/>
      <c r="CI28" s="634"/>
      <c r="CJ28" s="634"/>
      <c r="CK28" s="634"/>
      <c r="CL28" s="634"/>
      <c r="CM28" s="634"/>
      <c r="CN28" s="634"/>
      <c r="CO28" s="634"/>
      <c r="CP28" s="634"/>
      <c r="CQ28" s="635"/>
      <c r="CR28" s="636">
        <v>633525</v>
      </c>
      <c r="CS28" s="637"/>
      <c r="CT28" s="637"/>
      <c r="CU28" s="637"/>
      <c r="CV28" s="637"/>
      <c r="CW28" s="637"/>
      <c r="CX28" s="637"/>
      <c r="CY28" s="638"/>
      <c r="CZ28" s="641">
        <v>0.5</v>
      </c>
      <c r="DA28" s="666"/>
      <c r="DB28" s="666"/>
      <c r="DC28" s="670"/>
      <c r="DD28" s="645">
        <v>633525</v>
      </c>
      <c r="DE28" s="637"/>
      <c r="DF28" s="637"/>
      <c r="DG28" s="637"/>
      <c r="DH28" s="637"/>
      <c r="DI28" s="637"/>
      <c r="DJ28" s="637"/>
      <c r="DK28" s="638"/>
      <c r="DL28" s="645">
        <v>633525</v>
      </c>
      <c r="DM28" s="637"/>
      <c r="DN28" s="637"/>
      <c r="DO28" s="637"/>
      <c r="DP28" s="637"/>
      <c r="DQ28" s="637"/>
      <c r="DR28" s="637"/>
      <c r="DS28" s="637"/>
      <c r="DT28" s="637"/>
      <c r="DU28" s="637"/>
      <c r="DV28" s="638"/>
      <c r="DW28" s="641">
        <v>0.7</v>
      </c>
      <c r="DX28" s="666"/>
      <c r="DY28" s="666"/>
      <c r="DZ28" s="666"/>
      <c r="EA28" s="666"/>
      <c r="EB28" s="666"/>
      <c r="EC28" s="667"/>
    </row>
    <row r="29" spans="2:133" ht="11.25" customHeight="1" x14ac:dyDescent="0.2">
      <c r="B29" s="633" t="s">
        <v>218</v>
      </c>
      <c r="C29" s="634"/>
      <c r="D29" s="634"/>
      <c r="E29" s="634"/>
      <c r="F29" s="634"/>
      <c r="G29" s="634"/>
      <c r="H29" s="634"/>
      <c r="I29" s="634"/>
      <c r="J29" s="634"/>
      <c r="K29" s="634"/>
      <c r="L29" s="634"/>
      <c r="M29" s="634"/>
      <c r="N29" s="634"/>
      <c r="O29" s="634"/>
      <c r="P29" s="634"/>
      <c r="Q29" s="635"/>
      <c r="R29" s="636">
        <v>720441</v>
      </c>
      <c r="S29" s="637"/>
      <c r="T29" s="637"/>
      <c r="U29" s="637"/>
      <c r="V29" s="637"/>
      <c r="W29" s="637"/>
      <c r="X29" s="637"/>
      <c r="Y29" s="638"/>
      <c r="Z29" s="639">
        <v>0.5</v>
      </c>
      <c r="AA29" s="639"/>
      <c r="AB29" s="639"/>
      <c r="AC29" s="639"/>
      <c r="AD29" s="640" t="s">
        <v>47</v>
      </c>
      <c r="AE29" s="640"/>
      <c r="AF29" s="640"/>
      <c r="AG29" s="640"/>
      <c r="AH29" s="640"/>
      <c r="AI29" s="640"/>
      <c r="AJ29" s="640"/>
      <c r="AK29" s="640"/>
      <c r="AL29" s="641" t="s">
        <v>47</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219</v>
      </c>
      <c r="CE29" s="673"/>
      <c r="CF29" s="633" t="s">
        <v>220</v>
      </c>
      <c r="CG29" s="634"/>
      <c r="CH29" s="634"/>
      <c r="CI29" s="634"/>
      <c r="CJ29" s="634"/>
      <c r="CK29" s="634"/>
      <c r="CL29" s="634"/>
      <c r="CM29" s="634"/>
      <c r="CN29" s="634"/>
      <c r="CO29" s="634"/>
      <c r="CP29" s="634"/>
      <c r="CQ29" s="635"/>
      <c r="CR29" s="636">
        <v>633489</v>
      </c>
      <c r="CS29" s="668"/>
      <c r="CT29" s="668"/>
      <c r="CU29" s="668"/>
      <c r="CV29" s="668"/>
      <c r="CW29" s="668"/>
      <c r="CX29" s="668"/>
      <c r="CY29" s="669"/>
      <c r="CZ29" s="641">
        <v>0.5</v>
      </c>
      <c r="DA29" s="666"/>
      <c r="DB29" s="666"/>
      <c r="DC29" s="670"/>
      <c r="DD29" s="645">
        <v>633489</v>
      </c>
      <c r="DE29" s="668"/>
      <c r="DF29" s="668"/>
      <c r="DG29" s="668"/>
      <c r="DH29" s="668"/>
      <c r="DI29" s="668"/>
      <c r="DJ29" s="668"/>
      <c r="DK29" s="669"/>
      <c r="DL29" s="645">
        <v>633489</v>
      </c>
      <c r="DM29" s="668"/>
      <c r="DN29" s="668"/>
      <c r="DO29" s="668"/>
      <c r="DP29" s="668"/>
      <c r="DQ29" s="668"/>
      <c r="DR29" s="668"/>
      <c r="DS29" s="668"/>
      <c r="DT29" s="668"/>
      <c r="DU29" s="668"/>
      <c r="DV29" s="669"/>
      <c r="DW29" s="641">
        <v>0.7</v>
      </c>
      <c r="DX29" s="666"/>
      <c r="DY29" s="666"/>
      <c r="DZ29" s="666"/>
      <c r="EA29" s="666"/>
      <c r="EB29" s="666"/>
      <c r="EC29" s="667"/>
    </row>
    <row r="30" spans="2:133" ht="11.25" customHeight="1" x14ac:dyDescent="0.2">
      <c r="B30" s="633" t="s">
        <v>221</v>
      </c>
      <c r="C30" s="634"/>
      <c r="D30" s="634"/>
      <c r="E30" s="634"/>
      <c r="F30" s="634"/>
      <c r="G30" s="634"/>
      <c r="H30" s="634"/>
      <c r="I30" s="634"/>
      <c r="J30" s="634"/>
      <c r="K30" s="634"/>
      <c r="L30" s="634"/>
      <c r="M30" s="634"/>
      <c r="N30" s="634"/>
      <c r="O30" s="634"/>
      <c r="P30" s="634"/>
      <c r="Q30" s="635"/>
      <c r="R30" s="636">
        <v>16203934</v>
      </c>
      <c r="S30" s="637"/>
      <c r="T30" s="637"/>
      <c r="U30" s="637"/>
      <c r="V30" s="637"/>
      <c r="W30" s="637"/>
      <c r="X30" s="637"/>
      <c r="Y30" s="638"/>
      <c r="Z30" s="639">
        <v>11.9</v>
      </c>
      <c r="AA30" s="639"/>
      <c r="AB30" s="639"/>
      <c r="AC30" s="639"/>
      <c r="AD30" s="640" t="s">
        <v>47</v>
      </c>
      <c r="AE30" s="640"/>
      <c r="AF30" s="640"/>
      <c r="AG30" s="640"/>
      <c r="AH30" s="640"/>
      <c r="AI30" s="640"/>
      <c r="AJ30" s="640"/>
      <c r="AK30" s="640"/>
      <c r="AL30" s="641" t="s">
        <v>47</v>
      </c>
      <c r="AM30" s="642"/>
      <c r="AN30" s="642"/>
      <c r="AO30" s="643"/>
      <c r="AP30" s="618" t="s">
        <v>138</v>
      </c>
      <c r="AQ30" s="619"/>
      <c r="AR30" s="619"/>
      <c r="AS30" s="619"/>
      <c r="AT30" s="619"/>
      <c r="AU30" s="619"/>
      <c r="AV30" s="619"/>
      <c r="AW30" s="619"/>
      <c r="AX30" s="619"/>
      <c r="AY30" s="619"/>
      <c r="AZ30" s="619"/>
      <c r="BA30" s="619"/>
      <c r="BB30" s="619"/>
      <c r="BC30" s="619"/>
      <c r="BD30" s="619"/>
      <c r="BE30" s="619"/>
      <c r="BF30" s="620"/>
      <c r="BG30" s="618" t="s">
        <v>222</v>
      </c>
      <c r="BH30" s="678"/>
      <c r="BI30" s="678"/>
      <c r="BJ30" s="678"/>
      <c r="BK30" s="678"/>
      <c r="BL30" s="678"/>
      <c r="BM30" s="678"/>
      <c r="BN30" s="678"/>
      <c r="BO30" s="678"/>
      <c r="BP30" s="678"/>
      <c r="BQ30" s="679"/>
      <c r="BR30" s="618" t="s">
        <v>223</v>
      </c>
      <c r="BS30" s="678"/>
      <c r="BT30" s="678"/>
      <c r="BU30" s="678"/>
      <c r="BV30" s="678"/>
      <c r="BW30" s="678"/>
      <c r="BX30" s="678"/>
      <c r="BY30" s="678"/>
      <c r="BZ30" s="678"/>
      <c r="CA30" s="678"/>
      <c r="CB30" s="679"/>
      <c r="CD30" s="674"/>
      <c r="CE30" s="675"/>
      <c r="CF30" s="633" t="s">
        <v>224</v>
      </c>
      <c r="CG30" s="634"/>
      <c r="CH30" s="634"/>
      <c r="CI30" s="634"/>
      <c r="CJ30" s="634"/>
      <c r="CK30" s="634"/>
      <c r="CL30" s="634"/>
      <c r="CM30" s="634"/>
      <c r="CN30" s="634"/>
      <c r="CO30" s="634"/>
      <c r="CP30" s="634"/>
      <c r="CQ30" s="635"/>
      <c r="CR30" s="636">
        <v>589455</v>
      </c>
      <c r="CS30" s="637"/>
      <c r="CT30" s="637"/>
      <c r="CU30" s="637"/>
      <c r="CV30" s="637"/>
      <c r="CW30" s="637"/>
      <c r="CX30" s="637"/>
      <c r="CY30" s="638"/>
      <c r="CZ30" s="641">
        <v>0.5</v>
      </c>
      <c r="DA30" s="666"/>
      <c r="DB30" s="666"/>
      <c r="DC30" s="670"/>
      <c r="DD30" s="645">
        <v>589455</v>
      </c>
      <c r="DE30" s="637"/>
      <c r="DF30" s="637"/>
      <c r="DG30" s="637"/>
      <c r="DH30" s="637"/>
      <c r="DI30" s="637"/>
      <c r="DJ30" s="637"/>
      <c r="DK30" s="638"/>
      <c r="DL30" s="645">
        <v>589455</v>
      </c>
      <c r="DM30" s="637"/>
      <c r="DN30" s="637"/>
      <c r="DO30" s="637"/>
      <c r="DP30" s="637"/>
      <c r="DQ30" s="637"/>
      <c r="DR30" s="637"/>
      <c r="DS30" s="637"/>
      <c r="DT30" s="637"/>
      <c r="DU30" s="637"/>
      <c r="DV30" s="638"/>
      <c r="DW30" s="641">
        <v>0.7</v>
      </c>
      <c r="DX30" s="666"/>
      <c r="DY30" s="666"/>
      <c r="DZ30" s="666"/>
      <c r="EA30" s="666"/>
      <c r="EB30" s="666"/>
      <c r="EC30" s="667"/>
    </row>
    <row r="31" spans="2:133" ht="11.25" customHeight="1" x14ac:dyDescent="0.2">
      <c r="B31" s="649" t="s">
        <v>225</v>
      </c>
      <c r="C31" s="650"/>
      <c r="D31" s="650"/>
      <c r="E31" s="650"/>
      <c r="F31" s="650"/>
      <c r="G31" s="650"/>
      <c r="H31" s="650"/>
      <c r="I31" s="650"/>
      <c r="J31" s="650"/>
      <c r="K31" s="650"/>
      <c r="L31" s="650"/>
      <c r="M31" s="650"/>
      <c r="N31" s="650"/>
      <c r="O31" s="650"/>
      <c r="P31" s="650"/>
      <c r="Q31" s="651"/>
      <c r="R31" s="636">
        <v>4839031</v>
      </c>
      <c r="S31" s="637"/>
      <c r="T31" s="637"/>
      <c r="U31" s="637"/>
      <c r="V31" s="637"/>
      <c r="W31" s="637"/>
      <c r="X31" s="637"/>
      <c r="Y31" s="638"/>
      <c r="Z31" s="639">
        <v>3.5</v>
      </c>
      <c r="AA31" s="639"/>
      <c r="AB31" s="639"/>
      <c r="AC31" s="639"/>
      <c r="AD31" s="640">
        <v>1974833</v>
      </c>
      <c r="AE31" s="640"/>
      <c r="AF31" s="640"/>
      <c r="AG31" s="640"/>
      <c r="AH31" s="640"/>
      <c r="AI31" s="640"/>
      <c r="AJ31" s="640"/>
      <c r="AK31" s="640"/>
      <c r="AL31" s="641">
        <v>2.2999999999999998</v>
      </c>
      <c r="AM31" s="642"/>
      <c r="AN31" s="642"/>
      <c r="AO31" s="643"/>
      <c r="AP31" s="682" t="s">
        <v>226</v>
      </c>
      <c r="AQ31" s="683"/>
      <c r="AR31" s="683"/>
      <c r="AS31" s="683"/>
      <c r="AT31" s="688" t="s">
        <v>227</v>
      </c>
      <c r="AU31" s="212"/>
      <c r="AV31" s="212"/>
      <c r="AW31" s="212"/>
      <c r="AX31" s="622" t="s">
        <v>103</v>
      </c>
      <c r="AY31" s="623"/>
      <c r="AZ31" s="623"/>
      <c r="BA31" s="623"/>
      <c r="BB31" s="623"/>
      <c r="BC31" s="623"/>
      <c r="BD31" s="623"/>
      <c r="BE31" s="623"/>
      <c r="BF31" s="624"/>
      <c r="BG31" s="692">
        <v>99.1</v>
      </c>
      <c r="BH31" s="680"/>
      <c r="BI31" s="680"/>
      <c r="BJ31" s="680"/>
      <c r="BK31" s="680"/>
      <c r="BL31" s="680"/>
      <c r="BM31" s="631">
        <v>97.4</v>
      </c>
      <c r="BN31" s="680"/>
      <c r="BO31" s="680"/>
      <c r="BP31" s="680"/>
      <c r="BQ31" s="681"/>
      <c r="BR31" s="692">
        <v>98</v>
      </c>
      <c r="BS31" s="680"/>
      <c r="BT31" s="680"/>
      <c r="BU31" s="680"/>
      <c r="BV31" s="680"/>
      <c r="BW31" s="680"/>
      <c r="BX31" s="631">
        <v>97.1</v>
      </c>
      <c r="BY31" s="680"/>
      <c r="BZ31" s="680"/>
      <c r="CA31" s="680"/>
      <c r="CB31" s="681"/>
      <c r="CD31" s="674"/>
      <c r="CE31" s="675"/>
      <c r="CF31" s="633" t="s">
        <v>228</v>
      </c>
      <c r="CG31" s="634"/>
      <c r="CH31" s="634"/>
      <c r="CI31" s="634"/>
      <c r="CJ31" s="634"/>
      <c r="CK31" s="634"/>
      <c r="CL31" s="634"/>
      <c r="CM31" s="634"/>
      <c r="CN31" s="634"/>
      <c r="CO31" s="634"/>
      <c r="CP31" s="634"/>
      <c r="CQ31" s="635"/>
      <c r="CR31" s="636">
        <v>44034</v>
      </c>
      <c r="CS31" s="668"/>
      <c r="CT31" s="668"/>
      <c r="CU31" s="668"/>
      <c r="CV31" s="668"/>
      <c r="CW31" s="668"/>
      <c r="CX31" s="668"/>
      <c r="CY31" s="669"/>
      <c r="CZ31" s="641">
        <v>0</v>
      </c>
      <c r="DA31" s="666"/>
      <c r="DB31" s="666"/>
      <c r="DC31" s="670"/>
      <c r="DD31" s="645">
        <v>44034</v>
      </c>
      <c r="DE31" s="668"/>
      <c r="DF31" s="668"/>
      <c r="DG31" s="668"/>
      <c r="DH31" s="668"/>
      <c r="DI31" s="668"/>
      <c r="DJ31" s="668"/>
      <c r="DK31" s="669"/>
      <c r="DL31" s="645">
        <v>44034</v>
      </c>
      <c r="DM31" s="668"/>
      <c r="DN31" s="668"/>
      <c r="DO31" s="668"/>
      <c r="DP31" s="668"/>
      <c r="DQ31" s="668"/>
      <c r="DR31" s="668"/>
      <c r="DS31" s="668"/>
      <c r="DT31" s="668"/>
      <c r="DU31" s="668"/>
      <c r="DV31" s="669"/>
      <c r="DW31" s="641">
        <v>0.1</v>
      </c>
      <c r="DX31" s="666"/>
      <c r="DY31" s="666"/>
      <c r="DZ31" s="666"/>
      <c r="EA31" s="666"/>
      <c r="EB31" s="666"/>
      <c r="EC31" s="667"/>
    </row>
    <row r="32" spans="2:133" ht="11.25" customHeight="1" x14ac:dyDescent="0.2">
      <c r="B32" s="633" t="s">
        <v>229</v>
      </c>
      <c r="C32" s="634"/>
      <c r="D32" s="634"/>
      <c r="E32" s="634"/>
      <c r="F32" s="634"/>
      <c r="G32" s="634"/>
      <c r="H32" s="634"/>
      <c r="I32" s="634"/>
      <c r="J32" s="634"/>
      <c r="K32" s="634"/>
      <c r="L32" s="634"/>
      <c r="M32" s="634"/>
      <c r="N32" s="634"/>
      <c r="O32" s="634"/>
      <c r="P32" s="634"/>
      <c r="Q32" s="635"/>
      <c r="R32" s="636">
        <v>11793379</v>
      </c>
      <c r="S32" s="637"/>
      <c r="T32" s="637"/>
      <c r="U32" s="637"/>
      <c r="V32" s="637"/>
      <c r="W32" s="637"/>
      <c r="X32" s="637"/>
      <c r="Y32" s="638"/>
      <c r="Z32" s="639">
        <v>8.6</v>
      </c>
      <c r="AA32" s="639"/>
      <c r="AB32" s="639"/>
      <c r="AC32" s="639"/>
      <c r="AD32" s="640" t="s">
        <v>47</v>
      </c>
      <c r="AE32" s="640"/>
      <c r="AF32" s="640"/>
      <c r="AG32" s="640"/>
      <c r="AH32" s="640"/>
      <c r="AI32" s="640"/>
      <c r="AJ32" s="640"/>
      <c r="AK32" s="640"/>
      <c r="AL32" s="641" t="s">
        <v>47</v>
      </c>
      <c r="AM32" s="642"/>
      <c r="AN32" s="642"/>
      <c r="AO32" s="643"/>
      <c r="AP32" s="684"/>
      <c r="AQ32" s="685"/>
      <c r="AR32" s="685"/>
      <c r="AS32" s="685"/>
      <c r="AT32" s="689"/>
      <c r="AU32" s="208" t="s">
        <v>230</v>
      </c>
      <c r="AX32" s="633" t="s">
        <v>231</v>
      </c>
      <c r="AY32" s="634"/>
      <c r="AZ32" s="634"/>
      <c r="BA32" s="634"/>
      <c r="BB32" s="634"/>
      <c r="BC32" s="634"/>
      <c r="BD32" s="634"/>
      <c r="BE32" s="634"/>
      <c r="BF32" s="635"/>
      <c r="BG32" s="693">
        <v>99</v>
      </c>
      <c r="BH32" s="668"/>
      <c r="BI32" s="668"/>
      <c r="BJ32" s="668"/>
      <c r="BK32" s="668"/>
      <c r="BL32" s="668"/>
      <c r="BM32" s="642">
        <v>97.3</v>
      </c>
      <c r="BN32" s="668"/>
      <c r="BO32" s="668"/>
      <c r="BP32" s="668"/>
      <c r="BQ32" s="691"/>
      <c r="BR32" s="693">
        <v>97.9</v>
      </c>
      <c r="BS32" s="668"/>
      <c r="BT32" s="668"/>
      <c r="BU32" s="668"/>
      <c r="BV32" s="668"/>
      <c r="BW32" s="668"/>
      <c r="BX32" s="642">
        <v>97</v>
      </c>
      <c r="BY32" s="668"/>
      <c r="BZ32" s="668"/>
      <c r="CA32" s="668"/>
      <c r="CB32" s="691"/>
      <c r="CD32" s="676"/>
      <c r="CE32" s="677"/>
      <c r="CF32" s="633" t="s">
        <v>232</v>
      </c>
      <c r="CG32" s="634"/>
      <c r="CH32" s="634"/>
      <c r="CI32" s="634"/>
      <c r="CJ32" s="634"/>
      <c r="CK32" s="634"/>
      <c r="CL32" s="634"/>
      <c r="CM32" s="634"/>
      <c r="CN32" s="634"/>
      <c r="CO32" s="634"/>
      <c r="CP32" s="634"/>
      <c r="CQ32" s="635"/>
      <c r="CR32" s="636">
        <v>36</v>
      </c>
      <c r="CS32" s="637"/>
      <c r="CT32" s="637"/>
      <c r="CU32" s="637"/>
      <c r="CV32" s="637"/>
      <c r="CW32" s="637"/>
      <c r="CX32" s="637"/>
      <c r="CY32" s="638"/>
      <c r="CZ32" s="641">
        <v>0</v>
      </c>
      <c r="DA32" s="666"/>
      <c r="DB32" s="666"/>
      <c r="DC32" s="670"/>
      <c r="DD32" s="645">
        <v>36</v>
      </c>
      <c r="DE32" s="637"/>
      <c r="DF32" s="637"/>
      <c r="DG32" s="637"/>
      <c r="DH32" s="637"/>
      <c r="DI32" s="637"/>
      <c r="DJ32" s="637"/>
      <c r="DK32" s="638"/>
      <c r="DL32" s="645">
        <v>36</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233</v>
      </c>
      <c r="C33" s="634"/>
      <c r="D33" s="634"/>
      <c r="E33" s="634"/>
      <c r="F33" s="634"/>
      <c r="G33" s="634"/>
      <c r="H33" s="634"/>
      <c r="I33" s="634"/>
      <c r="J33" s="634"/>
      <c r="K33" s="634"/>
      <c r="L33" s="634"/>
      <c r="M33" s="634"/>
      <c r="N33" s="634"/>
      <c r="O33" s="634"/>
      <c r="P33" s="634"/>
      <c r="Q33" s="635"/>
      <c r="R33" s="636">
        <v>1916902</v>
      </c>
      <c r="S33" s="637"/>
      <c r="T33" s="637"/>
      <c r="U33" s="637"/>
      <c r="V33" s="637"/>
      <c r="W33" s="637"/>
      <c r="X33" s="637"/>
      <c r="Y33" s="638"/>
      <c r="Z33" s="639">
        <v>1.4</v>
      </c>
      <c r="AA33" s="639"/>
      <c r="AB33" s="639"/>
      <c r="AC33" s="639"/>
      <c r="AD33" s="640">
        <v>1520743</v>
      </c>
      <c r="AE33" s="640"/>
      <c r="AF33" s="640"/>
      <c r="AG33" s="640"/>
      <c r="AH33" s="640"/>
      <c r="AI33" s="640"/>
      <c r="AJ33" s="640"/>
      <c r="AK33" s="640"/>
      <c r="AL33" s="641">
        <v>1.8</v>
      </c>
      <c r="AM33" s="642"/>
      <c r="AN33" s="642"/>
      <c r="AO33" s="643"/>
      <c r="AP33" s="686"/>
      <c r="AQ33" s="687"/>
      <c r="AR33" s="687"/>
      <c r="AS33" s="687"/>
      <c r="AT33" s="690"/>
      <c r="AU33" s="213"/>
      <c r="AV33" s="213"/>
      <c r="AW33" s="213"/>
      <c r="AX33" s="657" t="s">
        <v>234</v>
      </c>
      <c r="AY33" s="658"/>
      <c r="AZ33" s="658"/>
      <c r="BA33" s="658"/>
      <c r="BB33" s="658"/>
      <c r="BC33" s="658"/>
      <c r="BD33" s="658"/>
      <c r="BE33" s="658"/>
      <c r="BF33" s="659"/>
      <c r="BG33" s="694" t="s">
        <v>47</v>
      </c>
      <c r="BH33" s="695"/>
      <c r="BI33" s="695"/>
      <c r="BJ33" s="695"/>
      <c r="BK33" s="695"/>
      <c r="BL33" s="695"/>
      <c r="BM33" s="696" t="s">
        <v>47</v>
      </c>
      <c r="BN33" s="695"/>
      <c r="BO33" s="695"/>
      <c r="BP33" s="695"/>
      <c r="BQ33" s="697"/>
      <c r="BR33" s="694" t="s">
        <v>47</v>
      </c>
      <c r="BS33" s="695"/>
      <c r="BT33" s="695"/>
      <c r="BU33" s="695"/>
      <c r="BV33" s="695"/>
      <c r="BW33" s="695"/>
      <c r="BX33" s="696" t="s">
        <v>47</v>
      </c>
      <c r="BY33" s="695"/>
      <c r="BZ33" s="695"/>
      <c r="CA33" s="695"/>
      <c r="CB33" s="697"/>
      <c r="CD33" s="633" t="s">
        <v>235</v>
      </c>
      <c r="CE33" s="634"/>
      <c r="CF33" s="634"/>
      <c r="CG33" s="634"/>
      <c r="CH33" s="634"/>
      <c r="CI33" s="634"/>
      <c r="CJ33" s="634"/>
      <c r="CK33" s="634"/>
      <c r="CL33" s="634"/>
      <c r="CM33" s="634"/>
      <c r="CN33" s="634"/>
      <c r="CO33" s="634"/>
      <c r="CP33" s="634"/>
      <c r="CQ33" s="635"/>
      <c r="CR33" s="636">
        <v>62247413</v>
      </c>
      <c r="CS33" s="668"/>
      <c r="CT33" s="668"/>
      <c r="CU33" s="668"/>
      <c r="CV33" s="668"/>
      <c r="CW33" s="668"/>
      <c r="CX33" s="668"/>
      <c r="CY33" s="669"/>
      <c r="CZ33" s="641">
        <v>50.5</v>
      </c>
      <c r="DA33" s="666"/>
      <c r="DB33" s="666"/>
      <c r="DC33" s="670"/>
      <c r="DD33" s="645">
        <v>54090185</v>
      </c>
      <c r="DE33" s="668"/>
      <c r="DF33" s="668"/>
      <c r="DG33" s="668"/>
      <c r="DH33" s="668"/>
      <c r="DI33" s="668"/>
      <c r="DJ33" s="668"/>
      <c r="DK33" s="669"/>
      <c r="DL33" s="645">
        <v>29927548</v>
      </c>
      <c r="DM33" s="668"/>
      <c r="DN33" s="668"/>
      <c r="DO33" s="668"/>
      <c r="DP33" s="668"/>
      <c r="DQ33" s="668"/>
      <c r="DR33" s="668"/>
      <c r="DS33" s="668"/>
      <c r="DT33" s="668"/>
      <c r="DU33" s="668"/>
      <c r="DV33" s="669"/>
      <c r="DW33" s="641">
        <v>35</v>
      </c>
      <c r="DX33" s="666"/>
      <c r="DY33" s="666"/>
      <c r="DZ33" s="666"/>
      <c r="EA33" s="666"/>
      <c r="EB33" s="666"/>
      <c r="EC33" s="667"/>
    </row>
    <row r="34" spans="2:133" ht="11.25" customHeight="1" x14ac:dyDescent="0.2">
      <c r="B34" s="633" t="s">
        <v>236</v>
      </c>
      <c r="C34" s="634"/>
      <c r="D34" s="634"/>
      <c r="E34" s="634"/>
      <c r="F34" s="634"/>
      <c r="G34" s="634"/>
      <c r="H34" s="634"/>
      <c r="I34" s="634"/>
      <c r="J34" s="634"/>
      <c r="K34" s="634"/>
      <c r="L34" s="634"/>
      <c r="M34" s="634"/>
      <c r="N34" s="634"/>
      <c r="O34" s="634"/>
      <c r="P34" s="634"/>
      <c r="Q34" s="635"/>
      <c r="R34" s="636">
        <v>1242358</v>
      </c>
      <c r="S34" s="637"/>
      <c r="T34" s="637"/>
      <c r="U34" s="637"/>
      <c r="V34" s="637"/>
      <c r="W34" s="637"/>
      <c r="X34" s="637"/>
      <c r="Y34" s="638"/>
      <c r="Z34" s="639">
        <v>0.9</v>
      </c>
      <c r="AA34" s="639"/>
      <c r="AB34" s="639"/>
      <c r="AC34" s="639"/>
      <c r="AD34" s="640" t="s">
        <v>47</v>
      </c>
      <c r="AE34" s="640"/>
      <c r="AF34" s="640"/>
      <c r="AG34" s="640"/>
      <c r="AH34" s="640"/>
      <c r="AI34" s="640"/>
      <c r="AJ34" s="640"/>
      <c r="AK34" s="640"/>
      <c r="AL34" s="641" t="s">
        <v>47</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237</v>
      </c>
      <c r="CE34" s="634"/>
      <c r="CF34" s="634"/>
      <c r="CG34" s="634"/>
      <c r="CH34" s="634"/>
      <c r="CI34" s="634"/>
      <c r="CJ34" s="634"/>
      <c r="CK34" s="634"/>
      <c r="CL34" s="634"/>
      <c r="CM34" s="634"/>
      <c r="CN34" s="634"/>
      <c r="CO34" s="634"/>
      <c r="CP34" s="634"/>
      <c r="CQ34" s="635"/>
      <c r="CR34" s="636">
        <v>29381132</v>
      </c>
      <c r="CS34" s="637"/>
      <c r="CT34" s="637"/>
      <c r="CU34" s="637"/>
      <c r="CV34" s="637"/>
      <c r="CW34" s="637"/>
      <c r="CX34" s="637"/>
      <c r="CY34" s="638"/>
      <c r="CZ34" s="641">
        <v>23.8</v>
      </c>
      <c r="DA34" s="666"/>
      <c r="DB34" s="666"/>
      <c r="DC34" s="670"/>
      <c r="DD34" s="645">
        <v>24759160</v>
      </c>
      <c r="DE34" s="637"/>
      <c r="DF34" s="637"/>
      <c r="DG34" s="637"/>
      <c r="DH34" s="637"/>
      <c r="DI34" s="637"/>
      <c r="DJ34" s="637"/>
      <c r="DK34" s="638"/>
      <c r="DL34" s="645">
        <v>20090306</v>
      </c>
      <c r="DM34" s="637"/>
      <c r="DN34" s="637"/>
      <c r="DO34" s="637"/>
      <c r="DP34" s="637"/>
      <c r="DQ34" s="637"/>
      <c r="DR34" s="637"/>
      <c r="DS34" s="637"/>
      <c r="DT34" s="637"/>
      <c r="DU34" s="637"/>
      <c r="DV34" s="638"/>
      <c r="DW34" s="641">
        <v>23.5</v>
      </c>
      <c r="DX34" s="666"/>
      <c r="DY34" s="666"/>
      <c r="DZ34" s="666"/>
      <c r="EA34" s="666"/>
      <c r="EB34" s="666"/>
      <c r="EC34" s="667"/>
    </row>
    <row r="35" spans="2:133" ht="11.25" customHeight="1" x14ac:dyDescent="0.2">
      <c r="B35" s="633" t="s">
        <v>238</v>
      </c>
      <c r="C35" s="634"/>
      <c r="D35" s="634"/>
      <c r="E35" s="634"/>
      <c r="F35" s="634"/>
      <c r="G35" s="634"/>
      <c r="H35" s="634"/>
      <c r="I35" s="634"/>
      <c r="J35" s="634"/>
      <c r="K35" s="634"/>
      <c r="L35" s="634"/>
      <c r="M35" s="634"/>
      <c r="N35" s="634"/>
      <c r="O35" s="634"/>
      <c r="P35" s="634"/>
      <c r="Q35" s="635"/>
      <c r="R35" s="636">
        <v>230085</v>
      </c>
      <c r="S35" s="637"/>
      <c r="T35" s="637"/>
      <c r="U35" s="637"/>
      <c r="V35" s="637"/>
      <c r="W35" s="637"/>
      <c r="X35" s="637"/>
      <c r="Y35" s="638"/>
      <c r="Z35" s="639">
        <v>0.2</v>
      </c>
      <c r="AA35" s="639"/>
      <c r="AB35" s="639"/>
      <c r="AC35" s="639"/>
      <c r="AD35" s="640" t="s">
        <v>47</v>
      </c>
      <c r="AE35" s="640"/>
      <c r="AF35" s="640"/>
      <c r="AG35" s="640"/>
      <c r="AH35" s="640"/>
      <c r="AI35" s="640"/>
      <c r="AJ35" s="640"/>
      <c r="AK35" s="640"/>
      <c r="AL35" s="641" t="s">
        <v>47</v>
      </c>
      <c r="AM35" s="642"/>
      <c r="AN35" s="642"/>
      <c r="AO35" s="643"/>
      <c r="AP35" s="218"/>
      <c r="AQ35" s="618" t="s">
        <v>239</v>
      </c>
      <c r="AR35" s="619"/>
      <c r="AS35" s="619"/>
      <c r="AT35" s="619"/>
      <c r="AU35" s="619"/>
      <c r="AV35" s="619"/>
      <c r="AW35" s="619"/>
      <c r="AX35" s="619"/>
      <c r="AY35" s="619"/>
      <c r="AZ35" s="619"/>
      <c r="BA35" s="619"/>
      <c r="BB35" s="619"/>
      <c r="BC35" s="619"/>
      <c r="BD35" s="619"/>
      <c r="BE35" s="619"/>
      <c r="BF35" s="620"/>
      <c r="BG35" s="618" t="s">
        <v>240</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241</v>
      </c>
      <c r="CE35" s="634"/>
      <c r="CF35" s="634"/>
      <c r="CG35" s="634"/>
      <c r="CH35" s="634"/>
      <c r="CI35" s="634"/>
      <c r="CJ35" s="634"/>
      <c r="CK35" s="634"/>
      <c r="CL35" s="634"/>
      <c r="CM35" s="634"/>
      <c r="CN35" s="634"/>
      <c r="CO35" s="634"/>
      <c r="CP35" s="634"/>
      <c r="CQ35" s="635"/>
      <c r="CR35" s="636">
        <v>601051</v>
      </c>
      <c r="CS35" s="668"/>
      <c r="CT35" s="668"/>
      <c r="CU35" s="668"/>
      <c r="CV35" s="668"/>
      <c r="CW35" s="668"/>
      <c r="CX35" s="668"/>
      <c r="CY35" s="669"/>
      <c r="CZ35" s="641">
        <v>0.5</v>
      </c>
      <c r="DA35" s="666"/>
      <c r="DB35" s="666"/>
      <c r="DC35" s="670"/>
      <c r="DD35" s="645">
        <v>564557</v>
      </c>
      <c r="DE35" s="668"/>
      <c r="DF35" s="668"/>
      <c r="DG35" s="668"/>
      <c r="DH35" s="668"/>
      <c r="DI35" s="668"/>
      <c r="DJ35" s="668"/>
      <c r="DK35" s="669"/>
      <c r="DL35" s="645">
        <v>564557</v>
      </c>
      <c r="DM35" s="668"/>
      <c r="DN35" s="668"/>
      <c r="DO35" s="668"/>
      <c r="DP35" s="668"/>
      <c r="DQ35" s="668"/>
      <c r="DR35" s="668"/>
      <c r="DS35" s="668"/>
      <c r="DT35" s="668"/>
      <c r="DU35" s="668"/>
      <c r="DV35" s="669"/>
      <c r="DW35" s="641">
        <v>0.7</v>
      </c>
      <c r="DX35" s="666"/>
      <c r="DY35" s="666"/>
      <c r="DZ35" s="666"/>
      <c r="EA35" s="666"/>
      <c r="EB35" s="666"/>
      <c r="EC35" s="667"/>
    </row>
    <row r="36" spans="2:133" ht="11.25" customHeight="1" x14ac:dyDescent="0.2">
      <c r="B36" s="633" t="s">
        <v>242</v>
      </c>
      <c r="C36" s="634"/>
      <c r="D36" s="634"/>
      <c r="E36" s="634"/>
      <c r="F36" s="634"/>
      <c r="G36" s="634"/>
      <c r="H36" s="634"/>
      <c r="I36" s="634"/>
      <c r="J36" s="634"/>
      <c r="K36" s="634"/>
      <c r="L36" s="634"/>
      <c r="M36" s="634"/>
      <c r="N36" s="634"/>
      <c r="O36" s="634"/>
      <c r="P36" s="634"/>
      <c r="Q36" s="635"/>
      <c r="R36" s="636">
        <v>13525285</v>
      </c>
      <c r="S36" s="637"/>
      <c r="T36" s="637"/>
      <c r="U36" s="637"/>
      <c r="V36" s="637"/>
      <c r="W36" s="637"/>
      <c r="X36" s="637"/>
      <c r="Y36" s="638"/>
      <c r="Z36" s="639">
        <v>9.9</v>
      </c>
      <c r="AA36" s="639"/>
      <c r="AB36" s="639"/>
      <c r="AC36" s="639"/>
      <c r="AD36" s="640" t="s">
        <v>47</v>
      </c>
      <c r="AE36" s="640"/>
      <c r="AF36" s="640"/>
      <c r="AG36" s="640"/>
      <c r="AH36" s="640"/>
      <c r="AI36" s="640"/>
      <c r="AJ36" s="640"/>
      <c r="AK36" s="640"/>
      <c r="AL36" s="641" t="s">
        <v>47</v>
      </c>
      <c r="AM36" s="642"/>
      <c r="AN36" s="642"/>
      <c r="AO36" s="643"/>
      <c r="AP36" s="218"/>
      <c r="AQ36" s="702" t="s">
        <v>243</v>
      </c>
      <c r="AR36" s="703"/>
      <c r="AS36" s="703"/>
      <c r="AT36" s="703"/>
      <c r="AU36" s="703"/>
      <c r="AV36" s="703"/>
      <c r="AW36" s="703"/>
      <c r="AX36" s="703"/>
      <c r="AY36" s="704"/>
      <c r="AZ36" s="625">
        <v>8910982</v>
      </c>
      <c r="BA36" s="626"/>
      <c r="BB36" s="626"/>
      <c r="BC36" s="626"/>
      <c r="BD36" s="626"/>
      <c r="BE36" s="626"/>
      <c r="BF36" s="698"/>
      <c r="BG36" s="622" t="s">
        <v>244</v>
      </c>
      <c r="BH36" s="623"/>
      <c r="BI36" s="623"/>
      <c r="BJ36" s="623"/>
      <c r="BK36" s="623"/>
      <c r="BL36" s="623"/>
      <c r="BM36" s="623"/>
      <c r="BN36" s="623"/>
      <c r="BO36" s="623"/>
      <c r="BP36" s="623"/>
      <c r="BQ36" s="623"/>
      <c r="BR36" s="623"/>
      <c r="BS36" s="623"/>
      <c r="BT36" s="623"/>
      <c r="BU36" s="624"/>
      <c r="BV36" s="625">
        <v>500000</v>
      </c>
      <c r="BW36" s="626"/>
      <c r="BX36" s="626"/>
      <c r="BY36" s="626"/>
      <c r="BZ36" s="626"/>
      <c r="CA36" s="626"/>
      <c r="CB36" s="698"/>
      <c r="CD36" s="633" t="s">
        <v>245</v>
      </c>
      <c r="CE36" s="634"/>
      <c r="CF36" s="634"/>
      <c r="CG36" s="634"/>
      <c r="CH36" s="634"/>
      <c r="CI36" s="634"/>
      <c r="CJ36" s="634"/>
      <c r="CK36" s="634"/>
      <c r="CL36" s="634"/>
      <c r="CM36" s="634"/>
      <c r="CN36" s="634"/>
      <c r="CO36" s="634"/>
      <c r="CP36" s="634"/>
      <c r="CQ36" s="635"/>
      <c r="CR36" s="636">
        <v>8483144</v>
      </c>
      <c r="CS36" s="637"/>
      <c r="CT36" s="637"/>
      <c r="CU36" s="637"/>
      <c r="CV36" s="637"/>
      <c r="CW36" s="637"/>
      <c r="CX36" s="637"/>
      <c r="CY36" s="638"/>
      <c r="CZ36" s="641">
        <v>6.9</v>
      </c>
      <c r="DA36" s="666"/>
      <c r="DB36" s="666"/>
      <c r="DC36" s="670"/>
      <c r="DD36" s="645">
        <v>6516606</v>
      </c>
      <c r="DE36" s="637"/>
      <c r="DF36" s="637"/>
      <c r="DG36" s="637"/>
      <c r="DH36" s="637"/>
      <c r="DI36" s="637"/>
      <c r="DJ36" s="637"/>
      <c r="DK36" s="638"/>
      <c r="DL36" s="645">
        <v>4209983</v>
      </c>
      <c r="DM36" s="637"/>
      <c r="DN36" s="637"/>
      <c r="DO36" s="637"/>
      <c r="DP36" s="637"/>
      <c r="DQ36" s="637"/>
      <c r="DR36" s="637"/>
      <c r="DS36" s="637"/>
      <c r="DT36" s="637"/>
      <c r="DU36" s="637"/>
      <c r="DV36" s="638"/>
      <c r="DW36" s="641">
        <v>4.9000000000000004</v>
      </c>
      <c r="DX36" s="666"/>
      <c r="DY36" s="666"/>
      <c r="DZ36" s="666"/>
      <c r="EA36" s="666"/>
      <c r="EB36" s="666"/>
      <c r="EC36" s="667"/>
    </row>
    <row r="37" spans="2:133" ht="11.25" customHeight="1" x14ac:dyDescent="0.2">
      <c r="B37" s="633" t="s">
        <v>246</v>
      </c>
      <c r="C37" s="634"/>
      <c r="D37" s="634"/>
      <c r="E37" s="634"/>
      <c r="F37" s="634"/>
      <c r="G37" s="634"/>
      <c r="H37" s="634"/>
      <c r="I37" s="634"/>
      <c r="J37" s="634"/>
      <c r="K37" s="634"/>
      <c r="L37" s="634"/>
      <c r="M37" s="634"/>
      <c r="N37" s="634"/>
      <c r="O37" s="634"/>
      <c r="P37" s="634"/>
      <c r="Q37" s="635"/>
      <c r="R37" s="636">
        <v>2438672</v>
      </c>
      <c r="S37" s="637"/>
      <c r="T37" s="637"/>
      <c r="U37" s="637"/>
      <c r="V37" s="637"/>
      <c r="W37" s="637"/>
      <c r="X37" s="637"/>
      <c r="Y37" s="638"/>
      <c r="Z37" s="639">
        <v>1.8</v>
      </c>
      <c r="AA37" s="639"/>
      <c r="AB37" s="639"/>
      <c r="AC37" s="639"/>
      <c r="AD37" s="640">
        <v>85009</v>
      </c>
      <c r="AE37" s="640"/>
      <c r="AF37" s="640"/>
      <c r="AG37" s="640"/>
      <c r="AH37" s="640"/>
      <c r="AI37" s="640"/>
      <c r="AJ37" s="640"/>
      <c r="AK37" s="640"/>
      <c r="AL37" s="641">
        <v>0.1</v>
      </c>
      <c r="AM37" s="642"/>
      <c r="AN37" s="642"/>
      <c r="AO37" s="643"/>
      <c r="AQ37" s="699" t="s">
        <v>247</v>
      </c>
      <c r="AR37" s="700"/>
      <c r="AS37" s="700"/>
      <c r="AT37" s="700"/>
      <c r="AU37" s="700"/>
      <c r="AV37" s="700"/>
      <c r="AW37" s="700"/>
      <c r="AX37" s="700"/>
      <c r="AY37" s="701"/>
      <c r="AZ37" s="636">
        <v>1057427</v>
      </c>
      <c r="BA37" s="637"/>
      <c r="BB37" s="637"/>
      <c r="BC37" s="637"/>
      <c r="BD37" s="668"/>
      <c r="BE37" s="668"/>
      <c r="BF37" s="691"/>
      <c r="BG37" s="633" t="s">
        <v>248</v>
      </c>
      <c r="BH37" s="634"/>
      <c r="BI37" s="634"/>
      <c r="BJ37" s="634"/>
      <c r="BK37" s="634"/>
      <c r="BL37" s="634"/>
      <c r="BM37" s="634"/>
      <c r="BN37" s="634"/>
      <c r="BO37" s="634"/>
      <c r="BP37" s="634"/>
      <c r="BQ37" s="634"/>
      <c r="BR37" s="634"/>
      <c r="BS37" s="634"/>
      <c r="BT37" s="634"/>
      <c r="BU37" s="635"/>
      <c r="BV37" s="636">
        <v>500000</v>
      </c>
      <c r="BW37" s="637"/>
      <c r="BX37" s="637"/>
      <c r="BY37" s="637"/>
      <c r="BZ37" s="637"/>
      <c r="CA37" s="637"/>
      <c r="CB37" s="646"/>
      <c r="CD37" s="633" t="s">
        <v>249</v>
      </c>
      <c r="CE37" s="634"/>
      <c r="CF37" s="634"/>
      <c r="CG37" s="634"/>
      <c r="CH37" s="634"/>
      <c r="CI37" s="634"/>
      <c r="CJ37" s="634"/>
      <c r="CK37" s="634"/>
      <c r="CL37" s="634"/>
      <c r="CM37" s="634"/>
      <c r="CN37" s="634"/>
      <c r="CO37" s="634"/>
      <c r="CP37" s="634"/>
      <c r="CQ37" s="635"/>
      <c r="CR37" s="636">
        <v>1522415</v>
      </c>
      <c r="CS37" s="668"/>
      <c r="CT37" s="668"/>
      <c r="CU37" s="668"/>
      <c r="CV37" s="668"/>
      <c r="CW37" s="668"/>
      <c r="CX37" s="668"/>
      <c r="CY37" s="669"/>
      <c r="CZ37" s="641">
        <v>1.2</v>
      </c>
      <c r="DA37" s="666"/>
      <c r="DB37" s="666"/>
      <c r="DC37" s="670"/>
      <c r="DD37" s="645">
        <v>1522412</v>
      </c>
      <c r="DE37" s="668"/>
      <c r="DF37" s="668"/>
      <c r="DG37" s="668"/>
      <c r="DH37" s="668"/>
      <c r="DI37" s="668"/>
      <c r="DJ37" s="668"/>
      <c r="DK37" s="669"/>
      <c r="DL37" s="645">
        <v>1182475</v>
      </c>
      <c r="DM37" s="668"/>
      <c r="DN37" s="668"/>
      <c r="DO37" s="668"/>
      <c r="DP37" s="668"/>
      <c r="DQ37" s="668"/>
      <c r="DR37" s="668"/>
      <c r="DS37" s="668"/>
      <c r="DT37" s="668"/>
      <c r="DU37" s="668"/>
      <c r="DV37" s="669"/>
      <c r="DW37" s="641">
        <v>1.4</v>
      </c>
      <c r="DX37" s="666"/>
      <c r="DY37" s="666"/>
      <c r="DZ37" s="666"/>
      <c r="EA37" s="666"/>
      <c r="EB37" s="666"/>
      <c r="EC37" s="667"/>
    </row>
    <row r="38" spans="2:133" ht="11.25" customHeight="1" x14ac:dyDescent="0.2">
      <c r="B38" s="633" t="s">
        <v>250</v>
      </c>
      <c r="C38" s="634"/>
      <c r="D38" s="634"/>
      <c r="E38" s="634"/>
      <c r="F38" s="634"/>
      <c r="G38" s="634"/>
      <c r="H38" s="634"/>
      <c r="I38" s="634"/>
      <c r="J38" s="634"/>
      <c r="K38" s="634"/>
      <c r="L38" s="634"/>
      <c r="M38" s="634"/>
      <c r="N38" s="634"/>
      <c r="O38" s="634"/>
      <c r="P38" s="634"/>
      <c r="Q38" s="635"/>
      <c r="R38" s="636" t="s">
        <v>47</v>
      </c>
      <c r="S38" s="637"/>
      <c r="T38" s="637"/>
      <c r="U38" s="637"/>
      <c r="V38" s="637"/>
      <c r="W38" s="637"/>
      <c r="X38" s="637"/>
      <c r="Y38" s="638"/>
      <c r="Z38" s="639" t="s">
        <v>47</v>
      </c>
      <c r="AA38" s="639"/>
      <c r="AB38" s="639"/>
      <c r="AC38" s="639"/>
      <c r="AD38" s="640" t="s">
        <v>47</v>
      </c>
      <c r="AE38" s="640"/>
      <c r="AF38" s="640"/>
      <c r="AG38" s="640"/>
      <c r="AH38" s="640"/>
      <c r="AI38" s="640"/>
      <c r="AJ38" s="640"/>
      <c r="AK38" s="640"/>
      <c r="AL38" s="641" t="s">
        <v>47</v>
      </c>
      <c r="AM38" s="642"/>
      <c r="AN38" s="642"/>
      <c r="AO38" s="643"/>
      <c r="AQ38" s="699" t="s">
        <v>251</v>
      </c>
      <c r="AR38" s="700"/>
      <c r="AS38" s="700"/>
      <c r="AT38" s="700"/>
      <c r="AU38" s="700"/>
      <c r="AV38" s="700"/>
      <c r="AW38" s="700"/>
      <c r="AX38" s="700"/>
      <c r="AY38" s="701"/>
      <c r="AZ38" s="636" t="s">
        <v>47</v>
      </c>
      <c r="BA38" s="637"/>
      <c r="BB38" s="637"/>
      <c r="BC38" s="637"/>
      <c r="BD38" s="668"/>
      <c r="BE38" s="668"/>
      <c r="BF38" s="691"/>
      <c r="BG38" s="633" t="s">
        <v>252</v>
      </c>
      <c r="BH38" s="634"/>
      <c r="BI38" s="634"/>
      <c r="BJ38" s="634"/>
      <c r="BK38" s="634"/>
      <c r="BL38" s="634"/>
      <c r="BM38" s="634"/>
      <c r="BN38" s="634"/>
      <c r="BO38" s="634"/>
      <c r="BP38" s="634"/>
      <c r="BQ38" s="634"/>
      <c r="BR38" s="634"/>
      <c r="BS38" s="634"/>
      <c r="BT38" s="634"/>
      <c r="BU38" s="635"/>
      <c r="BV38" s="636">
        <v>38052</v>
      </c>
      <c r="BW38" s="637"/>
      <c r="BX38" s="637"/>
      <c r="BY38" s="637"/>
      <c r="BZ38" s="637"/>
      <c r="CA38" s="637"/>
      <c r="CB38" s="646"/>
      <c r="CD38" s="633" t="s">
        <v>253</v>
      </c>
      <c r="CE38" s="634"/>
      <c r="CF38" s="634"/>
      <c r="CG38" s="634"/>
      <c r="CH38" s="634"/>
      <c r="CI38" s="634"/>
      <c r="CJ38" s="634"/>
      <c r="CK38" s="634"/>
      <c r="CL38" s="634"/>
      <c r="CM38" s="634"/>
      <c r="CN38" s="634"/>
      <c r="CO38" s="634"/>
      <c r="CP38" s="634"/>
      <c r="CQ38" s="635"/>
      <c r="CR38" s="636">
        <v>8910982</v>
      </c>
      <c r="CS38" s="637"/>
      <c r="CT38" s="637"/>
      <c r="CU38" s="637"/>
      <c r="CV38" s="637"/>
      <c r="CW38" s="637"/>
      <c r="CX38" s="637"/>
      <c r="CY38" s="638"/>
      <c r="CZ38" s="641">
        <v>7.2</v>
      </c>
      <c r="DA38" s="666"/>
      <c r="DB38" s="666"/>
      <c r="DC38" s="670"/>
      <c r="DD38" s="645">
        <v>7614656</v>
      </c>
      <c r="DE38" s="637"/>
      <c r="DF38" s="637"/>
      <c r="DG38" s="637"/>
      <c r="DH38" s="637"/>
      <c r="DI38" s="637"/>
      <c r="DJ38" s="637"/>
      <c r="DK38" s="638"/>
      <c r="DL38" s="645">
        <v>5053584</v>
      </c>
      <c r="DM38" s="637"/>
      <c r="DN38" s="637"/>
      <c r="DO38" s="637"/>
      <c r="DP38" s="637"/>
      <c r="DQ38" s="637"/>
      <c r="DR38" s="637"/>
      <c r="DS38" s="637"/>
      <c r="DT38" s="637"/>
      <c r="DU38" s="637"/>
      <c r="DV38" s="638"/>
      <c r="DW38" s="641">
        <v>5.9</v>
      </c>
      <c r="DX38" s="666"/>
      <c r="DY38" s="666"/>
      <c r="DZ38" s="666"/>
      <c r="EA38" s="666"/>
      <c r="EB38" s="666"/>
      <c r="EC38" s="667"/>
    </row>
    <row r="39" spans="2:133" ht="11.25" customHeight="1" x14ac:dyDescent="0.2">
      <c r="B39" s="633" t="s">
        <v>254</v>
      </c>
      <c r="C39" s="634"/>
      <c r="D39" s="634"/>
      <c r="E39" s="634"/>
      <c r="F39" s="634"/>
      <c r="G39" s="634"/>
      <c r="H39" s="634"/>
      <c r="I39" s="634"/>
      <c r="J39" s="634"/>
      <c r="K39" s="634"/>
      <c r="L39" s="634"/>
      <c r="M39" s="634"/>
      <c r="N39" s="634"/>
      <c r="O39" s="634"/>
      <c r="P39" s="634"/>
      <c r="Q39" s="635"/>
      <c r="R39" s="636" t="s">
        <v>47</v>
      </c>
      <c r="S39" s="637"/>
      <c r="T39" s="637"/>
      <c r="U39" s="637"/>
      <c r="V39" s="637"/>
      <c r="W39" s="637"/>
      <c r="X39" s="637"/>
      <c r="Y39" s="638"/>
      <c r="Z39" s="639" t="s">
        <v>47</v>
      </c>
      <c r="AA39" s="639"/>
      <c r="AB39" s="639"/>
      <c r="AC39" s="639"/>
      <c r="AD39" s="640" t="s">
        <v>47</v>
      </c>
      <c r="AE39" s="640"/>
      <c r="AF39" s="640"/>
      <c r="AG39" s="640"/>
      <c r="AH39" s="640"/>
      <c r="AI39" s="640"/>
      <c r="AJ39" s="640"/>
      <c r="AK39" s="640"/>
      <c r="AL39" s="641" t="s">
        <v>47</v>
      </c>
      <c r="AM39" s="642"/>
      <c r="AN39" s="642"/>
      <c r="AO39" s="643"/>
      <c r="AQ39" s="699" t="s">
        <v>255</v>
      </c>
      <c r="AR39" s="700"/>
      <c r="AS39" s="700"/>
      <c r="AT39" s="700"/>
      <c r="AU39" s="700"/>
      <c r="AV39" s="700"/>
      <c r="AW39" s="700"/>
      <c r="AX39" s="700"/>
      <c r="AY39" s="701"/>
      <c r="AZ39" s="636" t="s">
        <v>47</v>
      </c>
      <c r="BA39" s="637"/>
      <c r="BB39" s="637"/>
      <c r="BC39" s="637"/>
      <c r="BD39" s="668"/>
      <c r="BE39" s="668"/>
      <c r="BF39" s="691"/>
      <c r="BG39" s="633" t="s">
        <v>256</v>
      </c>
      <c r="BH39" s="634"/>
      <c r="BI39" s="634"/>
      <c r="BJ39" s="634"/>
      <c r="BK39" s="634"/>
      <c r="BL39" s="634"/>
      <c r="BM39" s="634"/>
      <c r="BN39" s="634"/>
      <c r="BO39" s="634"/>
      <c r="BP39" s="634"/>
      <c r="BQ39" s="634"/>
      <c r="BR39" s="634"/>
      <c r="BS39" s="634"/>
      <c r="BT39" s="634"/>
      <c r="BU39" s="635"/>
      <c r="BV39" s="636">
        <v>47751</v>
      </c>
      <c r="BW39" s="637"/>
      <c r="BX39" s="637"/>
      <c r="BY39" s="637"/>
      <c r="BZ39" s="637"/>
      <c r="CA39" s="637"/>
      <c r="CB39" s="646"/>
      <c r="CD39" s="633" t="s">
        <v>257</v>
      </c>
      <c r="CE39" s="634"/>
      <c r="CF39" s="634"/>
      <c r="CG39" s="634"/>
      <c r="CH39" s="634"/>
      <c r="CI39" s="634"/>
      <c r="CJ39" s="634"/>
      <c r="CK39" s="634"/>
      <c r="CL39" s="634"/>
      <c r="CM39" s="634"/>
      <c r="CN39" s="634"/>
      <c r="CO39" s="634"/>
      <c r="CP39" s="634"/>
      <c r="CQ39" s="635"/>
      <c r="CR39" s="636">
        <v>14758955</v>
      </c>
      <c r="CS39" s="668"/>
      <c r="CT39" s="668"/>
      <c r="CU39" s="668"/>
      <c r="CV39" s="668"/>
      <c r="CW39" s="668"/>
      <c r="CX39" s="668"/>
      <c r="CY39" s="669"/>
      <c r="CZ39" s="641">
        <v>12</v>
      </c>
      <c r="DA39" s="666"/>
      <c r="DB39" s="666"/>
      <c r="DC39" s="670"/>
      <c r="DD39" s="645">
        <v>14526088</v>
      </c>
      <c r="DE39" s="668"/>
      <c r="DF39" s="668"/>
      <c r="DG39" s="668"/>
      <c r="DH39" s="668"/>
      <c r="DI39" s="668"/>
      <c r="DJ39" s="668"/>
      <c r="DK39" s="669"/>
      <c r="DL39" s="645" t="s">
        <v>47</v>
      </c>
      <c r="DM39" s="668"/>
      <c r="DN39" s="668"/>
      <c r="DO39" s="668"/>
      <c r="DP39" s="668"/>
      <c r="DQ39" s="668"/>
      <c r="DR39" s="668"/>
      <c r="DS39" s="668"/>
      <c r="DT39" s="668"/>
      <c r="DU39" s="668"/>
      <c r="DV39" s="669"/>
      <c r="DW39" s="641" t="s">
        <v>47</v>
      </c>
      <c r="DX39" s="666"/>
      <c r="DY39" s="666"/>
      <c r="DZ39" s="666"/>
      <c r="EA39" s="666"/>
      <c r="EB39" s="666"/>
      <c r="EC39" s="667"/>
    </row>
    <row r="40" spans="2:133" ht="11.25" customHeight="1" x14ac:dyDescent="0.2">
      <c r="B40" s="633" t="s">
        <v>258</v>
      </c>
      <c r="C40" s="634"/>
      <c r="D40" s="634"/>
      <c r="E40" s="634"/>
      <c r="F40" s="634"/>
      <c r="G40" s="634"/>
      <c r="H40" s="634"/>
      <c r="I40" s="634"/>
      <c r="J40" s="634"/>
      <c r="K40" s="634"/>
      <c r="L40" s="634"/>
      <c r="M40" s="634"/>
      <c r="N40" s="634"/>
      <c r="O40" s="634"/>
      <c r="P40" s="634"/>
      <c r="Q40" s="635"/>
      <c r="R40" s="636" t="s">
        <v>47</v>
      </c>
      <c r="S40" s="637"/>
      <c r="T40" s="637"/>
      <c r="U40" s="637"/>
      <c r="V40" s="637"/>
      <c r="W40" s="637"/>
      <c r="X40" s="637"/>
      <c r="Y40" s="638"/>
      <c r="Z40" s="639" t="s">
        <v>47</v>
      </c>
      <c r="AA40" s="639"/>
      <c r="AB40" s="639"/>
      <c r="AC40" s="639"/>
      <c r="AD40" s="640" t="s">
        <v>47</v>
      </c>
      <c r="AE40" s="640"/>
      <c r="AF40" s="640"/>
      <c r="AG40" s="640"/>
      <c r="AH40" s="640"/>
      <c r="AI40" s="640"/>
      <c r="AJ40" s="640"/>
      <c r="AK40" s="640"/>
      <c r="AL40" s="641" t="s">
        <v>47</v>
      </c>
      <c r="AM40" s="642"/>
      <c r="AN40" s="642"/>
      <c r="AO40" s="643"/>
      <c r="AQ40" s="699" t="s">
        <v>259</v>
      </c>
      <c r="AR40" s="700"/>
      <c r="AS40" s="700"/>
      <c r="AT40" s="700"/>
      <c r="AU40" s="700"/>
      <c r="AV40" s="700"/>
      <c r="AW40" s="700"/>
      <c r="AX40" s="700"/>
      <c r="AY40" s="701"/>
      <c r="AZ40" s="636" t="s">
        <v>47</v>
      </c>
      <c r="BA40" s="637"/>
      <c r="BB40" s="637"/>
      <c r="BC40" s="637"/>
      <c r="BD40" s="668"/>
      <c r="BE40" s="668"/>
      <c r="BF40" s="691"/>
      <c r="BG40" s="684" t="s">
        <v>260</v>
      </c>
      <c r="BH40" s="685"/>
      <c r="BI40" s="685"/>
      <c r="BJ40" s="685"/>
      <c r="BK40" s="685"/>
      <c r="BL40" s="214"/>
      <c r="BM40" s="634" t="s">
        <v>261</v>
      </c>
      <c r="BN40" s="634"/>
      <c r="BO40" s="634"/>
      <c r="BP40" s="634"/>
      <c r="BQ40" s="634"/>
      <c r="BR40" s="634"/>
      <c r="BS40" s="634"/>
      <c r="BT40" s="634"/>
      <c r="BU40" s="635"/>
      <c r="BV40" s="636">
        <v>159</v>
      </c>
      <c r="BW40" s="637"/>
      <c r="BX40" s="637"/>
      <c r="BY40" s="637"/>
      <c r="BZ40" s="637"/>
      <c r="CA40" s="637"/>
      <c r="CB40" s="646"/>
      <c r="CD40" s="633" t="s">
        <v>262</v>
      </c>
      <c r="CE40" s="634"/>
      <c r="CF40" s="634"/>
      <c r="CG40" s="634"/>
      <c r="CH40" s="634"/>
      <c r="CI40" s="634"/>
      <c r="CJ40" s="634"/>
      <c r="CK40" s="634"/>
      <c r="CL40" s="634"/>
      <c r="CM40" s="634"/>
      <c r="CN40" s="634"/>
      <c r="CO40" s="634"/>
      <c r="CP40" s="634"/>
      <c r="CQ40" s="635"/>
      <c r="CR40" s="636">
        <v>112149</v>
      </c>
      <c r="CS40" s="637"/>
      <c r="CT40" s="637"/>
      <c r="CU40" s="637"/>
      <c r="CV40" s="637"/>
      <c r="CW40" s="637"/>
      <c r="CX40" s="637"/>
      <c r="CY40" s="638"/>
      <c r="CZ40" s="641">
        <v>0.1</v>
      </c>
      <c r="DA40" s="666"/>
      <c r="DB40" s="666"/>
      <c r="DC40" s="670"/>
      <c r="DD40" s="645">
        <v>109118</v>
      </c>
      <c r="DE40" s="637"/>
      <c r="DF40" s="637"/>
      <c r="DG40" s="637"/>
      <c r="DH40" s="637"/>
      <c r="DI40" s="637"/>
      <c r="DJ40" s="637"/>
      <c r="DK40" s="638"/>
      <c r="DL40" s="645">
        <v>9118</v>
      </c>
      <c r="DM40" s="637"/>
      <c r="DN40" s="637"/>
      <c r="DO40" s="637"/>
      <c r="DP40" s="637"/>
      <c r="DQ40" s="637"/>
      <c r="DR40" s="637"/>
      <c r="DS40" s="637"/>
      <c r="DT40" s="637"/>
      <c r="DU40" s="637"/>
      <c r="DV40" s="638"/>
      <c r="DW40" s="641">
        <v>0</v>
      </c>
      <c r="DX40" s="666"/>
      <c r="DY40" s="666"/>
      <c r="DZ40" s="666"/>
      <c r="EA40" s="666"/>
      <c r="EB40" s="666"/>
      <c r="EC40" s="667"/>
    </row>
    <row r="41" spans="2:133" ht="11.25" customHeight="1" x14ac:dyDescent="0.2">
      <c r="B41" s="657" t="s">
        <v>263</v>
      </c>
      <c r="C41" s="658"/>
      <c r="D41" s="658"/>
      <c r="E41" s="658"/>
      <c r="F41" s="658"/>
      <c r="G41" s="658"/>
      <c r="H41" s="658"/>
      <c r="I41" s="658"/>
      <c r="J41" s="658"/>
      <c r="K41" s="658"/>
      <c r="L41" s="658"/>
      <c r="M41" s="658"/>
      <c r="N41" s="658"/>
      <c r="O41" s="658"/>
      <c r="P41" s="658"/>
      <c r="Q41" s="659"/>
      <c r="R41" s="708">
        <v>136443152</v>
      </c>
      <c r="S41" s="709"/>
      <c r="T41" s="709"/>
      <c r="U41" s="709"/>
      <c r="V41" s="709"/>
      <c r="W41" s="709"/>
      <c r="X41" s="709"/>
      <c r="Y41" s="713"/>
      <c r="Z41" s="714">
        <v>100</v>
      </c>
      <c r="AA41" s="714"/>
      <c r="AB41" s="714"/>
      <c r="AC41" s="714"/>
      <c r="AD41" s="715">
        <v>85489000</v>
      </c>
      <c r="AE41" s="715"/>
      <c r="AF41" s="715"/>
      <c r="AG41" s="715"/>
      <c r="AH41" s="715"/>
      <c r="AI41" s="715"/>
      <c r="AJ41" s="715"/>
      <c r="AK41" s="715"/>
      <c r="AL41" s="716">
        <v>100</v>
      </c>
      <c r="AM41" s="696"/>
      <c r="AN41" s="696"/>
      <c r="AO41" s="717"/>
      <c r="AQ41" s="699" t="s">
        <v>264</v>
      </c>
      <c r="AR41" s="700"/>
      <c r="AS41" s="700"/>
      <c r="AT41" s="700"/>
      <c r="AU41" s="700"/>
      <c r="AV41" s="700"/>
      <c r="AW41" s="700"/>
      <c r="AX41" s="700"/>
      <c r="AY41" s="701"/>
      <c r="AZ41" s="636">
        <v>3059402</v>
      </c>
      <c r="BA41" s="637"/>
      <c r="BB41" s="637"/>
      <c r="BC41" s="637"/>
      <c r="BD41" s="668"/>
      <c r="BE41" s="668"/>
      <c r="BF41" s="691"/>
      <c r="BG41" s="684"/>
      <c r="BH41" s="685"/>
      <c r="BI41" s="685"/>
      <c r="BJ41" s="685"/>
      <c r="BK41" s="685"/>
      <c r="BL41" s="214"/>
      <c r="BM41" s="634" t="s">
        <v>265</v>
      </c>
      <c r="BN41" s="634"/>
      <c r="BO41" s="634"/>
      <c r="BP41" s="634"/>
      <c r="BQ41" s="634"/>
      <c r="BR41" s="634"/>
      <c r="BS41" s="634"/>
      <c r="BT41" s="634"/>
      <c r="BU41" s="635"/>
      <c r="BV41" s="636" t="s">
        <v>47</v>
      </c>
      <c r="BW41" s="637"/>
      <c r="BX41" s="637"/>
      <c r="BY41" s="637"/>
      <c r="BZ41" s="637"/>
      <c r="CA41" s="637"/>
      <c r="CB41" s="646"/>
      <c r="CD41" s="633" t="s">
        <v>266</v>
      </c>
      <c r="CE41" s="634"/>
      <c r="CF41" s="634"/>
      <c r="CG41" s="634"/>
      <c r="CH41" s="634"/>
      <c r="CI41" s="634"/>
      <c r="CJ41" s="634"/>
      <c r="CK41" s="634"/>
      <c r="CL41" s="634"/>
      <c r="CM41" s="634"/>
      <c r="CN41" s="634"/>
      <c r="CO41" s="634"/>
      <c r="CP41" s="634"/>
      <c r="CQ41" s="635"/>
      <c r="CR41" s="636" t="s">
        <v>47</v>
      </c>
      <c r="CS41" s="668"/>
      <c r="CT41" s="668"/>
      <c r="CU41" s="668"/>
      <c r="CV41" s="668"/>
      <c r="CW41" s="668"/>
      <c r="CX41" s="668"/>
      <c r="CY41" s="669"/>
      <c r="CZ41" s="641" t="s">
        <v>47</v>
      </c>
      <c r="DA41" s="666"/>
      <c r="DB41" s="666"/>
      <c r="DC41" s="670"/>
      <c r="DD41" s="645" t="s">
        <v>47</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267</v>
      </c>
      <c r="AR42" s="706"/>
      <c r="AS42" s="706"/>
      <c r="AT42" s="706"/>
      <c r="AU42" s="706"/>
      <c r="AV42" s="706"/>
      <c r="AW42" s="706"/>
      <c r="AX42" s="706"/>
      <c r="AY42" s="707"/>
      <c r="AZ42" s="708">
        <v>4794153</v>
      </c>
      <c r="BA42" s="709"/>
      <c r="BB42" s="709"/>
      <c r="BC42" s="709"/>
      <c r="BD42" s="695"/>
      <c r="BE42" s="695"/>
      <c r="BF42" s="697"/>
      <c r="BG42" s="686"/>
      <c r="BH42" s="687"/>
      <c r="BI42" s="687"/>
      <c r="BJ42" s="687"/>
      <c r="BK42" s="687"/>
      <c r="BL42" s="215"/>
      <c r="BM42" s="658" t="s">
        <v>268</v>
      </c>
      <c r="BN42" s="658"/>
      <c r="BO42" s="658"/>
      <c r="BP42" s="658"/>
      <c r="BQ42" s="658"/>
      <c r="BR42" s="658"/>
      <c r="BS42" s="658"/>
      <c r="BT42" s="658"/>
      <c r="BU42" s="659"/>
      <c r="BV42" s="708">
        <v>280</v>
      </c>
      <c r="BW42" s="709"/>
      <c r="BX42" s="709"/>
      <c r="BY42" s="709"/>
      <c r="BZ42" s="709"/>
      <c r="CA42" s="709"/>
      <c r="CB42" s="718"/>
      <c r="CD42" s="633" t="s">
        <v>269</v>
      </c>
      <c r="CE42" s="634"/>
      <c r="CF42" s="634"/>
      <c r="CG42" s="634"/>
      <c r="CH42" s="634"/>
      <c r="CI42" s="634"/>
      <c r="CJ42" s="634"/>
      <c r="CK42" s="634"/>
      <c r="CL42" s="634"/>
      <c r="CM42" s="634"/>
      <c r="CN42" s="634"/>
      <c r="CO42" s="634"/>
      <c r="CP42" s="634"/>
      <c r="CQ42" s="635"/>
      <c r="CR42" s="636">
        <v>16032801</v>
      </c>
      <c r="CS42" s="668"/>
      <c r="CT42" s="668"/>
      <c r="CU42" s="668"/>
      <c r="CV42" s="668"/>
      <c r="CW42" s="668"/>
      <c r="CX42" s="668"/>
      <c r="CY42" s="669"/>
      <c r="CZ42" s="641">
        <v>13</v>
      </c>
      <c r="DA42" s="666"/>
      <c r="DB42" s="666"/>
      <c r="DC42" s="670"/>
      <c r="DD42" s="645">
        <v>12100725</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270</v>
      </c>
      <c r="CD43" s="633" t="s">
        <v>271</v>
      </c>
      <c r="CE43" s="634"/>
      <c r="CF43" s="634"/>
      <c r="CG43" s="634"/>
      <c r="CH43" s="634"/>
      <c r="CI43" s="634"/>
      <c r="CJ43" s="634"/>
      <c r="CK43" s="634"/>
      <c r="CL43" s="634"/>
      <c r="CM43" s="634"/>
      <c r="CN43" s="634"/>
      <c r="CO43" s="634"/>
      <c r="CP43" s="634"/>
      <c r="CQ43" s="635"/>
      <c r="CR43" s="636">
        <v>450060</v>
      </c>
      <c r="CS43" s="668"/>
      <c r="CT43" s="668"/>
      <c r="CU43" s="668"/>
      <c r="CV43" s="668"/>
      <c r="CW43" s="668"/>
      <c r="CX43" s="668"/>
      <c r="CY43" s="669"/>
      <c r="CZ43" s="641">
        <v>0.4</v>
      </c>
      <c r="DA43" s="666"/>
      <c r="DB43" s="666"/>
      <c r="DC43" s="670"/>
      <c r="DD43" s="645">
        <v>450060</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272</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219</v>
      </c>
      <c r="CE44" s="673"/>
      <c r="CF44" s="633" t="s">
        <v>273</v>
      </c>
      <c r="CG44" s="634"/>
      <c r="CH44" s="634"/>
      <c r="CI44" s="634"/>
      <c r="CJ44" s="634"/>
      <c r="CK44" s="634"/>
      <c r="CL44" s="634"/>
      <c r="CM44" s="634"/>
      <c r="CN44" s="634"/>
      <c r="CO44" s="634"/>
      <c r="CP44" s="634"/>
      <c r="CQ44" s="635"/>
      <c r="CR44" s="636">
        <v>16032801</v>
      </c>
      <c r="CS44" s="637"/>
      <c r="CT44" s="637"/>
      <c r="CU44" s="637"/>
      <c r="CV44" s="637"/>
      <c r="CW44" s="637"/>
      <c r="CX44" s="637"/>
      <c r="CY44" s="638"/>
      <c r="CZ44" s="641">
        <v>13</v>
      </c>
      <c r="DA44" s="642"/>
      <c r="DB44" s="642"/>
      <c r="DC44" s="648"/>
      <c r="DD44" s="645">
        <v>12100725</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274</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275</v>
      </c>
      <c r="CG45" s="634"/>
      <c r="CH45" s="634"/>
      <c r="CI45" s="634"/>
      <c r="CJ45" s="634"/>
      <c r="CK45" s="634"/>
      <c r="CL45" s="634"/>
      <c r="CM45" s="634"/>
      <c r="CN45" s="634"/>
      <c r="CO45" s="634"/>
      <c r="CP45" s="634"/>
      <c r="CQ45" s="635"/>
      <c r="CR45" s="636">
        <v>4543255</v>
      </c>
      <c r="CS45" s="668"/>
      <c r="CT45" s="668"/>
      <c r="CU45" s="668"/>
      <c r="CV45" s="668"/>
      <c r="CW45" s="668"/>
      <c r="CX45" s="668"/>
      <c r="CY45" s="669"/>
      <c r="CZ45" s="641">
        <v>3.7</v>
      </c>
      <c r="DA45" s="666"/>
      <c r="DB45" s="666"/>
      <c r="DC45" s="670"/>
      <c r="DD45" s="645">
        <v>1964498</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276</v>
      </c>
      <c r="CG46" s="634"/>
      <c r="CH46" s="634"/>
      <c r="CI46" s="634"/>
      <c r="CJ46" s="634"/>
      <c r="CK46" s="634"/>
      <c r="CL46" s="634"/>
      <c r="CM46" s="634"/>
      <c r="CN46" s="634"/>
      <c r="CO46" s="634"/>
      <c r="CP46" s="634"/>
      <c r="CQ46" s="635"/>
      <c r="CR46" s="636">
        <v>11449743</v>
      </c>
      <c r="CS46" s="637"/>
      <c r="CT46" s="637"/>
      <c r="CU46" s="637"/>
      <c r="CV46" s="637"/>
      <c r="CW46" s="637"/>
      <c r="CX46" s="637"/>
      <c r="CY46" s="638"/>
      <c r="CZ46" s="641">
        <v>9.3000000000000007</v>
      </c>
      <c r="DA46" s="642"/>
      <c r="DB46" s="642"/>
      <c r="DC46" s="648"/>
      <c r="DD46" s="645">
        <v>10096424</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277</v>
      </c>
      <c r="CG47" s="634"/>
      <c r="CH47" s="634"/>
      <c r="CI47" s="634"/>
      <c r="CJ47" s="634"/>
      <c r="CK47" s="634"/>
      <c r="CL47" s="634"/>
      <c r="CM47" s="634"/>
      <c r="CN47" s="634"/>
      <c r="CO47" s="634"/>
      <c r="CP47" s="634"/>
      <c r="CQ47" s="635"/>
      <c r="CR47" s="636" t="s">
        <v>47</v>
      </c>
      <c r="CS47" s="668"/>
      <c r="CT47" s="668"/>
      <c r="CU47" s="668"/>
      <c r="CV47" s="668"/>
      <c r="CW47" s="668"/>
      <c r="CX47" s="668"/>
      <c r="CY47" s="669"/>
      <c r="CZ47" s="641" t="s">
        <v>47</v>
      </c>
      <c r="DA47" s="666"/>
      <c r="DB47" s="666"/>
      <c r="DC47" s="670"/>
      <c r="DD47" s="645" t="s">
        <v>47</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278</v>
      </c>
      <c r="CG48" s="634"/>
      <c r="CH48" s="634"/>
      <c r="CI48" s="634"/>
      <c r="CJ48" s="634"/>
      <c r="CK48" s="634"/>
      <c r="CL48" s="634"/>
      <c r="CM48" s="634"/>
      <c r="CN48" s="634"/>
      <c r="CO48" s="634"/>
      <c r="CP48" s="634"/>
      <c r="CQ48" s="635"/>
      <c r="CR48" s="636" t="s">
        <v>47</v>
      </c>
      <c r="CS48" s="637"/>
      <c r="CT48" s="637"/>
      <c r="CU48" s="637"/>
      <c r="CV48" s="637"/>
      <c r="CW48" s="637"/>
      <c r="CX48" s="637"/>
      <c r="CY48" s="638"/>
      <c r="CZ48" s="641" t="s">
        <v>47</v>
      </c>
      <c r="DA48" s="642"/>
      <c r="DB48" s="642"/>
      <c r="DC48" s="648"/>
      <c r="DD48" s="645" t="s">
        <v>47</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279</v>
      </c>
      <c r="CE49" s="658"/>
      <c r="CF49" s="658"/>
      <c r="CG49" s="658"/>
      <c r="CH49" s="658"/>
      <c r="CI49" s="658"/>
      <c r="CJ49" s="658"/>
      <c r="CK49" s="658"/>
      <c r="CL49" s="658"/>
      <c r="CM49" s="658"/>
      <c r="CN49" s="658"/>
      <c r="CO49" s="658"/>
      <c r="CP49" s="658"/>
      <c r="CQ49" s="659"/>
      <c r="CR49" s="708">
        <v>123314305</v>
      </c>
      <c r="CS49" s="695"/>
      <c r="CT49" s="695"/>
      <c r="CU49" s="695"/>
      <c r="CV49" s="695"/>
      <c r="CW49" s="695"/>
      <c r="CX49" s="695"/>
      <c r="CY49" s="724"/>
      <c r="CZ49" s="716">
        <v>100</v>
      </c>
      <c r="DA49" s="725"/>
      <c r="DB49" s="725"/>
      <c r="DC49" s="726"/>
      <c r="DD49" s="727">
        <v>95517062</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jeU+qs8LUUZa/OUHn+k04MK4qFCrdPYYYot63IM1XbMJXPh9wYf+RWzO5rH1YuBTjIXAMPdImG2keVGHZa2f6A==" saltValue="fDG4atj0MpkRjNY+O4n8B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3"/>
  <printOptions horizontalCentered="1"/>
  <pageMargins left="0" right="0" top="0.39370078740157483" bottom="0.39370078740157483" header="0.19685039370078741" footer="0.19685039370078741"/>
  <pageSetup paperSize="8" scale="8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280</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281</v>
      </c>
      <c r="DK2" s="736"/>
      <c r="DL2" s="736"/>
      <c r="DM2" s="736"/>
      <c r="DN2" s="736"/>
      <c r="DO2" s="737"/>
      <c r="DP2" s="222"/>
      <c r="DQ2" s="735" t="s">
        <v>282</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283</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284</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285</v>
      </c>
      <c r="B5" s="741"/>
      <c r="C5" s="741"/>
      <c r="D5" s="741"/>
      <c r="E5" s="741"/>
      <c r="F5" s="741"/>
      <c r="G5" s="741"/>
      <c r="H5" s="741"/>
      <c r="I5" s="741"/>
      <c r="J5" s="741"/>
      <c r="K5" s="741"/>
      <c r="L5" s="741"/>
      <c r="M5" s="741"/>
      <c r="N5" s="741"/>
      <c r="O5" s="741"/>
      <c r="P5" s="742"/>
      <c r="Q5" s="746" t="s">
        <v>286</v>
      </c>
      <c r="R5" s="747"/>
      <c r="S5" s="747"/>
      <c r="T5" s="747"/>
      <c r="U5" s="748"/>
      <c r="V5" s="746" t="s">
        <v>287</v>
      </c>
      <c r="W5" s="747"/>
      <c r="X5" s="747"/>
      <c r="Y5" s="747"/>
      <c r="Z5" s="748"/>
      <c r="AA5" s="746" t="s">
        <v>288</v>
      </c>
      <c r="AB5" s="747"/>
      <c r="AC5" s="747"/>
      <c r="AD5" s="747"/>
      <c r="AE5" s="747"/>
      <c r="AF5" s="752" t="s">
        <v>289</v>
      </c>
      <c r="AG5" s="747"/>
      <c r="AH5" s="747"/>
      <c r="AI5" s="747"/>
      <c r="AJ5" s="753"/>
      <c r="AK5" s="747" t="s">
        <v>290</v>
      </c>
      <c r="AL5" s="747"/>
      <c r="AM5" s="747"/>
      <c r="AN5" s="747"/>
      <c r="AO5" s="748"/>
      <c r="AP5" s="746" t="s">
        <v>291</v>
      </c>
      <c r="AQ5" s="747"/>
      <c r="AR5" s="747"/>
      <c r="AS5" s="747"/>
      <c r="AT5" s="748"/>
      <c r="AU5" s="746" t="s">
        <v>292</v>
      </c>
      <c r="AV5" s="747"/>
      <c r="AW5" s="747"/>
      <c r="AX5" s="747"/>
      <c r="AY5" s="753"/>
      <c r="AZ5" s="226"/>
      <c r="BA5" s="226"/>
      <c r="BB5" s="226"/>
      <c r="BC5" s="226"/>
      <c r="BD5" s="226"/>
      <c r="BE5" s="227"/>
      <c r="BF5" s="227"/>
      <c r="BG5" s="227"/>
      <c r="BH5" s="227"/>
      <c r="BI5" s="227"/>
      <c r="BJ5" s="227"/>
      <c r="BK5" s="227"/>
      <c r="BL5" s="227"/>
      <c r="BM5" s="227"/>
      <c r="BN5" s="227"/>
      <c r="BO5" s="227"/>
      <c r="BP5" s="227"/>
      <c r="BQ5" s="740" t="s">
        <v>293</v>
      </c>
      <c r="BR5" s="741"/>
      <c r="BS5" s="741"/>
      <c r="BT5" s="741"/>
      <c r="BU5" s="741"/>
      <c r="BV5" s="741"/>
      <c r="BW5" s="741"/>
      <c r="BX5" s="741"/>
      <c r="BY5" s="741"/>
      <c r="BZ5" s="741"/>
      <c r="CA5" s="741"/>
      <c r="CB5" s="741"/>
      <c r="CC5" s="741"/>
      <c r="CD5" s="741"/>
      <c r="CE5" s="741"/>
      <c r="CF5" s="741"/>
      <c r="CG5" s="742"/>
      <c r="CH5" s="746" t="s">
        <v>294</v>
      </c>
      <c r="CI5" s="747"/>
      <c r="CJ5" s="747"/>
      <c r="CK5" s="747"/>
      <c r="CL5" s="748"/>
      <c r="CM5" s="746" t="s">
        <v>295</v>
      </c>
      <c r="CN5" s="747"/>
      <c r="CO5" s="747"/>
      <c r="CP5" s="747"/>
      <c r="CQ5" s="748"/>
      <c r="CR5" s="746" t="s">
        <v>296</v>
      </c>
      <c r="CS5" s="747"/>
      <c r="CT5" s="747"/>
      <c r="CU5" s="747"/>
      <c r="CV5" s="748"/>
      <c r="CW5" s="746" t="s">
        <v>297</v>
      </c>
      <c r="CX5" s="747"/>
      <c r="CY5" s="747"/>
      <c r="CZ5" s="747"/>
      <c r="DA5" s="748"/>
      <c r="DB5" s="746" t="s">
        <v>298</v>
      </c>
      <c r="DC5" s="747"/>
      <c r="DD5" s="747"/>
      <c r="DE5" s="747"/>
      <c r="DF5" s="748"/>
      <c r="DG5" s="776" t="s">
        <v>299</v>
      </c>
      <c r="DH5" s="777"/>
      <c r="DI5" s="777"/>
      <c r="DJ5" s="777"/>
      <c r="DK5" s="778"/>
      <c r="DL5" s="776" t="s">
        <v>300</v>
      </c>
      <c r="DM5" s="777"/>
      <c r="DN5" s="777"/>
      <c r="DO5" s="777"/>
      <c r="DP5" s="778"/>
      <c r="DQ5" s="746" t="s">
        <v>301</v>
      </c>
      <c r="DR5" s="747"/>
      <c r="DS5" s="747"/>
      <c r="DT5" s="747"/>
      <c r="DU5" s="748"/>
      <c r="DV5" s="746" t="s">
        <v>292</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302</v>
      </c>
      <c r="C7" s="763"/>
      <c r="D7" s="763"/>
      <c r="E7" s="763"/>
      <c r="F7" s="763"/>
      <c r="G7" s="763"/>
      <c r="H7" s="763"/>
      <c r="I7" s="763"/>
      <c r="J7" s="763"/>
      <c r="K7" s="763"/>
      <c r="L7" s="763"/>
      <c r="M7" s="763"/>
      <c r="N7" s="763"/>
      <c r="O7" s="763"/>
      <c r="P7" s="764"/>
      <c r="Q7" s="765">
        <v>138241</v>
      </c>
      <c r="R7" s="766"/>
      <c r="S7" s="766"/>
      <c r="T7" s="766"/>
      <c r="U7" s="766"/>
      <c r="V7" s="766">
        <v>125112</v>
      </c>
      <c r="W7" s="766"/>
      <c r="X7" s="766"/>
      <c r="Y7" s="766"/>
      <c r="Z7" s="766"/>
      <c r="AA7" s="766">
        <v>13129</v>
      </c>
      <c r="AB7" s="766"/>
      <c r="AC7" s="766"/>
      <c r="AD7" s="766"/>
      <c r="AE7" s="767"/>
      <c r="AF7" s="768">
        <v>12094</v>
      </c>
      <c r="AG7" s="769"/>
      <c r="AH7" s="769"/>
      <c r="AI7" s="769"/>
      <c r="AJ7" s="770"/>
      <c r="AK7" s="771">
        <v>230</v>
      </c>
      <c r="AL7" s="772"/>
      <c r="AM7" s="772"/>
      <c r="AN7" s="772"/>
      <c r="AO7" s="772"/>
      <c r="AP7" s="772">
        <v>4329</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c r="BS7" s="759" t="s">
        <v>303</v>
      </c>
      <c r="BT7" s="760"/>
      <c r="BU7" s="760"/>
      <c r="BV7" s="760"/>
      <c r="BW7" s="760"/>
      <c r="BX7" s="760"/>
      <c r="BY7" s="760"/>
      <c r="BZ7" s="760"/>
      <c r="CA7" s="760"/>
      <c r="CB7" s="760"/>
      <c r="CC7" s="760"/>
      <c r="CD7" s="760"/>
      <c r="CE7" s="760"/>
      <c r="CF7" s="760"/>
      <c r="CG7" s="775"/>
      <c r="CH7" s="756">
        <v>35</v>
      </c>
      <c r="CI7" s="757"/>
      <c r="CJ7" s="757"/>
      <c r="CK7" s="757"/>
      <c r="CL7" s="758"/>
      <c r="CM7" s="756">
        <v>385</v>
      </c>
      <c r="CN7" s="757"/>
      <c r="CO7" s="757"/>
      <c r="CP7" s="757"/>
      <c r="CQ7" s="758"/>
      <c r="CR7" s="756">
        <v>75</v>
      </c>
      <c r="CS7" s="757"/>
      <c r="CT7" s="757"/>
      <c r="CU7" s="757"/>
      <c r="CV7" s="758"/>
      <c r="CW7" s="756" t="s">
        <v>304</v>
      </c>
      <c r="CX7" s="757"/>
      <c r="CY7" s="757"/>
      <c r="CZ7" s="757"/>
      <c r="DA7" s="758"/>
      <c r="DB7" s="756">
        <v>3546</v>
      </c>
      <c r="DC7" s="757"/>
      <c r="DD7" s="757"/>
      <c r="DE7" s="757"/>
      <c r="DF7" s="758"/>
      <c r="DG7" s="756" t="s">
        <v>304</v>
      </c>
      <c r="DH7" s="757"/>
      <c r="DI7" s="757"/>
      <c r="DJ7" s="757"/>
      <c r="DK7" s="758"/>
      <c r="DL7" s="756" t="s">
        <v>304</v>
      </c>
      <c r="DM7" s="757"/>
      <c r="DN7" s="757"/>
      <c r="DO7" s="757"/>
      <c r="DP7" s="758"/>
      <c r="DQ7" s="756" t="s">
        <v>304</v>
      </c>
      <c r="DR7" s="757"/>
      <c r="DS7" s="757"/>
      <c r="DT7" s="757"/>
      <c r="DU7" s="758"/>
      <c r="DV7" s="759"/>
      <c r="DW7" s="760"/>
      <c r="DX7" s="760"/>
      <c r="DY7" s="760"/>
      <c r="DZ7" s="761"/>
      <c r="EA7" s="229"/>
    </row>
    <row r="8" spans="1:131" s="230" customFormat="1" ht="26.25" customHeight="1" x14ac:dyDescent="0.2">
      <c r="A8" s="233">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t="s">
        <v>305</v>
      </c>
      <c r="BT8" s="787"/>
      <c r="BU8" s="787"/>
      <c r="BV8" s="787"/>
      <c r="BW8" s="787"/>
      <c r="BX8" s="787"/>
      <c r="BY8" s="787"/>
      <c r="BZ8" s="787"/>
      <c r="CA8" s="787"/>
      <c r="CB8" s="787"/>
      <c r="CC8" s="787"/>
      <c r="CD8" s="787"/>
      <c r="CE8" s="787"/>
      <c r="CF8" s="787"/>
      <c r="CG8" s="788"/>
      <c r="CH8" s="789">
        <v>9</v>
      </c>
      <c r="CI8" s="790"/>
      <c r="CJ8" s="790"/>
      <c r="CK8" s="790"/>
      <c r="CL8" s="791"/>
      <c r="CM8" s="789">
        <v>176</v>
      </c>
      <c r="CN8" s="790"/>
      <c r="CO8" s="790"/>
      <c r="CP8" s="790"/>
      <c r="CQ8" s="791"/>
      <c r="CR8" s="789">
        <v>70</v>
      </c>
      <c r="CS8" s="790"/>
      <c r="CT8" s="790"/>
      <c r="CU8" s="790"/>
      <c r="CV8" s="791"/>
      <c r="CW8" s="789">
        <v>3</v>
      </c>
      <c r="CX8" s="790"/>
      <c r="CY8" s="790"/>
      <c r="CZ8" s="790"/>
      <c r="DA8" s="791"/>
      <c r="DB8" s="789" t="s">
        <v>304</v>
      </c>
      <c r="DC8" s="790"/>
      <c r="DD8" s="790"/>
      <c r="DE8" s="790"/>
      <c r="DF8" s="791"/>
      <c r="DG8" s="789" t="s">
        <v>304</v>
      </c>
      <c r="DH8" s="790"/>
      <c r="DI8" s="790"/>
      <c r="DJ8" s="790"/>
      <c r="DK8" s="791"/>
      <c r="DL8" s="789" t="s">
        <v>304</v>
      </c>
      <c r="DM8" s="790"/>
      <c r="DN8" s="790"/>
      <c r="DO8" s="790"/>
      <c r="DP8" s="791"/>
      <c r="DQ8" s="789" t="s">
        <v>304</v>
      </c>
      <c r="DR8" s="790"/>
      <c r="DS8" s="790"/>
      <c r="DT8" s="790"/>
      <c r="DU8" s="791"/>
      <c r="DV8" s="786"/>
      <c r="DW8" s="787"/>
      <c r="DX8" s="787"/>
      <c r="DY8" s="787"/>
      <c r="DZ8" s="792"/>
      <c r="EA8" s="229"/>
    </row>
    <row r="9" spans="1:131" s="230" customFormat="1" ht="26.25" customHeight="1" x14ac:dyDescent="0.2">
      <c r="A9" s="233">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t="s">
        <v>306</v>
      </c>
      <c r="BS9" s="786" t="s">
        <v>307</v>
      </c>
      <c r="BT9" s="787"/>
      <c r="BU9" s="787"/>
      <c r="BV9" s="787"/>
      <c r="BW9" s="787"/>
      <c r="BX9" s="787"/>
      <c r="BY9" s="787"/>
      <c r="BZ9" s="787"/>
      <c r="CA9" s="787"/>
      <c r="CB9" s="787"/>
      <c r="CC9" s="787"/>
      <c r="CD9" s="787"/>
      <c r="CE9" s="787"/>
      <c r="CF9" s="787"/>
      <c r="CG9" s="788"/>
      <c r="CH9" s="789">
        <v>0</v>
      </c>
      <c r="CI9" s="790"/>
      <c r="CJ9" s="790"/>
      <c r="CK9" s="790"/>
      <c r="CL9" s="791"/>
      <c r="CM9" s="789">
        <v>5</v>
      </c>
      <c r="CN9" s="790"/>
      <c r="CO9" s="790"/>
      <c r="CP9" s="790"/>
      <c r="CQ9" s="791"/>
      <c r="CR9" s="789">
        <v>5</v>
      </c>
      <c r="CS9" s="790"/>
      <c r="CT9" s="790"/>
      <c r="CU9" s="790"/>
      <c r="CV9" s="791"/>
      <c r="CW9" s="789" t="s">
        <v>304</v>
      </c>
      <c r="CX9" s="790"/>
      <c r="CY9" s="790"/>
      <c r="CZ9" s="790"/>
      <c r="DA9" s="791"/>
      <c r="DB9" s="789">
        <v>9</v>
      </c>
      <c r="DC9" s="790"/>
      <c r="DD9" s="790"/>
      <c r="DE9" s="790"/>
      <c r="DF9" s="791"/>
      <c r="DG9" s="789">
        <v>1496</v>
      </c>
      <c r="DH9" s="790"/>
      <c r="DI9" s="790"/>
      <c r="DJ9" s="790"/>
      <c r="DK9" s="791"/>
      <c r="DL9" s="789" t="s">
        <v>304</v>
      </c>
      <c r="DM9" s="790"/>
      <c r="DN9" s="790"/>
      <c r="DO9" s="790"/>
      <c r="DP9" s="791"/>
      <c r="DQ9" s="789" t="s">
        <v>304</v>
      </c>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t="s">
        <v>308</v>
      </c>
      <c r="BT10" s="787"/>
      <c r="BU10" s="787"/>
      <c r="BV10" s="787"/>
      <c r="BW10" s="787"/>
      <c r="BX10" s="787"/>
      <c r="BY10" s="787"/>
      <c r="BZ10" s="787"/>
      <c r="CA10" s="787"/>
      <c r="CB10" s="787"/>
      <c r="CC10" s="787"/>
      <c r="CD10" s="787"/>
      <c r="CE10" s="787"/>
      <c r="CF10" s="787"/>
      <c r="CG10" s="788"/>
      <c r="CH10" s="789">
        <v>11</v>
      </c>
      <c r="CI10" s="790"/>
      <c r="CJ10" s="790"/>
      <c r="CK10" s="790"/>
      <c r="CL10" s="791"/>
      <c r="CM10" s="789">
        <v>27</v>
      </c>
      <c r="CN10" s="790"/>
      <c r="CO10" s="790"/>
      <c r="CP10" s="790"/>
      <c r="CQ10" s="791"/>
      <c r="CR10" s="789">
        <v>2</v>
      </c>
      <c r="CS10" s="790"/>
      <c r="CT10" s="790"/>
      <c r="CU10" s="790"/>
      <c r="CV10" s="791"/>
      <c r="CW10" s="789">
        <v>24</v>
      </c>
      <c r="CX10" s="790"/>
      <c r="CY10" s="790"/>
      <c r="CZ10" s="790"/>
      <c r="DA10" s="791"/>
      <c r="DB10" s="789" t="s">
        <v>309</v>
      </c>
      <c r="DC10" s="790"/>
      <c r="DD10" s="790"/>
      <c r="DE10" s="790"/>
      <c r="DF10" s="791"/>
      <c r="DG10" s="789" t="s">
        <v>309</v>
      </c>
      <c r="DH10" s="790"/>
      <c r="DI10" s="790"/>
      <c r="DJ10" s="790"/>
      <c r="DK10" s="791"/>
      <c r="DL10" s="789" t="s">
        <v>309</v>
      </c>
      <c r="DM10" s="790"/>
      <c r="DN10" s="790"/>
      <c r="DO10" s="790"/>
      <c r="DP10" s="791"/>
      <c r="DQ10" s="789" t="s">
        <v>309</v>
      </c>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t="s">
        <v>310</v>
      </c>
      <c r="BT11" s="787"/>
      <c r="BU11" s="787"/>
      <c r="BV11" s="787"/>
      <c r="BW11" s="787"/>
      <c r="BX11" s="787"/>
      <c r="BY11" s="787"/>
      <c r="BZ11" s="787"/>
      <c r="CA11" s="787"/>
      <c r="CB11" s="787"/>
      <c r="CC11" s="787"/>
      <c r="CD11" s="787"/>
      <c r="CE11" s="787"/>
      <c r="CF11" s="787"/>
      <c r="CG11" s="788"/>
      <c r="CH11" s="789">
        <v>1</v>
      </c>
      <c r="CI11" s="790"/>
      <c r="CJ11" s="790"/>
      <c r="CK11" s="790"/>
      <c r="CL11" s="791"/>
      <c r="CM11" s="789">
        <v>780</v>
      </c>
      <c r="CN11" s="790"/>
      <c r="CO11" s="790"/>
      <c r="CP11" s="790"/>
      <c r="CQ11" s="791"/>
      <c r="CR11" s="789">
        <v>207</v>
      </c>
      <c r="CS11" s="790"/>
      <c r="CT11" s="790"/>
      <c r="CU11" s="790"/>
      <c r="CV11" s="791"/>
      <c r="CW11" s="789" t="s">
        <v>309</v>
      </c>
      <c r="CX11" s="790"/>
      <c r="CY11" s="790"/>
      <c r="CZ11" s="790"/>
      <c r="DA11" s="791"/>
      <c r="DB11" s="789" t="s">
        <v>309</v>
      </c>
      <c r="DC11" s="790"/>
      <c r="DD11" s="790"/>
      <c r="DE11" s="790"/>
      <c r="DF11" s="791"/>
      <c r="DG11" s="789" t="s">
        <v>309</v>
      </c>
      <c r="DH11" s="790"/>
      <c r="DI11" s="790"/>
      <c r="DJ11" s="790"/>
      <c r="DK11" s="791"/>
      <c r="DL11" s="789" t="s">
        <v>309</v>
      </c>
      <c r="DM11" s="790"/>
      <c r="DN11" s="790"/>
      <c r="DO11" s="790"/>
      <c r="DP11" s="791"/>
      <c r="DQ11" s="789" t="s">
        <v>309</v>
      </c>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t="s">
        <v>311</v>
      </c>
      <c r="BT12" s="787"/>
      <c r="BU12" s="787"/>
      <c r="BV12" s="787"/>
      <c r="BW12" s="787"/>
      <c r="BX12" s="787"/>
      <c r="BY12" s="787"/>
      <c r="BZ12" s="787"/>
      <c r="CA12" s="787"/>
      <c r="CB12" s="787"/>
      <c r="CC12" s="787"/>
      <c r="CD12" s="787"/>
      <c r="CE12" s="787"/>
      <c r="CF12" s="787"/>
      <c r="CG12" s="788"/>
      <c r="CH12" s="789">
        <v>-66</v>
      </c>
      <c r="CI12" s="790"/>
      <c r="CJ12" s="790"/>
      <c r="CK12" s="790"/>
      <c r="CL12" s="791"/>
      <c r="CM12" s="789">
        <v>291</v>
      </c>
      <c r="CN12" s="790"/>
      <c r="CO12" s="790"/>
      <c r="CP12" s="790"/>
      <c r="CQ12" s="791"/>
      <c r="CR12" s="789">
        <v>170</v>
      </c>
      <c r="CS12" s="790"/>
      <c r="CT12" s="790"/>
      <c r="CU12" s="790"/>
      <c r="CV12" s="791"/>
      <c r="CW12" s="789" t="s">
        <v>312</v>
      </c>
      <c r="CX12" s="790"/>
      <c r="CY12" s="790"/>
      <c r="CZ12" s="790"/>
      <c r="DA12" s="791"/>
      <c r="DB12" s="789" t="s">
        <v>312</v>
      </c>
      <c r="DC12" s="790"/>
      <c r="DD12" s="790"/>
      <c r="DE12" s="790"/>
      <c r="DF12" s="791"/>
      <c r="DG12" s="789" t="s">
        <v>312</v>
      </c>
      <c r="DH12" s="790"/>
      <c r="DI12" s="790"/>
      <c r="DJ12" s="790"/>
      <c r="DK12" s="791"/>
      <c r="DL12" s="789" t="s">
        <v>312</v>
      </c>
      <c r="DM12" s="790"/>
      <c r="DN12" s="790"/>
      <c r="DO12" s="790"/>
      <c r="DP12" s="791"/>
      <c r="DQ12" s="789" t="s">
        <v>312</v>
      </c>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t="s">
        <v>313</v>
      </c>
      <c r="BT13" s="787"/>
      <c r="BU13" s="787"/>
      <c r="BV13" s="787"/>
      <c r="BW13" s="787"/>
      <c r="BX13" s="787"/>
      <c r="BY13" s="787"/>
      <c r="BZ13" s="787"/>
      <c r="CA13" s="787"/>
      <c r="CB13" s="787"/>
      <c r="CC13" s="787"/>
      <c r="CD13" s="787"/>
      <c r="CE13" s="787"/>
      <c r="CF13" s="787"/>
      <c r="CG13" s="788"/>
      <c r="CH13" s="789">
        <v>0</v>
      </c>
      <c r="CI13" s="790"/>
      <c r="CJ13" s="790"/>
      <c r="CK13" s="790"/>
      <c r="CL13" s="791"/>
      <c r="CM13" s="789">
        <v>0</v>
      </c>
      <c r="CN13" s="790"/>
      <c r="CO13" s="790"/>
      <c r="CP13" s="790"/>
      <c r="CQ13" s="791"/>
      <c r="CR13" s="789">
        <v>0</v>
      </c>
      <c r="CS13" s="790"/>
      <c r="CT13" s="790"/>
      <c r="CU13" s="790"/>
      <c r="CV13" s="791"/>
      <c r="CW13" s="789">
        <v>7</v>
      </c>
      <c r="CX13" s="790"/>
      <c r="CY13" s="790"/>
      <c r="CZ13" s="790"/>
      <c r="DA13" s="791"/>
      <c r="DB13" s="789" t="s">
        <v>312</v>
      </c>
      <c r="DC13" s="790"/>
      <c r="DD13" s="790"/>
      <c r="DE13" s="790"/>
      <c r="DF13" s="791"/>
      <c r="DG13" s="789" t="s">
        <v>312</v>
      </c>
      <c r="DH13" s="790"/>
      <c r="DI13" s="790"/>
      <c r="DJ13" s="790"/>
      <c r="DK13" s="791"/>
      <c r="DL13" s="789" t="s">
        <v>312</v>
      </c>
      <c r="DM13" s="790"/>
      <c r="DN13" s="790"/>
      <c r="DO13" s="790"/>
      <c r="DP13" s="791"/>
      <c r="DQ13" s="789" t="s">
        <v>312</v>
      </c>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314</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315</v>
      </c>
      <c r="B23" s="802" t="s">
        <v>316</v>
      </c>
      <c r="C23" s="803"/>
      <c r="D23" s="803"/>
      <c r="E23" s="803"/>
      <c r="F23" s="803"/>
      <c r="G23" s="803"/>
      <c r="H23" s="803"/>
      <c r="I23" s="803"/>
      <c r="J23" s="803"/>
      <c r="K23" s="803"/>
      <c r="L23" s="803"/>
      <c r="M23" s="803"/>
      <c r="N23" s="803"/>
      <c r="O23" s="803"/>
      <c r="P23" s="804"/>
      <c r="Q23" s="805">
        <v>138241</v>
      </c>
      <c r="R23" s="806"/>
      <c r="S23" s="806"/>
      <c r="T23" s="806"/>
      <c r="U23" s="806"/>
      <c r="V23" s="806">
        <v>125112</v>
      </c>
      <c r="W23" s="806"/>
      <c r="X23" s="806"/>
      <c r="Y23" s="806"/>
      <c r="Z23" s="806"/>
      <c r="AA23" s="806">
        <v>13129</v>
      </c>
      <c r="AB23" s="806"/>
      <c r="AC23" s="806"/>
      <c r="AD23" s="806"/>
      <c r="AE23" s="807"/>
      <c r="AF23" s="808">
        <v>12094</v>
      </c>
      <c r="AG23" s="806"/>
      <c r="AH23" s="806"/>
      <c r="AI23" s="806"/>
      <c r="AJ23" s="809"/>
      <c r="AK23" s="810"/>
      <c r="AL23" s="811"/>
      <c r="AM23" s="811"/>
      <c r="AN23" s="811"/>
      <c r="AO23" s="811"/>
      <c r="AP23" s="806">
        <v>4329</v>
      </c>
      <c r="AQ23" s="806"/>
      <c r="AR23" s="806"/>
      <c r="AS23" s="806"/>
      <c r="AT23" s="806"/>
      <c r="AU23" s="822"/>
      <c r="AV23" s="822"/>
      <c r="AW23" s="822"/>
      <c r="AX23" s="822"/>
      <c r="AY23" s="823"/>
      <c r="AZ23" s="824" t="s">
        <v>47</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317</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318</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285</v>
      </c>
      <c r="B26" s="741"/>
      <c r="C26" s="741"/>
      <c r="D26" s="741"/>
      <c r="E26" s="741"/>
      <c r="F26" s="741"/>
      <c r="G26" s="741"/>
      <c r="H26" s="741"/>
      <c r="I26" s="741"/>
      <c r="J26" s="741"/>
      <c r="K26" s="741"/>
      <c r="L26" s="741"/>
      <c r="M26" s="741"/>
      <c r="N26" s="741"/>
      <c r="O26" s="741"/>
      <c r="P26" s="742"/>
      <c r="Q26" s="746" t="s">
        <v>319</v>
      </c>
      <c r="R26" s="747"/>
      <c r="S26" s="747"/>
      <c r="T26" s="747"/>
      <c r="U26" s="748"/>
      <c r="V26" s="746" t="s">
        <v>320</v>
      </c>
      <c r="W26" s="747"/>
      <c r="X26" s="747"/>
      <c r="Y26" s="747"/>
      <c r="Z26" s="748"/>
      <c r="AA26" s="746" t="s">
        <v>321</v>
      </c>
      <c r="AB26" s="747"/>
      <c r="AC26" s="747"/>
      <c r="AD26" s="747"/>
      <c r="AE26" s="747"/>
      <c r="AF26" s="827" t="s">
        <v>322</v>
      </c>
      <c r="AG26" s="828"/>
      <c r="AH26" s="828"/>
      <c r="AI26" s="828"/>
      <c r="AJ26" s="829"/>
      <c r="AK26" s="747" t="s">
        <v>323</v>
      </c>
      <c r="AL26" s="747"/>
      <c r="AM26" s="747"/>
      <c r="AN26" s="747"/>
      <c r="AO26" s="748"/>
      <c r="AP26" s="746" t="s">
        <v>324</v>
      </c>
      <c r="AQ26" s="747"/>
      <c r="AR26" s="747"/>
      <c r="AS26" s="747"/>
      <c r="AT26" s="748"/>
      <c r="AU26" s="746" t="s">
        <v>325</v>
      </c>
      <c r="AV26" s="747"/>
      <c r="AW26" s="747"/>
      <c r="AX26" s="747"/>
      <c r="AY26" s="748"/>
      <c r="AZ26" s="746" t="s">
        <v>326</v>
      </c>
      <c r="BA26" s="747"/>
      <c r="BB26" s="747"/>
      <c r="BC26" s="747"/>
      <c r="BD26" s="748"/>
      <c r="BE26" s="746" t="s">
        <v>292</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327</v>
      </c>
      <c r="C28" s="763"/>
      <c r="D28" s="763"/>
      <c r="E28" s="763"/>
      <c r="F28" s="763"/>
      <c r="G28" s="763"/>
      <c r="H28" s="763"/>
      <c r="I28" s="763"/>
      <c r="J28" s="763"/>
      <c r="K28" s="763"/>
      <c r="L28" s="763"/>
      <c r="M28" s="763"/>
      <c r="N28" s="763"/>
      <c r="O28" s="763"/>
      <c r="P28" s="764"/>
      <c r="Q28" s="835">
        <v>24662</v>
      </c>
      <c r="R28" s="836"/>
      <c r="S28" s="836"/>
      <c r="T28" s="836"/>
      <c r="U28" s="836"/>
      <c r="V28" s="836">
        <v>24162</v>
      </c>
      <c r="W28" s="836"/>
      <c r="X28" s="836"/>
      <c r="Y28" s="836"/>
      <c r="Z28" s="836"/>
      <c r="AA28" s="836">
        <v>500</v>
      </c>
      <c r="AB28" s="836"/>
      <c r="AC28" s="836"/>
      <c r="AD28" s="836"/>
      <c r="AE28" s="837"/>
      <c r="AF28" s="838">
        <v>500</v>
      </c>
      <c r="AG28" s="836"/>
      <c r="AH28" s="836"/>
      <c r="AI28" s="836"/>
      <c r="AJ28" s="839"/>
      <c r="AK28" s="840">
        <v>3013</v>
      </c>
      <c r="AL28" s="841"/>
      <c r="AM28" s="841"/>
      <c r="AN28" s="841"/>
      <c r="AO28" s="841"/>
      <c r="AP28" s="841" t="s">
        <v>312</v>
      </c>
      <c r="AQ28" s="841"/>
      <c r="AR28" s="841"/>
      <c r="AS28" s="841"/>
      <c r="AT28" s="841"/>
      <c r="AU28" s="841" t="s">
        <v>312</v>
      </c>
      <c r="AV28" s="841"/>
      <c r="AW28" s="841"/>
      <c r="AX28" s="841"/>
      <c r="AY28" s="841"/>
      <c r="AZ28" s="842" t="s">
        <v>312</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328</v>
      </c>
      <c r="C29" s="794"/>
      <c r="D29" s="794"/>
      <c r="E29" s="794"/>
      <c r="F29" s="794"/>
      <c r="G29" s="794"/>
      <c r="H29" s="794"/>
      <c r="I29" s="794"/>
      <c r="J29" s="794"/>
      <c r="K29" s="794"/>
      <c r="L29" s="794"/>
      <c r="M29" s="794"/>
      <c r="N29" s="794"/>
      <c r="O29" s="794"/>
      <c r="P29" s="795"/>
      <c r="Q29" s="796">
        <v>16071</v>
      </c>
      <c r="R29" s="797"/>
      <c r="S29" s="797"/>
      <c r="T29" s="797"/>
      <c r="U29" s="797"/>
      <c r="V29" s="797">
        <v>15778</v>
      </c>
      <c r="W29" s="797"/>
      <c r="X29" s="797"/>
      <c r="Y29" s="797"/>
      <c r="Z29" s="797"/>
      <c r="AA29" s="797">
        <v>293</v>
      </c>
      <c r="AB29" s="797"/>
      <c r="AC29" s="797"/>
      <c r="AD29" s="797"/>
      <c r="AE29" s="798"/>
      <c r="AF29" s="799">
        <v>293</v>
      </c>
      <c r="AG29" s="800"/>
      <c r="AH29" s="800"/>
      <c r="AI29" s="800"/>
      <c r="AJ29" s="801"/>
      <c r="AK29" s="847">
        <v>2638</v>
      </c>
      <c r="AL29" s="843"/>
      <c r="AM29" s="843"/>
      <c r="AN29" s="843"/>
      <c r="AO29" s="843"/>
      <c r="AP29" s="843" t="s">
        <v>312</v>
      </c>
      <c r="AQ29" s="843"/>
      <c r="AR29" s="843"/>
      <c r="AS29" s="843"/>
      <c r="AT29" s="843"/>
      <c r="AU29" s="843" t="s">
        <v>312</v>
      </c>
      <c r="AV29" s="843"/>
      <c r="AW29" s="843"/>
      <c r="AX29" s="843"/>
      <c r="AY29" s="843"/>
      <c r="AZ29" s="844" t="s">
        <v>312</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329</v>
      </c>
      <c r="C30" s="794"/>
      <c r="D30" s="794"/>
      <c r="E30" s="794"/>
      <c r="F30" s="794"/>
      <c r="G30" s="794"/>
      <c r="H30" s="794"/>
      <c r="I30" s="794"/>
      <c r="J30" s="794"/>
      <c r="K30" s="794"/>
      <c r="L30" s="794"/>
      <c r="M30" s="794"/>
      <c r="N30" s="794"/>
      <c r="O30" s="794"/>
      <c r="P30" s="795"/>
      <c r="Q30" s="796">
        <v>6229</v>
      </c>
      <c r="R30" s="797"/>
      <c r="S30" s="797"/>
      <c r="T30" s="797"/>
      <c r="U30" s="797"/>
      <c r="V30" s="797">
        <v>6216</v>
      </c>
      <c r="W30" s="797"/>
      <c r="X30" s="797"/>
      <c r="Y30" s="797"/>
      <c r="Z30" s="797"/>
      <c r="AA30" s="797">
        <v>12</v>
      </c>
      <c r="AB30" s="797"/>
      <c r="AC30" s="797"/>
      <c r="AD30" s="797"/>
      <c r="AE30" s="798"/>
      <c r="AF30" s="799">
        <v>12</v>
      </c>
      <c r="AG30" s="800"/>
      <c r="AH30" s="800"/>
      <c r="AI30" s="800"/>
      <c r="AJ30" s="801"/>
      <c r="AK30" s="847">
        <v>2078</v>
      </c>
      <c r="AL30" s="843"/>
      <c r="AM30" s="843"/>
      <c r="AN30" s="843"/>
      <c r="AO30" s="843"/>
      <c r="AP30" s="843" t="s">
        <v>312</v>
      </c>
      <c r="AQ30" s="843"/>
      <c r="AR30" s="843"/>
      <c r="AS30" s="843"/>
      <c r="AT30" s="843"/>
      <c r="AU30" s="843" t="s">
        <v>312</v>
      </c>
      <c r="AV30" s="843"/>
      <c r="AW30" s="843"/>
      <c r="AX30" s="843"/>
      <c r="AY30" s="843"/>
      <c r="AZ30" s="844" t="s">
        <v>312</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c r="C31" s="794"/>
      <c r="D31" s="794"/>
      <c r="E31" s="794"/>
      <c r="F31" s="794"/>
      <c r="G31" s="794"/>
      <c r="H31" s="794"/>
      <c r="I31" s="794"/>
      <c r="J31" s="794"/>
      <c r="K31" s="794"/>
      <c r="L31" s="794"/>
      <c r="M31" s="794"/>
      <c r="N31" s="794"/>
      <c r="O31" s="794"/>
      <c r="P31" s="795"/>
      <c r="Q31" s="796"/>
      <c r="R31" s="797"/>
      <c r="S31" s="797"/>
      <c r="T31" s="797"/>
      <c r="U31" s="797"/>
      <c r="V31" s="797"/>
      <c r="W31" s="797"/>
      <c r="X31" s="797"/>
      <c r="Y31" s="797"/>
      <c r="Z31" s="797"/>
      <c r="AA31" s="797"/>
      <c r="AB31" s="797"/>
      <c r="AC31" s="797"/>
      <c r="AD31" s="797"/>
      <c r="AE31" s="798"/>
      <c r="AF31" s="799"/>
      <c r="AG31" s="800"/>
      <c r="AH31" s="800"/>
      <c r="AI31" s="800"/>
      <c r="AJ31" s="801"/>
      <c r="AK31" s="847"/>
      <c r="AL31" s="843"/>
      <c r="AM31" s="843"/>
      <c r="AN31" s="843"/>
      <c r="AO31" s="843"/>
      <c r="AP31" s="843"/>
      <c r="AQ31" s="843"/>
      <c r="AR31" s="843"/>
      <c r="AS31" s="843"/>
      <c r="AT31" s="843"/>
      <c r="AU31" s="843"/>
      <c r="AV31" s="843"/>
      <c r="AW31" s="843"/>
      <c r="AX31" s="843"/>
      <c r="AY31" s="843"/>
      <c r="AZ31" s="844"/>
      <c r="BA31" s="844"/>
      <c r="BB31" s="844"/>
      <c r="BC31" s="844"/>
      <c r="BD31" s="844"/>
      <c r="BE31" s="845"/>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72" t="s">
        <v>330</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315</v>
      </c>
      <c r="B63" s="802" t="s">
        <v>331</v>
      </c>
      <c r="C63" s="803"/>
      <c r="D63" s="803"/>
      <c r="E63" s="803"/>
      <c r="F63" s="803"/>
      <c r="G63" s="803"/>
      <c r="H63" s="803"/>
      <c r="I63" s="803"/>
      <c r="J63" s="803"/>
      <c r="K63" s="803"/>
      <c r="L63" s="803"/>
      <c r="M63" s="803"/>
      <c r="N63" s="803"/>
      <c r="O63" s="803"/>
      <c r="P63" s="804"/>
      <c r="Q63" s="866"/>
      <c r="R63" s="867"/>
      <c r="S63" s="867"/>
      <c r="T63" s="867"/>
      <c r="U63" s="867"/>
      <c r="V63" s="867"/>
      <c r="W63" s="867"/>
      <c r="X63" s="867"/>
      <c r="Y63" s="867"/>
      <c r="Z63" s="867"/>
      <c r="AA63" s="867"/>
      <c r="AB63" s="867"/>
      <c r="AC63" s="867"/>
      <c r="AD63" s="867"/>
      <c r="AE63" s="868"/>
      <c r="AF63" s="869">
        <v>805</v>
      </c>
      <c r="AG63" s="853"/>
      <c r="AH63" s="853"/>
      <c r="AI63" s="853"/>
      <c r="AJ63" s="870"/>
      <c r="AK63" s="871"/>
      <c r="AL63" s="867"/>
      <c r="AM63" s="867"/>
      <c r="AN63" s="867"/>
      <c r="AO63" s="867"/>
      <c r="AP63" s="853" t="s">
        <v>309</v>
      </c>
      <c r="AQ63" s="853"/>
      <c r="AR63" s="853"/>
      <c r="AS63" s="853"/>
      <c r="AT63" s="853"/>
      <c r="AU63" s="853" t="s">
        <v>309</v>
      </c>
      <c r="AV63" s="853"/>
      <c r="AW63" s="853"/>
      <c r="AX63" s="853"/>
      <c r="AY63" s="853"/>
      <c r="AZ63" s="854"/>
      <c r="BA63" s="854"/>
      <c r="BB63" s="854"/>
      <c r="BC63" s="854"/>
      <c r="BD63" s="854"/>
      <c r="BE63" s="855"/>
      <c r="BF63" s="855"/>
      <c r="BG63" s="855"/>
      <c r="BH63" s="855"/>
      <c r="BI63" s="856"/>
      <c r="BJ63" s="857" t="s">
        <v>47</v>
      </c>
      <c r="BK63" s="858"/>
      <c r="BL63" s="858"/>
      <c r="BM63" s="858"/>
      <c r="BN63" s="859"/>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332</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333</v>
      </c>
      <c r="B66" s="741"/>
      <c r="C66" s="741"/>
      <c r="D66" s="741"/>
      <c r="E66" s="741"/>
      <c r="F66" s="741"/>
      <c r="G66" s="741"/>
      <c r="H66" s="741"/>
      <c r="I66" s="741"/>
      <c r="J66" s="741"/>
      <c r="K66" s="741"/>
      <c r="L66" s="741"/>
      <c r="M66" s="741"/>
      <c r="N66" s="741"/>
      <c r="O66" s="741"/>
      <c r="P66" s="742"/>
      <c r="Q66" s="746" t="s">
        <v>319</v>
      </c>
      <c r="R66" s="747"/>
      <c r="S66" s="747"/>
      <c r="T66" s="747"/>
      <c r="U66" s="748"/>
      <c r="V66" s="746" t="s">
        <v>320</v>
      </c>
      <c r="W66" s="747"/>
      <c r="X66" s="747"/>
      <c r="Y66" s="747"/>
      <c r="Z66" s="748"/>
      <c r="AA66" s="746" t="s">
        <v>321</v>
      </c>
      <c r="AB66" s="747"/>
      <c r="AC66" s="747"/>
      <c r="AD66" s="747"/>
      <c r="AE66" s="748"/>
      <c r="AF66" s="873" t="s">
        <v>322</v>
      </c>
      <c r="AG66" s="828"/>
      <c r="AH66" s="828"/>
      <c r="AI66" s="828"/>
      <c r="AJ66" s="874"/>
      <c r="AK66" s="746" t="s">
        <v>323</v>
      </c>
      <c r="AL66" s="741"/>
      <c r="AM66" s="741"/>
      <c r="AN66" s="741"/>
      <c r="AO66" s="742"/>
      <c r="AP66" s="746" t="s">
        <v>324</v>
      </c>
      <c r="AQ66" s="747"/>
      <c r="AR66" s="747"/>
      <c r="AS66" s="747"/>
      <c r="AT66" s="748"/>
      <c r="AU66" s="746" t="s">
        <v>334</v>
      </c>
      <c r="AV66" s="747"/>
      <c r="AW66" s="747"/>
      <c r="AX66" s="747"/>
      <c r="AY66" s="748"/>
      <c r="AZ66" s="746" t="s">
        <v>292</v>
      </c>
      <c r="BA66" s="747"/>
      <c r="BB66" s="747"/>
      <c r="BC66" s="747"/>
      <c r="BD66" s="753"/>
      <c r="BE66" s="236"/>
      <c r="BF66" s="236"/>
      <c r="BG66" s="236"/>
      <c r="BH66" s="236"/>
      <c r="BI66" s="236"/>
      <c r="BJ66" s="236"/>
      <c r="BK66" s="236"/>
      <c r="BL66" s="236"/>
      <c r="BM66" s="236"/>
      <c r="BN66" s="236"/>
      <c r="BO66" s="236"/>
      <c r="BP66" s="236"/>
      <c r="BQ66" s="233">
        <v>60</v>
      </c>
      <c r="BR66" s="238"/>
      <c r="BS66" s="863"/>
      <c r="BT66" s="864"/>
      <c r="BU66" s="864"/>
      <c r="BV66" s="864"/>
      <c r="BW66" s="864"/>
      <c r="BX66" s="864"/>
      <c r="BY66" s="864"/>
      <c r="BZ66" s="864"/>
      <c r="CA66" s="864"/>
      <c r="CB66" s="864"/>
      <c r="CC66" s="864"/>
      <c r="CD66" s="864"/>
      <c r="CE66" s="864"/>
      <c r="CF66" s="864"/>
      <c r="CG66" s="865"/>
      <c r="CH66" s="860"/>
      <c r="CI66" s="861"/>
      <c r="CJ66" s="861"/>
      <c r="CK66" s="861"/>
      <c r="CL66" s="862"/>
      <c r="CM66" s="860"/>
      <c r="CN66" s="861"/>
      <c r="CO66" s="861"/>
      <c r="CP66" s="861"/>
      <c r="CQ66" s="862"/>
      <c r="CR66" s="860"/>
      <c r="CS66" s="861"/>
      <c r="CT66" s="861"/>
      <c r="CU66" s="861"/>
      <c r="CV66" s="862"/>
      <c r="CW66" s="860"/>
      <c r="CX66" s="861"/>
      <c r="CY66" s="861"/>
      <c r="CZ66" s="861"/>
      <c r="DA66" s="862"/>
      <c r="DB66" s="860"/>
      <c r="DC66" s="861"/>
      <c r="DD66" s="861"/>
      <c r="DE66" s="861"/>
      <c r="DF66" s="862"/>
      <c r="DG66" s="860"/>
      <c r="DH66" s="861"/>
      <c r="DI66" s="861"/>
      <c r="DJ66" s="861"/>
      <c r="DK66" s="862"/>
      <c r="DL66" s="860"/>
      <c r="DM66" s="861"/>
      <c r="DN66" s="861"/>
      <c r="DO66" s="861"/>
      <c r="DP66" s="862"/>
      <c r="DQ66" s="860"/>
      <c r="DR66" s="861"/>
      <c r="DS66" s="861"/>
      <c r="DT66" s="861"/>
      <c r="DU66" s="862"/>
      <c r="DV66" s="863"/>
      <c r="DW66" s="864"/>
      <c r="DX66" s="864"/>
      <c r="DY66" s="864"/>
      <c r="DZ66" s="878"/>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5"/>
      <c r="AG67" s="831"/>
      <c r="AH67" s="831"/>
      <c r="AI67" s="831"/>
      <c r="AJ67" s="876"/>
      <c r="AK67" s="877"/>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63"/>
      <c r="BT67" s="864"/>
      <c r="BU67" s="864"/>
      <c r="BV67" s="864"/>
      <c r="BW67" s="864"/>
      <c r="BX67" s="864"/>
      <c r="BY67" s="864"/>
      <c r="BZ67" s="864"/>
      <c r="CA67" s="864"/>
      <c r="CB67" s="864"/>
      <c r="CC67" s="864"/>
      <c r="CD67" s="864"/>
      <c r="CE67" s="864"/>
      <c r="CF67" s="864"/>
      <c r="CG67" s="865"/>
      <c r="CH67" s="860"/>
      <c r="CI67" s="861"/>
      <c r="CJ67" s="861"/>
      <c r="CK67" s="861"/>
      <c r="CL67" s="862"/>
      <c r="CM67" s="860"/>
      <c r="CN67" s="861"/>
      <c r="CO67" s="861"/>
      <c r="CP67" s="861"/>
      <c r="CQ67" s="862"/>
      <c r="CR67" s="860"/>
      <c r="CS67" s="861"/>
      <c r="CT67" s="861"/>
      <c r="CU67" s="861"/>
      <c r="CV67" s="862"/>
      <c r="CW67" s="860"/>
      <c r="CX67" s="861"/>
      <c r="CY67" s="861"/>
      <c r="CZ67" s="861"/>
      <c r="DA67" s="862"/>
      <c r="DB67" s="860"/>
      <c r="DC67" s="861"/>
      <c r="DD67" s="861"/>
      <c r="DE67" s="861"/>
      <c r="DF67" s="862"/>
      <c r="DG67" s="860"/>
      <c r="DH67" s="861"/>
      <c r="DI67" s="861"/>
      <c r="DJ67" s="861"/>
      <c r="DK67" s="862"/>
      <c r="DL67" s="860"/>
      <c r="DM67" s="861"/>
      <c r="DN67" s="861"/>
      <c r="DO67" s="861"/>
      <c r="DP67" s="862"/>
      <c r="DQ67" s="860"/>
      <c r="DR67" s="861"/>
      <c r="DS67" s="861"/>
      <c r="DT67" s="861"/>
      <c r="DU67" s="862"/>
      <c r="DV67" s="863"/>
      <c r="DW67" s="864"/>
      <c r="DX67" s="864"/>
      <c r="DY67" s="864"/>
      <c r="DZ67" s="878"/>
      <c r="EA67" s="224"/>
    </row>
    <row r="68" spans="1:131" ht="26.25" customHeight="1" thickTop="1" x14ac:dyDescent="0.2">
      <c r="A68" s="231">
        <v>1</v>
      </c>
      <c r="B68" s="879" t="s">
        <v>335</v>
      </c>
      <c r="C68" s="880"/>
      <c r="D68" s="880"/>
      <c r="E68" s="880"/>
      <c r="F68" s="880"/>
      <c r="G68" s="880"/>
      <c r="H68" s="880"/>
      <c r="I68" s="880"/>
      <c r="J68" s="880"/>
      <c r="K68" s="880"/>
      <c r="L68" s="880"/>
      <c r="M68" s="880"/>
      <c r="N68" s="880"/>
      <c r="O68" s="880"/>
      <c r="P68" s="881"/>
      <c r="Q68" s="890">
        <v>8467</v>
      </c>
      <c r="R68" s="884">
        <v>7961</v>
      </c>
      <c r="S68" s="884">
        <v>7961</v>
      </c>
      <c r="T68" s="884">
        <v>7961</v>
      </c>
      <c r="U68" s="885">
        <v>7961</v>
      </c>
      <c r="V68" s="883">
        <v>7990</v>
      </c>
      <c r="W68" s="884">
        <v>7475</v>
      </c>
      <c r="X68" s="884">
        <v>7475</v>
      </c>
      <c r="Y68" s="884">
        <v>7475</v>
      </c>
      <c r="Z68" s="885">
        <v>7475</v>
      </c>
      <c r="AA68" s="883">
        <v>477</v>
      </c>
      <c r="AB68" s="884">
        <v>486</v>
      </c>
      <c r="AC68" s="884">
        <v>486</v>
      </c>
      <c r="AD68" s="884">
        <v>486</v>
      </c>
      <c r="AE68" s="885">
        <v>486</v>
      </c>
      <c r="AF68" s="882">
        <v>477</v>
      </c>
      <c r="AG68" s="882"/>
      <c r="AH68" s="882"/>
      <c r="AI68" s="882"/>
      <c r="AJ68" s="882"/>
      <c r="AK68" s="882">
        <v>380</v>
      </c>
      <c r="AL68" s="882"/>
      <c r="AM68" s="882"/>
      <c r="AN68" s="882"/>
      <c r="AO68" s="882"/>
      <c r="AP68" s="882">
        <v>3142</v>
      </c>
      <c r="AQ68" s="882"/>
      <c r="AR68" s="882"/>
      <c r="AS68" s="882"/>
      <c r="AT68" s="882"/>
      <c r="AU68" s="882">
        <v>135</v>
      </c>
      <c r="AV68" s="882"/>
      <c r="AW68" s="882"/>
      <c r="AX68" s="882"/>
      <c r="AY68" s="882"/>
      <c r="AZ68" s="891"/>
      <c r="BA68" s="891"/>
      <c r="BB68" s="891"/>
      <c r="BC68" s="891"/>
      <c r="BD68" s="892"/>
      <c r="BE68" s="236"/>
      <c r="BF68" s="236"/>
      <c r="BG68" s="236"/>
      <c r="BH68" s="236"/>
      <c r="BI68" s="236"/>
      <c r="BJ68" s="236"/>
      <c r="BK68" s="236"/>
      <c r="BL68" s="236"/>
      <c r="BM68" s="236"/>
      <c r="BN68" s="236"/>
      <c r="BO68" s="236"/>
      <c r="BP68" s="236"/>
      <c r="BQ68" s="233">
        <v>62</v>
      </c>
      <c r="BR68" s="238"/>
      <c r="BS68" s="863"/>
      <c r="BT68" s="864"/>
      <c r="BU68" s="864"/>
      <c r="BV68" s="864"/>
      <c r="BW68" s="864"/>
      <c r="BX68" s="864"/>
      <c r="BY68" s="864"/>
      <c r="BZ68" s="864"/>
      <c r="CA68" s="864"/>
      <c r="CB68" s="864"/>
      <c r="CC68" s="864"/>
      <c r="CD68" s="864"/>
      <c r="CE68" s="864"/>
      <c r="CF68" s="864"/>
      <c r="CG68" s="865"/>
      <c r="CH68" s="860"/>
      <c r="CI68" s="861"/>
      <c r="CJ68" s="861"/>
      <c r="CK68" s="861"/>
      <c r="CL68" s="862"/>
      <c r="CM68" s="860"/>
      <c r="CN68" s="861"/>
      <c r="CO68" s="861"/>
      <c r="CP68" s="861"/>
      <c r="CQ68" s="862"/>
      <c r="CR68" s="860"/>
      <c r="CS68" s="861"/>
      <c r="CT68" s="861"/>
      <c r="CU68" s="861"/>
      <c r="CV68" s="862"/>
      <c r="CW68" s="860"/>
      <c r="CX68" s="861"/>
      <c r="CY68" s="861"/>
      <c r="CZ68" s="861"/>
      <c r="DA68" s="862"/>
      <c r="DB68" s="860"/>
      <c r="DC68" s="861"/>
      <c r="DD68" s="861"/>
      <c r="DE68" s="861"/>
      <c r="DF68" s="862"/>
      <c r="DG68" s="860"/>
      <c r="DH68" s="861"/>
      <c r="DI68" s="861"/>
      <c r="DJ68" s="861"/>
      <c r="DK68" s="862"/>
      <c r="DL68" s="860"/>
      <c r="DM68" s="861"/>
      <c r="DN68" s="861"/>
      <c r="DO68" s="861"/>
      <c r="DP68" s="862"/>
      <c r="DQ68" s="860"/>
      <c r="DR68" s="861"/>
      <c r="DS68" s="861"/>
      <c r="DT68" s="861"/>
      <c r="DU68" s="862"/>
      <c r="DV68" s="863"/>
      <c r="DW68" s="864"/>
      <c r="DX68" s="864"/>
      <c r="DY68" s="864"/>
      <c r="DZ68" s="878"/>
      <c r="EA68" s="224"/>
    </row>
    <row r="69" spans="1:131" ht="26.25" customHeight="1" x14ac:dyDescent="0.2">
      <c r="A69" s="233">
        <v>2</v>
      </c>
      <c r="B69" s="886" t="s">
        <v>336</v>
      </c>
      <c r="C69" s="887"/>
      <c r="D69" s="887"/>
      <c r="E69" s="887"/>
      <c r="F69" s="887"/>
      <c r="G69" s="887"/>
      <c r="H69" s="887"/>
      <c r="I69" s="887"/>
      <c r="J69" s="887"/>
      <c r="K69" s="887"/>
      <c r="L69" s="887"/>
      <c r="M69" s="887"/>
      <c r="N69" s="887"/>
      <c r="O69" s="887"/>
      <c r="P69" s="888"/>
      <c r="Q69" s="895">
        <v>221481</v>
      </c>
      <c r="R69" s="894">
        <v>144168</v>
      </c>
      <c r="S69" s="894">
        <v>144168</v>
      </c>
      <c r="T69" s="894">
        <v>144168</v>
      </c>
      <c r="U69" s="847">
        <v>144168</v>
      </c>
      <c r="V69" s="893">
        <v>203386</v>
      </c>
      <c r="W69" s="894">
        <v>138019</v>
      </c>
      <c r="X69" s="894">
        <v>138019</v>
      </c>
      <c r="Y69" s="894">
        <v>138019</v>
      </c>
      <c r="Z69" s="847">
        <v>138019</v>
      </c>
      <c r="AA69" s="893">
        <v>18095</v>
      </c>
      <c r="AB69" s="894">
        <v>6149</v>
      </c>
      <c r="AC69" s="894">
        <v>6149</v>
      </c>
      <c r="AD69" s="894">
        <v>6149</v>
      </c>
      <c r="AE69" s="847">
        <v>6149</v>
      </c>
      <c r="AF69" s="843">
        <v>40934</v>
      </c>
      <c r="AG69" s="843"/>
      <c r="AH69" s="843"/>
      <c r="AI69" s="843"/>
      <c r="AJ69" s="843"/>
      <c r="AK69" s="843" t="s">
        <v>337</v>
      </c>
      <c r="AL69" s="843"/>
      <c r="AM69" s="843"/>
      <c r="AN69" s="843"/>
      <c r="AO69" s="843"/>
      <c r="AP69" s="843" t="s">
        <v>337</v>
      </c>
      <c r="AQ69" s="843"/>
      <c r="AR69" s="843"/>
      <c r="AS69" s="843"/>
      <c r="AT69" s="843"/>
      <c r="AU69" s="843" t="s">
        <v>337</v>
      </c>
      <c r="AV69" s="843"/>
      <c r="AW69" s="843"/>
      <c r="AX69" s="843"/>
      <c r="AY69" s="843"/>
      <c r="AZ69" s="845" t="s">
        <v>338</v>
      </c>
      <c r="BA69" s="845"/>
      <c r="BB69" s="845"/>
      <c r="BC69" s="845"/>
      <c r="BD69" s="846"/>
      <c r="BE69" s="236"/>
      <c r="BF69" s="236"/>
      <c r="BG69" s="236"/>
      <c r="BH69" s="236"/>
      <c r="BI69" s="236"/>
      <c r="BJ69" s="236"/>
      <c r="BK69" s="236"/>
      <c r="BL69" s="236"/>
      <c r="BM69" s="236"/>
      <c r="BN69" s="236"/>
      <c r="BO69" s="236"/>
      <c r="BP69" s="236"/>
      <c r="BQ69" s="233">
        <v>63</v>
      </c>
      <c r="BR69" s="238"/>
      <c r="BS69" s="863"/>
      <c r="BT69" s="864"/>
      <c r="BU69" s="864"/>
      <c r="BV69" s="864"/>
      <c r="BW69" s="864"/>
      <c r="BX69" s="864"/>
      <c r="BY69" s="864"/>
      <c r="BZ69" s="864"/>
      <c r="CA69" s="864"/>
      <c r="CB69" s="864"/>
      <c r="CC69" s="864"/>
      <c r="CD69" s="864"/>
      <c r="CE69" s="864"/>
      <c r="CF69" s="864"/>
      <c r="CG69" s="865"/>
      <c r="CH69" s="860"/>
      <c r="CI69" s="861"/>
      <c r="CJ69" s="861"/>
      <c r="CK69" s="861"/>
      <c r="CL69" s="862"/>
      <c r="CM69" s="860"/>
      <c r="CN69" s="861"/>
      <c r="CO69" s="861"/>
      <c r="CP69" s="861"/>
      <c r="CQ69" s="862"/>
      <c r="CR69" s="860"/>
      <c r="CS69" s="861"/>
      <c r="CT69" s="861"/>
      <c r="CU69" s="861"/>
      <c r="CV69" s="862"/>
      <c r="CW69" s="860"/>
      <c r="CX69" s="861"/>
      <c r="CY69" s="861"/>
      <c r="CZ69" s="861"/>
      <c r="DA69" s="862"/>
      <c r="DB69" s="860"/>
      <c r="DC69" s="861"/>
      <c r="DD69" s="861"/>
      <c r="DE69" s="861"/>
      <c r="DF69" s="862"/>
      <c r="DG69" s="860"/>
      <c r="DH69" s="861"/>
      <c r="DI69" s="861"/>
      <c r="DJ69" s="861"/>
      <c r="DK69" s="862"/>
      <c r="DL69" s="860"/>
      <c r="DM69" s="861"/>
      <c r="DN69" s="861"/>
      <c r="DO69" s="861"/>
      <c r="DP69" s="862"/>
      <c r="DQ69" s="860"/>
      <c r="DR69" s="861"/>
      <c r="DS69" s="861"/>
      <c r="DT69" s="861"/>
      <c r="DU69" s="862"/>
      <c r="DV69" s="863"/>
      <c r="DW69" s="864"/>
      <c r="DX69" s="864"/>
      <c r="DY69" s="864"/>
      <c r="DZ69" s="878"/>
      <c r="EA69" s="224"/>
    </row>
    <row r="70" spans="1:131" ht="26.25" customHeight="1" x14ac:dyDescent="0.2">
      <c r="A70" s="233">
        <v>3</v>
      </c>
      <c r="B70" s="886" t="s">
        <v>339</v>
      </c>
      <c r="C70" s="887"/>
      <c r="D70" s="887"/>
      <c r="E70" s="887"/>
      <c r="F70" s="887"/>
      <c r="G70" s="887"/>
      <c r="H70" s="887"/>
      <c r="I70" s="887"/>
      <c r="J70" s="887"/>
      <c r="K70" s="887"/>
      <c r="L70" s="887"/>
      <c r="M70" s="887"/>
      <c r="N70" s="887"/>
      <c r="O70" s="887"/>
      <c r="P70" s="888"/>
      <c r="Q70" s="889">
        <v>90180</v>
      </c>
      <c r="R70" s="843">
        <v>76940</v>
      </c>
      <c r="S70" s="843">
        <v>76940</v>
      </c>
      <c r="T70" s="843">
        <v>76940</v>
      </c>
      <c r="U70" s="843">
        <v>76940</v>
      </c>
      <c r="V70" s="843">
        <v>85061</v>
      </c>
      <c r="W70" s="843">
        <v>73165</v>
      </c>
      <c r="X70" s="843">
        <v>73165</v>
      </c>
      <c r="Y70" s="843">
        <v>73165</v>
      </c>
      <c r="Z70" s="843">
        <v>73165</v>
      </c>
      <c r="AA70" s="843">
        <v>5120</v>
      </c>
      <c r="AB70" s="843">
        <v>3775</v>
      </c>
      <c r="AC70" s="843">
        <v>3775</v>
      </c>
      <c r="AD70" s="843">
        <v>3775</v>
      </c>
      <c r="AE70" s="843">
        <v>3775</v>
      </c>
      <c r="AF70" s="843">
        <v>4894</v>
      </c>
      <c r="AG70" s="843"/>
      <c r="AH70" s="843"/>
      <c r="AI70" s="843"/>
      <c r="AJ70" s="843"/>
      <c r="AK70" s="843">
        <v>5163</v>
      </c>
      <c r="AL70" s="843">
        <v>7300</v>
      </c>
      <c r="AM70" s="843">
        <v>7300</v>
      </c>
      <c r="AN70" s="843">
        <v>7300</v>
      </c>
      <c r="AO70" s="843">
        <v>7300</v>
      </c>
      <c r="AP70" s="843">
        <v>78689</v>
      </c>
      <c r="AQ70" s="843"/>
      <c r="AR70" s="843"/>
      <c r="AS70" s="843"/>
      <c r="AT70" s="843"/>
      <c r="AU70" s="843">
        <v>1652</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63"/>
      <c r="BT70" s="864"/>
      <c r="BU70" s="864"/>
      <c r="BV70" s="864"/>
      <c r="BW70" s="864"/>
      <c r="BX70" s="864"/>
      <c r="BY70" s="864"/>
      <c r="BZ70" s="864"/>
      <c r="CA70" s="864"/>
      <c r="CB70" s="864"/>
      <c r="CC70" s="864"/>
      <c r="CD70" s="864"/>
      <c r="CE70" s="864"/>
      <c r="CF70" s="864"/>
      <c r="CG70" s="865"/>
      <c r="CH70" s="860"/>
      <c r="CI70" s="861"/>
      <c r="CJ70" s="861"/>
      <c r="CK70" s="861"/>
      <c r="CL70" s="862"/>
      <c r="CM70" s="860"/>
      <c r="CN70" s="861"/>
      <c r="CO70" s="861"/>
      <c r="CP70" s="861"/>
      <c r="CQ70" s="862"/>
      <c r="CR70" s="860"/>
      <c r="CS70" s="861"/>
      <c r="CT70" s="861"/>
      <c r="CU70" s="861"/>
      <c r="CV70" s="862"/>
      <c r="CW70" s="860"/>
      <c r="CX70" s="861"/>
      <c r="CY70" s="861"/>
      <c r="CZ70" s="861"/>
      <c r="DA70" s="862"/>
      <c r="DB70" s="860"/>
      <c r="DC70" s="861"/>
      <c r="DD70" s="861"/>
      <c r="DE70" s="861"/>
      <c r="DF70" s="862"/>
      <c r="DG70" s="860"/>
      <c r="DH70" s="861"/>
      <c r="DI70" s="861"/>
      <c r="DJ70" s="861"/>
      <c r="DK70" s="862"/>
      <c r="DL70" s="860"/>
      <c r="DM70" s="861"/>
      <c r="DN70" s="861"/>
      <c r="DO70" s="861"/>
      <c r="DP70" s="862"/>
      <c r="DQ70" s="860"/>
      <c r="DR70" s="861"/>
      <c r="DS70" s="861"/>
      <c r="DT70" s="861"/>
      <c r="DU70" s="862"/>
      <c r="DV70" s="863"/>
      <c r="DW70" s="864"/>
      <c r="DX70" s="864"/>
      <c r="DY70" s="864"/>
      <c r="DZ70" s="878"/>
      <c r="EA70" s="224"/>
    </row>
    <row r="71" spans="1:131" ht="26.25" customHeight="1" x14ac:dyDescent="0.2">
      <c r="A71" s="233">
        <v>4</v>
      </c>
      <c r="B71" s="886" t="s">
        <v>340</v>
      </c>
      <c r="C71" s="887"/>
      <c r="D71" s="887"/>
      <c r="E71" s="887"/>
      <c r="F71" s="887"/>
      <c r="G71" s="887"/>
      <c r="H71" s="887"/>
      <c r="I71" s="887"/>
      <c r="J71" s="887"/>
      <c r="K71" s="887"/>
      <c r="L71" s="887"/>
      <c r="M71" s="887"/>
      <c r="N71" s="887"/>
      <c r="O71" s="887"/>
      <c r="P71" s="888"/>
      <c r="Q71" s="889">
        <v>9878</v>
      </c>
      <c r="R71" s="843">
        <v>6933</v>
      </c>
      <c r="S71" s="843">
        <v>6933</v>
      </c>
      <c r="T71" s="843">
        <v>6933</v>
      </c>
      <c r="U71" s="843">
        <v>6933</v>
      </c>
      <c r="V71" s="843">
        <v>9787</v>
      </c>
      <c r="W71" s="843">
        <v>6850</v>
      </c>
      <c r="X71" s="843">
        <v>6850</v>
      </c>
      <c r="Y71" s="843">
        <v>6850</v>
      </c>
      <c r="Z71" s="843">
        <v>6850</v>
      </c>
      <c r="AA71" s="843">
        <v>92</v>
      </c>
      <c r="AB71" s="843">
        <v>82</v>
      </c>
      <c r="AC71" s="843">
        <v>82</v>
      </c>
      <c r="AD71" s="843">
        <v>82</v>
      </c>
      <c r="AE71" s="843">
        <v>82</v>
      </c>
      <c r="AF71" s="843">
        <v>92</v>
      </c>
      <c r="AG71" s="843"/>
      <c r="AH71" s="843"/>
      <c r="AI71" s="843"/>
      <c r="AJ71" s="843"/>
      <c r="AK71" s="843">
        <v>5083</v>
      </c>
      <c r="AL71" s="843">
        <v>2485</v>
      </c>
      <c r="AM71" s="843">
        <v>2485</v>
      </c>
      <c r="AN71" s="843">
        <v>2485</v>
      </c>
      <c r="AO71" s="843">
        <v>2485</v>
      </c>
      <c r="AP71" s="843" t="s">
        <v>337</v>
      </c>
      <c r="AQ71" s="843"/>
      <c r="AR71" s="843"/>
      <c r="AS71" s="843"/>
      <c r="AT71" s="843"/>
      <c r="AU71" s="843" t="s">
        <v>337</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63"/>
      <c r="BT71" s="864"/>
      <c r="BU71" s="864"/>
      <c r="BV71" s="864"/>
      <c r="BW71" s="864"/>
      <c r="BX71" s="864"/>
      <c r="BY71" s="864"/>
      <c r="BZ71" s="864"/>
      <c r="CA71" s="864"/>
      <c r="CB71" s="864"/>
      <c r="CC71" s="864"/>
      <c r="CD71" s="864"/>
      <c r="CE71" s="864"/>
      <c r="CF71" s="864"/>
      <c r="CG71" s="865"/>
      <c r="CH71" s="860"/>
      <c r="CI71" s="861"/>
      <c r="CJ71" s="861"/>
      <c r="CK71" s="861"/>
      <c r="CL71" s="862"/>
      <c r="CM71" s="860"/>
      <c r="CN71" s="861"/>
      <c r="CO71" s="861"/>
      <c r="CP71" s="861"/>
      <c r="CQ71" s="862"/>
      <c r="CR71" s="860"/>
      <c r="CS71" s="861"/>
      <c r="CT71" s="861"/>
      <c r="CU71" s="861"/>
      <c r="CV71" s="862"/>
      <c r="CW71" s="860"/>
      <c r="CX71" s="861"/>
      <c r="CY71" s="861"/>
      <c r="CZ71" s="861"/>
      <c r="DA71" s="862"/>
      <c r="DB71" s="860"/>
      <c r="DC71" s="861"/>
      <c r="DD71" s="861"/>
      <c r="DE71" s="861"/>
      <c r="DF71" s="862"/>
      <c r="DG71" s="860"/>
      <c r="DH71" s="861"/>
      <c r="DI71" s="861"/>
      <c r="DJ71" s="861"/>
      <c r="DK71" s="862"/>
      <c r="DL71" s="860"/>
      <c r="DM71" s="861"/>
      <c r="DN71" s="861"/>
      <c r="DO71" s="861"/>
      <c r="DP71" s="862"/>
      <c r="DQ71" s="860"/>
      <c r="DR71" s="861"/>
      <c r="DS71" s="861"/>
      <c r="DT71" s="861"/>
      <c r="DU71" s="862"/>
      <c r="DV71" s="863"/>
      <c r="DW71" s="864"/>
      <c r="DX71" s="864"/>
      <c r="DY71" s="864"/>
      <c r="DZ71" s="878"/>
      <c r="EA71" s="224"/>
    </row>
    <row r="72" spans="1:131" ht="26.25" customHeight="1" x14ac:dyDescent="0.2">
      <c r="A72" s="233">
        <v>5</v>
      </c>
      <c r="B72" s="886" t="s">
        <v>341</v>
      </c>
      <c r="C72" s="887"/>
      <c r="D72" s="887"/>
      <c r="E72" s="887"/>
      <c r="F72" s="887"/>
      <c r="G72" s="887"/>
      <c r="H72" s="887"/>
      <c r="I72" s="887"/>
      <c r="J72" s="887"/>
      <c r="K72" s="887"/>
      <c r="L72" s="887"/>
      <c r="M72" s="887"/>
      <c r="N72" s="887"/>
      <c r="O72" s="887"/>
      <c r="P72" s="888"/>
      <c r="Q72" s="889">
        <v>1600855</v>
      </c>
      <c r="R72" s="843">
        <v>1385861</v>
      </c>
      <c r="S72" s="843">
        <v>1385861</v>
      </c>
      <c r="T72" s="843">
        <v>1385861</v>
      </c>
      <c r="U72" s="843">
        <v>1385861</v>
      </c>
      <c r="V72" s="843">
        <v>1567252</v>
      </c>
      <c r="W72" s="843">
        <v>1346246</v>
      </c>
      <c r="X72" s="843">
        <v>1346246</v>
      </c>
      <c r="Y72" s="843">
        <v>1346246</v>
      </c>
      <c r="Z72" s="843">
        <v>1346246</v>
      </c>
      <c r="AA72" s="843">
        <v>33603</v>
      </c>
      <c r="AB72" s="843">
        <v>39615</v>
      </c>
      <c r="AC72" s="843">
        <v>39615</v>
      </c>
      <c r="AD72" s="843">
        <v>39615</v>
      </c>
      <c r="AE72" s="843">
        <v>39615</v>
      </c>
      <c r="AF72" s="843">
        <v>33603</v>
      </c>
      <c r="AG72" s="843"/>
      <c r="AH72" s="843"/>
      <c r="AI72" s="843"/>
      <c r="AJ72" s="843"/>
      <c r="AK72" s="843">
        <v>22693</v>
      </c>
      <c r="AL72" s="843">
        <v>13582</v>
      </c>
      <c r="AM72" s="843">
        <v>13582</v>
      </c>
      <c r="AN72" s="843">
        <v>13582</v>
      </c>
      <c r="AO72" s="843">
        <v>13582</v>
      </c>
      <c r="AP72" s="843" t="s">
        <v>337</v>
      </c>
      <c r="AQ72" s="843"/>
      <c r="AR72" s="843"/>
      <c r="AS72" s="843"/>
      <c r="AT72" s="843"/>
      <c r="AU72" s="843" t="s">
        <v>337</v>
      </c>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63"/>
      <c r="BT72" s="864"/>
      <c r="BU72" s="864"/>
      <c r="BV72" s="864"/>
      <c r="BW72" s="864"/>
      <c r="BX72" s="864"/>
      <c r="BY72" s="864"/>
      <c r="BZ72" s="864"/>
      <c r="CA72" s="864"/>
      <c r="CB72" s="864"/>
      <c r="CC72" s="864"/>
      <c r="CD72" s="864"/>
      <c r="CE72" s="864"/>
      <c r="CF72" s="864"/>
      <c r="CG72" s="865"/>
      <c r="CH72" s="860"/>
      <c r="CI72" s="861"/>
      <c r="CJ72" s="861"/>
      <c r="CK72" s="861"/>
      <c r="CL72" s="862"/>
      <c r="CM72" s="860"/>
      <c r="CN72" s="861"/>
      <c r="CO72" s="861"/>
      <c r="CP72" s="861"/>
      <c r="CQ72" s="862"/>
      <c r="CR72" s="860"/>
      <c r="CS72" s="861"/>
      <c r="CT72" s="861"/>
      <c r="CU72" s="861"/>
      <c r="CV72" s="862"/>
      <c r="CW72" s="860"/>
      <c r="CX72" s="861"/>
      <c r="CY72" s="861"/>
      <c r="CZ72" s="861"/>
      <c r="DA72" s="862"/>
      <c r="DB72" s="860"/>
      <c r="DC72" s="861"/>
      <c r="DD72" s="861"/>
      <c r="DE72" s="861"/>
      <c r="DF72" s="862"/>
      <c r="DG72" s="860"/>
      <c r="DH72" s="861"/>
      <c r="DI72" s="861"/>
      <c r="DJ72" s="861"/>
      <c r="DK72" s="862"/>
      <c r="DL72" s="860"/>
      <c r="DM72" s="861"/>
      <c r="DN72" s="861"/>
      <c r="DO72" s="861"/>
      <c r="DP72" s="862"/>
      <c r="DQ72" s="860"/>
      <c r="DR72" s="861"/>
      <c r="DS72" s="861"/>
      <c r="DT72" s="861"/>
      <c r="DU72" s="862"/>
      <c r="DV72" s="863"/>
      <c r="DW72" s="864"/>
      <c r="DX72" s="864"/>
      <c r="DY72" s="864"/>
      <c r="DZ72" s="878"/>
      <c r="EA72" s="224"/>
    </row>
    <row r="73" spans="1:131" ht="26.25" customHeight="1" x14ac:dyDescent="0.2">
      <c r="A73" s="233">
        <v>6</v>
      </c>
      <c r="B73" s="886"/>
      <c r="C73" s="887"/>
      <c r="D73" s="887"/>
      <c r="E73" s="887"/>
      <c r="F73" s="887"/>
      <c r="G73" s="887"/>
      <c r="H73" s="887"/>
      <c r="I73" s="887"/>
      <c r="J73" s="887"/>
      <c r="K73" s="887"/>
      <c r="L73" s="887"/>
      <c r="M73" s="887"/>
      <c r="N73" s="887"/>
      <c r="O73" s="887"/>
      <c r="P73" s="888"/>
      <c r="Q73" s="889"/>
      <c r="R73" s="843"/>
      <c r="S73" s="843"/>
      <c r="T73" s="843"/>
      <c r="U73" s="843"/>
      <c r="V73" s="843"/>
      <c r="W73" s="843"/>
      <c r="X73" s="843"/>
      <c r="Y73" s="843"/>
      <c r="Z73" s="843"/>
      <c r="AA73" s="843"/>
      <c r="AB73" s="843"/>
      <c r="AC73" s="843"/>
      <c r="AD73" s="843"/>
      <c r="AE73" s="843"/>
      <c r="AF73" s="843"/>
      <c r="AG73" s="843"/>
      <c r="AH73" s="843"/>
      <c r="AI73" s="843"/>
      <c r="AJ73" s="843"/>
      <c r="AK73" s="843"/>
      <c r="AL73" s="843"/>
      <c r="AM73" s="843"/>
      <c r="AN73" s="843"/>
      <c r="AO73" s="843"/>
      <c r="AP73" s="843"/>
      <c r="AQ73" s="843"/>
      <c r="AR73" s="843"/>
      <c r="AS73" s="843"/>
      <c r="AT73" s="843"/>
      <c r="AU73" s="843"/>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63"/>
      <c r="BT73" s="864"/>
      <c r="BU73" s="864"/>
      <c r="BV73" s="864"/>
      <c r="BW73" s="864"/>
      <c r="BX73" s="864"/>
      <c r="BY73" s="864"/>
      <c r="BZ73" s="864"/>
      <c r="CA73" s="864"/>
      <c r="CB73" s="864"/>
      <c r="CC73" s="864"/>
      <c r="CD73" s="864"/>
      <c r="CE73" s="864"/>
      <c r="CF73" s="864"/>
      <c r="CG73" s="865"/>
      <c r="CH73" s="860"/>
      <c r="CI73" s="861"/>
      <c r="CJ73" s="861"/>
      <c r="CK73" s="861"/>
      <c r="CL73" s="862"/>
      <c r="CM73" s="860"/>
      <c r="CN73" s="861"/>
      <c r="CO73" s="861"/>
      <c r="CP73" s="861"/>
      <c r="CQ73" s="862"/>
      <c r="CR73" s="860"/>
      <c r="CS73" s="861"/>
      <c r="CT73" s="861"/>
      <c r="CU73" s="861"/>
      <c r="CV73" s="862"/>
      <c r="CW73" s="860"/>
      <c r="CX73" s="861"/>
      <c r="CY73" s="861"/>
      <c r="CZ73" s="861"/>
      <c r="DA73" s="862"/>
      <c r="DB73" s="860"/>
      <c r="DC73" s="861"/>
      <c r="DD73" s="861"/>
      <c r="DE73" s="861"/>
      <c r="DF73" s="862"/>
      <c r="DG73" s="860"/>
      <c r="DH73" s="861"/>
      <c r="DI73" s="861"/>
      <c r="DJ73" s="861"/>
      <c r="DK73" s="862"/>
      <c r="DL73" s="860"/>
      <c r="DM73" s="861"/>
      <c r="DN73" s="861"/>
      <c r="DO73" s="861"/>
      <c r="DP73" s="862"/>
      <c r="DQ73" s="860"/>
      <c r="DR73" s="861"/>
      <c r="DS73" s="861"/>
      <c r="DT73" s="861"/>
      <c r="DU73" s="862"/>
      <c r="DV73" s="863"/>
      <c r="DW73" s="864"/>
      <c r="DX73" s="864"/>
      <c r="DY73" s="864"/>
      <c r="DZ73" s="878"/>
      <c r="EA73" s="224"/>
    </row>
    <row r="74" spans="1:131" ht="26.25" customHeight="1" x14ac:dyDescent="0.2">
      <c r="A74" s="233">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63"/>
      <c r="BT74" s="864"/>
      <c r="BU74" s="864"/>
      <c r="BV74" s="864"/>
      <c r="BW74" s="864"/>
      <c r="BX74" s="864"/>
      <c r="BY74" s="864"/>
      <c r="BZ74" s="864"/>
      <c r="CA74" s="864"/>
      <c r="CB74" s="864"/>
      <c r="CC74" s="864"/>
      <c r="CD74" s="864"/>
      <c r="CE74" s="864"/>
      <c r="CF74" s="864"/>
      <c r="CG74" s="865"/>
      <c r="CH74" s="860"/>
      <c r="CI74" s="861"/>
      <c r="CJ74" s="861"/>
      <c r="CK74" s="861"/>
      <c r="CL74" s="862"/>
      <c r="CM74" s="860"/>
      <c r="CN74" s="861"/>
      <c r="CO74" s="861"/>
      <c r="CP74" s="861"/>
      <c r="CQ74" s="862"/>
      <c r="CR74" s="860"/>
      <c r="CS74" s="861"/>
      <c r="CT74" s="861"/>
      <c r="CU74" s="861"/>
      <c r="CV74" s="862"/>
      <c r="CW74" s="860"/>
      <c r="CX74" s="861"/>
      <c r="CY74" s="861"/>
      <c r="CZ74" s="861"/>
      <c r="DA74" s="862"/>
      <c r="DB74" s="860"/>
      <c r="DC74" s="861"/>
      <c r="DD74" s="861"/>
      <c r="DE74" s="861"/>
      <c r="DF74" s="862"/>
      <c r="DG74" s="860"/>
      <c r="DH74" s="861"/>
      <c r="DI74" s="861"/>
      <c r="DJ74" s="861"/>
      <c r="DK74" s="862"/>
      <c r="DL74" s="860"/>
      <c r="DM74" s="861"/>
      <c r="DN74" s="861"/>
      <c r="DO74" s="861"/>
      <c r="DP74" s="862"/>
      <c r="DQ74" s="860"/>
      <c r="DR74" s="861"/>
      <c r="DS74" s="861"/>
      <c r="DT74" s="861"/>
      <c r="DU74" s="862"/>
      <c r="DV74" s="863"/>
      <c r="DW74" s="864"/>
      <c r="DX74" s="864"/>
      <c r="DY74" s="864"/>
      <c r="DZ74" s="878"/>
      <c r="EA74" s="224"/>
    </row>
    <row r="75" spans="1:131" ht="26.25" customHeight="1" x14ac:dyDescent="0.2">
      <c r="A75" s="233">
        <v>8</v>
      </c>
      <c r="B75" s="886"/>
      <c r="C75" s="887"/>
      <c r="D75" s="887"/>
      <c r="E75" s="887"/>
      <c r="F75" s="887"/>
      <c r="G75" s="887"/>
      <c r="H75" s="887"/>
      <c r="I75" s="887"/>
      <c r="J75" s="887"/>
      <c r="K75" s="887"/>
      <c r="L75" s="887"/>
      <c r="M75" s="887"/>
      <c r="N75" s="887"/>
      <c r="O75" s="887"/>
      <c r="P75" s="888"/>
      <c r="Q75" s="895"/>
      <c r="R75" s="894"/>
      <c r="S75" s="894"/>
      <c r="T75" s="894"/>
      <c r="U75" s="847"/>
      <c r="V75" s="893"/>
      <c r="W75" s="894"/>
      <c r="X75" s="894"/>
      <c r="Y75" s="894"/>
      <c r="Z75" s="847"/>
      <c r="AA75" s="893"/>
      <c r="AB75" s="894"/>
      <c r="AC75" s="894"/>
      <c r="AD75" s="894"/>
      <c r="AE75" s="847"/>
      <c r="AF75" s="893"/>
      <c r="AG75" s="894"/>
      <c r="AH75" s="894"/>
      <c r="AI75" s="894"/>
      <c r="AJ75" s="847"/>
      <c r="AK75" s="893"/>
      <c r="AL75" s="894"/>
      <c r="AM75" s="894"/>
      <c r="AN75" s="894"/>
      <c r="AO75" s="847"/>
      <c r="AP75" s="893"/>
      <c r="AQ75" s="894"/>
      <c r="AR75" s="894"/>
      <c r="AS75" s="894"/>
      <c r="AT75" s="847"/>
      <c r="AU75" s="893"/>
      <c r="AV75" s="894"/>
      <c r="AW75" s="894"/>
      <c r="AX75" s="894"/>
      <c r="AY75" s="847"/>
      <c r="AZ75" s="845"/>
      <c r="BA75" s="845"/>
      <c r="BB75" s="845"/>
      <c r="BC75" s="845"/>
      <c r="BD75" s="846"/>
      <c r="BE75" s="236"/>
      <c r="BF75" s="236"/>
      <c r="BG75" s="236"/>
      <c r="BH75" s="236"/>
      <c r="BI75" s="236"/>
      <c r="BJ75" s="236"/>
      <c r="BK75" s="236"/>
      <c r="BL75" s="236"/>
      <c r="BM75" s="236"/>
      <c r="BN75" s="236"/>
      <c r="BO75" s="236"/>
      <c r="BP75" s="236"/>
      <c r="BQ75" s="233">
        <v>69</v>
      </c>
      <c r="BR75" s="238"/>
      <c r="BS75" s="863"/>
      <c r="BT75" s="864"/>
      <c r="BU75" s="864"/>
      <c r="BV75" s="864"/>
      <c r="BW75" s="864"/>
      <c r="BX75" s="864"/>
      <c r="BY75" s="864"/>
      <c r="BZ75" s="864"/>
      <c r="CA75" s="864"/>
      <c r="CB75" s="864"/>
      <c r="CC75" s="864"/>
      <c r="CD75" s="864"/>
      <c r="CE75" s="864"/>
      <c r="CF75" s="864"/>
      <c r="CG75" s="865"/>
      <c r="CH75" s="860"/>
      <c r="CI75" s="861"/>
      <c r="CJ75" s="861"/>
      <c r="CK75" s="861"/>
      <c r="CL75" s="862"/>
      <c r="CM75" s="860"/>
      <c r="CN75" s="861"/>
      <c r="CO75" s="861"/>
      <c r="CP75" s="861"/>
      <c r="CQ75" s="862"/>
      <c r="CR75" s="860"/>
      <c r="CS75" s="861"/>
      <c r="CT75" s="861"/>
      <c r="CU75" s="861"/>
      <c r="CV75" s="862"/>
      <c r="CW75" s="860"/>
      <c r="CX75" s="861"/>
      <c r="CY75" s="861"/>
      <c r="CZ75" s="861"/>
      <c r="DA75" s="862"/>
      <c r="DB75" s="860"/>
      <c r="DC75" s="861"/>
      <c r="DD75" s="861"/>
      <c r="DE75" s="861"/>
      <c r="DF75" s="862"/>
      <c r="DG75" s="860"/>
      <c r="DH75" s="861"/>
      <c r="DI75" s="861"/>
      <c r="DJ75" s="861"/>
      <c r="DK75" s="862"/>
      <c r="DL75" s="860"/>
      <c r="DM75" s="861"/>
      <c r="DN75" s="861"/>
      <c r="DO75" s="861"/>
      <c r="DP75" s="862"/>
      <c r="DQ75" s="860"/>
      <c r="DR75" s="861"/>
      <c r="DS75" s="861"/>
      <c r="DT75" s="861"/>
      <c r="DU75" s="862"/>
      <c r="DV75" s="863"/>
      <c r="DW75" s="864"/>
      <c r="DX75" s="864"/>
      <c r="DY75" s="864"/>
      <c r="DZ75" s="878"/>
      <c r="EA75" s="224"/>
    </row>
    <row r="76" spans="1:131" ht="26.25" customHeight="1" x14ac:dyDescent="0.2">
      <c r="A76" s="233">
        <v>9</v>
      </c>
      <c r="B76" s="886"/>
      <c r="C76" s="887"/>
      <c r="D76" s="887"/>
      <c r="E76" s="887"/>
      <c r="F76" s="887"/>
      <c r="G76" s="887"/>
      <c r="H76" s="887"/>
      <c r="I76" s="887"/>
      <c r="J76" s="887"/>
      <c r="K76" s="887"/>
      <c r="L76" s="887"/>
      <c r="M76" s="887"/>
      <c r="N76" s="887"/>
      <c r="O76" s="887"/>
      <c r="P76" s="888"/>
      <c r="Q76" s="895"/>
      <c r="R76" s="894"/>
      <c r="S76" s="894"/>
      <c r="T76" s="894"/>
      <c r="U76" s="847"/>
      <c r="V76" s="893"/>
      <c r="W76" s="894"/>
      <c r="X76" s="894"/>
      <c r="Y76" s="894"/>
      <c r="Z76" s="847"/>
      <c r="AA76" s="893"/>
      <c r="AB76" s="894"/>
      <c r="AC76" s="894"/>
      <c r="AD76" s="894"/>
      <c r="AE76" s="847"/>
      <c r="AF76" s="893"/>
      <c r="AG76" s="894"/>
      <c r="AH76" s="894"/>
      <c r="AI76" s="894"/>
      <c r="AJ76" s="847"/>
      <c r="AK76" s="893"/>
      <c r="AL76" s="894"/>
      <c r="AM76" s="894"/>
      <c r="AN76" s="894"/>
      <c r="AO76" s="847"/>
      <c r="AP76" s="893"/>
      <c r="AQ76" s="894"/>
      <c r="AR76" s="894"/>
      <c r="AS76" s="894"/>
      <c r="AT76" s="847"/>
      <c r="AU76" s="893"/>
      <c r="AV76" s="894"/>
      <c r="AW76" s="894"/>
      <c r="AX76" s="894"/>
      <c r="AY76" s="847"/>
      <c r="AZ76" s="845"/>
      <c r="BA76" s="845"/>
      <c r="BB76" s="845"/>
      <c r="BC76" s="845"/>
      <c r="BD76" s="846"/>
      <c r="BE76" s="236"/>
      <c r="BF76" s="236"/>
      <c r="BG76" s="236"/>
      <c r="BH76" s="236"/>
      <c r="BI76" s="236"/>
      <c r="BJ76" s="236"/>
      <c r="BK76" s="236"/>
      <c r="BL76" s="236"/>
      <c r="BM76" s="236"/>
      <c r="BN76" s="236"/>
      <c r="BO76" s="236"/>
      <c r="BP76" s="236"/>
      <c r="BQ76" s="233">
        <v>70</v>
      </c>
      <c r="BR76" s="238"/>
      <c r="BS76" s="863"/>
      <c r="BT76" s="864"/>
      <c r="BU76" s="864"/>
      <c r="BV76" s="864"/>
      <c r="BW76" s="864"/>
      <c r="BX76" s="864"/>
      <c r="BY76" s="864"/>
      <c r="BZ76" s="864"/>
      <c r="CA76" s="864"/>
      <c r="CB76" s="864"/>
      <c r="CC76" s="864"/>
      <c r="CD76" s="864"/>
      <c r="CE76" s="864"/>
      <c r="CF76" s="864"/>
      <c r="CG76" s="865"/>
      <c r="CH76" s="860"/>
      <c r="CI76" s="861"/>
      <c r="CJ76" s="861"/>
      <c r="CK76" s="861"/>
      <c r="CL76" s="862"/>
      <c r="CM76" s="860"/>
      <c r="CN76" s="861"/>
      <c r="CO76" s="861"/>
      <c r="CP76" s="861"/>
      <c r="CQ76" s="862"/>
      <c r="CR76" s="860"/>
      <c r="CS76" s="861"/>
      <c r="CT76" s="861"/>
      <c r="CU76" s="861"/>
      <c r="CV76" s="862"/>
      <c r="CW76" s="860"/>
      <c r="CX76" s="861"/>
      <c r="CY76" s="861"/>
      <c r="CZ76" s="861"/>
      <c r="DA76" s="862"/>
      <c r="DB76" s="860"/>
      <c r="DC76" s="861"/>
      <c r="DD76" s="861"/>
      <c r="DE76" s="861"/>
      <c r="DF76" s="862"/>
      <c r="DG76" s="860"/>
      <c r="DH76" s="861"/>
      <c r="DI76" s="861"/>
      <c r="DJ76" s="861"/>
      <c r="DK76" s="862"/>
      <c r="DL76" s="860"/>
      <c r="DM76" s="861"/>
      <c r="DN76" s="861"/>
      <c r="DO76" s="861"/>
      <c r="DP76" s="862"/>
      <c r="DQ76" s="860"/>
      <c r="DR76" s="861"/>
      <c r="DS76" s="861"/>
      <c r="DT76" s="861"/>
      <c r="DU76" s="862"/>
      <c r="DV76" s="863"/>
      <c r="DW76" s="864"/>
      <c r="DX76" s="864"/>
      <c r="DY76" s="864"/>
      <c r="DZ76" s="878"/>
      <c r="EA76" s="224"/>
    </row>
    <row r="77" spans="1:131" ht="26.25" customHeight="1" x14ac:dyDescent="0.2">
      <c r="A77" s="233">
        <v>10</v>
      </c>
      <c r="B77" s="886"/>
      <c r="C77" s="887"/>
      <c r="D77" s="887"/>
      <c r="E77" s="887"/>
      <c r="F77" s="887"/>
      <c r="G77" s="887"/>
      <c r="H77" s="887"/>
      <c r="I77" s="887"/>
      <c r="J77" s="887"/>
      <c r="K77" s="887"/>
      <c r="L77" s="887"/>
      <c r="M77" s="887"/>
      <c r="N77" s="887"/>
      <c r="O77" s="887"/>
      <c r="P77" s="888"/>
      <c r="Q77" s="895"/>
      <c r="R77" s="894"/>
      <c r="S77" s="894"/>
      <c r="T77" s="894"/>
      <c r="U77" s="847"/>
      <c r="V77" s="893"/>
      <c r="W77" s="894"/>
      <c r="X77" s="894"/>
      <c r="Y77" s="894"/>
      <c r="Z77" s="847"/>
      <c r="AA77" s="893"/>
      <c r="AB77" s="894"/>
      <c r="AC77" s="894"/>
      <c r="AD77" s="894"/>
      <c r="AE77" s="847"/>
      <c r="AF77" s="893"/>
      <c r="AG77" s="894"/>
      <c r="AH77" s="894"/>
      <c r="AI77" s="894"/>
      <c r="AJ77" s="847"/>
      <c r="AK77" s="893"/>
      <c r="AL77" s="894"/>
      <c r="AM77" s="894"/>
      <c r="AN77" s="894"/>
      <c r="AO77" s="847"/>
      <c r="AP77" s="893"/>
      <c r="AQ77" s="894"/>
      <c r="AR77" s="894"/>
      <c r="AS77" s="894"/>
      <c r="AT77" s="847"/>
      <c r="AU77" s="893"/>
      <c r="AV77" s="894"/>
      <c r="AW77" s="894"/>
      <c r="AX77" s="894"/>
      <c r="AY77" s="847"/>
      <c r="AZ77" s="845"/>
      <c r="BA77" s="845"/>
      <c r="BB77" s="845"/>
      <c r="BC77" s="845"/>
      <c r="BD77" s="846"/>
      <c r="BE77" s="236"/>
      <c r="BF77" s="236"/>
      <c r="BG77" s="236"/>
      <c r="BH77" s="236"/>
      <c r="BI77" s="236"/>
      <c r="BJ77" s="236"/>
      <c r="BK77" s="236"/>
      <c r="BL77" s="236"/>
      <c r="BM77" s="236"/>
      <c r="BN77" s="236"/>
      <c r="BO77" s="236"/>
      <c r="BP77" s="236"/>
      <c r="BQ77" s="233">
        <v>71</v>
      </c>
      <c r="BR77" s="238"/>
      <c r="BS77" s="863"/>
      <c r="BT77" s="864"/>
      <c r="BU77" s="864"/>
      <c r="BV77" s="864"/>
      <c r="BW77" s="864"/>
      <c r="BX77" s="864"/>
      <c r="BY77" s="864"/>
      <c r="BZ77" s="864"/>
      <c r="CA77" s="864"/>
      <c r="CB77" s="864"/>
      <c r="CC77" s="864"/>
      <c r="CD77" s="864"/>
      <c r="CE77" s="864"/>
      <c r="CF77" s="864"/>
      <c r="CG77" s="865"/>
      <c r="CH77" s="860"/>
      <c r="CI77" s="861"/>
      <c r="CJ77" s="861"/>
      <c r="CK77" s="861"/>
      <c r="CL77" s="862"/>
      <c r="CM77" s="860"/>
      <c r="CN77" s="861"/>
      <c r="CO77" s="861"/>
      <c r="CP77" s="861"/>
      <c r="CQ77" s="862"/>
      <c r="CR77" s="860"/>
      <c r="CS77" s="861"/>
      <c r="CT77" s="861"/>
      <c r="CU77" s="861"/>
      <c r="CV77" s="862"/>
      <c r="CW77" s="860"/>
      <c r="CX77" s="861"/>
      <c r="CY77" s="861"/>
      <c r="CZ77" s="861"/>
      <c r="DA77" s="862"/>
      <c r="DB77" s="860"/>
      <c r="DC77" s="861"/>
      <c r="DD77" s="861"/>
      <c r="DE77" s="861"/>
      <c r="DF77" s="862"/>
      <c r="DG77" s="860"/>
      <c r="DH77" s="861"/>
      <c r="DI77" s="861"/>
      <c r="DJ77" s="861"/>
      <c r="DK77" s="862"/>
      <c r="DL77" s="860"/>
      <c r="DM77" s="861"/>
      <c r="DN77" s="861"/>
      <c r="DO77" s="861"/>
      <c r="DP77" s="862"/>
      <c r="DQ77" s="860"/>
      <c r="DR77" s="861"/>
      <c r="DS77" s="861"/>
      <c r="DT77" s="861"/>
      <c r="DU77" s="862"/>
      <c r="DV77" s="863"/>
      <c r="DW77" s="864"/>
      <c r="DX77" s="864"/>
      <c r="DY77" s="864"/>
      <c r="DZ77" s="878"/>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63"/>
      <c r="BT78" s="864"/>
      <c r="BU78" s="864"/>
      <c r="BV78" s="864"/>
      <c r="BW78" s="864"/>
      <c r="BX78" s="864"/>
      <c r="BY78" s="864"/>
      <c r="BZ78" s="864"/>
      <c r="CA78" s="864"/>
      <c r="CB78" s="864"/>
      <c r="CC78" s="864"/>
      <c r="CD78" s="864"/>
      <c r="CE78" s="864"/>
      <c r="CF78" s="864"/>
      <c r="CG78" s="865"/>
      <c r="CH78" s="860"/>
      <c r="CI78" s="861"/>
      <c r="CJ78" s="861"/>
      <c r="CK78" s="861"/>
      <c r="CL78" s="862"/>
      <c r="CM78" s="860"/>
      <c r="CN78" s="861"/>
      <c r="CO78" s="861"/>
      <c r="CP78" s="861"/>
      <c r="CQ78" s="862"/>
      <c r="CR78" s="860"/>
      <c r="CS78" s="861"/>
      <c r="CT78" s="861"/>
      <c r="CU78" s="861"/>
      <c r="CV78" s="862"/>
      <c r="CW78" s="860"/>
      <c r="CX78" s="861"/>
      <c r="CY78" s="861"/>
      <c r="CZ78" s="861"/>
      <c r="DA78" s="862"/>
      <c r="DB78" s="860"/>
      <c r="DC78" s="861"/>
      <c r="DD78" s="861"/>
      <c r="DE78" s="861"/>
      <c r="DF78" s="862"/>
      <c r="DG78" s="860"/>
      <c r="DH78" s="861"/>
      <c r="DI78" s="861"/>
      <c r="DJ78" s="861"/>
      <c r="DK78" s="862"/>
      <c r="DL78" s="860"/>
      <c r="DM78" s="861"/>
      <c r="DN78" s="861"/>
      <c r="DO78" s="861"/>
      <c r="DP78" s="862"/>
      <c r="DQ78" s="860"/>
      <c r="DR78" s="861"/>
      <c r="DS78" s="861"/>
      <c r="DT78" s="861"/>
      <c r="DU78" s="862"/>
      <c r="DV78" s="863"/>
      <c r="DW78" s="864"/>
      <c r="DX78" s="864"/>
      <c r="DY78" s="864"/>
      <c r="DZ78" s="878"/>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63"/>
      <c r="BT79" s="864"/>
      <c r="BU79" s="864"/>
      <c r="BV79" s="864"/>
      <c r="BW79" s="864"/>
      <c r="BX79" s="864"/>
      <c r="BY79" s="864"/>
      <c r="BZ79" s="864"/>
      <c r="CA79" s="864"/>
      <c r="CB79" s="864"/>
      <c r="CC79" s="864"/>
      <c r="CD79" s="864"/>
      <c r="CE79" s="864"/>
      <c r="CF79" s="864"/>
      <c r="CG79" s="865"/>
      <c r="CH79" s="860"/>
      <c r="CI79" s="861"/>
      <c r="CJ79" s="861"/>
      <c r="CK79" s="861"/>
      <c r="CL79" s="862"/>
      <c r="CM79" s="860"/>
      <c r="CN79" s="861"/>
      <c r="CO79" s="861"/>
      <c r="CP79" s="861"/>
      <c r="CQ79" s="862"/>
      <c r="CR79" s="860"/>
      <c r="CS79" s="861"/>
      <c r="CT79" s="861"/>
      <c r="CU79" s="861"/>
      <c r="CV79" s="862"/>
      <c r="CW79" s="860"/>
      <c r="CX79" s="861"/>
      <c r="CY79" s="861"/>
      <c r="CZ79" s="861"/>
      <c r="DA79" s="862"/>
      <c r="DB79" s="860"/>
      <c r="DC79" s="861"/>
      <c r="DD79" s="861"/>
      <c r="DE79" s="861"/>
      <c r="DF79" s="862"/>
      <c r="DG79" s="860"/>
      <c r="DH79" s="861"/>
      <c r="DI79" s="861"/>
      <c r="DJ79" s="861"/>
      <c r="DK79" s="862"/>
      <c r="DL79" s="860"/>
      <c r="DM79" s="861"/>
      <c r="DN79" s="861"/>
      <c r="DO79" s="861"/>
      <c r="DP79" s="862"/>
      <c r="DQ79" s="860"/>
      <c r="DR79" s="861"/>
      <c r="DS79" s="861"/>
      <c r="DT79" s="861"/>
      <c r="DU79" s="862"/>
      <c r="DV79" s="863"/>
      <c r="DW79" s="864"/>
      <c r="DX79" s="864"/>
      <c r="DY79" s="864"/>
      <c r="DZ79" s="878"/>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63"/>
      <c r="BT80" s="864"/>
      <c r="BU80" s="864"/>
      <c r="BV80" s="864"/>
      <c r="BW80" s="864"/>
      <c r="BX80" s="864"/>
      <c r="BY80" s="864"/>
      <c r="BZ80" s="864"/>
      <c r="CA80" s="864"/>
      <c r="CB80" s="864"/>
      <c r="CC80" s="864"/>
      <c r="CD80" s="864"/>
      <c r="CE80" s="864"/>
      <c r="CF80" s="864"/>
      <c r="CG80" s="865"/>
      <c r="CH80" s="860"/>
      <c r="CI80" s="861"/>
      <c r="CJ80" s="861"/>
      <c r="CK80" s="861"/>
      <c r="CL80" s="862"/>
      <c r="CM80" s="860"/>
      <c r="CN80" s="861"/>
      <c r="CO80" s="861"/>
      <c r="CP80" s="861"/>
      <c r="CQ80" s="862"/>
      <c r="CR80" s="860"/>
      <c r="CS80" s="861"/>
      <c r="CT80" s="861"/>
      <c r="CU80" s="861"/>
      <c r="CV80" s="862"/>
      <c r="CW80" s="860"/>
      <c r="CX80" s="861"/>
      <c r="CY80" s="861"/>
      <c r="CZ80" s="861"/>
      <c r="DA80" s="862"/>
      <c r="DB80" s="860"/>
      <c r="DC80" s="861"/>
      <c r="DD80" s="861"/>
      <c r="DE80" s="861"/>
      <c r="DF80" s="862"/>
      <c r="DG80" s="860"/>
      <c r="DH80" s="861"/>
      <c r="DI80" s="861"/>
      <c r="DJ80" s="861"/>
      <c r="DK80" s="862"/>
      <c r="DL80" s="860"/>
      <c r="DM80" s="861"/>
      <c r="DN80" s="861"/>
      <c r="DO80" s="861"/>
      <c r="DP80" s="862"/>
      <c r="DQ80" s="860"/>
      <c r="DR80" s="861"/>
      <c r="DS80" s="861"/>
      <c r="DT80" s="861"/>
      <c r="DU80" s="862"/>
      <c r="DV80" s="863"/>
      <c r="DW80" s="864"/>
      <c r="DX80" s="864"/>
      <c r="DY80" s="864"/>
      <c r="DZ80" s="878"/>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63"/>
      <c r="BT81" s="864"/>
      <c r="BU81" s="864"/>
      <c r="BV81" s="864"/>
      <c r="BW81" s="864"/>
      <c r="BX81" s="864"/>
      <c r="BY81" s="864"/>
      <c r="BZ81" s="864"/>
      <c r="CA81" s="864"/>
      <c r="CB81" s="864"/>
      <c r="CC81" s="864"/>
      <c r="CD81" s="864"/>
      <c r="CE81" s="864"/>
      <c r="CF81" s="864"/>
      <c r="CG81" s="865"/>
      <c r="CH81" s="860"/>
      <c r="CI81" s="861"/>
      <c r="CJ81" s="861"/>
      <c r="CK81" s="861"/>
      <c r="CL81" s="862"/>
      <c r="CM81" s="860"/>
      <c r="CN81" s="861"/>
      <c r="CO81" s="861"/>
      <c r="CP81" s="861"/>
      <c r="CQ81" s="862"/>
      <c r="CR81" s="860"/>
      <c r="CS81" s="861"/>
      <c r="CT81" s="861"/>
      <c r="CU81" s="861"/>
      <c r="CV81" s="862"/>
      <c r="CW81" s="860"/>
      <c r="CX81" s="861"/>
      <c r="CY81" s="861"/>
      <c r="CZ81" s="861"/>
      <c r="DA81" s="862"/>
      <c r="DB81" s="860"/>
      <c r="DC81" s="861"/>
      <c r="DD81" s="861"/>
      <c r="DE81" s="861"/>
      <c r="DF81" s="862"/>
      <c r="DG81" s="860"/>
      <c r="DH81" s="861"/>
      <c r="DI81" s="861"/>
      <c r="DJ81" s="861"/>
      <c r="DK81" s="862"/>
      <c r="DL81" s="860"/>
      <c r="DM81" s="861"/>
      <c r="DN81" s="861"/>
      <c r="DO81" s="861"/>
      <c r="DP81" s="862"/>
      <c r="DQ81" s="860"/>
      <c r="DR81" s="861"/>
      <c r="DS81" s="861"/>
      <c r="DT81" s="861"/>
      <c r="DU81" s="862"/>
      <c r="DV81" s="863"/>
      <c r="DW81" s="864"/>
      <c r="DX81" s="864"/>
      <c r="DY81" s="864"/>
      <c r="DZ81" s="878"/>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63"/>
      <c r="BT82" s="864"/>
      <c r="BU82" s="864"/>
      <c r="BV82" s="864"/>
      <c r="BW82" s="864"/>
      <c r="BX82" s="864"/>
      <c r="BY82" s="864"/>
      <c r="BZ82" s="864"/>
      <c r="CA82" s="864"/>
      <c r="CB82" s="864"/>
      <c r="CC82" s="864"/>
      <c r="CD82" s="864"/>
      <c r="CE82" s="864"/>
      <c r="CF82" s="864"/>
      <c r="CG82" s="865"/>
      <c r="CH82" s="860"/>
      <c r="CI82" s="861"/>
      <c r="CJ82" s="861"/>
      <c r="CK82" s="861"/>
      <c r="CL82" s="862"/>
      <c r="CM82" s="860"/>
      <c r="CN82" s="861"/>
      <c r="CO82" s="861"/>
      <c r="CP82" s="861"/>
      <c r="CQ82" s="862"/>
      <c r="CR82" s="860"/>
      <c r="CS82" s="861"/>
      <c r="CT82" s="861"/>
      <c r="CU82" s="861"/>
      <c r="CV82" s="862"/>
      <c r="CW82" s="860"/>
      <c r="CX82" s="861"/>
      <c r="CY82" s="861"/>
      <c r="CZ82" s="861"/>
      <c r="DA82" s="862"/>
      <c r="DB82" s="860"/>
      <c r="DC82" s="861"/>
      <c r="DD82" s="861"/>
      <c r="DE82" s="861"/>
      <c r="DF82" s="862"/>
      <c r="DG82" s="860"/>
      <c r="DH82" s="861"/>
      <c r="DI82" s="861"/>
      <c r="DJ82" s="861"/>
      <c r="DK82" s="862"/>
      <c r="DL82" s="860"/>
      <c r="DM82" s="861"/>
      <c r="DN82" s="861"/>
      <c r="DO82" s="861"/>
      <c r="DP82" s="862"/>
      <c r="DQ82" s="860"/>
      <c r="DR82" s="861"/>
      <c r="DS82" s="861"/>
      <c r="DT82" s="861"/>
      <c r="DU82" s="862"/>
      <c r="DV82" s="863"/>
      <c r="DW82" s="864"/>
      <c r="DX82" s="864"/>
      <c r="DY82" s="864"/>
      <c r="DZ82" s="878"/>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63"/>
      <c r="BT83" s="864"/>
      <c r="BU83" s="864"/>
      <c r="BV83" s="864"/>
      <c r="BW83" s="864"/>
      <c r="BX83" s="864"/>
      <c r="BY83" s="864"/>
      <c r="BZ83" s="864"/>
      <c r="CA83" s="864"/>
      <c r="CB83" s="864"/>
      <c r="CC83" s="864"/>
      <c r="CD83" s="864"/>
      <c r="CE83" s="864"/>
      <c r="CF83" s="864"/>
      <c r="CG83" s="865"/>
      <c r="CH83" s="860"/>
      <c r="CI83" s="861"/>
      <c r="CJ83" s="861"/>
      <c r="CK83" s="861"/>
      <c r="CL83" s="862"/>
      <c r="CM83" s="860"/>
      <c r="CN83" s="861"/>
      <c r="CO83" s="861"/>
      <c r="CP83" s="861"/>
      <c r="CQ83" s="862"/>
      <c r="CR83" s="860"/>
      <c r="CS83" s="861"/>
      <c r="CT83" s="861"/>
      <c r="CU83" s="861"/>
      <c r="CV83" s="862"/>
      <c r="CW83" s="860"/>
      <c r="CX83" s="861"/>
      <c r="CY83" s="861"/>
      <c r="CZ83" s="861"/>
      <c r="DA83" s="862"/>
      <c r="DB83" s="860"/>
      <c r="DC83" s="861"/>
      <c r="DD83" s="861"/>
      <c r="DE83" s="861"/>
      <c r="DF83" s="862"/>
      <c r="DG83" s="860"/>
      <c r="DH83" s="861"/>
      <c r="DI83" s="861"/>
      <c r="DJ83" s="861"/>
      <c r="DK83" s="862"/>
      <c r="DL83" s="860"/>
      <c r="DM83" s="861"/>
      <c r="DN83" s="861"/>
      <c r="DO83" s="861"/>
      <c r="DP83" s="862"/>
      <c r="DQ83" s="860"/>
      <c r="DR83" s="861"/>
      <c r="DS83" s="861"/>
      <c r="DT83" s="861"/>
      <c r="DU83" s="862"/>
      <c r="DV83" s="863"/>
      <c r="DW83" s="864"/>
      <c r="DX83" s="864"/>
      <c r="DY83" s="864"/>
      <c r="DZ83" s="878"/>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63"/>
      <c r="BT84" s="864"/>
      <c r="BU84" s="864"/>
      <c r="BV84" s="864"/>
      <c r="BW84" s="864"/>
      <c r="BX84" s="864"/>
      <c r="BY84" s="864"/>
      <c r="BZ84" s="864"/>
      <c r="CA84" s="864"/>
      <c r="CB84" s="864"/>
      <c r="CC84" s="864"/>
      <c r="CD84" s="864"/>
      <c r="CE84" s="864"/>
      <c r="CF84" s="864"/>
      <c r="CG84" s="865"/>
      <c r="CH84" s="860"/>
      <c r="CI84" s="861"/>
      <c r="CJ84" s="861"/>
      <c r="CK84" s="861"/>
      <c r="CL84" s="862"/>
      <c r="CM84" s="860"/>
      <c r="CN84" s="861"/>
      <c r="CO84" s="861"/>
      <c r="CP84" s="861"/>
      <c r="CQ84" s="862"/>
      <c r="CR84" s="860"/>
      <c r="CS84" s="861"/>
      <c r="CT84" s="861"/>
      <c r="CU84" s="861"/>
      <c r="CV84" s="862"/>
      <c r="CW84" s="860"/>
      <c r="CX84" s="861"/>
      <c r="CY84" s="861"/>
      <c r="CZ84" s="861"/>
      <c r="DA84" s="862"/>
      <c r="DB84" s="860"/>
      <c r="DC84" s="861"/>
      <c r="DD84" s="861"/>
      <c r="DE84" s="861"/>
      <c r="DF84" s="862"/>
      <c r="DG84" s="860"/>
      <c r="DH84" s="861"/>
      <c r="DI84" s="861"/>
      <c r="DJ84" s="861"/>
      <c r="DK84" s="862"/>
      <c r="DL84" s="860"/>
      <c r="DM84" s="861"/>
      <c r="DN84" s="861"/>
      <c r="DO84" s="861"/>
      <c r="DP84" s="862"/>
      <c r="DQ84" s="860"/>
      <c r="DR84" s="861"/>
      <c r="DS84" s="861"/>
      <c r="DT84" s="861"/>
      <c r="DU84" s="862"/>
      <c r="DV84" s="863"/>
      <c r="DW84" s="864"/>
      <c r="DX84" s="864"/>
      <c r="DY84" s="864"/>
      <c r="DZ84" s="878"/>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63"/>
      <c r="BT85" s="864"/>
      <c r="BU85" s="864"/>
      <c r="BV85" s="864"/>
      <c r="BW85" s="864"/>
      <c r="BX85" s="864"/>
      <c r="BY85" s="864"/>
      <c r="BZ85" s="864"/>
      <c r="CA85" s="864"/>
      <c r="CB85" s="864"/>
      <c r="CC85" s="864"/>
      <c r="CD85" s="864"/>
      <c r="CE85" s="864"/>
      <c r="CF85" s="864"/>
      <c r="CG85" s="865"/>
      <c r="CH85" s="860"/>
      <c r="CI85" s="861"/>
      <c r="CJ85" s="861"/>
      <c r="CK85" s="861"/>
      <c r="CL85" s="862"/>
      <c r="CM85" s="860"/>
      <c r="CN85" s="861"/>
      <c r="CO85" s="861"/>
      <c r="CP85" s="861"/>
      <c r="CQ85" s="862"/>
      <c r="CR85" s="860"/>
      <c r="CS85" s="861"/>
      <c r="CT85" s="861"/>
      <c r="CU85" s="861"/>
      <c r="CV85" s="862"/>
      <c r="CW85" s="860"/>
      <c r="CX85" s="861"/>
      <c r="CY85" s="861"/>
      <c r="CZ85" s="861"/>
      <c r="DA85" s="862"/>
      <c r="DB85" s="860"/>
      <c r="DC85" s="861"/>
      <c r="DD85" s="861"/>
      <c r="DE85" s="861"/>
      <c r="DF85" s="862"/>
      <c r="DG85" s="860"/>
      <c r="DH85" s="861"/>
      <c r="DI85" s="861"/>
      <c r="DJ85" s="861"/>
      <c r="DK85" s="862"/>
      <c r="DL85" s="860"/>
      <c r="DM85" s="861"/>
      <c r="DN85" s="861"/>
      <c r="DO85" s="861"/>
      <c r="DP85" s="862"/>
      <c r="DQ85" s="860"/>
      <c r="DR85" s="861"/>
      <c r="DS85" s="861"/>
      <c r="DT85" s="861"/>
      <c r="DU85" s="862"/>
      <c r="DV85" s="863"/>
      <c r="DW85" s="864"/>
      <c r="DX85" s="864"/>
      <c r="DY85" s="864"/>
      <c r="DZ85" s="878"/>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63"/>
      <c r="BT86" s="864"/>
      <c r="BU86" s="864"/>
      <c r="BV86" s="864"/>
      <c r="BW86" s="864"/>
      <c r="BX86" s="864"/>
      <c r="BY86" s="864"/>
      <c r="BZ86" s="864"/>
      <c r="CA86" s="864"/>
      <c r="CB86" s="864"/>
      <c r="CC86" s="864"/>
      <c r="CD86" s="864"/>
      <c r="CE86" s="864"/>
      <c r="CF86" s="864"/>
      <c r="CG86" s="865"/>
      <c r="CH86" s="860"/>
      <c r="CI86" s="861"/>
      <c r="CJ86" s="861"/>
      <c r="CK86" s="861"/>
      <c r="CL86" s="862"/>
      <c r="CM86" s="860"/>
      <c r="CN86" s="861"/>
      <c r="CO86" s="861"/>
      <c r="CP86" s="861"/>
      <c r="CQ86" s="862"/>
      <c r="CR86" s="860"/>
      <c r="CS86" s="861"/>
      <c r="CT86" s="861"/>
      <c r="CU86" s="861"/>
      <c r="CV86" s="862"/>
      <c r="CW86" s="860"/>
      <c r="CX86" s="861"/>
      <c r="CY86" s="861"/>
      <c r="CZ86" s="861"/>
      <c r="DA86" s="862"/>
      <c r="DB86" s="860"/>
      <c r="DC86" s="861"/>
      <c r="DD86" s="861"/>
      <c r="DE86" s="861"/>
      <c r="DF86" s="862"/>
      <c r="DG86" s="860"/>
      <c r="DH86" s="861"/>
      <c r="DI86" s="861"/>
      <c r="DJ86" s="861"/>
      <c r="DK86" s="862"/>
      <c r="DL86" s="860"/>
      <c r="DM86" s="861"/>
      <c r="DN86" s="861"/>
      <c r="DO86" s="861"/>
      <c r="DP86" s="862"/>
      <c r="DQ86" s="860"/>
      <c r="DR86" s="861"/>
      <c r="DS86" s="861"/>
      <c r="DT86" s="861"/>
      <c r="DU86" s="862"/>
      <c r="DV86" s="863"/>
      <c r="DW86" s="864"/>
      <c r="DX86" s="864"/>
      <c r="DY86" s="864"/>
      <c r="DZ86" s="878"/>
      <c r="EA86" s="224"/>
    </row>
    <row r="87" spans="1:131" ht="26.25" customHeight="1" x14ac:dyDescent="0.2">
      <c r="A87" s="239">
        <v>20</v>
      </c>
      <c r="B87" s="896"/>
      <c r="C87" s="897"/>
      <c r="D87" s="897"/>
      <c r="E87" s="897"/>
      <c r="F87" s="897"/>
      <c r="G87" s="897"/>
      <c r="H87" s="897"/>
      <c r="I87" s="897"/>
      <c r="J87" s="897"/>
      <c r="K87" s="897"/>
      <c r="L87" s="897"/>
      <c r="M87" s="897"/>
      <c r="N87" s="897"/>
      <c r="O87" s="897"/>
      <c r="P87" s="898"/>
      <c r="Q87" s="899"/>
      <c r="R87" s="900"/>
      <c r="S87" s="900"/>
      <c r="T87" s="900"/>
      <c r="U87" s="900"/>
      <c r="V87" s="900"/>
      <c r="W87" s="900"/>
      <c r="X87" s="900"/>
      <c r="Y87" s="900"/>
      <c r="Z87" s="900"/>
      <c r="AA87" s="900"/>
      <c r="AB87" s="900"/>
      <c r="AC87" s="900"/>
      <c r="AD87" s="900"/>
      <c r="AE87" s="900"/>
      <c r="AF87" s="900"/>
      <c r="AG87" s="900"/>
      <c r="AH87" s="900"/>
      <c r="AI87" s="900"/>
      <c r="AJ87" s="900"/>
      <c r="AK87" s="900"/>
      <c r="AL87" s="900"/>
      <c r="AM87" s="900"/>
      <c r="AN87" s="900"/>
      <c r="AO87" s="900"/>
      <c r="AP87" s="900"/>
      <c r="AQ87" s="900"/>
      <c r="AR87" s="900"/>
      <c r="AS87" s="900"/>
      <c r="AT87" s="900"/>
      <c r="AU87" s="900"/>
      <c r="AV87" s="900"/>
      <c r="AW87" s="900"/>
      <c r="AX87" s="900"/>
      <c r="AY87" s="900"/>
      <c r="AZ87" s="901"/>
      <c r="BA87" s="901"/>
      <c r="BB87" s="901"/>
      <c r="BC87" s="901"/>
      <c r="BD87" s="902"/>
      <c r="BE87" s="236"/>
      <c r="BF87" s="236"/>
      <c r="BG87" s="236"/>
      <c r="BH87" s="236"/>
      <c r="BI87" s="236"/>
      <c r="BJ87" s="236"/>
      <c r="BK87" s="236"/>
      <c r="BL87" s="236"/>
      <c r="BM87" s="236"/>
      <c r="BN87" s="236"/>
      <c r="BO87" s="236"/>
      <c r="BP87" s="236"/>
      <c r="BQ87" s="233">
        <v>81</v>
      </c>
      <c r="BR87" s="238"/>
      <c r="BS87" s="863"/>
      <c r="BT87" s="864"/>
      <c r="BU87" s="864"/>
      <c r="BV87" s="864"/>
      <c r="BW87" s="864"/>
      <c r="BX87" s="864"/>
      <c r="BY87" s="864"/>
      <c r="BZ87" s="864"/>
      <c r="CA87" s="864"/>
      <c r="CB87" s="864"/>
      <c r="CC87" s="864"/>
      <c r="CD87" s="864"/>
      <c r="CE87" s="864"/>
      <c r="CF87" s="864"/>
      <c r="CG87" s="865"/>
      <c r="CH87" s="860"/>
      <c r="CI87" s="861"/>
      <c r="CJ87" s="861"/>
      <c r="CK87" s="861"/>
      <c r="CL87" s="862"/>
      <c r="CM87" s="860"/>
      <c r="CN87" s="861"/>
      <c r="CO87" s="861"/>
      <c r="CP87" s="861"/>
      <c r="CQ87" s="862"/>
      <c r="CR87" s="860"/>
      <c r="CS87" s="861"/>
      <c r="CT87" s="861"/>
      <c r="CU87" s="861"/>
      <c r="CV87" s="862"/>
      <c r="CW87" s="860"/>
      <c r="CX87" s="861"/>
      <c r="CY87" s="861"/>
      <c r="CZ87" s="861"/>
      <c r="DA87" s="862"/>
      <c r="DB87" s="860"/>
      <c r="DC87" s="861"/>
      <c r="DD87" s="861"/>
      <c r="DE87" s="861"/>
      <c r="DF87" s="862"/>
      <c r="DG87" s="860"/>
      <c r="DH87" s="861"/>
      <c r="DI87" s="861"/>
      <c r="DJ87" s="861"/>
      <c r="DK87" s="862"/>
      <c r="DL87" s="860"/>
      <c r="DM87" s="861"/>
      <c r="DN87" s="861"/>
      <c r="DO87" s="861"/>
      <c r="DP87" s="862"/>
      <c r="DQ87" s="860"/>
      <c r="DR87" s="861"/>
      <c r="DS87" s="861"/>
      <c r="DT87" s="861"/>
      <c r="DU87" s="862"/>
      <c r="DV87" s="863"/>
      <c r="DW87" s="864"/>
      <c r="DX87" s="864"/>
      <c r="DY87" s="864"/>
      <c r="DZ87" s="878"/>
      <c r="EA87" s="224"/>
    </row>
    <row r="88" spans="1:131" ht="26.25" customHeight="1" thickBot="1" x14ac:dyDescent="0.25">
      <c r="A88" s="235" t="s">
        <v>315</v>
      </c>
      <c r="B88" s="802" t="s">
        <v>342</v>
      </c>
      <c r="C88" s="803"/>
      <c r="D88" s="803"/>
      <c r="E88" s="803"/>
      <c r="F88" s="803"/>
      <c r="G88" s="803"/>
      <c r="H88" s="803"/>
      <c r="I88" s="803"/>
      <c r="J88" s="803"/>
      <c r="K88" s="803"/>
      <c r="L88" s="803"/>
      <c r="M88" s="803"/>
      <c r="N88" s="803"/>
      <c r="O88" s="803"/>
      <c r="P88" s="804"/>
      <c r="Q88" s="866"/>
      <c r="R88" s="867"/>
      <c r="S88" s="867"/>
      <c r="T88" s="867"/>
      <c r="U88" s="867"/>
      <c r="V88" s="867"/>
      <c r="W88" s="867"/>
      <c r="X88" s="867"/>
      <c r="Y88" s="867"/>
      <c r="Z88" s="867"/>
      <c r="AA88" s="867"/>
      <c r="AB88" s="867"/>
      <c r="AC88" s="867"/>
      <c r="AD88" s="867"/>
      <c r="AE88" s="867"/>
      <c r="AF88" s="853">
        <v>80000</v>
      </c>
      <c r="AG88" s="853"/>
      <c r="AH88" s="853"/>
      <c r="AI88" s="853"/>
      <c r="AJ88" s="853"/>
      <c r="AK88" s="867"/>
      <c r="AL88" s="867"/>
      <c r="AM88" s="867"/>
      <c r="AN88" s="867"/>
      <c r="AO88" s="867"/>
      <c r="AP88" s="853">
        <v>81831</v>
      </c>
      <c r="AQ88" s="853"/>
      <c r="AR88" s="853"/>
      <c r="AS88" s="853"/>
      <c r="AT88" s="853"/>
      <c r="AU88" s="853">
        <v>1788</v>
      </c>
      <c r="AV88" s="853"/>
      <c r="AW88" s="853"/>
      <c r="AX88" s="853"/>
      <c r="AY88" s="853"/>
      <c r="AZ88" s="855"/>
      <c r="BA88" s="855"/>
      <c r="BB88" s="855"/>
      <c r="BC88" s="855"/>
      <c r="BD88" s="856"/>
      <c r="BE88" s="236"/>
      <c r="BF88" s="236"/>
      <c r="BG88" s="236"/>
      <c r="BH88" s="236"/>
      <c r="BI88" s="236"/>
      <c r="BJ88" s="236"/>
      <c r="BK88" s="236"/>
      <c r="BL88" s="236"/>
      <c r="BM88" s="236"/>
      <c r="BN88" s="236"/>
      <c r="BO88" s="236"/>
      <c r="BP88" s="236"/>
      <c r="BQ88" s="233">
        <v>82</v>
      </c>
      <c r="BR88" s="238"/>
      <c r="BS88" s="863"/>
      <c r="BT88" s="864"/>
      <c r="BU88" s="864"/>
      <c r="BV88" s="864"/>
      <c r="BW88" s="864"/>
      <c r="BX88" s="864"/>
      <c r="BY88" s="864"/>
      <c r="BZ88" s="864"/>
      <c r="CA88" s="864"/>
      <c r="CB88" s="864"/>
      <c r="CC88" s="864"/>
      <c r="CD88" s="864"/>
      <c r="CE88" s="864"/>
      <c r="CF88" s="864"/>
      <c r="CG88" s="865"/>
      <c r="CH88" s="860"/>
      <c r="CI88" s="861"/>
      <c r="CJ88" s="861"/>
      <c r="CK88" s="861"/>
      <c r="CL88" s="862"/>
      <c r="CM88" s="860"/>
      <c r="CN88" s="861"/>
      <c r="CO88" s="861"/>
      <c r="CP88" s="861"/>
      <c r="CQ88" s="862"/>
      <c r="CR88" s="860"/>
      <c r="CS88" s="861"/>
      <c r="CT88" s="861"/>
      <c r="CU88" s="861"/>
      <c r="CV88" s="862"/>
      <c r="CW88" s="860"/>
      <c r="CX88" s="861"/>
      <c r="CY88" s="861"/>
      <c r="CZ88" s="861"/>
      <c r="DA88" s="862"/>
      <c r="DB88" s="860"/>
      <c r="DC88" s="861"/>
      <c r="DD88" s="861"/>
      <c r="DE88" s="861"/>
      <c r="DF88" s="862"/>
      <c r="DG88" s="860"/>
      <c r="DH88" s="861"/>
      <c r="DI88" s="861"/>
      <c r="DJ88" s="861"/>
      <c r="DK88" s="862"/>
      <c r="DL88" s="860"/>
      <c r="DM88" s="861"/>
      <c r="DN88" s="861"/>
      <c r="DO88" s="861"/>
      <c r="DP88" s="862"/>
      <c r="DQ88" s="860"/>
      <c r="DR88" s="861"/>
      <c r="DS88" s="861"/>
      <c r="DT88" s="861"/>
      <c r="DU88" s="862"/>
      <c r="DV88" s="863"/>
      <c r="DW88" s="864"/>
      <c r="DX88" s="864"/>
      <c r="DY88" s="864"/>
      <c r="DZ88" s="878"/>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63"/>
      <c r="BT89" s="864"/>
      <c r="BU89" s="864"/>
      <c r="BV89" s="864"/>
      <c r="BW89" s="864"/>
      <c r="BX89" s="864"/>
      <c r="BY89" s="864"/>
      <c r="BZ89" s="864"/>
      <c r="CA89" s="864"/>
      <c r="CB89" s="864"/>
      <c r="CC89" s="864"/>
      <c r="CD89" s="864"/>
      <c r="CE89" s="864"/>
      <c r="CF89" s="864"/>
      <c r="CG89" s="865"/>
      <c r="CH89" s="860"/>
      <c r="CI89" s="861"/>
      <c r="CJ89" s="861"/>
      <c r="CK89" s="861"/>
      <c r="CL89" s="862"/>
      <c r="CM89" s="860"/>
      <c r="CN89" s="861"/>
      <c r="CO89" s="861"/>
      <c r="CP89" s="861"/>
      <c r="CQ89" s="862"/>
      <c r="CR89" s="860"/>
      <c r="CS89" s="861"/>
      <c r="CT89" s="861"/>
      <c r="CU89" s="861"/>
      <c r="CV89" s="862"/>
      <c r="CW89" s="860"/>
      <c r="CX89" s="861"/>
      <c r="CY89" s="861"/>
      <c r="CZ89" s="861"/>
      <c r="DA89" s="862"/>
      <c r="DB89" s="860"/>
      <c r="DC89" s="861"/>
      <c r="DD89" s="861"/>
      <c r="DE89" s="861"/>
      <c r="DF89" s="862"/>
      <c r="DG89" s="860"/>
      <c r="DH89" s="861"/>
      <c r="DI89" s="861"/>
      <c r="DJ89" s="861"/>
      <c r="DK89" s="862"/>
      <c r="DL89" s="860"/>
      <c r="DM89" s="861"/>
      <c r="DN89" s="861"/>
      <c r="DO89" s="861"/>
      <c r="DP89" s="862"/>
      <c r="DQ89" s="860"/>
      <c r="DR89" s="861"/>
      <c r="DS89" s="861"/>
      <c r="DT89" s="861"/>
      <c r="DU89" s="862"/>
      <c r="DV89" s="863"/>
      <c r="DW89" s="864"/>
      <c r="DX89" s="864"/>
      <c r="DY89" s="864"/>
      <c r="DZ89" s="878"/>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63"/>
      <c r="BT90" s="864"/>
      <c r="BU90" s="864"/>
      <c r="BV90" s="864"/>
      <c r="BW90" s="864"/>
      <c r="BX90" s="864"/>
      <c r="BY90" s="864"/>
      <c r="BZ90" s="864"/>
      <c r="CA90" s="864"/>
      <c r="CB90" s="864"/>
      <c r="CC90" s="864"/>
      <c r="CD90" s="864"/>
      <c r="CE90" s="864"/>
      <c r="CF90" s="864"/>
      <c r="CG90" s="865"/>
      <c r="CH90" s="860"/>
      <c r="CI90" s="861"/>
      <c r="CJ90" s="861"/>
      <c r="CK90" s="861"/>
      <c r="CL90" s="862"/>
      <c r="CM90" s="860"/>
      <c r="CN90" s="861"/>
      <c r="CO90" s="861"/>
      <c r="CP90" s="861"/>
      <c r="CQ90" s="862"/>
      <c r="CR90" s="860"/>
      <c r="CS90" s="861"/>
      <c r="CT90" s="861"/>
      <c r="CU90" s="861"/>
      <c r="CV90" s="862"/>
      <c r="CW90" s="860"/>
      <c r="CX90" s="861"/>
      <c r="CY90" s="861"/>
      <c r="CZ90" s="861"/>
      <c r="DA90" s="862"/>
      <c r="DB90" s="860"/>
      <c r="DC90" s="861"/>
      <c r="DD90" s="861"/>
      <c r="DE90" s="861"/>
      <c r="DF90" s="862"/>
      <c r="DG90" s="860"/>
      <c r="DH90" s="861"/>
      <c r="DI90" s="861"/>
      <c r="DJ90" s="861"/>
      <c r="DK90" s="862"/>
      <c r="DL90" s="860"/>
      <c r="DM90" s="861"/>
      <c r="DN90" s="861"/>
      <c r="DO90" s="861"/>
      <c r="DP90" s="862"/>
      <c r="DQ90" s="860"/>
      <c r="DR90" s="861"/>
      <c r="DS90" s="861"/>
      <c r="DT90" s="861"/>
      <c r="DU90" s="862"/>
      <c r="DV90" s="863"/>
      <c r="DW90" s="864"/>
      <c r="DX90" s="864"/>
      <c r="DY90" s="864"/>
      <c r="DZ90" s="878"/>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63"/>
      <c r="BT91" s="864"/>
      <c r="BU91" s="864"/>
      <c r="BV91" s="864"/>
      <c r="BW91" s="864"/>
      <c r="BX91" s="864"/>
      <c r="BY91" s="864"/>
      <c r="BZ91" s="864"/>
      <c r="CA91" s="864"/>
      <c r="CB91" s="864"/>
      <c r="CC91" s="864"/>
      <c r="CD91" s="864"/>
      <c r="CE91" s="864"/>
      <c r="CF91" s="864"/>
      <c r="CG91" s="865"/>
      <c r="CH91" s="860"/>
      <c r="CI91" s="861"/>
      <c r="CJ91" s="861"/>
      <c r="CK91" s="861"/>
      <c r="CL91" s="862"/>
      <c r="CM91" s="860"/>
      <c r="CN91" s="861"/>
      <c r="CO91" s="861"/>
      <c r="CP91" s="861"/>
      <c r="CQ91" s="862"/>
      <c r="CR91" s="860"/>
      <c r="CS91" s="861"/>
      <c r="CT91" s="861"/>
      <c r="CU91" s="861"/>
      <c r="CV91" s="862"/>
      <c r="CW91" s="860"/>
      <c r="CX91" s="861"/>
      <c r="CY91" s="861"/>
      <c r="CZ91" s="861"/>
      <c r="DA91" s="862"/>
      <c r="DB91" s="860"/>
      <c r="DC91" s="861"/>
      <c r="DD91" s="861"/>
      <c r="DE91" s="861"/>
      <c r="DF91" s="862"/>
      <c r="DG91" s="860"/>
      <c r="DH91" s="861"/>
      <c r="DI91" s="861"/>
      <c r="DJ91" s="861"/>
      <c r="DK91" s="862"/>
      <c r="DL91" s="860"/>
      <c r="DM91" s="861"/>
      <c r="DN91" s="861"/>
      <c r="DO91" s="861"/>
      <c r="DP91" s="862"/>
      <c r="DQ91" s="860"/>
      <c r="DR91" s="861"/>
      <c r="DS91" s="861"/>
      <c r="DT91" s="861"/>
      <c r="DU91" s="862"/>
      <c r="DV91" s="863"/>
      <c r="DW91" s="864"/>
      <c r="DX91" s="864"/>
      <c r="DY91" s="864"/>
      <c r="DZ91" s="878"/>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63"/>
      <c r="BT92" s="864"/>
      <c r="BU92" s="864"/>
      <c r="BV92" s="864"/>
      <c r="BW92" s="864"/>
      <c r="BX92" s="864"/>
      <c r="BY92" s="864"/>
      <c r="BZ92" s="864"/>
      <c r="CA92" s="864"/>
      <c r="CB92" s="864"/>
      <c r="CC92" s="864"/>
      <c r="CD92" s="864"/>
      <c r="CE92" s="864"/>
      <c r="CF92" s="864"/>
      <c r="CG92" s="865"/>
      <c r="CH92" s="860"/>
      <c r="CI92" s="861"/>
      <c r="CJ92" s="861"/>
      <c r="CK92" s="861"/>
      <c r="CL92" s="862"/>
      <c r="CM92" s="860"/>
      <c r="CN92" s="861"/>
      <c r="CO92" s="861"/>
      <c r="CP92" s="861"/>
      <c r="CQ92" s="862"/>
      <c r="CR92" s="860"/>
      <c r="CS92" s="861"/>
      <c r="CT92" s="861"/>
      <c r="CU92" s="861"/>
      <c r="CV92" s="862"/>
      <c r="CW92" s="860"/>
      <c r="CX92" s="861"/>
      <c r="CY92" s="861"/>
      <c r="CZ92" s="861"/>
      <c r="DA92" s="862"/>
      <c r="DB92" s="860"/>
      <c r="DC92" s="861"/>
      <c r="DD92" s="861"/>
      <c r="DE92" s="861"/>
      <c r="DF92" s="862"/>
      <c r="DG92" s="860"/>
      <c r="DH92" s="861"/>
      <c r="DI92" s="861"/>
      <c r="DJ92" s="861"/>
      <c r="DK92" s="862"/>
      <c r="DL92" s="860"/>
      <c r="DM92" s="861"/>
      <c r="DN92" s="861"/>
      <c r="DO92" s="861"/>
      <c r="DP92" s="862"/>
      <c r="DQ92" s="860"/>
      <c r="DR92" s="861"/>
      <c r="DS92" s="861"/>
      <c r="DT92" s="861"/>
      <c r="DU92" s="862"/>
      <c r="DV92" s="863"/>
      <c r="DW92" s="864"/>
      <c r="DX92" s="864"/>
      <c r="DY92" s="864"/>
      <c r="DZ92" s="878"/>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63"/>
      <c r="BT93" s="864"/>
      <c r="BU93" s="864"/>
      <c r="BV93" s="864"/>
      <c r="BW93" s="864"/>
      <c r="BX93" s="864"/>
      <c r="BY93" s="864"/>
      <c r="BZ93" s="864"/>
      <c r="CA93" s="864"/>
      <c r="CB93" s="864"/>
      <c r="CC93" s="864"/>
      <c r="CD93" s="864"/>
      <c r="CE93" s="864"/>
      <c r="CF93" s="864"/>
      <c r="CG93" s="865"/>
      <c r="CH93" s="860"/>
      <c r="CI93" s="861"/>
      <c r="CJ93" s="861"/>
      <c r="CK93" s="861"/>
      <c r="CL93" s="862"/>
      <c r="CM93" s="860"/>
      <c r="CN93" s="861"/>
      <c r="CO93" s="861"/>
      <c r="CP93" s="861"/>
      <c r="CQ93" s="862"/>
      <c r="CR93" s="860"/>
      <c r="CS93" s="861"/>
      <c r="CT93" s="861"/>
      <c r="CU93" s="861"/>
      <c r="CV93" s="862"/>
      <c r="CW93" s="860"/>
      <c r="CX93" s="861"/>
      <c r="CY93" s="861"/>
      <c r="CZ93" s="861"/>
      <c r="DA93" s="862"/>
      <c r="DB93" s="860"/>
      <c r="DC93" s="861"/>
      <c r="DD93" s="861"/>
      <c r="DE93" s="861"/>
      <c r="DF93" s="862"/>
      <c r="DG93" s="860"/>
      <c r="DH93" s="861"/>
      <c r="DI93" s="861"/>
      <c r="DJ93" s="861"/>
      <c r="DK93" s="862"/>
      <c r="DL93" s="860"/>
      <c r="DM93" s="861"/>
      <c r="DN93" s="861"/>
      <c r="DO93" s="861"/>
      <c r="DP93" s="862"/>
      <c r="DQ93" s="860"/>
      <c r="DR93" s="861"/>
      <c r="DS93" s="861"/>
      <c r="DT93" s="861"/>
      <c r="DU93" s="862"/>
      <c r="DV93" s="863"/>
      <c r="DW93" s="864"/>
      <c r="DX93" s="864"/>
      <c r="DY93" s="864"/>
      <c r="DZ93" s="878"/>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63"/>
      <c r="BT94" s="864"/>
      <c r="BU94" s="864"/>
      <c r="BV94" s="864"/>
      <c r="BW94" s="864"/>
      <c r="BX94" s="864"/>
      <c r="BY94" s="864"/>
      <c r="BZ94" s="864"/>
      <c r="CA94" s="864"/>
      <c r="CB94" s="864"/>
      <c r="CC94" s="864"/>
      <c r="CD94" s="864"/>
      <c r="CE94" s="864"/>
      <c r="CF94" s="864"/>
      <c r="CG94" s="865"/>
      <c r="CH94" s="860"/>
      <c r="CI94" s="861"/>
      <c r="CJ94" s="861"/>
      <c r="CK94" s="861"/>
      <c r="CL94" s="862"/>
      <c r="CM94" s="860"/>
      <c r="CN94" s="861"/>
      <c r="CO94" s="861"/>
      <c r="CP94" s="861"/>
      <c r="CQ94" s="862"/>
      <c r="CR94" s="860"/>
      <c r="CS94" s="861"/>
      <c r="CT94" s="861"/>
      <c r="CU94" s="861"/>
      <c r="CV94" s="862"/>
      <c r="CW94" s="860"/>
      <c r="CX94" s="861"/>
      <c r="CY94" s="861"/>
      <c r="CZ94" s="861"/>
      <c r="DA94" s="862"/>
      <c r="DB94" s="860"/>
      <c r="DC94" s="861"/>
      <c r="DD94" s="861"/>
      <c r="DE94" s="861"/>
      <c r="DF94" s="862"/>
      <c r="DG94" s="860"/>
      <c r="DH94" s="861"/>
      <c r="DI94" s="861"/>
      <c r="DJ94" s="861"/>
      <c r="DK94" s="862"/>
      <c r="DL94" s="860"/>
      <c r="DM94" s="861"/>
      <c r="DN94" s="861"/>
      <c r="DO94" s="861"/>
      <c r="DP94" s="862"/>
      <c r="DQ94" s="860"/>
      <c r="DR94" s="861"/>
      <c r="DS94" s="861"/>
      <c r="DT94" s="861"/>
      <c r="DU94" s="862"/>
      <c r="DV94" s="863"/>
      <c r="DW94" s="864"/>
      <c r="DX94" s="864"/>
      <c r="DY94" s="864"/>
      <c r="DZ94" s="878"/>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63"/>
      <c r="BT95" s="864"/>
      <c r="BU95" s="864"/>
      <c r="BV95" s="864"/>
      <c r="BW95" s="864"/>
      <c r="BX95" s="864"/>
      <c r="BY95" s="864"/>
      <c r="BZ95" s="864"/>
      <c r="CA95" s="864"/>
      <c r="CB95" s="864"/>
      <c r="CC95" s="864"/>
      <c r="CD95" s="864"/>
      <c r="CE95" s="864"/>
      <c r="CF95" s="864"/>
      <c r="CG95" s="865"/>
      <c r="CH95" s="860"/>
      <c r="CI95" s="861"/>
      <c r="CJ95" s="861"/>
      <c r="CK95" s="861"/>
      <c r="CL95" s="862"/>
      <c r="CM95" s="860"/>
      <c r="CN95" s="861"/>
      <c r="CO95" s="861"/>
      <c r="CP95" s="861"/>
      <c r="CQ95" s="862"/>
      <c r="CR95" s="860"/>
      <c r="CS95" s="861"/>
      <c r="CT95" s="861"/>
      <c r="CU95" s="861"/>
      <c r="CV95" s="862"/>
      <c r="CW95" s="860"/>
      <c r="CX95" s="861"/>
      <c r="CY95" s="861"/>
      <c r="CZ95" s="861"/>
      <c r="DA95" s="862"/>
      <c r="DB95" s="860"/>
      <c r="DC95" s="861"/>
      <c r="DD95" s="861"/>
      <c r="DE95" s="861"/>
      <c r="DF95" s="862"/>
      <c r="DG95" s="860"/>
      <c r="DH95" s="861"/>
      <c r="DI95" s="861"/>
      <c r="DJ95" s="861"/>
      <c r="DK95" s="862"/>
      <c r="DL95" s="860"/>
      <c r="DM95" s="861"/>
      <c r="DN95" s="861"/>
      <c r="DO95" s="861"/>
      <c r="DP95" s="862"/>
      <c r="DQ95" s="860"/>
      <c r="DR95" s="861"/>
      <c r="DS95" s="861"/>
      <c r="DT95" s="861"/>
      <c r="DU95" s="862"/>
      <c r="DV95" s="863"/>
      <c r="DW95" s="864"/>
      <c r="DX95" s="864"/>
      <c r="DY95" s="864"/>
      <c r="DZ95" s="878"/>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63"/>
      <c r="BT96" s="864"/>
      <c r="BU96" s="864"/>
      <c r="BV96" s="864"/>
      <c r="BW96" s="864"/>
      <c r="BX96" s="864"/>
      <c r="BY96" s="864"/>
      <c r="BZ96" s="864"/>
      <c r="CA96" s="864"/>
      <c r="CB96" s="864"/>
      <c r="CC96" s="864"/>
      <c r="CD96" s="864"/>
      <c r="CE96" s="864"/>
      <c r="CF96" s="864"/>
      <c r="CG96" s="865"/>
      <c r="CH96" s="860"/>
      <c r="CI96" s="861"/>
      <c r="CJ96" s="861"/>
      <c r="CK96" s="861"/>
      <c r="CL96" s="862"/>
      <c r="CM96" s="860"/>
      <c r="CN96" s="861"/>
      <c r="CO96" s="861"/>
      <c r="CP96" s="861"/>
      <c r="CQ96" s="862"/>
      <c r="CR96" s="860"/>
      <c r="CS96" s="861"/>
      <c r="CT96" s="861"/>
      <c r="CU96" s="861"/>
      <c r="CV96" s="862"/>
      <c r="CW96" s="860"/>
      <c r="CX96" s="861"/>
      <c r="CY96" s="861"/>
      <c r="CZ96" s="861"/>
      <c r="DA96" s="862"/>
      <c r="DB96" s="860"/>
      <c r="DC96" s="861"/>
      <c r="DD96" s="861"/>
      <c r="DE96" s="861"/>
      <c r="DF96" s="862"/>
      <c r="DG96" s="860"/>
      <c r="DH96" s="861"/>
      <c r="DI96" s="861"/>
      <c r="DJ96" s="861"/>
      <c r="DK96" s="862"/>
      <c r="DL96" s="860"/>
      <c r="DM96" s="861"/>
      <c r="DN96" s="861"/>
      <c r="DO96" s="861"/>
      <c r="DP96" s="862"/>
      <c r="DQ96" s="860"/>
      <c r="DR96" s="861"/>
      <c r="DS96" s="861"/>
      <c r="DT96" s="861"/>
      <c r="DU96" s="862"/>
      <c r="DV96" s="863"/>
      <c r="DW96" s="864"/>
      <c r="DX96" s="864"/>
      <c r="DY96" s="864"/>
      <c r="DZ96" s="878"/>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63"/>
      <c r="BT97" s="864"/>
      <c r="BU97" s="864"/>
      <c r="BV97" s="864"/>
      <c r="BW97" s="864"/>
      <c r="BX97" s="864"/>
      <c r="BY97" s="864"/>
      <c r="BZ97" s="864"/>
      <c r="CA97" s="864"/>
      <c r="CB97" s="864"/>
      <c r="CC97" s="864"/>
      <c r="CD97" s="864"/>
      <c r="CE97" s="864"/>
      <c r="CF97" s="864"/>
      <c r="CG97" s="865"/>
      <c r="CH97" s="860"/>
      <c r="CI97" s="861"/>
      <c r="CJ97" s="861"/>
      <c r="CK97" s="861"/>
      <c r="CL97" s="862"/>
      <c r="CM97" s="860"/>
      <c r="CN97" s="861"/>
      <c r="CO97" s="861"/>
      <c r="CP97" s="861"/>
      <c r="CQ97" s="862"/>
      <c r="CR97" s="860"/>
      <c r="CS97" s="861"/>
      <c r="CT97" s="861"/>
      <c r="CU97" s="861"/>
      <c r="CV97" s="862"/>
      <c r="CW97" s="860"/>
      <c r="CX97" s="861"/>
      <c r="CY97" s="861"/>
      <c r="CZ97" s="861"/>
      <c r="DA97" s="862"/>
      <c r="DB97" s="860"/>
      <c r="DC97" s="861"/>
      <c r="DD97" s="861"/>
      <c r="DE97" s="861"/>
      <c r="DF97" s="862"/>
      <c r="DG97" s="860"/>
      <c r="DH97" s="861"/>
      <c r="DI97" s="861"/>
      <c r="DJ97" s="861"/>
      <c r="DK97" s="862"/>
      <c r="DL97" s="860"/>
      <c r="DM97" s="861"/>
      <c r="DN97" s="861"/>
      <c r="DO97" s="861"/>
      <c r="DP97" s="862"/>
      <c r="DQ97" s="860"/>
      <c r="DR97" s="861"/>
      <c r="DS97" s="861"/>
      <c r="DT97" s="861"/>
      <c r="DU97" s="862"/>
      <c r="DV97" s="863"/>
      <c r="DW97" s="864"/>
      <c r="DX97" s="864"/>
      <c r="DY97" s="864"/>
      <c r="DZ97" s="878"/>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63"/>
      <c r="BT98" s="864"/>
      <c r="BU98" s="864"/>
      <c r="BV98" s="864"/>
      <c r="BW98" s="864"/>
      <c r="BX98" s="864"/>
      <c r="BY98" s="864"/>
      <c r="BZ98" s="864"/>
      <c r="CA98" s="864"/>
      <c r="CB98" s="864"/>
      <c r="CC98" s="864"/>
      <c r="CD98" s="864"/>
      <c r="CE98" s="864"/>
      <c r="CF98" s="864"/>
      <c r="CG98" s="865"/>
      <c r="CH98" s="860"/>
      <c r="CI98" s="861"/>
      <c r="CJ98" s="861"/>
      <c r="CK98" s="861"/>
      <c r="CL98" s="862"/>
      <c r="CM98" s="860"/>
      <c r="CN98" s="861"/>
      <c r="CO98" s="861"/>
      <c r="CP98" s="861"/>
      <c r="CQ98" s="862"/>
      <c r="CR98" s="860"/>
      <c r="CS98" s="861"/>
      <c r="CT98" s="861"/>
      <c r="CU98" s="861"/>
      <c r="CV98" s="862"/>
      <c r="CW98" s="860"/>
      <c r="CX98" s="861"/>
      <c r="CY98" s="861"/>
      <c r="CZ98" s="861"/>
      <c r="DA98" s="862"/>
      <c r="DB98" s="860"/>
      <c r="DC98" s="861"/>
      <c r="DD98" s="861"/>
      <c r="DE98" s="861"/>
      <c r="DF98" s="862"/>
      <c r="DG98" s="860"/>
      <c r="DH98" s="861"/>
      <c r="DI98" s="861"/>
      <c r="DJ98" s="861"/>
      <c r="DK98" s="862"/>
      <c r="DL98" s="860"/>
      <c r="DM98" s="861"/>
      <c r="DN98" s="861"/>
      <c r="DO98" s="861"/>
      <c r="DP98" s="862"/>
      <c r="DQ98" s="860"/>
      <c r="DR98" s="861"/>
      <c r="DS98" s="861"/>
      <c r="DT98" s="861"/>
      <c r="DU98" s="862"/>
      <c r="DV98" s="863"/>
      <c r="DW98" s="864"/>
      <c r="DX98" s="864"/>
      <c r="DY98" s="864"/>
      <c r="DZ98" s="878"/>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63"/>
      <c r="BT99" s="864"/>
      <c r="BU99" s="864"/>
      <c r="BV99" s="864"/>
      <c r="BW99" s="864"/>
      <c r="BX99" s="864"/>
      <c r="BY99" s="864"/>
      <c r="BZ99" s="864"/>
      <c r="CA99" s="864"/>
      <c r="CB99" s="864"/>
      <c r="CC99" s="864"/>
      <c r="CD99" s="864"/>
      <c r="CE99" s="864"/>
      <c r="CF99" s="864"/>
      <c r="CG99" s="865"/>
      <c r="CH99" s="860"/>
      <c r="CI99" s="861"/>
      <c r="CJ99" s="861"/>
      <c r="CK99" s="861"/>
      <c r="CL99" s="862"/>
      <c r="CM99" s="860"/>
      <c r="CN99" s="861"/>
      <c r="CO99" s="861"/>
      <c r="CP99" s="861"/>
      <c r="CQ99" s="862"/>
      <c r="CR99" s="860"/>
      <c r="CS99" s="861"/>
      <c r="CT99" s="861"/>
      <c r="CU99" s="861"/>
      <c r="CV99" s="862"/>
      <c r="CW99" s="860"/>
      <c r="CX99" s="861"/>
      <c r="CY99" s="861"/>
      <c r="CZ99" s="861"/>
      <c r="DA99" s="862"/>
      <c r="DB99" s="860"/>
      <c r="DC99" s="861"/>
      <c r="DD99" s="861"/>
      <c r="DE99" s="861"/>
      <c r="DF99" s="862"/>
      <c r="DG99" s="860"/>
      <c r="DH99" s="861"/>
      <c r="DI99" s="861"/>
      <c r="DJ99" s="861"/>
      <c r="DK99" s="862"/>
      <c r="DL99" s="860"/>
      <c r="DM99" s="861"/>
      <c r="DN99" s="861"/>
      <c r="DO99" s="861"/>
      <c r="DP99" s="862"/>
      <c r="DQ99" s="860"/>
      <c r="DR99" s="861"/>
      <c r="DS99" s="861"/>
      <c r="DT99" s="861"/>
      <c r="DU99" s="862"/>
      <c r="DV99" s="863"/>
      <c r="DW99" s="864"/>
      <c r="DX99" s="864"/>
      <c r="DY99" s="864"/>
      <c r="DZ99" s="878"/>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63"/>
      <c r="BT100" s="864"/>
      <c r="BU100" s="864"/>
      <c r="BV100" s="864"/>
      <c r="BW100" s="864"/>
      <c r="BX100" s="864"/>
      <c r="BY100" s="864"/>
      <c r="BZ100" s="864"/>
      <c r="CA100" s="864"/>
      <c r="CB100" s="864"/>
      <c r="CC100" s="864"/>
      <c r="CD100" s="864"/>
      <c r="CE100" s="864"/>
      <c r="CF100" s="864"/>
      <c r="CG100" s="865"/>
      <c r="CH100" s="860"/>
      <c r="CI100" s="861"/>
      <c r="CJ100" s="861"/>
      <c r="CK100" s="861"/>
      <c r="CL100" s="862"/>
      <c r="CM100" s="860"/>
      <c r="CN100" s="861"/>
      <c r="CO100" s="861"/>
      <c r="CP100" s="861"/>
      <c r="CQ100" s="862"/>
      <c r="CR100" s="860"/>
      <c r="CS100" s="861"/>
      <c r="CT100" s="861"/>
      <c r="CU100" s="861"/>
      <c r="CV100" s="862"/>
      <c r="CW100" s="860"/>
      <c r="CX100" s="861"/>
      <c r="CY100" s="861"/>
      <c r="CZ100" s="861"/>
      <c r="DA100" s="862"/>
      <c r="DB100" s="860"/>
      <c r="DC100" s="861"/>
      <c r="DD100" s="861"/>
      <c r="DE100" s="861"/>
      <c r="DF100" s="862"/>
      <c r="DG100" s="860"/>
      <c r="DH100" s="861"/>
      <c r="DI100" s="861"/>
      <c r="DJ100" s="861"/>
      <c r="DK100" s="862"/>
      <c r="DL100" s="860"/>
      <c r="DM100" s="861"/>
      <c r="DN100" s="861"/>
      <c r="DO100" s="861"/>
      <c r="DP100" s="862"/>
      <c r="DQ100" s="860"/>
      <c r="DR100" s="861"/>
      <c r="DS100" s="861"/>
      <c r="DT100" s="861"/>
      <c r="DU100" s="862"/>
      <c r="DV100" s="863"/>
      <c r="DW100" s="864"/>
      <c r="DX100" s="864"/>
      <c r="DY100" s="864"/>
      <c r="DZ100" s="878"/>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63"/>
      <c r="BT101" s="864"/>
      <c r="BU101" s="864"/>
      <c r="BV101" s="864"/>
      <c r="BW101" s="864"/>
      <c r="BX101" s="864"/>
      <c r="BY101" s="864"/>
      <c r="BZ101" s="864"/>
      <c r="CA101" s="864"/>
      <c r="CB101" s="864"/>
      <c r="CC101" s="864"/>
      <c r="CD101" s="864"/>
      <c r="CE101" s="864"/>
      <c r="CF101" s="864"/>
      <c r="CG101" s="865"/>
      <c r="CH101" s="860"/>
      <c r="CI101" s="861"/>
      <c r="CJ101" s="861"/>
      <c r="CK101" s="861"/>
      <c r="CL101" s="862"/>
      <c r="CM101" s="860"/>
      <c r="CN101" s="861"/>
      <c r="CO101" s="861"/>
      <c r="CP101" s="861"/>
      <c r="CQ101" s="862"/>
      <c r="CR101" s="860"/>
      <c r="CS101" s="861"/>
      <c r="CT101" s="861"/>
      <c r="CU101" s="861"/>
      <c r="CV101" s="862"/>
      <c r="CW101" s="860"/>
      <c r="CX101" s="861"/>
      <c r="CY101" s="861"/>
      <c r="CZ101" s="861"/>
      <c r="DA101" s="862"/>
      <c r="DB101" s="860"/>
      <c r="DC101" s="861"/>
      <c r="DD101" s="861"/>
      <c r="DE101" s="861"/>
      <c r="DF101" s="862"/>
      <c r="DG101" s="860"/>
      <c r="DH101" s="861"/>
      <c r="DI101" s="861"/>
      <c r="DJ101" s="861"/>
      <c r="DK101" s="862"/>
      <c r="DL101" s="860"/>
      <c r="DM101" s="861"/>
      <c r="DN101" s="861"/>
      <c r="DO101" s="861"/>
      <c r="DP101" s="862"/>
      <c r="DQ101" s="860"/>
      <c r="DR101" s="861"/>
      <c r="DS101" s="861"/>
      <c r="DT101" s="861"/>
      <c r="DU101" s="862"/>
      <c r="DV101" s="863"/>
      <c r="DW101" s="864"/>
      <c r="DX101" s="864"/>
      <c r="DY101" s="864"/>
      <c r="DZ101" s="878"/>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315</v>
      </c>
      <c r="BR102" s="802" t="s">
        <v>343</v>
      </c>
      <c r="BS102" s="803"/>
      <c r="BT102" s="803"/>
      <c r="BU102" s="803"/>
      <c r="BV102" s="803"/>
      <c r="BW102" s="803"/>
      <c r="BX102" s="803"/>
      <c r="BY102" s="803"/>
      <c r="BZ102" s="803"/>
      <c r="CA102" s="803"/>
      <c r="CB102" s="803"/>
      <c r="CC102" s="803"/>
      <c r="CD102" s="803"/>
      <c r="CE102" s="803"/>
      <c r="CF102" s="803"/>
      <c r="CG102" s="804"/>
      <c r="CH102" s="923"/>
      <c r="CI102" s="924"/>
      <c r="CJ102" s="924"/>
      <c r="CK102" s="924"/>
      <c r="CL102" s="925"/>
      <c r="CM102" s="923"/>
      <c r="CN102" s="924"/>
      <c r="CO102" s="924"/>
      <c r="CP102" s="924"/>
      <c r="CQ102" s="925"/>
      <c r="CR102" s="926">
        <v>529</v>
      </c>
      <c r="CS102" s="858"/>
      <c r="CT102" s="858"/>
      <c r="CU102" s="858"/>
      <c r="CV102" s="927"/>
      <c r="CW102" s="926">
        <v>34</v>
      </c>
      <c r="CX102" s="858"/>
      <c r="CY102" s="858"/>
      <c r="CZ102" s="858"/>
      <c r="DA102" s="927"/>
      <c r="DB102" s="926">
        <v>3555</v>
      </c>
      <c r="DC102" s="858"/>
      <c r="DD102" s="858"/>
      <c r="DE102" s="858"/>
      <c r="DF102" s="927"/>
      <c r="DG102" s="926">
        <v>1496</v>
      </c>
      <c r="DH102" s="858"/>
      <c r="DI102" s="858"/>
      <c r="DJ102" s="858"/>
      <c r="DK102" s="927"/>
      <c r="DL102" s="926" t="s">
        <v>309</v>
      </c>
      <c r="DM102" s="858"/>
      <c r="DN102" s="858"/>
      <c r="DO102" s="858"/>
      <c r="DP102" s="927"/>
      <c r="DQ102" s="926" t="s">
        <v>309</v>
      </c>
      <c r="DR102" s="858"/>
      <c r="DS102" s="858"/>
      <c r="DT102" s="858"/>
      <c r="DU102" s="927"/>
      <c r="DV102" s="802"/>
      <c r="DW102" s="803"/>
      <c r="DX102" s="803"/>
      <c r="DY102" s="803"/>
      <c r="DZ102" s="903"/>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4" t="s">
        <v>344</v>
      </c>
      <c r="BR103" s="904"/>
      <c r="BS103" s="904"/>
      <c r="BT103" s="904"/>
      <c r="BU103" s="904"/>
      <c r="BV103" s="904"/>
      <c r="BW103" s="904"/>
      <c r="BX103" s="904"/>
      <c r="BY103" s="904"/>
      <c r="BZ103" s="904"/>
      <c r="CA103" s="904"/>
      <c r="CB103" s="904"/>
      <c r="CC103" s="904"/>
      <c r="CD103" s="904"/>
      <c r="CE103" s="904"/>
      <c r="CF103" s="904"/>
      <c r="CG103" s="904"/>
      <c r="CH103" s="904"/>
      <c r="CI103" s="904"/>
      <c r="CJ103" s="904"/>
      <c r="CK103" s="904"/>
      <c r="CL103" s="904"/>
      <c r="CM103" s="904"/>
      <c r="CN103" s="904"/>
      <c r="CO103" s="904"/>
      <c r="CP103" s="904"/>
      <c r="CQ103" s="904"/>
      <c r="CR103" s="904"/>
      <c r="CS103" s="904"/>
      <c r="CT103" s="904"/>
      <c r="CU103" s="904"/>
      <c r="CV103" s="904"/>
      <c r="CW103" s="904"/>
      <c r="CX103" s="904"/>
      <c r="CY103" s="904"/>
      <c r="CZ103" s="904"/>
      <c r="DA103" s="904"/>
      <c r="DB103" s="904"/>
      <c r="DC103" s="904"/>
      <c r="DD103" s="904"/>
      <c r="DE103" s="904"/>
      <c r="DF103" s="904"/>
      <c r="DG103" s="904"/>
      <c r="DH103" s="904"/>
      <c r="DI103" s="904"/>
      <c r="DJ103" s="904"/>
      <c r="DK103" s="904"/>
      <c r="DL103" s="904"/>
      <c r="DM103" s="904"/>
      <c r="DN103" s="904"/>
      <c r="DO103" s="904"/>
      <c r="DP103" s="904"/>
      <c r="DQ103" s="904"/>
      <c r="DR103" s="904"/>
      <c r="DS103" s="904"/>
      <c r="DT103" s="904"/>
      <c r="DU103" s="904"/>
      <c r="DV103" s="904"/>
      <c r="DW103" s="904"/>
      <c r="DX103" s="904"/>
      <c r="DY103" s="904"/>
      <c r="DZ103" s="904"/>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5" t="s">
        <v>345</v>
      </c>
      <c r="BR104" s="905"/>
      <c r="BS104" s="905"/>
      <c r="BT104" s="905"/>
      <c r="BU104" s="905"/>
      <c r="BV104" s="905"/>
      <c r="BW104" s="905"/>
      <c r="BX104" s="905"/>
      <c r="BY104" s="905"/>
      <c r="BZ104" s="905"/>
      <c r="CA104" s="905"/>
      <c r="CB104" s="905"/>
      <c r="CC104" s="905"/>
      <c r="CD104" s="905"/>
      <c r="CE104" s="905"/>
      <c r="CF104" s="905"/>
      <c r="CG104" s="905"/>
      <c r="CH104" s="905"/>
      <c r="CI104" s="905"/>
      <c r="CJ104" s="905"/>
      <c r="CK104" s="905"/>
      <c r="CL104" s="905"/>
      <c r="CM104" s="905"/>
      <c r="CN104" s="905"/>
      <c r="CO104" s="905"/>
      <c r="CP104" s="905"/>
      <c r="CQ104" s="905"/>
      <c r="CR104" s="905"/>
      <c r="CS104" s="905"/>
      <c r="CT104" s="905"/>
      <c r="CU104" s="905"/>
      <c r="CV104" s="905"/>
      <c r="CW104" s="905"/>
      <c r="CX104" s="905"/>
      <c r="CY104" s="905"/>
      <c r="CZ104" s="905"/>
      <c r="DA104" s="905"/>
      <c r="DB104" s="905"/>
      <c r="DC104" s="905"/>
      <c r="DD104" s="905"/>
      <c r="DE104" s="905"/>
      <c r="DF104" s="905"/>
      <c r="DG104" s="905"/>
      <c r="DH104" s="905"/>
      <c r="DI104" s="905"/>
      <c r="DJ104" s="905"/>
      <c r="DK104" s="905"/>
      <c r="DL104" s="905"/>
      <c r="DM104" s="905"/>
      <c r="DN104" s="905"/>
      <c r="DO104" s="905"/>
      <c r="DP104" s="905"/>
      <c r="DQ104" s="905"/>
      <c r="DR104" s="905"/>
      <c r="DS104" s="905"/>
      <c r="DT104" s="905"/>
      <c r="DU104" s="905"/>
      <c r="DV104" s="905"/>
      <c r="DW104" s="905"/>
      <c r="DX104" s="905"/>
      <c r="DY104" s="905"/>
      <c r="DZ104" s="905"/>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346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347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6" t="s">
        <v>348</v>
      </c>
      <c r="B108" s="907"/>
      <c r="C108" s="907"/>
      <c r="D108" s="907"/>
      <c r="E108" s="907"/>
      <c r="F108" s="907"/>
      <c r="G108" s="907"/>
      <c r="H108" s="907"/>
      <c r="I108" s="907"/>
      <c r="J108" s="907"/>
      <c r="K108" s="907"/>
      <c r="L108" s="907"/>
      <c r="M108" s="907"/>
      <c r="N108" s="907"/>
      <c r="O108" s="907"/>
      <c r="P108" s="907"/>
      <c r="Q108" s="907"/>
      <c r="R108" s="907"/>
      <c r="S108" s="907"/>
      <c r="T108" s="907"/>
      <c r="U108" s="907"/>
      <c r="V108" s="907"/>
      <c r="W108" s="907"/>
      <c r="X108" s="907"/>
      <c r="Y108" s="907"/>
      <c r="Z108" s="907"/>
      <c r="AA108" s="907"/>
      <c r="AB108" s="907"/>
      <c r="AC108" s="907"/>
      <c r="AD108" s="907"/>
      <c r="AE108" s="907"/>
      <c r="AF108" s="907"/>
      <c r="AG108" s="907"/>
      <c r="AH108" s="907"/>
      <c r="AI108" s="907"/>
      <c r="AJ108" s="907"/>
      <c r="AK108" s="907"/>
      <c r="AL108" s="907"/>
      <c r="AM108" s="907"/>
      <c r="AN108" s="907"/>
      <c r="AO108" s="907"/>
      <c r="AP108" s="907"/>
      <c r="AQ108" s="907"/>
      <c r="AR108" s="907"/>
      <c r="AS108" s="907"/>
      <c r="AT108" s="908"/>
      <c r="AU108" s="906" t="s">
        <v>349</v>
      </c>
      <c r="AV108" s="907"/>
      <c r="AW108" s="907"/>
      <c r="AX108" s="907"/>
      <c r="AY108" s="907"/>
      <c r="AZ108" s="907"/>
      <c r="BA108" s="907"/>
      <c r="BB108" s="907"/>
      <c r="BC108" s="907"/>
      <c r="BD108" s="907"/>
      <c r="BE108" s="907"/>
      <c r="BF108" s="907"/>
      <c r="BG108" s="907"/>
      <c r="BH108" s="907"/>
      <c r="BI108" s="907"/>
      <c r="BJ108" s="907"/>
      <c r="BK108" s="907"/>
      <c r="BL108" s="907"/>
      <c r="BM108" s="907"/>
      <c r="BN108" s="907"/>
      <c r="BO108" s="907"/>
      <c r="BP108" s="907"/>
      <c r="BQ108" s="907"/>
      <c r="BR108" s="907"/>
      <c r="BS108" s="907"/>
      <c r="BT108" s="907"/>
      <c r="BU108" s="907"/>
      <c r="BV108" s="907"/>
      <c r="BW108" s="907"/>
      <c r="BX108" s="907"/>
      <c r="BY108" s="907"/>
      <c r="BZ108" s="907"/>
      <c r="CA108" s="907"/>
      <c r="CB108" s="907"/>
      <c r="CC108" s="907"/>
      <c r="CD108" s="907"/>
      <c r="CE108" s="907"/>
      <c r="CF108" s="907"/>
      <c r="CG108" s="907"/>
      <c r="CH108" s="907"/>
      <c r="CI108" s="907"/>
      <c r="CJ108" s="907"/>
      <c r="CK108" s="907"/>
      <c r="CL108" s="907"/>
      <c r="CM108" s="907"/>
      <c r="CN108" s="907"/>
      <c r="CO108" s="907"/>
      <c r="CP108" s="907"/>
      <c r="CQ108" s="907"/>
      <c r="CR108" s="907"/>
      <c r="CS108" s="907"/>
      <c r="CT108" s="907"/>
      <c r="CU108" s="907"/>
      <c r="CV108" s="907"/>
      <c r="CW108" s="907"/>
      <c r="CX108" s="907"/>
      <c r="CY108" s="907"/>
      <c r="CZ108" s="907"/>
      <c r="DA108" s="907"/>
      <c r="DB108" s="907"/>
      <c r="DC108" s="907"/>
      <c r="DD108" s="907"/>
      <c r="DE108" s="907"/>
      <c r="DF108" s="907"/>
      <c r="DG108" s="907"/>
      <c r="DH108" s="907"/>
      <c r="DI108" s="907"/>
      <c r="DJ108" s="907"/>
      <c r="DK108" s="907"/>
      <c r="DL108" s="907"/>
      <c r="DM108" s="907"/>
      <c r="DN108" s="907"/>
      <c r="DO108" s="907"/>
      <c r="DP108" s="907"/>
      <c r="DQ108" s="907"/>
      <c r="DR108" s="907"/>
      <c r="DS108" s="907"/>
      <c r="DT108" s="907"/>
      <c r="DU108" s="907"/>
      <c r="DV108" s="907"/>
      <c r="DW108" s="907"/>
      <c r="DX108" s="907"/>
      <c r="DY108" s="907"/>
      <c r="DZ108" s="908"/>
    </row>
    <row r="109" spans="1:131" s="224" customFormat="1" ht="26.25" customHeight="1" x14ac:dyDescent="0.2">
      <c r="A109" s="909" t="s">
        <v>350</v>
      </c>
      <c r="B109" s="910"/>
      <c r="C109" s="910"/>
      <c r="D109" s="910"/>
      <c r="E109" s="910"/>
      <c r="F109" s="910"/>
      <c r="G109" s="910"/>
      <c r="H109" s="910"/>
      <c r="I109" s="910"/>
      <c r="J109" s="910"/>
      <c r="K109" s="910"/>
      <c r="L109" s="910"/>
      <c r="M109" s="910"/>
      <c r="N109" s="910"/>
      <c r="O109" s="910"/>
      <c r="P109" s="910"/>
      <c r="Q109" s="910"/>
      <c r="R109" s="910"/>
      <c r="S109" s="910"/>
      <c r="T109" s="910"/>
      <c r="U109" s="910"/>
      <c r="V109" s="910"/>
      <c r="W109" s="910"/>
      <c r="X109" s="910"/>
      <c r="Y109" s="910"/>
      <c r="Z109" s="911"/>
      <c r="AA109" s="912" t="s">
        <v>351</v>
      </c>
      <c r="AB109" s="910"/>
      <c r="AC109" s="910"/>
      <c r="AD109" s="910"/>
      <c r="AE109" s="911"/>
      <c r="AF109" s="912" t="s">
        <v>352</v>
      </c>
      <c r="AG109" s="910"/>
      <c r="AH109" s="910"/>
      <c r="AI109" s="910"/>
      <c r="AJ109" s="911"/>
      <c r="AK109" s="912" t="s">
        <v>222</v>
      </c>
      <c r="AL109" s="910"/>
      <c r="AM109" s="910"/>
      <c r="AN109" s="910"/>
      <c r="AO109" s="911"/>
      <c r="AP109" s="912" t="s">
        <v>353</v>
      </c>
      <c r="AQ109" s="910"/>
      <c r="AR109" s="910"/>
      <c r="AS109" s="910"/>
      <c r="AT109" s="913"/>
      <c r="AU109" s="909" t="s">
        <v>350</v>
      </c>
      <c r="AV109" s="910"/>
      <c r="AW109" s="910"/>
      <c r="AX109" s="910"/>
      <c r="AY109" s="910"/>
      <c r="AZ109" s="910"/>
      <c r="BA109" s="910"/>
      <c r="BB109" s="910"/>
      <c r="BC109" s="910"/>
      <c r="BD109" s="910"/>
      <c r="BE109" s="910"/>
      <c r="BF109" s="910"/>
      <c r="BG109" s="910"/>
      <c r="BH109" s="910"/>
      <c r="BI109" s="910"/>
      <c r="BJ109" s="910"/>
      <c r="BK109" s="910"/>
      <c r="BL109" s="910"/>
      <c r="BM109" s="910"/>
      <c r="BN109" s="910"/>
      <c r="BO109" s="910"/>
      <c r="BP109" s="911"/>
      <c r="BQ109" s="912" t="s">
        <v>351</v>
      </c>
      <c r="BR109" s="910"/>
      <c r="BS109" s="910"/>
      <c r="BT109" s="910"/>
      <c r="BU109" s="911"/>
      <c r="BV109" s="912" t="s">
        <v>352</v>
      </c>
      <c r="BW109" s="910"/>
      <c r="BX109" s="910"/>
      <c r="BY109" s="910"/>
      <c r="BZ109" s="911"/>
      <c r="CA109" s="912" t="s">
        <v>222</v>
      </c>
      <c r="CB109" s="910"/>
      <c r="CC109" s="910"/>
      <c r="CD109" s="910"/>
      <c r="CE109" s="911"/>
      <c r="CF109" s="953" t="s">
        <v>353</v>
      </c>
      <c r="CG109" s="953"/>
      <c r="CH109" s="953"/>
      <c r="CI109" s="953"/>
      <c r="CJ109" s="953"/>
      <c r="CK109" s="912" t="s">
        <v>354</v>
      </c>
      <c r="CL109" s="910"/>
      <c r="CM109" s="910"/>
      <c r="CN109" s="910"/>
      <c r="CO109" s="910"/>
      <c r="CP109" s="910"/>
      <c r="CQ109" s="910"/>
      <c r="CR109" s="910"/>
      <c r="CS109" s="910"/>
      <c r="CT109" s="910"/>
      <c r="CU109" s="910"/>
      <c r="CV109" s="910"/>
      <c r="CW109" s="910"/>
      <c r="CX109" s="910"/>
      <c r="CY109" s="910"/>
      <c r="CZ109" s="910"/>
      <c r="DA109" s="910"/>
      <c r="DB109" s="910"/>
      <c r="DC109" s="910"/>
      <c r="DD109" s="910"/>
      <c r="DE109" s="910"/>
      <c r="DF109" s="911"/>
      <c r="DG109" s="912" t="s">
        <v>351</v>
      </c>
      <c r="DH109" s="910"/>
      <c r="DI109" s="910"/>
      <c r="DJ109" s="910"/>
      <c r="DK109" s="911"/>
      <c r="DL109" s="912" t="s">
        <v>352</v>
      </c>
      <c r="DM109" s="910"/>
      <c r="DN109" s="910"/>
      <c r="DO109" s="910"/>
      <c r="DP109" s="911"/>
      <c r="DQ109" s="912" t="s">
        <v>222</v>
      </c>
      <c r="DR109" s="910"/>
      <c r="DS109" s="910"/>
      <c r="DT109" s="910"/>
      <c r="DU109" s="911"/>
      <c r="DV109" s="912" t="s">
        <v>353</v>
      </c>
      <c r="DW109" s="910"/>
      <c r="DX109" s="910"/>
      <c r="DY109" s="910"/>
      <c r="DZ109" s="913"/>
    </row>
    <row r="110" spans="1:131" s="224" customFormat="1" ht="26.25" customHeight="1" x14ac:dyDescent="0.2">
      <c r="A110" s="937" t="s">
        <v>355</v>
      </c>
      <c r="B110" s="938"/>
      <c r="C110" s="938"/>
      <c r="D110" s="938"/>
      <c r="E110" s="938"/>
      <c r="F110" s="938"/>
      <c r="G110" s="938"/>
      <c r="H110" s="938"/>
      <c r="I110" s="938"/>
      <c r="J110" s="938"/>
      <c r="K110" s="938"/>
      <c r="L110" s="938"/>
      <c r="M110" s="938"/>
      <c r="N110" s="938"/>
      <c r="O110" s="938"/>
      <c r="P110" s="938"/>
      <c r="Q110" s="938"/>
      <c r="R110" s="938"/>
      <c r="S110" s="938"/>
      <c r="T110" s="938"/>
      <c r="U110" s="938"/>
      <c r="V110" s="938"/>
      <c r="W110" s="938"/>
      <c r="X110" s="938"/>
      <c r="Y110" s="938"/>
      <c r="Z110" s="939"/>
      <c r="AA110" s="940">
        <v>1327118</v>
      </c>
      <c r="AB110" s="941"/>
      <c r="AC110" s="941"/>
      <c r="AD110" s="941"/>
      <c r="AE110" s="942"/>
      <c r="AF110" s="943">
        <v>1064827</v>
      </c>
      <c r="AG110" s="941"/>
      <c r="AH110" s="941"/>
      <c r="AI110" s="941"/>
      <c r="AJ110" s="942"/>
      <c r="AK110" s="943">
        <v>941846</v>
      </c>
      <c r="AL110" s="941"/>
      <c r="AM110" s="941"/>
      <c r="AN110" s="941"/>
      <c r="AO110" s="942"/>
      <c r="AP110" s="944">
        <v>1.3</v>
      </c>
      <c r="AQ110" s="945"/>
      <c r="AR110" s="945"/>
      <c r="AS110" s="945"/>
      <c r="AT110" s="946"/>
      <c r="AU110" s="947" t="s">
        <v>356</v>
      </c>
      <c r="AV110" s="948"/>
      <c r="AW110" s="948"/>
      <c r="AX110" s="948"/>
      <c r="AY110" s="948"/>
      <c r="AZ110" s="958" t="s">
        <v>357</v>
      </c>
      <c r="BA110" s="938"/>
      <c r="BB110" s="938"/>
      <c r="BC110" s="938"/>
      <c r="BD110" s="938"/>
      <c r="BE110" s="938"/>
      <c r="BF110" s="938"/>
      <c r="BG110" s="938"/>
      <c r="BH110" s="938"/>
      <c r="BI110" s="938"/>
      <c r="BJ110" s="938"/>
      <c r="BK110" s="938"/>
      <c r="BL110" s="938"/>
      <c r="BM110" s="938"/>
      <c r="BN110" s="938"/>
      <c r="BO110" s="938"/>
      <c r="BP110" s="939"/>
      <c r="BQ110" s="959">
        <v>6210821</v>
      </c>
      <c r="BR110" s="928"/>
      <c r="BS110" s="928"/>
      <c r="BT110" s="928"/>
      <c r="BU110" s="928"/>
      <c r="BV110" s="928">
        <v>5213519</v>
      </c>
      <c r="BW110" s="928"/>
      <c r="BX110" s="928"/>
      <c r="BY110" s="928"/>
      <c r="BZ110" s="928"/>
      <c r="CA110" s="928">
        <v>4329424</v>
      </c>
      <c r="CB110" s="928"/>
      <c r="CC110" s="928"/>
      <c r="CD110" s="928"/>
      <c r="CE110" s="928"/>
      <c r="CF110" s="929">
        <v>6.1</v>
      </c>
      <c r="CG110" s="930"/>
      <c r="CH110" s="930"/>
      <c r="CI110" s="930"/>
      <c r="CJ110" s="930"/>
      <c r="CK110" s="931" t="s">
        <v>358</v>
      </c>
      <c r="CL110" s="932"/>
      <c r="CM110" s="958" t="s">
        <v>359</v>
      </c>
      <c r="CN110" s="938"/>
      <c r="CO110" s="938"/>
      <c r="CP110" s="938"/>
      <c r="CQ110" s="938"/>
      <c r="CR110" s="938"/>
      <c r="CS110" s="938"/>
      <c r="CT110" s="938"/>
      <c r="CU110" s="938"/>
      <c r="CV110" s="938"/>
      <c r="CW110" s="938"/>
      <c r="CX110" s="938"/>
      <c r="CY110" s="938"/>
      <c r="CZ110" s="938"/>
      <c r="DA110" s="938"/>
      <c r="DB110" s="938"/>
      <c r="DC110" s="938"/>
      <c r="DD110" s="938"/>
      <c r="DE110" s="938"/>
      <c r="DF110" s="939"/>
      <c r="DG110" s="959" t="s">
        <v>47</v>
      </c>
      <c r="DH110" s="928"/>
      <c r="DI110" s="928"/>
      <c r="DJ110" s="928"/>
      <c r="DK110" s="928"/>
      <c r="DL110" s="928" t="s">
        <v>47</v>
      </c>
      <c r="DM110" s="928"/>
      <c r="DN110" s="928"/>
      <c r="DO110" s="928"/>
      <c r="DP110" s="928"/>
      <c r="DQ110" s="928" t="s">
        <v>47</v>
      </c>
      <c r="DR110" s="928"/>
      <c r="DS110" s="928"/>
      <c r="DT110" s="928"/>
      <c r="DU110" s="928"/>
      <c r="DV110" s="960" t="s">
        <v>47</v>
      </c>
      <c r="DW110" s="960"/>
      <c r="DX110" s="960"/>
      <c r="DY110" s="960"/>
      <c r="DZ110" s="961"/>
    </row>
    <row r="111" spans="1:131" s="224" customFormat="1" ht="26.25" customHeight="1" x14ac:dyDescent="0.2">
      <c r="A111" s="962" t="s">
        <v>360</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47</v>
      </c>
      <c r="AB111" s="966"/>
      <c r="AC111" s="966"/>
      <c r="AD111" s="966"/>
      <c r="AE111" s="967"/>
      <c r="AF111" s="968" t="s">
        <v>47</v>
      </c>
      <c r="AG111" s="966"/>
      <c r="AH111" s="966"/>
      <c r="AI111" s="966"/>
      <c r="AJ111" s="967"/>
      <c r="AK111" s="968" t="s">
        <v>47</v>
      </c>
      <c r="AL111" s="966"/>
      <c r="AM111" s="966"/>
      <c r="AN111" s="966"/>
      <c r="AO111" s="967"/>
      <c r="AP111" s="969" t="s">
        <v>47</v>
      </c>
      <c r="AQ111" s="970"/>
      <c r="AR111" s="970"/>
      <c r="AS111" s="970"/>
      <c r="AT111" s="971"/>
      <c r="AU111" s="949"/>
      <c r="AV111" s="950"/>
      <c r="AW111" s="950"/>
      <c r="AX111" s="950"/>
      <c r="AY111" s="950"/>
      <c r="AZ111" s="916" t="s">
        <v>361</v>
      </c>
      <c r="BA111" s="917"/>
      <c r="BB111" s="917"/>
      <c r="BC111" s="917"/>
      <c r="BD111" s="917"/>
      <c r="BE111" s="917"/>
      <c r="BF111" s="917"/>
      <c r="BG111" s="917"/>
      <c r="BH111" s="917"/>
      <c r="BI111" s="917"/>
      <c r="BJ111" s="917"/>
      <c r="BK111" s="917"/>
      <c r="BL111" s="917"/>
      <c r="BM111" s="917"/>
      <c r="BN111" s="917"/>
      <c r="BO111" s="917"/>
      <c r="BP111" s="918"/>
      <c r="BQ111" s="919">
        <v>1171913</v>
      </c>
      <c r="BR111" s="920"/>
      <c r="BS111" s="920"/>
      <c r="BT111" s="920"/>
      <c r="BU111" s="920"/>
      <c r="BV111" s="920">
        <v>1188937</v>
      </c>
      <c r="BW111" s="920"/>
      <c r="BX111" s="920"/>
      <c r="BY111" s="920"/>
      <c r="BZ111" s="920"/>
      <c r="CA111" s="920">
        <v>1495839</v>
      </c>
      <c r="CB111" s="920"/>
      <c r="CC111" s="920"/>
      <c r="CD111" s="920"/>
      <c r="CE111" s="920"/>
      <c r="CF111" s="914">
        <v>2.1</v>
      </c>
      <c r="CG111" s="915"/>
      <c r="CH111" s="915"/>
      <c r="CI111" s="915"/>
      <c r="CJ111" s="915"/>
      <c r="CK111" s="933"/>
      <c r="CL111" s="934"/>
      <c r="CM111" s="916" t="s">
        <v>362</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47</v>
      </c>
      <c r="DH111" s="920"/>
      <c r="DI111" s="920"/>
      <c r="DJ111" s="920"/>
      <c r="DK111" s="920"/>
      <c r="DL111" s="920" t="s">
        <v>47</v>
      </c>
      <c r="DM111" s="920"/>
      <c r="DN111" s="920"/>
      <c r="DO111" s="920"/>
      <c r="DP111" s="920"/>
      <c r="DQ111" s="920" t="s">
        <v>47</v>
      </c>
      <c r="DR111" s="920"/>
      <c r="DS111" s="920"/>
      <c r="DT111" s="920"/>
      <c r="DU111" s="920"/>
      <c r="DV111" s="921" t="s">
        <v>47</v>
      </c>
      <c r="DW111" s="921"/>
      <c r="DX111" s="921"/>
      <c r="DY111" s="921"/>
      <c r="DZ111" s="922"/>
    </row>
    <row r="112" spans="1:131" s="224" customFormat="1" ht="26.25" customHeight="1" x14ac:dyDescent="0.2">
      <c r="A112" s="975" t="s">
        <v>363</v>
      </c>
      <c r="B112" s="976"/>
      <c r="C112" s="917" t="s">
        <v>364</v>
      </c>
      <c r="D112" s="917"/>
      <c r="E112" s="917"/>
      <c r="F112" s="917"/>
      <c r="G112" s="917"/>
      <c r="H112" s="917"/>
      <c r="I112" s="917"/>
      <c r="J112" s="917"/>
      <c r="K112" s="917"/>
      <c r="L112" s="917"/>
      <c r="M112" s="917"/>
      <c r="N112" s="917"/>
      <c r="O112" s="917"/>
      <c r="P112" s="917"/>
      <c r="Q112" s="917"/>
      <c r="R112" s="917"/>
      <c r="S112" s="917"/>
      <c r="T112" s="917"/>
      <c r="U112" s="917"/>
      <c r="V112" s="917"/>
      <c r="W112" s="917"/>
      <c r="X112" s="917"/>
      <c r="Y112" s="917"/>
      <c r="Z112" s="918"/>
      <c r="AA112" s="954" t="s">
        <v>47</v>
      </c>
      <c r="AB112" s="955"/>
      <c r="AC112" s="955"/>
      <c r="AD112" s="955"/>
      <c r="AE112" s="956"/>
      <c r="AF112" s="957" t="s">
        <v>47</v>
      </c>
      <c r="AG112" s="955"/>
      <c r="AH112" s="955"/>
      <c r="AI112" s="955"/>
      <c r="AJ112" s="956"/>
      <c r="AK112" s="957" t="s">
        <v>47</v>
      </c>
      <c r="AL112" s="955"/>
      <c r="AM112" s="955"/>
      <c r="AN112" s="955"/>
      <c r="AO112" s="956"/>
      <c r="AP112" s="972" t="s">
        <v>47</v>
      </c>
      <c r="AQ112" s="973"/>
      <c r="AR112" s="973"/>
      <c r="AS112" s="973"/>
      <c r="AT112" s="974"/>
      <c r="AU112" s="949"/>
      <c r="AV112" s="950"/>
      <c r="AW112" s="950"/>
      <c r="AX112" s="950"/>
      <c r="AY112" s="950"/>
      <c r="AZ112" s="916" t="s">
        <v>365</v>
      </c>
      <c r="BA112" s="917"/>
      <c r="BB112" s="917"/>
      <c r="BC112" s="917"/>
      <c r="BD112" s="917"/>
      <c r="BE112" s="917"/>
      <c r="BF112" s="917"/>
      <c r="BG112" s="917"/>
      <c r="BH112" s="917"/>
      <c r="BI112" s="917"/>
      <c r="BJ112" s="917"/>
      <c r="BK112" s="917"/>
      <c r="BL112" s="917"/>
      <c r="BM112" s="917"/>
      <c r="BN112" s="917"/>
      <c r="BO112" s="917"/>
      <c r="BP112" s="918"/>
      <c r="BQ112" s="919" t="s">
        <v>47</v>
      </c>
      <c r="BR112" s="920"/>
      <c r="BS112" s="920"/>
      <c r="BT112" s="920"/>
      <c r="BU112" s="920"/>
      <c r="BV112" s="920" t="s">
        <v>47</v>
      </c>
      <c r="BW112" s="920"/>
      <c r="BX112" s="920"/>
      <c r="BY112" s="920"/>
      <c r="BZ112" s="920"/>
      <c r="CA112" s="920" t="s">
        <v>47</v>
      </c>
      <c r="CB112" s="920"/>
      <c r="CC112" s="920"/>
      <c r="CD112" s="920"/>
      <c r="CE112" s="920"/>
      <c r="CF112" s="914" t="s">
        <v>47</v>
      </c>
      <c r="CG112" s="915"/>
      <c r="CH112" s="915"/>
      <c r="CI112" s="915"/>
      <c r="CJ112" s="915"/>
      <c r="CK112" s="933"/>
      <c r="CL112" s="934"/>
      <c r="CM112" s="916" t="s">
        <v>366</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47</v>
      </c>
      <c r="DH112" s="920"/>
      <c r="DI112" s="920"/>
      <c r="DJ112" s="920"/>
      <c r="DK112" s="920"/>
      <c r="DL112" s="920" t="s">
        <v>47</v>
      </c>
      <c r="DM112" s="920"/>
      <c r="DN112" s="920"/>
      <c r="DO112" s="920"/>
      <c r="DP112" s="920"/>
      <c r="DQ112" s="920" t="s">
        <v>47</v>
      </c>
      <c r="DR112" s="920"/>
      <c r="DS112" s="920"/>
      <c r="DT112" s="920"/>
      <c r="DU112" s="920"/>
      <c r="DV112" s="921" t="s">
        <v>47</v>
      </c>
      <c r="DW112" s="921"/>
      <c r="DX112" s="921"/>
      <c r="DY112" s="921"/>
      <c r="DZ112" s="922"/>
    </row>
    <row r="113" spans="1:130" s="224" customFormat="1" ht="26.25" customHeight="1" x14ac:dyDescent="0.2">
      <c r="A113" s="977"/>
      <c r="B113" s="978"/>
      <c r="C113" s="917" t="s">
        <v>367</v>
      </c>
      <c r="D113" s="917"/>
      <c r="E113" s="917"/>
      <c r="F113" s="917"/>
      <c r="G113" s="917"/>
      <c r="H113" s="917"/>
      <c r="I113" s="917"/>
      <c r="J113" s="917"/>
      <c r="K113" s="917"/>
      <c r="L113" s="917"/>
      <c r="M113" s="917"/>
      <c r="N113" s="917"/>
      <c r="O113" s="917"/>
      <c r="P113" s="917"/>
      <c r="Q113" s="917"/>
      <c r="R113" s="917"/>
      <c r="S113" s="917"/>
      <c r="T113" s="917"/>
      <c r="U113" s="917"/>
      <c r="V113" s="917"/>
      <c r="W113" s="917"/>
      <c r="X113" s="917"/>
      <c r="Y113" s="917"/>
      <c r="Z113" s="918"/>
      <c r="AA113" s="965" t="s">
        <v>47</v>
      </c>
      <c r="AB113" s="966"/>
      <c r="AC113" s="966"/>
      <c r="AD113" s="966"/>
      <c r="AE113" s="967"/>
      <c r="AF113" s="968" t="s">
        <v>47</v>
      </c>
      <c r="AG113" s="966"/>
      <c r="AH113" s="966"/>
      <c r="AI113" s="966"/>
      <c r="AJ113" s="967"/>
      <c r="AK113" s="968" t="s">
        <v>47</v>
      </c>
      <c r="AL113" s="966"/>
      <c r="AM113" s="966"/>
      <c r="AN113" s="966"/>
      <c r="AO113" s="967"/>
      <c r="AP113" s="969" t="s">
        <v>47</v>
      </c>
      <c r="AQ113" s="970"/>
      <c r="AR113" s="970"/>
      <c r="AS113" s="970"/>
      <c r="AT113" s="971"/>
      <c r="AU113" s="949"/>
      <c r="AV113" s="950"/>
      <c r="AW113" s="950"/>
      <c r="AX113" s="950"/>
      <c r="AY113" s="950"/>
      <c r="AZ113" s="916" t="s">
        <v>368</v>
      </c>
      <c r="BA113" s="917"/>
      <c r="BB113" s="917"/>
      <c r="BC113" s="917"/>
      <c r="BD113" s="917"/>
      <c r="BE113" s="917"/>
      <c r="BF113" s="917"/>
      <c r="BG113" s="917"/>
      <c r="BH113" s="917"/>
      <c r="BI113" s="917"/>
      <c r="BJ113" s="917"/>
      <c r="BK113" s="917"/>
      <c r="BL113" s="917"/>
      <c r="BM113" s="917"/>
      <c r="BN113" s="917"/>
      <c r="BO113" s="917"/>
      <c r="BP113" s="918"/>
      <c r="BQ113" s="919">
        <v>1568745</v>
      </c>
      <c r="BR113" s="920"/>
      <c r="BS113" s="920"/>
      <c r="BT113" s="920"/>
      <c r="BU113" s="920"/>
      <c r="BV113" s="920">
        <v>1778337</v>
      </c>
      <c r="BW113" s="920"/>
      <c r="BX113" s="920"/>
      <c r="BY113" s="920"/>
      <c r="BZ113" s="920"/>
      <c r="CA113" s="920">
        <v>1787579</v>
      </c>
      <c r="CB113" s="920"/>
      <c r="CC113" s="920"/>
      <c r="CD113" s="920"/>
      <c r="CE113" s="920"/>
      <c r="CF113" s="914">
        <v>2.5</v>
      </c>
      <c r="CG113" s="915"/>
      <c r="CH113" s="915"/>
      <c r="CI113" s="915"/>
      <c r="CJ113" s="915"/>
      <c r="CK113" s="933"/>
      <c r="CL113" s="934"/>
      <c r="CM113" s="916" t="s">
        <v>369</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4" t="s">
        <v>47</v>
      </c>
      <c r="DH113" s="955"/>
      <c r="DI113" s="955"/>
      <c r="DJ113" s="955"/>
      <c r="DK113" s="956"/>
      <c r="DL113" s="957" t="s">
        <v>47</v>
      </c>
      <c r="DM113" s="955"/>
      <c r="DN113" s="955"/>
      <c r="DO113" s="955"/>
      <c r="DP113" s="956"/>
      <c r="DQ113" s="957" t="s">
        <v>47</v>
      </c>
      <c r="DR113" s="955"/>
      <c r="DS113" s="955"/>
      <c r="DT113" s="955"/>
      <c r="DU113" s="956"/>
      <c r="DV113" s="972" t="s">
        <v>47</v>
      </c>
      <c r="DW113" s="973"/>
      <c r="DX113" s="973"/>
      <c r="DY113" s="973"/>
      <c r="DZ113" s="974"/>
    </row>
    <row r="114" spans="1:130" s="224" customFormat="1" ht="26.25" customHeight="1" x14ac:dyDescent="0.2">
      <c r="A114" s="977"/>
      <c r="B114" s="978"/>
      <c r="C114" s="917" t="s">
        <v>370</v>
      </c>
      <c r="D114" s="917"/>
      <c r="E114" s="917"/>
      <c r="F114" s="917"/>
      <c r="G114" s="917"/>
      <c r="H114" s="917"/>
      <c r="I114" s="917"/>
      <c r="J114" s="917"/>
      <c r="K114" s="917"/>
      <c r="L114" s="917"/>
      <c r="M114" s="917"/>
      <c r="N114" s="917"/>
      <c r="O114" s="917"/>
      <c r="P114" s="917"/>
      <c r="Q114" s="917"/>
      <c r="R114" s="917"/>
      <c r="S114" s="917"/>
      <c r="T114" s="917"/>
      <c r="U114" s="917"/>
      <c r="V114" s="917"/>
      <c r="W114" s="917"/>
      <c r="X114" s="917"/>
      <c r="Y114" s="917"/>
      <c r="Z114" s="918"/>
      <c r="AA114" s="954">
        <v>108622</v>
      </c>
      <c r="AB114" s="955"/>
      <c r="AC114" s="955"/>
      <c r="AD114" s="955"/>
      <c r="AE114" s="956"/>
      <c r="AF114" s="957">
        <v>91479</v>
      </c>
      <c r="AG114" s="955"/>
      <c r="AH114" s="955"/>
      <c r="AI114" s="955"/>
      <c r="AJ114" s="956"/>
      <c r="AK114" s="957">
        <v>108007</v>
      </c>
      <c r="AL114" s="955"/>
      <c r="AM114" s="955"/>
      <c r="AN114" s="955"/>
      <c r="AO114" s="956"/>
      <c r="AP114" s="972">
        <v>0.2</v>
      </c>
      <c r="AQ114" s="973"/>
      <c r="AR114" s="973"/>
      <c r="AS114" s="973"/>
      <c r="AT114" s="974"/>
      <c r="AU114" s="949"/>
      <c r="AV114" s="950"/>
      <c r="AW114" s="950"/>
      <c r="AX114" s="950"/>
      <c r="AY114" s="950"/>
      <c r="AZ114" s="916" t="s">
        <v>371</v>
      </c>
      <c r="BA114" s="917"/>
      <c r="BB114" s="917"/>
      <c r="BC114" s="917"/>
      <c r="BD114" s="917"/>
      <c r="BE114" s="917"/>
      <c r="BF114" s="917"/>
      <c r="BG114" s="917"/>
      <c r="BH114" s="917"/>
      <c r="BI114" s="917"/>
      <c r="BJ114" s="917"/>
      <c r="BK114" s="917"/>
      <c r="BL114" s="917"/>
      <c r="BM114" s="917"/>
      <c r="BN114" s="917"/>
      <c r="BO114" s="917"/>
      <c r="BP114" s="918"/>
      <c r="BQ114" s="919">
        <v>12320489</v>
      </c>
      <c r="BR114" s="920"/>
      <c r="BS114" s="920"/>
      <c r="BT114" s="920"/>
      <c r="BU114" s="920"/>
      <c r="BV114" s="920">
        <v>10648800</v>
      </c>
      <c r="BW114" s="920"/>
      <c r="BX114" s="920"/>
      <c r="BY114" s="920"/>
      <c r="BZ114" s="920"/>
      <c r="CA114" s="920">
        <v>10897404</v>
      </c>
      <c r="CB114" s="920"/>
      <c r="CC114" s="920"/>
      <c r="CD114" s="920"/>
      <c r="CE114" s="920"/>
      <c r="CF114" s="914">
        <v>15.3</v>
      </c>
      <c r="CG114" s="915"/>
      <c r="CH114" s="915"/>
      <c r="CI114" s="915"/>
      <c r="CJ114" s="915"/>
      <c r="CK114" s="933"/>
      <c r="CL114" s="934"/>
      <c r="CM114" s="916" t="s">
        <v>372</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4" t="s">
        <v>47</v>
      </c>
      <c r="DH114" s="955"/>
      <c r="DI114" s="955"/>
      <c r="DJ114" s="955"/>
      <c r="DK114" s="956"/>
      <c r="DL114" s="957" t="s">
        <v>47</v>
      </c>
      <c r="DM114" s="955"/>
      <c r="DN114" s="955"/>
      <c r="DO114" s="955"/>
      <c r="DP114" s="956"/>
      <c r="DQ114" s="957" t="s">
        <v>47</v>
      </c>
      <c r="DR114" s="955"/>
      <c r="DS114" s="955"/>
      <c r="DT114" s="955"/>
      <c r="DU114" s="956"/>
      <c r="DV114" s="972" t="s">
        <v>47</v>
      </c>
      <c r="DW114" s="973"/>
      <c r="DX114" s="973"/>
      <c r="DY114" s="973"/>
      <c r="DZ114" s="974"/>
    </row>
    <row r="115" spans="1:130" s="224" customFormat="1" ht="26.25" customHeight="1" x14ac:dyDescent="0.2">
      <c r="A115" s="977"/>
      <c r="B115" s="978"/>
      <c r="C115" s="917" t="s">
        <v>373</v>
      </c>
      <c r="D115" s="917"/>
      <c r="E115" s="917"/>
      <c r="F115" s="917"/>
      <c r="G115" s="917"/>
      <c r="H115" s="917"/>
      <c r="I115" s="917"/>
      <c r="J115" s="917"/>
      <c r="K115" s="917"/>
      <c r="L115" s="917"/>
      <c r="M115" s="917"/>
      <c r="N115" s="917"/>
      <c r="O115" s="917"/>
      <c r="P115" s="917"/>
      <c r="Q115" s="917"/>
      <c r="R115" s="917"/>
      <c r="S115" s="917"/>
      <c r="T115" s="917"/>
      <c r="U115" s="917"/>
      <c r="V115" s="917"/>
      <c r="W115" s="917"/>
      <c r="X115" s="917"/>
      <c r="Y115" s="917"/>
      <c r="Z115" s="918"/>
      <c r="AA115" s="965" t="s">
        <v>47</v>
      </c>
      <c r="AB115" s="966"/>
      <c r="AC115" s="966"/>
      <c r="AD115" s="966"/>
      <c r="AE115" s="967"/>
      <c r="AF115" s="968" t="s">
        <v>47</v>
      </c>
      <c r="AG115" s="966"/>
      <c r="AH115" s="966"/>
      <c r="AI115" s="966"/>
      <c r="AJ115" s="967"/>
      <c r="AK115" s="968" t="s">
        <v>47</v>
      </c>
      <c r="AL115" s="966"/>
      <c r="AM115" s="966"/>
      <c r="AN115" s="966"/>
      <c r="AO115" s="967"/>
      <c r="AP115" s="969" t="s">
        <v>47</v>
      </c>
      <c r="AQ115" s="970"/>
      <c r="AR115" s="970"/>
      <c r="AS115" s="970"/>
      <c r="AT115" s="971"/>
      <c r="AU115" s="949"/>
      <c r="AV115" s="950"/>
      <c r="AW115" s="950"/>
      <c r="AX115" s="950"/>
      <c r="AY115" s="950"/>
      <c r="AZ115" s="916" t="s">
        <v>374</v>
      </c>
      <c r="BA115" s="917"/>
      <c r="BB115" s="917"/>
      <c r="BC115" s="917"/>
      <c r="BD115" s="917"/>
      <c r="BE115" s="917"/>
      <c r="BF115" s="917"/>
      <c r="BG115" s="917"/>
      <c r="BH115" s="917"/>
      <c r="BI115" s="917"/>
      <c r="BJ115" s="917"/>
      <c r="BK115" s="917"/>
      <c r="BL115" s="917"/>
      <c r="BM115" s="917"/>
      <c r="BN115" s="917"/>
      <c r="BO115" s="917"/>
      <c r="BP115" s="918"/>
      <c r="BQ115" s="919" t="s">
        <v>47</v>
      </c>
      <c r="BR115" s="920"/>
      <c r="BS115" s="920"/>
      <c r="BT115" s="920"/>
      <c r="BU115" s="920"/>
      <c r="BV115" s="920" t="s">
        <v>47</v>
      </c>
      <c r="BW115" s="920"/>
      <c r="BX115" s="920"/>
      <c r="BY115" s="920"/>
      <c r="BZ115" s="920"/>
      <c r="CA115" s="920" t="s">
        <v>47</v>
      </c>
      <c r="CB115" s="920"/>
      <c r="CC115" s="920"/>
      <c r="CD115" s="920"/>
      <c r="CE115" s="920"/>
      <c r="CF115" s="914" t="s">
        <v>47</v>
      </c>
      <c r="CG115" s="915"/>
      <c r="CH115" s="915"/>
      <c r="CI115" s="915"/>
      <c r="CJ115" s="915"/>
      <c r="CK115" s="933"/>
      <c r="CL115" s="934"/>
      <c r="CM115" s="916" t="s">
        <v>375</v>
      </c>
      <c r="CN115" s="917"/>
      <c r="CO115" s="917"/>
      <c r="CP115" s="917"/>
      <c r="CQ115" s="917"/>
      <c r="CR115" s="917"/>
      <c r="CS115" s="917"/>
      <c r="CT115" s="917"/>
      <c r="CU115" s="917"/>
      <c r="CV115" s="917"/>
      <c r="CW115" s="917"/>
      <c r="CX115" s="917"/>
      <c r="CY115" s="917"/>
      <c r="CZ115" s="917"/>
      <c r="DA115" s="917"/>
      <c r="DB115" s="917"/>
      <c r="DC115" s="917"/>
      <c r="DD115" s="917"/>
      <c r="DE115" s="917"/>
      <c r="DF115" s="918"/>
      <c r="DG115" s="954">
        <v>1171913</v>
      </c>
      <c r="DH115" s="955"/>
      <c r="DI115" s="955"/>
      <c r="DJ115" s="955"/>
      <c r="DK115" s="956"/>
      <c r="DL115" s="957">
        <v>1188937</v>
      </c>
      <c r="DM115" s="955"/>
      <c r="DN115" s="955"/>
      <c r="DO115" s="955"/>
      <c r="DP115" s="956"/>
      <c r="DQ115" s="957">
        <v>1495839</v>
      </c>
      <c r="DR115" s="955"/>
      <c r="DS115" s="955"/>
      <c r="DT115" s="955"/>
      <c r="DU115" s="956"/>
      <c r="DV115" s="972">
        <v>2.1</v>
      </c>
      <c r="DW115" s="973"/>
      <c r="DX115" s="973"/>
      <c r="DY115" s="973"/>
      <c r="DZ115" s="974"/>
    </row>
    <row r="116" spans="1:130" s="224" customFormat="1" ht="26.25" customHeight="1" x14ac:dyDescent="0.2">
      <c r="A116" s="979"/>
      <c r="B116" s="980"/>
      <c r="C116" s="985" t="s">
        <v>376</v>
      </c>
      <c r="D116" s="985"/>
      <c r="E116" s="985"/>
      <c r="F116" s="985"/>
      <c r="G116" s="985"/>
      <c r="H116" s="985"/>
      <c r="I116" s="985"/>
      <c r="J116" s="985"/>
      <c r="K116" s="985"/>
      <c r="L116" s="985"/>
      <c r="M116" s="985"/>
      <c r="N116" s="985"/>
      <c r="O116" s="985"/>
      <c r="P116" s="985"/>
      <c r="Q116" s="985"/>
      <c r="R116" s="985"/>
      <c r="S116" s="985"/>
      <c r="T116" s="985"/>
      <c r="U116" s="985"/>
      <c r="V116" s="985"/>
      <c r="W116" s="985"/>
      <c r="X116" s="985"/>
      <c r="Y116" s="985"/>
      <c r="Z116" s="986"/>
      <c r="AA116" s="954" t="s">
        <v>47</v>
      </c>
      <c r="AB116" s="955"/>
      <c r="AC116" s="955"/>
      <c r="AD116" s="955"/>
      <c r="AE116" s="956"/>
      <c r="AF116" s="957" t="s">
        <v>47</v>
      </c>
      <c r="AG116" s="955"/>
      <c r="AH116" s="955"/>
      <c r="AI116" s="955"/>
      <c r="AJ116" s="956"/>
      <c r="AK116" s="957" t="s">
        <v>47</v>
      </c>
      <c r="AL116" s="955"/>
      <c r="AM116" s="955"/>
      <c r="AN116" s="955"/>
      <c r="AO116" s="956"/>
      <c r="AP116" s="972" t="s">
        <v>47</v>
      </c>
      <c r="AQ116" s="973"/>
      <c r="AR116" s="973"/>
      <c r="AS116" s="973"/>
      <c r="AT116" s="974"/>
      <c r="AU116" s="949"/>
      <c r="AV116" s="950"/>
      <c r="AW116" s="950"/>
      <c r="AX116" s="950"/>
      <c r="AY116" s="950"/>
      <c r="AZ116" s="987" t="s">
        <v>377</v>
      </c>
      <c r="BA116" s="988"/>
      <c r="BB116" s="988"/>
      <c r="BC116" s="988"/>
      <c r="BD116" s="988"/>
      <c r="BE116" s="988"/>
      <c r="BF116" s="988"/>
      <c r="BG116" s="988"/>
      <c r="BH116" s="988"/>
      <c r="BI116" s="988"/>
      <c r="BJ116" s="988"/>
      <c r="BK116" s="988"/>
      <c r="BL116" s="988"/>
      <c r="BM116" s="988"/>
      <c r="BN116" s="988"/>
      <c r="BO116" s="988"/>
      <c r="BP116" s="989"/>
      <c r="BQ116" s="919" t="s">
        <v>47</v>
      </c>
      <c r="BR116" s="920"/>
      <c r="BS116" s="920"/>
      <c r="BT116" s="920"/>
      <c r="BU116" s="920"/>
      <c r="BV116" s="920" t="s">
        <v>47</v>
      </c>
      <c r="BW116" s="920"/>
      <c r="BX116" s="920"/>
      <c r="BY116" s="920"/>
      <c r="BZ116" s="920"/>
      <c r="CA116" s="920" t="s">
        <v>47</v>
      </c>
      <c r="CB116" s="920"/>
      <c r="CC116" s="920"/>
      <c r="CD116" s="920"/>
      <c r="CE116" s="920"/>
      <c r="CF116" s="914" t="s">
        <v>47</v>
      </c>
      <c r="CG116" s="915"/>
      <c r="CH116" s="915"/>
      <c r="CI116" s="915"/>
      <c r="CJ116" s="915"/>
      <c r="CK116" s="933"/>
      <c r="CL116" s="934"/>
      <c r="CM116" s="916" t="s">
        <v>378</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4" t="s">
        <v>47</v>
      </c>
      <c r="DH116" s="955"/>
      <c r="DI116" s="955"/>
      <c r="DJ116" s="955"/>
      <c r="DK116" s="956"/>
      <c r="DL116" s="957" t="s">
        <v>47</v>
      </c>
      <c r="DM116" s="955"/>
      <c r="DN116" s="955"/>
      <c r="DO116" s="955"/>
      <c r="DP116" s="956"/>
      <c r="DQ116" s="957" t="s">
        <v>47</v>
      </c>
      <c r="DR116" s="955"/>
      <c r="DS116" s="955"/>
      <c r="DT116" s="955"/>
      <c r="DU116" s="956"/>
      <c r="DV116" s="972" t="s">
        <v>47</v>
      </c>
      <c r="DW116" s="973"/>
      <c r="DX116" s="973"/>
      <c r="DY116" s="973"/>
      <c r="DZ116" s="974"/>
    </row>
    <row r="117" spans="1:130" s="224" customFormat="1" ht="26.25" customHeight="1" x14ac:dyDescent="0.2">
      <c r="A117" s="909" t="s">
        <v>103</v>
      </c>
      <c r="B117" s="910"/>
      <c r="C117" s="910"/>
      <c r="D117" s="910"/>
      <c r="E117" s="910"/>
      <c r="F117" s="910"/>
      <c r="G117" s="910"/>
      <c r="H117" s="910"/>
      <c r="I117" s="910"/>
      <c r="J117" s="910"/>
      <c r="K117" s="910"/>
      <c r="L117" s="910"/>
      <c r="M117" s="910"/>
      <c r="N117" s="910"/>
      <c r="O117" s="910"/>
      <c r="P117" s="910"/>
      <c r="Q117" s="910"/>
      <c r="R117" s="910"/>
      <c r="S117" s="910"/>
      <c r="T117" s="910"/>
      <c r="U117" s="910"/>
      <c r="V117" s="910"/>
      <c r="W117" s="910"/>
      <c r="X117" s="910"/>
      <c r="Y117" s="981" t="s">
        <v>379</v>
      </c>
      <c r="Z117" s="911"/>
      <c r="AA117" s="1002">
        <v>1435740</v>
      </c>
      <c r="AB117" s="1003"/>
      <c r="AC117" s="1003"/>
      <c r="AD117" s="1003"/>
      <c r="AE117" s="1004"/>
      <c r="AF117" s="1005">
        <v>1156306</v>
      </c>
      <c r="AG117" s="1003"/>
      <c r="AH117" s="1003"/>
      <c r="AI117" s="1003"/>
      <c r="AJ117" s="1004"/>
      <c r="AK117" s="1005">
        <v>1049853</v>
      </c>
      <c r="AL117" s="1003"/>
      <c r="AM117" s="1003"/>
      <c r="AN117" s="1003"/>
      <c r="AO117" s="1004"/>
      <c r="AP117" s="1006"/>
      <c r="AQ117" s="1007"/>
      <c r="AR117" s="1007"/>
      <c r="AS117" s="1007"/>
      <c r="AT117" s="1008"/>
      <c r="AU117" s="949"/>
      <c r="AV117" s="950"/>
      <c r="AW117" s="950"/>
      <c r="AX117" s="950"/>
      <c r="AY117" s="950"/>
      <c r="AZ117" s="999" t="s">
        <v>380</v>
      </c>
      <c r="BA117" s="1000"/>
      <c r="BB117" s="1000"/>
      <c r="BC117" s="1000"/>
      <c r="BD117" s="1000"/>
      <c r="BE117" s="1000"/>
      <c r="BF117" s="1000"/>
      <c r="BG117" s="1000"/>
      <c r="BH117" s="1000"/>
      <c r="BI117" s="1000"/>
      <c r="BJ117" s="1000"/>
      <c r="BK117" s="1000"/>
      <c r="BL117" s="1000"/>
      <c r="BM117" s="1000"/>
      <c r="BN117" s="1000"/>
      <c r="BO117" s="1000"/>
      <c r="BP117" s="1001"/>
      <c r="BQ117" s="919" t="s">
        <v>47</v>
      </c>
      <c r="BR117" s="920"/>
      <c r="BS117" s="920"/>
      <c r="BT117" s="920"/>
      <c r="BU117" s="920"/>
      <c r="BV117" s="920" t="s">
        <v>47</v>
      </c>
      <c r="BW117" s="920"/>
      <c r="BX117" s="920"/>
      <c r="BY117" s="920"/>
      <c r="BZ117" s="920"/>
      <c r="CA117" s="920" t="s">
        <v>47</v>
      </c>
      <c r="CB117" s="920"/>
      <c r="CC117" s="920"/>
      <c r="CD117" s="920"/>
      <c r="CE117" s="920"/>
      <c r="CF117" s="914" t="s">
        <v>47</v>
      </c>
      <c r="CG117" s="915"/>
      <c r="CH117" s="915"/>
      <c r="CI117" s="915"/>
      <c r="CJ117" s="915"/>
      <c r="CK117" s="933"/>
      <c r="CL117" s="934"/>
      <c r="CM117" s="916" t="s">
        <v>381</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4" t="s">
        <v>47</v>
      </c>
      <c r="DH117" s="955"/>
      <c r="DI117" s="955"/>
      <c r="DJ117" s="955"/>
      <c r="DK117" s="956"/>
      <c r="DL117" s="957" t="s">
        <v>47</v>
      </c>
      <c r="DM117" s="955"/>
      <c r="DN117" s="955"/>
      <c r="DO117" s="955"/>
      <c r="DP117" s="956"/>
      <c r="DQ117" s="957" t="s">
        <v>47</v>
      </c>
      <c r="DR117" s="955"/>
      <c r="DS117" s="955"/>
      <c r="DT117" s="955"/>
      <c r="DU117" s="956"/>
      <c r="DV117" s="972" t="s">
        <v>47</v>
      </c>
      <c r="DW117" s="973"/>
      <c r="DX117" s="973"/>
      <c r="DY117" s="973"/>
      <c r="DZ117" s="974"/>
    </row>
    <row r="118" spans="1:130" s="224" customFormat="1" ht="26.25" customHeight="1" x14ac:dyDescent="0.2">
      <c r="A118" s="909" t="s">
        <v>354</v>
      </c>
      <c r="B118" s="910"/>
      <c r="C118" s="910"/>
      <c r="D118" s="910"/>
      <c r="E118" s="910"/>
      <c r="F118" s="910"/>
      <c r="G118" s="910"/>
      <c r="H118" s="910"/>
      <c r="I118" s="910"/>
      <c r="J118" s="910"/>
      <c r="K118" s="910"/>
      <c r="L118" s="910"/>
      <c r="M118" s="910"/>
      <c r="N118" s="910"/>
      <c r="O118" s="910"/>
      <c r="P118" s="910"/>
      <c r="Q118" s="910"/>
      <c r="R118" s="910"/>
      <c r="S118" s="910"/>
      <c r="T118" s="910"/>
      <c r="U118" s="910"/>
      <c r="V118" s="910"/>
      <c r="W118" s="910"/>
      <c r="X118" s="910"/>
      <c r="Y118" s="910"/>
      <c r="Z118" s="911"/>
      <c r="AA118" s="912" t="s">
        <v>351</v>
      </c>
      <c r="AB118" s="910"/>
      <c r="AC118" s="910"/>
      <c r="AD118" s="910"/>
      <c r="AE118" s="911"/>
      <c r="AF118" s="912" t="s">
        <v>352</v>
      </c>
      <c r="AG118" s="910"/>
      <c r="AH118" s="910"/>
      <c r="AI118" s="910"/>
      <c r="AJ118" s="911"/>
      <c r="AK118" s="912" t="s">
        <v>222</v>
      </c>
      <c r="AL118" s="910"/>
      <c r="AM118" s="910"/>
      <c r="AN118" s="910"/>
      <c r="AO118" s="911"/>
      <c r="AP118" s="995" t="s">
        <v>353</v>
      </c>
      <c r="AQ118" s="996"/>
      <c r="AR118" s="996"/>
      <c r="AS118" s="996"/>
      <c r="AT118" s="997"/>
      <c r="AU118" s="949"/>
      <c r="AV118" s="950"/>
      <c r="AW118" s="950"/>
      <c r="AX118" s="950"/>
      <c r="AY118" s="950"/>
      <c r="AZ118" s="998" t="s">
        <v>382</v>
      </c>
      <c r="BA118" s="985"/>
      <c r="BB118" s="985"/>
      <c r="BC118" s="985"/>
      <c r="BD118" s="985"/>
      <c r="BE118" s="985"/>
      <c r="BF118" s="985"/>
      <c r="BG118" s="985"/>
      <c r="BH118" s="985"/>
      <c r="BI118" s="985"/>
      <c r="BJ118" s="985"/>
      <c r="BK118" s="985"/>
      <c r="BL118" s="985"/>
      <c r="BM118" s="985"/>
      <c r="BN118" s="985"/>
      <c r="BO118" s="985"/>
      <c r="BP118" s="986"/>
      <c r="BQ118" s="983" t="s">
        <v>47</v>
      </c>
      <c r="BR118" s="984"/>
      <c r="BS118" s="984"/>
      <c r="BT118" s="984"/>
      <c r="BU118" s="984"/>
      <c r="BV118" s="984" t="s">
        <v>47</v>
      </c>
      <c r="BW118" s="984"/>
      <c r="BX118" s="984"/>
      <c r="BY118" s="984"/>
      <c r="BZ118" s="984"/>
      <c r="CA118" s="984" t="s">
        <v>47</v>
      </c>
      <c r="CB118" s="984"/>
      <c r="CC118" s="984"/>
      <c r="CD118" s="984"/>
      <c r="CE118" s="984"/>
      <c r="CF118" s="914" t="s">
        <v>47</v>
      </c>
      <c r="CG118" s="915"/>
      <c r="CH118" s="915"/>
      <c r="CI118" s="915"/>
      <c r="CJ118" s="915"/>
      <c r="CK118" s="933"/>
      <c r="CL118" s="934"/>
      <c r="CM118" s="916" t="s">
        <v>383</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4" t="s">
        <v>47</v>
      </c>
      <c r="DH118" s="955"/>
      <c r="DI118" s="955"/>
      <c r="DJ118" s="955"/>
      <c r="DK118" s="956"/>
      <c r="DL118" s="957" t="s">
        <v>47</v>
      </c>
      <c r="DM118" s="955"/>
      <c r="DN118" s="955"/>
      <c r="DO118" s="955"/>
      <c r="DP118" s="956"/>
      <c r="DQ118" s="957" t="s">
        <v>47</v>
      </c>
      <c r="DR118" s="955"/>
      <c r="DS118" s="955"/>
      <c r="DT118" s="955"/>
      <c r="DU118" s="956"/>
      <c r="DV118" s="972" t="s">
        <v>47</v>
      </c>
      <c r="DW118" s="973"/>
      <c r="DX118" s="973"/>
      <c r="DY118" s="973"/>
      <c r="DZ118" s="974"/>
    </row>
    <row r="119" spans="1:130" s="224" customFormat="1" ht="26.25" customHeight="1" x14ac:dyDescent="0.2">
      <c r="A119" s="990" t="s">
        <v>358</v>
      </c>
      <c r="B119" s="932"/>
      <c r="C119" s="958" t="s">
        <v>359</v>
      </c>
      <c r="D119" s="938"/>
      <c r="E119" s="938"/>
      <c r="F119" s="938"/>
      <c r="G119" s="938"/>
      <c r="H119" s="938"/>
      <c r="I119" s="938"/>
      <c r="J119" s="938"/>
      <c r="K119" s="938"/>
      <c r="L119" s="938"/>
      <c r="M119" s="938"/>
      <c r="N119" s="938"/>
      <c r="O119" s="938"/>
      <c r="P119" s="938"/>
      <c r="Q119" s="938"/>
      <c r="R119" s="938"/>
      <c r="S119" s="938"/>
      <c r="T119" s="938"/>
      <c r="U119" s="938"/>
      <c r="V119" s="938"/>
      <c r="W119" s="938"/>
      <c r="X119" s="938"/>
      <c r="Y119" s="938"/>
      <c r="Z119" s="939"/>
      <c r="AA119" s="940" t="s">
        <v>47</v>
      </c>
      <c r="AB119" s="941"/>
      <c r="AC119" s="941"/>
      <c r="AD119" s="941"/>
      <c r="AE119" s="942"/>
      <c r="AF119" s="943" t="s">
        <v>47</v>
      </c>
      <c r="AG119" s="941"/>
      <c r="AH119" s="941"/>
      <c r="AI119" s="941"/>
      <c r="AJ119" s="942"/>
      <c r="AK119" s="943" t="s">
        <v>47</v>
      </c>
      <c r="AL119" s="941"/>
      <c r="AM119" s="941"/>
      <c r="AN119" s="941"/>
      <c r="AO119" s="942"/>
      <c r="AP119" s="944" t="s">
        <v>47</v>
      </c>
      <c r="AQ119" s="945"/>
      <c r="AR119" s="945"/>
      <c r="AS119" s="945"/>
      <c r="AT119" s="946"/>
      <c r="AU119" s="951"/>
      <c r="AV119" s="952"/>
      <c r="AW119" s="952"/>
      <c r="AX119" s="952"/>
      <c r="AY119" s="952"/>
      <c r="AZ119" s="247" t="s">
        <v>103</v>
      </c>
      <c r="BA119" s="247"/>
      <c r="BB119" s="247"/>
      <c r="BC119" s="247"/>
      <c r="BD119" s="247"/>
      <c r="BE119" s="247"/>
      <c r="BF119" s="247"/>
      <c r="BG119" s="247"/>
      <c r="BH119" s="247"/>
      <c r="BI119" s="247"/>
      <c r="BJ119" s="247"/>
      <c r="BK119" s="247"/>
      <c r="BL119" s="247"/>
      <c r="BM119" s="247"/>
      <c r="BN119" s="247"/>
      <c r="BO119" s="981" t="s">
        <v>384</v>
      </c>
      <c r="BP119" s="982"/>
      <c r="BQ119" s="983">
        <v>21271968</v>
      </c>
      <c r="BR119" s="984"/>
      <c r="BS119" s="984"/>
      <c r="BT119" s="984"/>
      <c r="BU119" s="984"/>
      <c r="BV119" s="984">
        <v>18829593</v>
      </c>
      <c r="BW119" s="984"/>
      <c r="BX119" s="984"/>
      <c r="BY119" s="984"/>
      <c r="BZ119" s="984"/>
      <c r="CA119" s="984">
        <v>18510246</v>
      </c>
      <c r="CB119" s="984"/>
      <c r="CC119" s="984"/>
      <c r="CD119" s="984"/>
      <c r="CE119" s="984"/>
      <c r="CF119" s="1023"/>
      <c r="CG119" s="1024"/>
      <c r="CH119" s="1024"/>
      <c r="CI119" s="1024"/>
      <c r="CJ119" s="1025"/>
      <c r="CK119" s="935"/>
      <c r="CL119" s="936"/>
      <c r="CM119" s="998" t="s">
        <v>385</v>
      </c>
      <c r="CN119" s="985"/>
      <c r="CO119" s="985"/>
      <c r="CP119" s="985"/>
      <c r="CQ119" s="985"/>
      <c r="CR119" s="985"/>
      <c r="CS119" s="985"/>
      <c r="CT119" s="985"/>
      <c r="CU119" s="985"/>
      <c r="CV119" s="985"/>
      <c r="CW119" s="985"/>
      <c r="CX119" s="985"/>
      <c r="CY119" s="985"/>
      <c r="CZ119" s="985"/>
      <c r="DA119" s="985"/>
      <c r="DB119" s="985"/>
      <c r="DC119" s="985"/>
      <c r="DD119" s="985"/>
      <c r="DE119" s="985"/>
      <c r="DF119" s="986"/>
      <c r="DG119" s="1026" t="s">
        <v>47</v>
      </c>
      <c r="DH119" s="1027"/>
      <c r="DI119" s="1027"/>
      <c r="DJ119" s="1027"/>
      <c r="DK119" s="1028"/>
      <c r="DL119" s="1041" t="s">
        <v>47</v>
      </c>
      <c r="DM119" s="1027"/>
      <c r="DN119" s="1027"/>
      <c r="DO119" s="1027"/>
      <c r="DP119" s="1028"/>
      <c r="DQ119" s="1041" t="s">
        <v>47</v>
      </c>
      <c r="DR119" s="1027"/>
      <c r="DS119" s="1027"/>
      <c r="DT119" s="1027"/>
      <c r="DU119" s="1028"/>
      <c r="DV119" s="1020" t="s">
        <v>47</v>
      </c>
      <c r="DW119" s="1021"/>
      <c r="DX119" s="1021"/>
      <c r="DY119" s="1021"/>
      <c r="DZ119" s="1022"/>
    </row>
    <row r="120" spans="1:130" s="224" customFormat="1" ht="26.25" customHeight="1" x14ac:dyDescent="0.2">
      <c r="A120" s="991"/>
      <c r="B120" s="934"/>
      <c r="C120" s="916" t="s">
        <v>362</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4" t="s">
        <v>47</v>
      </c>
      <c r="AB120" s="955"/>
      <c r="AC120" s="955"/>
      <c r="AD120" s="955"/>
      <c r="AE120" s="956"/>
      <c r="AF120" s="957" t="s">
        <v>47</v>
      </c>
      <c r="AG120" s="955"/>
      <c r="AH120" s="955"/>
      <c r="AI120" s="955"/>
      <c r="AJ120" s="956"/>
      <c r="AK120" s="957" t="s">
        <v>47</v>
      </c>
      <c r="AL120" s="955"/>
      <c r="AM120" s="955"/>
      <c r="AN120" s="955"/>
      <c r="AO120" s="956"/>
      <c r="AP120" s="972" t="s">
        <v>47</v>
      </c>
      <c r="AQ120" s="973"/>
      <c r="AR120" s="973"/>
      <c r="AS120" s="973"/>
      <c r="AT120" s="974"/>
      <c r="AU120" s="1050" t="s">
        <v>386</v>
      </c>
      <c r="AV120" s="1051"/>
      <c r="AW120" s="1051"/>
      <c r="AX120" s="1051"/>
      <c r="AY120" s="1052"/>
      <c r="AZ120" s="958" t="s">
        <v>387</v>
      </c>
      <c r="BA120" s="938"/>
      <c r="BB120" s="938"/>
      <c r="BC120" s="938"/>
      <c r="BD120" s="938"/>
      <c r="BE120" s="938"/>
      <c r="BF120" s="938"/>
      <c r="BG120" s="938"/>
      <c r="BH120" s="938"/>
      <c r="BI120" s="938"/>
      <c r="BJ120" s="938"/>
      <c r="BK120" s="938"/>
      <c r="BL120" s="938"/>
      <c r="BM120" s="938"/>
      <c r="BN120" s="938"/>
      <c r="BO120" s="938"/>
      <c r="BP120" s="939"/>
      <c r="BQ120" s="959">
        <v>123831207</v>
      </c>
      <c r="BR120" s="928"/>
      <c r="BS120" s="928"/>
      <c r="BT120" s="928"/>
      <c r="BU120" s="928"/>
      <c r="BV120" s="928">
        <v>140799273</v>
      </c>
      <c r="BW120" s="928"/>
      <c r="BX120" s="928"/>
      <c r="BY120" s="928"/>
      <c r="BZ120" s="928"/>
      <c r="CA120" s="928">
        <v>155549830</v>
      </c>
      <c r="CB120" s="928"/>
      <c r="CC120" s="928"/>
      <c r="CD120" s="928"/>
      <c r="CE120" s="928"/>
      <c r="CF120" s="929">
        <v>218.8</v>
      </c>
      <c r="CG120" s="930"/>
      <c r="CH120" s="930"/>
      <c r="CI120" s="930"/>
      <c r="CJ120" s="930"/>
      <c r="CK120" s="1009" t="s">
        <v>388</v>
      </c>
      <c r="CL120" s="1010"/>
      <c r="CM120" s="1010"/>
      <c r="CN120" s="1010"/>
      <c r="CO120" s="1011"/>
      <c r="CP120" s="1017" t="s">
        <v>328</v>
      </c>
      <c r="CQ120" s="1018"/>
      <c r="CR120" s="1018"/>
      <c r="CS120" s="1018"/>
      <c r="CT120" s="1018"/>
      <c r="CU120" s="1018"/>
      <c r="CV120" s="1018"/>
      <c r="CW120" s="1018"/>
      <c r="CX120" s="1018"/>
      <c r="CY120" s="1018"/>
      <c r="CZ120" s="1018"/>
      <c r="DA120" s="1018"/>
      <c r="DB120" s="1018"/>
      <c r="DC120" s="1018"/>
      <c r="DD120" s="1018"/>
      <c r="DE120" s="1018"/>
      <c r="DF120" s="1019"/>
      <c r="DG120" s="959" t="s">
        <v>47</v>
      </c>
      <c r="DH120" s="928"/>
      <c r="DI120" s="928"/>
      <c r="DJ120" s="928"/>
      <c r="DK120" s="928"/>
      <c r="DL120" s="928" t="s">
        <v>47</v>
      </c>
      <c r="DM120" s="928"/>
      <c r="DN120" s="928"/>
      <c r="DO120" s="928"/>
      <c r="DP120" s="928"/>
      <c r="DQ120" s="928" t="s">
        <v>47</v>
      </c>
      <c r="DR120" s="928"/>
      <c r="DS120" s="928"/>
      <c r="DT120" s="928"/>
      <c r="DU120" s="928"/>
      <c r="DV120" s="960" t="s">
        <v>47</v>
      </c>
      <c r="DW120" s="960"/>
      <c r="DX120" s="960"/>
      <c r="DY120" s="960"/>
      <c r="DZ120" s="961"/>
    </row>
    <row r="121" spans="1:130" s="224" customFormat="1" ht="26.25" customHeight="1" x14ac:dyDescent="0.2">
      <c r="A121" s="991"/>
      <c r="B121" s="934"/>
      <c r="C121" s="999" t="s">
        <v>389</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54" t="s">
        <v>47</v>
      </c>
      <c r="AB121" s="955"/>
      <c r="AC121" s="955"/>
      <c r="AD121" s="955"/>
      <c r="AE121" s="956"/>
      <c r="AF121" s="957" t="s">
        <v>47</v>
      </c>
      <c r="AG121" s="955"/>
      <c r="AH121" s="955"/>
      <c r="AI121" s="955"/>
      <c r="AJ121" s="956"/>
      <c r="AK121" s="957" t="s">
        <v>47</v>
      </c>
      <c r="AL121" s="955"/>
      <c r="AM121" s="955"/>
      <c r="AN121" s="955"/>
      <c r="AO121" s="956"/>
      <c r="AP121" s="972" t="s">
        <v>47</v>
      </c>
      <c r="AQ121" s="973"/>
      <c r="AR121" s="973"/>
      <c r="AS121" s="973"/>
      <c r="AT121" s="974"/>
      <c r="AU121" s="1053"/>
      <c r="AV121" s="1054"/>
      <c r="AW121" s="1054"/>
      <c r="AX121" s="1054"/>
      <c r="AY121" s="1055"/>
      <c r="AZ121" s="916" t="s">
        <v>390</v>
      </c>
      <c r="BA121" s="917"/>
      <c r="BB121" s="917"/>
      <c r="BC121" s="917"/>
      <c r="BD121" s="917"/>
      <c r="BE121" s="917"/>
      <c r="BF121" s="917"/>
      <c r="BG121" s="917"/>
      <c r="BH121" s="917"/>
      <c r="BI121" s="917"/>
      <c r="BJ121" s="917"/>
      <c r="BK121" s="917"/>
      <c r="BL121" s="917"/>
      <c r="BM121" s="917"/>
      <c r="BN121" s="917"/>
      <c r="BO121" s="917"/>
      <c r="BP121" s="918"/>
      <c r="BQ121" s="919" t="s">
        <v>47</v>
      </c>
      <c r="BR121" s="920"/>
      <c r="BS121" s="920"/>
      <c r="BT121" s="920"/>
      <c r="BU121" s="920"/>
      <c r="BV121" s="920" t="s">
        <v>47</v>
      </c>
      <c r="BW121" s="920"/>
      <c r="BX121" s="920"/>
      <c r="BY121" s="920"/>
      <c r="BZ121" s="920"/>
      <c r="CA121" s="920" t="s">
        <v>47</v>
      </c>
      <c r="CB121" s="920"/>
      <c r="CC121" s="920"/>
      <c r="CD121" s="920"/>
      <c r="CE121" s="920"/>
      <c r="CF121" s="914" t="s">
        <v>47</v>
      </c>
      <c r="CG121" s="915"/>
      <c r="CH121" s="915"/>
      <c r="CI121" s="915"/>
      <c r="CJ121" s="915"/>
      <c r="CK121" s="1012"/>
      <c r="CL121" s="1013"/>
      <c r="CM121" s="1013"/>
      <c r="CN121" s="1013"/>
      <c r="CO121" s="1014"/>
      <c r="CP121" s="1038" t="s">
        <v>329</v>
      </c>
      <c r="CQ121" s="1039"/>
      <c r="CR121" s="1039"/>
      <c r="CS121" s="1039"/>
      <c r="CT121" s="1039"/>
      <c r="CU121" s="1039"/>
      <c r="CV121" s="1039"/>
      <c r="CW121" s="1039"/>
      <c r="CX121" s="1039"/>
      <c r="CY121" s="1039"/>
      <c r="CZ121" s="1039"/>
      <c r="DA121" s="1039"/>
      <c r="DB121" s="1039"/>
      <c r="DC121" s="1039"/>
      <c r="DD121" s="1039"/>
      <c r="DE121" s="1039"/>
      <c r="DF121" s="1040"/>
      <c r="DG121" s="919" t="s">
        <v>47</v>
      </c>
      <c r="DH121" s="920"/>
      <c r="DI121" s="920"/>
      <c r="DJ121" s="920"/>
      <c r="DK121" s="920"/>
      <c r="DL121" s="920" t="s">
        <v>47</v>
      </c>
      <c r="DM121" s="920"/>
      <c r="DN121" s="920"/>
      <c r="DO121" s="920"/>
      <c r="DP121" s="920"/>
      <c r="DQ121" s="920" t="s">
        <v>47</v>
      </c>
      <c r="DR121" s="920"/>
      <c r="DS121" s="920"/>
      <c r="DT121" s="920"/>
      <c r="DU121" s="920"/>
      <c r="DV121" s="921" t="s">
        <v>47</v>
      </c>
      <c r="DW121" s="921"/>
      <c r="DX121" s="921"/>
      <c r="DY121" s="921"/>
      <c r="DZ121" s="922"/>
    </row>
    <row r="122" spans="1:130" s="224" customFormat="1" ht="26.25" customHeight="1" x14ac:dyDescent="0.2">
      <c r="A122" s="991"/>
      <c r="B122" s="934"/>
      <c r="C122" s="916" t="s">
        <v>372</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4" t="s">
        <v>47</v>
      </c>
      <c r="AB122" s="955"/>
      <c r="AC122" s="955"/>
      <c r="AD122" s="955"/>
      <c r="AE122" s="956"/>
      <c r="AF122" s="957" t="s">
        <v>47</v>
      </c>
      <c r="AG122" s="955"/>
      <c r="AH122" s="955"/>
      <c r="AI122" s="955"/>
      <c r="AJ122" s="956"/>
      <c r="AK122" s="957" t="s">
        <v>47</v>
      </c>
      <c r="AL122" s="955"/>
      <c r="AM122" s="955"/>
      <c r="AN122" s="955"/>
      <c r="AO122" s="956"/>
      <c r="AP122" s="972" t="s">
        <v>47</v>
      </c>
      <c r="AQ122" s="973"/>
      <c r="AR122" s="973"/>
      <c r="AS122" s="973"/>
      <c r="AT122" s="974"/>
      <c r="AU122" s="1053"/>
      <c r="AV122" s="1054"/>
      <c r="AW122" s="1054"/>
      <c r="AX122" s="1054"/>
      <c r="AY122" s="1055"/>
      <c r="AZ122" s="998" t="s">
        <v>391</v>
      </c>
      <c r="BA122" s="985"/>
      <c r="BB122" s="985"/>
      <c r="BC122" s="985"/>
      <c r="BD122" s="985"/>
      <c r="BE122" s="985"/>
      <c r="BF122" s="985"/>
      <c r="BG122" s="985"/>
      <c r="BH122" s="985"/>
      <c r="BI122" s="985"/>
      <c r="BJ122" s="985"/>
      <c r="BK122" s="985"/>
      <c r="BL122" s="985"/>
      <c r="BM122" s="985"/>
      <c r="BN122" s="985"/>
      <c r="BO122" s="985"/>
      <c r="BP122" s="986"/>
      <c r="BQ122" s="983">
        <v>26731516</v>
      </c>
      <c r="BR122" s="984"/>
      <c r="BS122" s="984"/>
      <c r="BT122" s="984"/>
      <c r="BU122" s="984"/>
      <c r="BV122" s="984">
        <v>23491872</v>
      </c>
      <c r="BW122" s="984"/>
      <c r="BX122" s="984"/>
      <c r="BY122" s="984"/>
      <c r="BZ122" s="984"/>
      <c r="CA122" s="984">
        <v>20054970</v>
      </c>
      <c r="CB122" s="984"/>
      <c r="CC122" s="984"/>
      <c r="CD122" s="984"/>
      <c r="CE122" s="984"/>
      <c r="CF122" s="993">
        <v>28.2</v>
      </c>
      <c r="CG122" s="994"/>
      <c r="CH122" s="994"/>
      <c r="CI122" s="994"/>
      <c r="CJ122" s="994"/>
      <c r="CK122" s="1012"/>
      <c r="CL122" s="1013"/>
      <c r="CM122" s="1013"/>
      <c r="CN122" s="1013"/>
      <c r="CO122" s="1014"/>
      <c r="CP122" s="1038" t="s">
        <v>327</v>
      </c>
      <c r="CQ122" s="1039"/>
      <c r="CR122" s="1039"/>
      <c r="CS122" s="1039"/>
      <c r="CT122" s="1039"/>
      <c r="CU122" s="1039"/>
      <c r="CV122" s="1039"/>
      <c r="CW122" s="1039"/>
      <c r="CX122" s="1039"/>
      <c r="CY122" s="1039"/>
      <c r="CZ122" s="1039"/>
      <c r="DA122" s="1039"/>
      <c r="DB122" s="1039"/>
      <c r="DC122" s="1039"/>
      <c r="DD122" s="1039"/>
      <c r="DE122" s="1039"/>
      <c r="DF122" s="1040"/>
      <c r="DG122" s="919" t="s">
        <v>47</v>
      </c>
      <c r="DH122" s="920"/>
      <c r="DI122" s="920"/>
      <c r="DJ122" s="920"/>
      <c r="DK122" s="920"/>
      <c r="DL122" s="920" t="s">
        <v>47</v>
      </c>
      <c r="DM122" s="920"/>
      <c r="DN122" s="920"/>
      <c r="DO122" s="920"/>
      <c r="DP122" s="920"/>
      <c r="DQ122" s="920" t="s">
        <v>47</v>
      </c>
      <c r="DR122" s="920"/>
      <c r="DS122" s="920"/>
      <c r="DT122" s="920"/>
      <c r="DU122" s="920"/>
      <c r="DV122" s="921" t="s">
        <v>47</v>
      </c>
      <c r="DW122" s="921"/>
      <c r="DX122" s="921"/>
      <c r="DY122" s="921"/>
      <c r="DZ122" s="922"/>
    </row>
    <row r="123" spans="1:130" s="224" customFormat="1" ht="26.25" customHeight="1" x14ac:dyDescent="0.2">
      <c r="A123" s="991"/>
      <c r="B123" s="934"/>
      <c r="C123" s="916" t="s">
        <v>378</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4" t="s">
        <v>47</v>
      </c>
      <c r="AB123" s="955"/>
      <c r="AC123" s="955"/>
      <c r="AD123" s="955"/>
      <c r="AE123" s="956"/>
      <c r="AF123" s="957" t="s">
        <v>47</v>
      </c>
      <c r="AG123" s="955"/>
      <c r="AH123" s="955"/>
      <c r="AI123" s="955"/>
      <c r="AJ123" s="956"/>
      <c r="AK123" s="957" t="s">
        <v>47</v>
      </c>
      <c r="AL123" s="955"/>
      <c r="AM123" s="955"/>
      <c r="AN123" s="955"/>
      <c r="AO123" s="956"/>
      <c r="AP123" s="972" t="s">
        <v>47</v>
      </c>
      <c r="AQ123" s="973"/>
      <c r="AR123" s="973"/>
      <c r="AS123" s="973"/>
      <c r="AT123" s="974"/>
      <c r="AU123" s="1056"/>
      <c r="AV123" s="1057"/>
      <c r="AW123" s="1057"/>
      <c r="AX123" s="1057"/>
      <c r="AY123" s="1057"/>
      <c r="AZ123" s="247" t="s">
        <v>103</v>
      </c>
      <c r="BA123" s="247"/>
      <c r="BB123" s="247"/>
      <c r="BC123" s="247"/>
      <c r="BD123" s="247"/>
      <c r="BE123" s="247"/>
      <c r="BF123" s="247"/>
      <c r="BG123" s="247"/>
      <c r="BH123" s="247"/>
      <c r="BI123" s="247"/>
      <c r="BJ123" s="247"/>
      <c r="BK123" s="247"/>
      <c r="BL123" s="247"/>
      <c r="BM123" s="247"/>
      <c r="BN123" s="247"/>
      <c r="BO123" s="981" t="s">
        <v>392</v>
      </c>
      <c r="BP123" s="982"/>
      <c r="BQ123" s="1046">
        <v>150562723</v>
      </c>
      <c r="BR123" s="1047"/>
      <c r="BS123" s="1047"/>
      <c r="BT123" s="1047"/>
      <c r="BU123" s="1047"/>
      <c r="BV123" s="1047">
        <v>164291145</v>
      </c>
      <c r="BW123" s="1047"/>
      <c r="BX123" s="1047"/>
      <c r="BY123" s="1047"/>
      <c r="BZ123" s="1047"/>
      <c r="CA123" s="1047">
        <v>175604800</v>
      </c>
      <c r="CB123" s="1047"/>
      <c r="CC123" s="1047"/>
      <c r="CD123" s="1047"/>
      <c r="CE123" s="1047"/>
      <c r="CF123" s="1023"/>
      <c r="CG123" s="1024"/>
      <c r="CH123" s="1024"/>
      <c r="CI123" s="1024"/>
      <c r="CJ123" s="1025"/>
      <c r="CK123" s="1012"/>
      <c r="CL123" s="1013"/>
      <c r="CM123" s="1013"/>
      <c r="CN123" s="1013"/>
      <c r="CO123" s="1014"/>
      <c r="CP123" s="1038"/>
      <c r="CQ123" s="1039"/>
      <c r="CR123" s="1039"/>
      <c r="CS123" s="1039"/>
      <c r="CT123" s="1039"/>
      <c r="CU123" s="1039"/>
      <c r="CV123" s="1039"/>
      <c r="CW123" s="1039"/>
      <c r="CX123" s="1039"/>
      <c r="CY123" s="1039"/>
      <c r="CZ123" s="1039"/>
      <c r="DA123" s="1039"/>
      <c r="DB123" s="1039"/>
      <c r="DC123" s="1039"/>
      <c r="DD123" s="1039"/>
      <c r="DE123" s="1039"/>
      <c r="DF123" s="1040"/>
      <c r="DG123" s="954"/>
      <c r="DH123" s="955"/>
      <c r="DI123" s="955"/>
      <c r="DJ123" s="955"/>
      <c r="DK123" s="956"/>
      <c r="DL123" s="957"/>
      <c r="DM123" s="955"/>
      <c r="DN123" s="955"/>
      <c r="DO123" s="955"/>
      <c r="DP123" s="956"/>
      <c r="DQ123" s="957"/>
      <c r="DR123" s="955"/>
      <c r="DS123" s="955"/>
      <c r="DT123" s="955"/>
      <c r="DU123" s="956"/>
      <c r="DV123" s="972"/>
      <c r="DW123" s="973"/>
      <c r="DX123" s="973"/>
      <c r="DY123" s="973"/>
      <c r="DZ123" s="974"/>
    </row>
    <row r="124" spans="1:130" s="224" customFormat="1" ht="26.25" customHeight="1" thickBot="1" x14ac:dyDescent="0.25">
      <c r="A124" s="991"/>
      <c r="B124" s="934"/>
      <c r="C124" s="916" t="s">
        <v>381</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4" t="s">
        <v>47</v>
      </c>
      <c r="AB124" s="955"/>
      <c r="AC124" s="955"/>
      <c r="AD124" s="955"/>
      <c r="AE124" s="956"/>
      <c r="AF124" s="957" t="s">
        <v>47</v>
      </c>
      <c r="AG124" s="955"/>
      <c r="AH124" s="955"/>
      <c r="AI124" s="955"/>
      <c r="AJ124" s="956"/>
      <c r="AK124" s="957" t="s">
        <v>47</v>
      </c>
      <c r="AL124" s="955"/>
      <c r="AM124" s="955"/>
      <c r="AN124" s="955"/>
      <c r="AO124" s="956"/>
      <c r="AP124" s="972" t="s">
        <v>47</v>
      </c>
      <c r="AQ124" s="973"/>
      <c r="AR124" s="973"/>
      <c r="AS124" s="973"/>
      <c r="AT124" s="974"/>
      <c r="AU124" s="1042" t="s">
        <v>393</v>
      </c>
      <c r="AV124" s="1043"/>
      <c r="AW124" s="1043"/>
      <c r="AX124" s="1043"/>
      <c r="AY124" s="1043"/>
      <c r="AZ124" s="1043"/>
      <c r="BA124" s="1043"/>
      <c r="BB124" s="1043"/>
      <c r="BC124" s="1043"/>
      <c r="BD124" s="1043"/>
      <c r="BE124" s="1043"/>
      <c r="BF124" s="1043"/>
      <c r="BG124" s="1043"/>
      <c r="BH124" s="1043"/>
      <c r="BI124" s="1043"/>
      <c r="BJ124" s="1043"/>
      <c r="BK124" s="1043"/>
      <c r="BL124" s="1043"/>
      <c r="BM124" s="1043"/>
      <c r="BN124" s="1043"/>
      <c r="BO124" s="1043"/>
      <c r="BP124" s="1044"/>
      <c r="BQ124" s="1045" t="s">
        <v>47</v>
      </c>
      <c r="BR124" s="1034"/>
      <c r="BS124" s="1034"/>
      <c r="BT124" s="1034"/>
      <c r="BU124" s="1034"/>
      <c r="BV124" s="1034" t="s">
        <v>47</v>
      </c>
      <c r="BW124" s="1034"/>
      <c r="BX124" s="1034"/>
      <c r="BY124" s="1034"/>
      <c r="BZ124" s="1034"/>
      <c r="CA124" s="1034" t="s">
        <v>47</v>
      </c>
      <c r="CB124" s="1034"/>
      <c r="CC124" s="1034"/>
      <c r="CD124" s="1034"/>
      <c r="CE124" s="1034"/>
      <c r="CF124" s="1035"/>
      <c r="CG124" s="1036"/>
      <c r="CH124" s="1036"/>
      <c r="CI124" s="1036"/>
      <c r="CJ124" s="1037"/>
      <c r="CK124" s="1015"/>
      <c r="CL124" s="1015"/>
      <c r="CM124" s="1015"/>
      <c r="CN124" s="1015"/>
      <c r="CO124" s="1016"/>
      <c r="CP124" s="1038" t="s">
        <v>394</v>
      </c>
      <c r="CQ124" s="1039"/>
      <c r="CR124" s="1039"/>
      <c r="CS124" s="1039"/>
      <c r="CT124" s="1039"/>
      <c r="CU124" s="1039"/>
      <c r="CV124" s="1039"/>
      <c r="CW124" s="1039"/>
      <c r="CX124" s="1039"/>
      <c r="CY124" s="1039"/>
      <c r="CZ124" s="1039"/>
      <c r="DA124" s="1039"/>
      <c r="DB124" s="1039"/>
      <c r="DC124" s="1039"/>
      <c r="DD124" s="1039"/>
      <c r="DE124" s="1039"/>
      <c r="DF124" s="1040"/>
      <c r="DG124" s="1026" t="s">
        <v>47</v>
      </c>
      <c r="DH124" s="1027"/>
      <c r="DI124" s="1027"/>
      <c r="DJ124" s="1027"/>
      <c r="DK124" s="1028"/>
      <c r="DL124" s="1041" t="s">
        <v>47</v>
      </c>
      <c r="DM124" s="1027"/>
      <c r="DN124" s="1027"/>
      <c r="DO124" s="1027"/>
      <c r="DP124" s="1028"/>
      <c r="DQ124" s="1041" t="s">
        <v>47</v>
      </c>
      <c r="DR124" s="1027"/>
      <c r="DS124" s="1027"/>
      <c r="DT124" s="1027"/>
      <c r="DU124" s="1028"/>
      <c r="DV124" s="1020" t="s">
        <v>47</v>
      </c>
      <c r="DW124" s="1021"/>
      <c r="DX124" s="1021"/>
      <c r="DY124" s="1021"/>
      <c r="DZ124" s="1022"/>
    </row>
    <row r="125" spans="1:130" s="224" customFormat="1" ht="26.25" customHeight="1" x14ac:dyDescent="0.2">
      <c r="A125" s="991"/>
      <c r="B125" s="934"/>
      <c r="C125" s="916" t="s">
        <v>383</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4" t="s">
        <v>47</v>
      </c>
      <c r="AB125" s="955"/>
      <c r="AC125" s="955"/>
      <c r="AD125" s="955"/>
      <c r="AE125" s="956"/>
      <c r="AF125" s="957" t="s">
        <v>47</v>
      </c>
      <c r="AG125" s="955"/>
      <c r="AH125" s="955"/>
      <c r="AI125" s="955"/>
      <c r="AJ125" s="956"/>
      <c r="AK125" s="957" t="s">
        <v>47</v>
      </c>
      <c r="AL125" s="955"/>
      <c r="AM125" s="955"/>
      <c r="AN125" s="955"/>
      <c r="AO125" s="956"/>
      <c r="AP125" s="972" t="s">
        <v>47</v>
      </c>
      <c r="AQ125" s="973"/>
      <c r="AR125" s="973"/>
      <c r="AS125" s="973"/>
      <c r="AT125" s="974"/>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29" t="s">
        <v>395</v>
      </c>
      <c r="CL125" s="1010"/>
      <c r="CM125" s="1010"/>
      <c r="CN125" s="1010"/>
      <c r="CO125" s="1011"/>
      <c r="CP125" s="958" t="s">
        <v>396</v>
      </c>
      <c r="CQ125" s="938"/>
      <c r="CR125" s="938"/>
      <c r="CS125" s="938"/>
      <c r="CT125" s="938"/>
      <c r="CU125" s="938"/>
      <c r="CV125" s="938"/>
      <c r="CW125" s="938"/>
      <c r="CX125" s="938"/>
      <c r="CY125" s="938"/>
      <c r="CZ125" s="938"/>
      <c r="DA125" s="938"/>
      <c r="DB125" s="938"/>
      <c r="DC125" s="938"/>
      <c r="DD125" s="938"/>
      <c r="DE125" s="938"/>
      <c r="DF125" s="939"/>
      <c r="DG125" s="959" t="s">
        <v>47</v>
      </c>
      <c r="DH125" s="928"/>
      <c r="DI125" s="928"/>
      <c r="DJ125" s="928"/>
      <c r="DK125" s="928"/>
      <c r="DL125" s="928" t="s">
        <v>47</v>
      </c>
      <c r="DM125" s="928"/>
      <c r="DN125" s="928"/>
      <c r="DO125" s="928"/>
      <c r="DP125" s="928"/>
      <c r="DQ125" s="928" t="s">
        <v>47</v>
      </c>
      <c r="DR125" s="928"/>
      <c r="DS125" s="928"/>
      <c r="DT125" s="928"/>
      <c r="DU125" s="928"/>
      <c r="DV125" s="960" t="s">
        <v>47</v>
      </c>
      <c r="DW125" s="960"/>
      <c r="DX125" s="960"/>
      <c r="DY125" s="960"/>
      <c r="DZ125" s="961"/>
    </row>
    <row r="126" spans="1:130" s="224" customFormat="1" ht="26.25" customHeight="1" thickBot="1" x14ac:dyDescent="0.25">
      <c r="A126" s="991"/>
      <c r="B126" s="934"/>
      <c r="C126" s="916" t="s">
        <v>385</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4" t="s">
        <v>47</v>
      </c>
      <c r="AB126" s="955"/>
      <c r="AC126" s="955"/>
      <c r="AD126" s="955"/>
      <c r="AE126" s="956"/>
      <c r="AF126" s="957" t="s">
        <v>47</v>
      </c>
      <c r="AG126" s="955"/>
      <c r="AH126" s="955"/>
      <c r="AI126" s="955"/>
      <c r="AJ126" s="956"/>
      <c r="AK126" s="957" t="s">
        <v>47</v>
      </c>
      <c r="AL126" s="955"/>
      <c r="AM126" s="955"/>
      <c r="AN126" s="955"/>
      <c r="AO126" s="956"/>
      <c r="AP126" s="972" t="s">
        <v>47</v>
      </c>
      <c r="AQ126" s="973"/>
      <c r="AR126" s="973"/>
      <c r="AS126" s="973"/>
      <c r="AT126" s="974"/>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0"/>
      <c r="CL126" s="1013"/>
      <c r="CM126" s="1013"/>
      <c r="CN126" s="1013"/>
      <c r="CO126" s="1014"/>
      <c r="CP126" s="916" t="s">
        <v>397</v>
      </c>
      <c r="CQ126" s="917"/>
      <c r="CR126" s="917"/>
      <c r="CS126" s="917"/>
      <c r="CT126" s="917"/>
      <c r="CU126" s="917"/>
      <c r="CV126" s="917"/>
      <c r="CW126" s="917"/>
      <c r="CX126" s="917"/>
      <c r="CY126" s="917"/>
      <c r="CZ126" s="917"/>
      <c r="DA126" s="917"/>
      <c r="DB126" s="917"/>
      <c r="DC126" s="917"/>
      <c r="DD126" s="917"/>
      <c r="DE126" s="917"/>
      <c r="DF126" s="918"/>
      <c r="DG126" s="919" t="s">
        <v>47</v>
      </c>
      <c r="DH126" s="920"/>
      <c r="DI126" s="920"/>
      <c r="DJ126" s="920"/>
      <c r="DK126" s="920"/>
      <c r="DL126" s="920" t="s">
        <v>47</v>
      </c>
      <c r="DM126" s="920"/>
      <c r="DN126" s="920"/>
      <c r="DO126" s="920"/>
      <c r="DP126" s="920"/>
      <c r="DQ126" s="920" t="s">
        <v>47</v>
      </c>
      <c r="DR126" s="920"/>
      <c r="DS126" s="920"/>
      <c r="DT126" s="920"/>
      <c r="DU126" s="920"/>
      <c r="DV126" s="921" t="s">
        <v>47</v>
      </c>
      <c r="DW126" s="921"/>
      <c r="DX126" s="921"/>
      <c r="DY126" s="921"/>
      <c r="DZ126" s="922"/>
    </row>
    <row r="127" spans="1:130" s="224" customFormat="1" ht="26.25" customHeight="1" x14ac:dyDescent="0.2">
      <c r="A127" s="992"/>
      <c r="B127" s="936"/>
      <c r="C127" s="998" t="s">
        <v>398</v>
      </c>
      <c r="D127" s="985"/>
      <c r="E127" s="985"/>
      <c r="F127" s="985"/>
      <c r="G127" s="985"/>
      <c r="H127" s="985"/>
      <c r="I127" s="985"/>
      <c r="J127" s="985"/>
      <c r="K127" s="985"/>
      <c r="L127" s="985"/>
      <c r="M127" s="985"/>
      <c r="N127" s="985"/>
      <c r="O127" s="985"/>
      <c r="P127" s="985"/>
      <c r="Q127" s="985"/>
      <c r="R127" s="985"/>
      <c r="S127" s="985"/>
      <c r="T127" s="985"/>
      <c r="U127" s="985"/>
      <c r="V127" s="985"/>
      <c r="W127" s="985"/>
      <c r="X127" s="985"/>
      <c r="Y127" s="985"/>
      <c r="Z127" s="986"/>
      <c r="AA127" s="954" t="s">
        <v>47</v>
      </c>
      <c r="AB127" s="955"/>
      <c r="AC127" s="955"/>
      <c r="AD127" s="955"/>
      <c r="AE127" s="956"/>
      <c r="AF127" s="957" t="s">
        <v>47</v>
      </c>
      <c r="AG127" s="955"/>
      <c r="AH127" s="955"/>
      <c r="AI127" s="955"/>
      <c r="AJ127" s="956"/>
      <c r="AK127" s="957" t="s">
        <v>47</v>
      </c>
      <c r="AL127" s="955"/>
      <c r="AM127" s="955"/>
      <c r="AN127" s="955"/>
      <c r="AO127" s="956"/>
      <c r="AP127" s="972" t="s">
        <v>47</v>
      </c>
      <c r="AQ127" s="973"/>
      <c r="AR127" s="973"/>
      <c r="AS127" s="973"/>
      <c r="AT127" s="974"/>
      <c r="AU127" s="226"/>
      <c r="AV127" s="226"/>
      <c r="AW127" s="226"/>
      <c r="AX127" s="1092" t="s">
        <v>399</v>
      </c>
      <c r="AY127" s="1084"/>
      <c r="AZ127" s="1084"/>
      <c r="BA127" s="1084"/>
      <c r="BB127" s="1084"/>
      <c r="BC127" s="1084"/>
      <c r="BD127" s="1084"/>
      <c r="BE127" s="1085"/>
      <c r="BF127" s="1083" t="s">
        <v>400</v>
      </c>
      <c r="BG127" s="1084"/>
      <c r="BH127" s="1084"/>
      <c r="BI127" s="1084"/>
      <c r="BJ127" s="1084"/>
      <c r="BK127" s="1084"/>
      <c r="BL127" s="1085"/>
      <c r="BM127" s="1083" t="s">
        <v>401</v>
      </c>
      <c r="BN127" s="1084"/>
      <c r="BO127" s="1084"/>
      <c r="BP127" s="1084"/>
      <c r="BQ127" s="1084"/>
      <c r="BR127" s="1084"/>
      <c r="BS127" s="1085"/>
      <c r="BT127" s="1083" t="s">
        <v>402</v>
      </c>
      <c r="BU127" s="1084"/>
      <c r="BV127" s="1084"/>
      <c r="BW127" s="1084"/>
      <c r="BX127" s="1084"/>
      <c r="BY127" s="1084"/>
      <c r="BZ127" s="1086"/>
      <c r="CA127" s="226"/>
      <c r="CB127" s="226"/>
      <c r="CC127" s="226"/>
      <c r="CD127" s="249"/>
      <c r="CE127" s="249"/>
      <c r="CF127" s="249"/>
      <c r="CG127" s="226"/>
      <c r="CH127" s="226"/>
      <c r="CI127" s="226"/>
      <c r="CJ127" s="248"/>
      <c r="CK127" s="1030"/>
      <c r="CL127" s="1013"/>
      <c r="CM127" s="1013"/>
      <c r="CN127" s="1013"/>
      <c r="CO127" s="1014"/>
      <c r="CP127" s="916" t="s">
        <v>403</v>
      </c>
      <c r="CQ127" s="917"/>
      <c r="CR127" s="917"/>
      <c r="CS127" s="917"/>
      <c r="CT127" s="917"/>
      <c r="CU127" s="917"/>
      <c r="CV127" s="917"/>
      <c r="CW127" s="917"/>
      <c r="CX127" s="917"/>
      <c r="CY127" s="917"/>
      <c r="CZ127" s="917"/>
      <c r="DA127" s="917"/>
      <c r="DB127" s="917"/>
      <c r="DC127" s="917"/>
      <c r="DD127" s="917"/>
      <c r="DE127" s="917"/>
      <c r="DF127" s="918"/>
      <c r="DG127" s="919" t="s">
        <v>47</v>
      </c>
      <c r="DH127" s="920"/>
      <c r="DI127" s="920"/>
      <c r="DJ127" s="920"/>
      <c r="DK127" s="920"/>
      <c r="DL127" s="920" t="s">
        <v>47</v>
      </c>
      <c r="DM127" s="920"/>
      <c r="DN127" s="920"/>
      <c r="DO127" s="920"/>
      <c r="DP127" s="920"/>
      <c r="DQ127" s="920" t="s">
        <v>47</v>
      </c>
      <c r="DR127" s="920"/>
      <c r="DS127" s="920"/>
      <c r="DT127" s="920"/>
      <c r="DU127" s="920"/>
      <c r="DV127" s="921" t="s">
        <v>47</v>
      </c>
      <c r="DW127" s="921"/>
      <c r="DX127" s="921"/>
      <c r="DY127" s="921"/>
      <c r="DZ127" s="922"/>
    </row>
    <row r="128" spans="1:130" s="224" customFormat="1" ht="26.25" customHeight="1" thickBot="1" x14ac:dyDescent="0.25">
      <c r="A128" s="1071" t="s">
        <v>404</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405</v>
      </c>
      <c r="X128" s="1073"/>
      <c r="Y128" s="1073"/>
      <c r="Z128" s="1074"/>
      <c r="AA128" s="1075" t="s">
        <v>47</v>
      </c>
      <c r="AB128" s="1076"/>
      <c r="AC128" s="1076"/>
      <c r="AD128" s="1076"/>
      <c r="AE128" s="1077"/>
      <c r="AF128" s="1078" t="s">
        <v>47</v>
      </c>
      <c r="AG128" s="1076"/>
      <c r="AH128" s="1076"/>
      <c r="AI128" s="1076"/>
      <c r="AJ128" s="1077"/>
      <c r="AK128" s="1078" t="s">
        <v>47</v>
      </c>
      <c r="AL128" s="1076"/>
      <c r="AM128" s="1076"/>
      <c r="AN128" s="1076"/>
      <c r="AO128" s="1077"/>
      <c r="AP128" s="1079"/>
      <c r="AQ128" s="1080"/>
      <c r="AR128" s="1080"/>
      <c r="AS128" s="1080"/>
      <c r="AT128" s="1081"/>
      <c r="AU128" s="226"/>
      <c r="AV128" s="226"/>
      <c r="AW128" s="226"/>
      <c r="AX128" s="937" t="s">
        <v>406</v>
      </c>
      <c r="AY128" s="938"/>
      <c r="AZ128" s="938"/>
      <c r="BA128" s="938"/>
      <c r="BB128" s="938"/>
      <c r="BC128" s="938"/>
      <c r="BD128" s="938"/>
      <c r="BE128" s="939"/>
      <c r="BF128" s="1064" t="s">
        <v>47</v>
      </c>
      <c r="BG128" s="1065"/>
      <c r="BH128" s="1065"/>
      <c r="BI128" s="1065"/>
      <c r="BJ128" s="1065"/>
      <c r="BK128" s="1065"/>
      <c r="BL128" s="1082"/>
      <c r="BM128" s="1064">
        <v>11.25</v>
      </c>
      <c r="BN128" s="1065"/>
      <c r="BO128" s="1065"/>
      <c r="BP128" s="1065"/>
      <c r="BQ128" s="1065"/>
      <c r="BR128" s="1065"/>
      <c r="BS128" s="1082"/>
      <c r="BT128" s="1064">
        <v>20</v>
      </c>
      <c r="BU128" s="1065"/>
      <c r="BV128" s="1065"/>
      <c r="BW128" s="1065"/>
      <c r="BX128" s="1065"/>
      <c r="BY128" s="1065"/>
      <c r="BZ128" s="1066"/>
      <c r="CA128" s="249"/>
      <c r="CB128" s="249"/>
      <c r="CC128" s="249"/>
      <c r="CD128" s="249"/>
      <c r="CE128" s="249"/>
      <c r="CF128" s="249"/>
      <c r="CG128" s="226"/>
      <c r="CH128" s="226"/>
      <c r="CI128" s="226"/>
      <c r="CJ128" s="248"/>
      <c r="CK128" s="1031"/>
      <c r="CL128" s="1032"/>
      <c r="CM128" s="1032"/>
      <c r="CN128" s="1032"/>
      <c r="CO128" s="1033"/>
      <c r="CP128" s="1067" t="s">
        <v>407</v>
      </c>
      <c r="CQ128" s="739"/>
      <c r="CR128" s="739"/>
      <c r="CS128" s="739"/>
      <c r="CT128" s="739"/>
      <c r="CU128" s="739"/>
      <c r="CV128" s="739"/>
      <c r="CW128" s="739"/>
      <c r="CX128" s="739"/>
      <c r="CY128" s="739"/>
      <c r="CZ128" s="739"/>
      <c r="DA128" s="739"/>
      <c r="DB128" s="739"/>
      <c r="DC128" s="739"/>
      <c r="DD128" s="739"/>
      <c r="DE128" s="739"/>
      <c r="DF128" s="1068"/>
      <c r="DG128" s="1069" t="s">
        <v>47</v>
      </c>
      <c r="DH128" s="1070"/>
      <c r="DI128" s="1070"/>
      <c r="DJ128" s="1070"/>
      <c r="DK128" s="1070"/>
      <c r="DL128" s="1070" t="s">
        <v>47</v>
      </c>
      <c r="DM128" s="1070"/>
      <c r="DN128" s="1070"/>
      <c r="DO128" s="1070"/>
      <c r="DP128" s="1070"/>
      <c r="DQ128" s="1070" t="s">
        <v>47</v>
      </c>
      <c r="DR128" s="1070"/>
      <c r="DS128" s="1070"/>
      <c r="DT128" s="1070"/>
      <c r="DU128" s="1070"/>
      <c r="DV128" s="1048" t="s">
        <v>47</v>
      </c>
      <c r="DW128" s="1048"/>
      <c r="DX128" s="1048"/>
      <c r="DY128" s="1048"/>
      <c r="DZ128" s="1049"/>
    </row>
    <row r="129" spans="1:131" s="224" customFormat="1" ht="26.25" customHeight="1" x14ac:dyDescent="0.2">
      <c r="A129" s="962" t="s">
        <v>28</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61" t="s">
        <v>408</v>
      </c>
      <c r="X129" s="1062"/>
      <c r="Y129" s="1062"/>
      <c r="Z129" s="1063"/>
      <c r="AA129" s="954">
        <v>67982236</v>
      </c>
      <c r="AB129" s="955"/>
      <c r="AC129" s="955"/>
      <c r="AD129" s="955"/>
      <c r="AE129" s="956"/>
      <c r="AF129" s="957">
        <v>68581248</v>
      </c>
      <c r="AG129" s="955"/>
      <c r="AH129" s="955"/>
      <c r="AI129" s="955"/>
      <c r="AJ129" s="956"/>
      <c r="AK129" s="957">
        <v>74214956</v>
      </c>
      <c r="AL129" s="955"/>
      <c r="AM129" s="955"/>
      <c r="AN129" s="955"/>
      <c r="AO129" s="956"/>
      <c r="AP129" s="1058"/>
      <c r="AQ129" s="1059"/>
      <c r="AR129" s="1059"/>
      <c r="AS129" s="1059"/>
      <c r="AT129" s="1060"/>
      <c r="AU129" s="227"/>
      <c r="AV129" s="227"/>
      <c r="AW129" s="227"/>
      <c r="AX129" s="1087" t="s">
        <v>409</v>
      </c>
      <c r="AY129" s="917"/>
      <c r="AZ129" s="917"/>
      <c r="BA129" s="917"/>
      <c r="BB129" s="917"/>
      <c r="BC129" s="917"/>
      <c r="BD129" s="917"/>
      <c r="BE129" s="918"/>
      <c r="BF129" s="1088" t="s">
        <v>47</v>
      </c>
      <c r="BG129" s="1089"/>
      <c r="BH129" s="1089"/>
      <c r="BI129" s="1089"/>
      <c r="BJ129" s="1089"/>
      <c r="BK129" s="1089"/>
      <c r="BL129" s="1090"/>
      <c r="BM129" s="1088">
        <v>16.25</v>
      </c>
      <c r="BN129" s="1089"/>
      <c r="BO129" s="1089"/>
      <c r="BP129" s="1089"/>
      <c r="BQ129" s="1089"/>
      <c r="BR129" s="1089"/>
      <c r="BS129" s="1090"/>
      <c r="BT129" s="1088">
        <v>30</v>
      </c>
      <c r="BU129" s="1089"/>
      <c r="BV129" s="1089"/>
      <c r="BW129" s="1089"/>
      <c r="BX129" s="1089"/>
      <c r="BY129" s="1089"/>
      <c r="BZ129" s="1091"/>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62" t="s">
        <v>410</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61" t="s">
        <v>411</v>
      </c>
      <c r="X130" s="1062"/>
      <c r="Y130" s="1062"/>
      <c r="Z130" s="1063"/>
      <c r="AA130" s="954">
        <v>3850154</v>
      </c>
      <c r="AB130" s="955"/>
      <c r="AC130" s="955"/>
      <c r="AD130" s="955"/>
      <c r="AE130" s="956"/>
      <c r="AF130" s="957">
        <v>3486152</v>
      </c>
      <c r="AG130" s="955"/>
      <c r="AH130" s="955"/>
      <c r="AI130" s="955"/>
      <c r="AJ130" s="956"/>
      <c r="AK130" s="957">
        <v>3129807</v>
      </c>
      <c r="AL130" s="955"/>
      <c r="AM130" s="955"/>
      <c r="AN130" s="955"/>
      <c r="AO130" s="956"/>
      <c r="AP130" s="1058"/>
      <c r="AQ130" s="1059"/>
      <c r="AR130" s="1059"/>
      <c r="AS130" s="1059"/>
      <c r="AT130" s="1060"/>
      <c r="AU130" s="227"/>
      <c r="AV130" s="227"/>
      <c r="AW130" s="227"/>
      <c r="AX130" s="1087" t="s">
        <v>412</v>
      </c>
      <c r="AY130" s="917"/>
      <c r="AZ130" s="917"/>
      <c r="BA130" s="917"/>
      <c r="BB130" s="917"/>
      <c r="BC130" s="917"/>
      <c r="BD130" s="917"/>
      <c r="BE130" s="918"/>
      <c r="BF130" s="1117">
        <v>-3.4</v>
      </c>
      <c r="BG130" s="1118"/>
      <c r="BH130" s="1118"/>
      <c r="BI130" s="1118"/>
      <c r="BJ130" s="1118"/>
      <c r="BK130" s="1118"/>
      <c r="BL130" s="1119"/>
      <c r="BM130" s="1117">
        <v>25</v>
      </c>
      <c r="BN130" s="1118"/>
      <c r="BO130" s="1118"/>
      <c r="BP130" s="1118"/>
      <c r="BQ130" s="1118"/>
      <c r="BR130" s="1118"/>
      <c r="BS130" s="1119"/>
      <c r="BT130" s="1117">
        <v>35</v>
      </c>
      <c r="BU130" s="1118"/>
      <c r="BV130" s="1118"/>
      <c r="BW130" s="1118"/>
      <c r="BX130" s="1118"/>
      <c r="BY130" s="1118"/>
      <c r="BZ130" s="112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21"/>
      <c r="B131" s="1122"/>
      <c r="C131" s="1122"/>
      <c r="D131" s="1122"/>
      <c r="E131" s="1122"/>
      <c r="F131" s="1122"/>
      <c r="G131" s="1122"/>
      <c r="H131" s="1122"/>
      <c r="I131" s="1122"/>
      <c r="J131" s="1122"/>
      <c r="K131" s="1122"/>
      <c r="L131" s="1122"/>
      <c r="M131" s="1122"/>
      <c r="N131" s="1122"/>
      <c r="O131" s="1122"/>
      <c r="P131" s="1122"/>
      <c r="Q131" s="1122"/>
      <c r="R131" s="1122"/>
      <c r="S131" s="1122"/>
      <c r="T131" s="1122"/>
      <c r="U131" s="1122"/>
      <c r="V131" s="1122"/>
      <c r="W131" s="1123" t="s">
        <v>413</v>
      </c>
      <c r="X131" s="1124"/>
      <c r="Y131" s="1124"/>
      <c r="Z131" s="1125"/>
      <c r="AA131" s="1026">
        <v>64132082</v>
      </c>
      <c r="AB131" s="1027"/>
      <c r="AC131" s="1027"/>
      <c r="AD131" s="1027"/>
      <c r="AE131" s="1028"/>
      <c r="AF131" s="1041">
        <v>65095096</v>
      </c>
      <c r="AG131" s="1027"/>
      <c r="AH131" s="1027"/>
      <c r="AI131" s="1027"/>
      <c r="AJ131" s="1028"/>
      <c r="AK131" s="1041">
        <v>71085149</v>
      </c>
      <c r="AL131" s="1027"/>
      <c r="AM131" s="1027"/>
      <c r="AN131" s="1027"/>
      <c r="AO131" s="1028"/>
      <c r="AP131" s="1126"/>
      <c r="AQ131" s="1127"/>
      <c r="AR131" s="1127"/>
      <c r="AS131" s="1127"/>
      <c r="AT131" s="1128"/>
      <c r="AU131" s="227"/>
      <c r="AV131" s="227"/>
      <c r="AW131" s="227"/>
      <c r="AX131" s="1099" t="s">
        <v>414</v>
      </c>
      <c r="AY131" s="739"/>
      <c r="AZ131" s="739"/>
      <c r="BA131" s="739"/>
      <c r="BB131" s="739"/>
      <c r="BC131" s="739"/>
      <c r="BD131" s="739"/>
      <c r="BE131" s="1068"/>
      <c r="BF131" s="1100" t="s">
        <v>47</v>
      </c>
      <c r="BG131" s="1101"/>
      <c r="BH131" s="1101"/>
      <c r="BI131" s="1101"/>
      <c r="BJ131" s="1101"/>
      <c r="BK131" s="1101"/>
      <c r="BL131" s="1102"/>
      <c r="BM131" s="1100">
        <v>350</v>
      </c>
      <c r="BN131" s="1101"/>
      <c r="BO131" s="1101"/>
      <c r="BP131" s="1101"/>
      <c r="BQ131" s="1101"/>
      <c r="BR131" s="1101"/>
      <c r="BS131" s="1102"/>
      <c r="BT131" s="1103"/>
      <c r="BU131" s="1104"/>
      <c r="BV131" s="1104"/>
      <c r="BW131" s="1104"/>
      <c r="BX131" s="1104"/>
      <c r="BY131" s="1104"/>
      <c r="BZ131" s="1105"/>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6" t="s">
        <v>415</v>
      </c>
      <c r="B132" s="1107"/>
      <c r="C132" s="1107"/>
      <c r="D132" s="1107"/>
      <c r="E132" s="1107"/>
      <c r="F132" s="1107"/>
      <c r="G132" s="1107"/>
      <c r="H132" s="1107"/>
      <c r="I132" s="1107"/>
      <c r="J132" s="1107"/>
      <c r="K132" s="1107"/>
      <c r="L132" s="1107"/>
      <c r="M132" s="1107"/>
      <c r="N132" s="1107"/>
      <c r="O132" s="1107"/>
      <c r="P132" s="1107"/>
      <c r="Q132" s="1107"/>
      <c r="R132" s="1107"/>
      <c r="S132" s="1107"/>
      <c r="T132" s="1107"/>
      <c r="U132" s="1107"/>
      <c r="V132" s="1110" t="s">
        <v>416</v>
      </c>
      <c r="W132" s="1110"/>
      <c r="X132" s="1110"/>
      <c r="Y132" s="1110"/>
      <c r="Z132" s="1111"/>
      <c r="AA132" s="1112">
        <v>-3.7647522499999999</v>
      </c>
      <c r="AB132" s="1113"/>
      <c r="AC132" s="1113"/>
      <c r="AD132" s="1113"/>
      <c r="AE132" s="1114"/>
      <c r="AF132" s="1115">
        <v>-3.5791421200000002</v>
      </c>
      <c r="AG132" s="1113"/>
      <c r="AH132" s="1113"/>
      <c r="AI132" s="1113"/>
      <c r="AJ132" s="1114"/>
      <c r="AK132" s="1115">
        <v>-2.9260035700000002</v>
      </c>
      <c r="AL132" s="1113"/>
      <c r="AM132" s="1113"/>
      <c r="AN132" s="1113"/>
      <c r="AO132" s="1114"/>
      <c r="AP132" s="1023"/>
      <c r="AQ132" s="1024"/>
      <c r="AR132" s="1024"/>
      <c r="AS132" s="1024"/>
      <c r="AT132" s="1116"/>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8"/>
      <c r="B133" s="1109"/>
      <c r="C133" s="1109"/>
      <c r="D133" s="1109"/>
      <c r="E133" s="1109"/>
      <c r="F133" s="1109"/>
      <c r="G133" s="1109"/>
      <c r="H133" s="1109"/>
      <c r="I133" s="1109"/>
      <c r="J133" s="1109"/>
      <c r="K133" s="1109"/>
      <c r="L133" s="1109"/>
      <c r="M133" s="1109"/>
      <c r="N133" s="1109"/>
      <c r="O133" s="1109"/>
      <c r="P133" s="1109"/>
      <c r="Q133" s="1109"/>
      <c r="R133" s="1109"/>
      <c r="S133" s="1109"/>
      <c r="T133" s="1109"/>
      <c r="U133" s="1109"/>
      <c r="V133" s="1093" t="s">
        <v>417</v>
      </c>
      <c r="W133" s="1093"/>
      <c r="X133" s="1093"/>
      <c r="Y133" s="1093"/>
      <c r="Z133" s="1094"/>
      <c r="AA133" s="1095">
        <v>-3.8</v>
      </c>
      <c r="AB133" s="1096"/>
      <c r="AC133" s="1096"/>
      <c r="AD133" s="1096"/>
      <c r="AE133" s="1097"/>
      <c r="AF133" s="1095">
        <v>-3.8</v>
      </c>
      <c r="AG133" s="1096"/>
      <c r="AH133" s="1096"/>
      <c r="AI133" s="1096"/>
      <c r="AJ133" s="1097"/>
      <c r="AK133" s="1095">
        <v>-3.4</v>
      </c>
      <c r="AL133" s="1096"/>
      <c r="AM133" s="1096"/>
      <c r="AN133" s="1096"/>
      <c r="AO133" s="1097"/>
      <c r="AP133" s="1035"/>
      <c r="AQ133" s="1036"/>
      <c r="AR133" s="1036"/>
      <c r="AS133" s="1036"/>
      <c r="AT133" s="1098"/>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RzS0qrfhFJL/cX8OY9egVWgr2CrmbbpvrlEFMs86Dv4NKv6iZhRab6mBO1lIqIygzcaRLr2kcpUdmyeZ5CFRTw==" saltValue="EoiQsBEfRae9y1vVbfH0n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A130:AE130"/>
    <mergeCell ref="AF128:AJ128"/>
    <mergeCell ref="AK128:AO128"/>
    <mergeCell ref="AP128:AT128"/>
    <mergeCell ref="AX128:BE128"/>
    <mergeCell ref="BF128:BL128"/>
    <mergeCell ref="BM128:BS128"/>
    <mergeCell ref="BM127:BS127"/>
    <mergeCell ref="BT127:BZ127"/>
    <mergeCell ref="CP127:DF127"/>
    <mergeCell ref="DG127:DK127"/>
    <mergeCell ref="DL127:DP127"/>
    <mergeCell ref="AF126:AJ126"/>
    <mergeCell ref="AX129:BE129"/>
    <mergeCell ref="BF129:BL129"/>
    <mergeCell ref="BM129:BS129"/>
    <mergeCell ref="BT129:BZ129"/>
    <mergeCell ref="A130:V130"/>
    <mergeCell ref="W130:Z130"/>
    <mergeCell ref="C127:Z127"/>
    <mergeCell ref="AA127:AE127"/>
    <mergeCell ref="AF127:AJ127"/>
    <mergeCell ref="AP127:AT127"/>
    <mergeCell ref="AX127:BE127"/>
    <mergeCell ref="BF127:BL127"/>
    <mergeCell ref="CP122:DF122"/>
    <mergeCell ref="CP121:DF121"/>
    <mergeCell ref="DG121:DK121"/>
    <mergeCell ref="DL121:DP121"/>
    <mergeCell ref="DQ121:DU121"/>
    <mergeCell ref="DL120:DP120"/>
    <mergeCell ref="DQ120:DU120"/>
    <mergeCell ref="DL119:DP119"/>
    <mergeCell ref="DQ119:DU119"/>
    <mergeCell ref="DQ124:DU124"/>
    <mergeCell ref="AU120:AY123"/>
    <mergeCell ref="C125:Z125"/>
    <mergeCell ref="AA125:AE125"/>
    <mergeCell ref="AF125:AJ125"/>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A128:V128"/>
    <mergeCell ref="W128:Z128"/>
    <mergeCell ref="AA128:AE128"/>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V126:DZ126"/>
    <mergeCell ref="CP126:DF126"/>
    <mergeCell ref="DQ127:DU127"/>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8:DZ128"/>
    <mergeCell ref="DV127:DZ127"/>
    <mergeCell ref="AK127:AO127"/>
    <mergeCell ref="DL125:DP125"/>
    <mergeCell ref="DQ125:DU125"/>
    <mergeCell ref="DV125:DZ125"/>
    <mergeCell ref="C126:Z126"/>
    <mergeCell ref="AA126:AE126"/>
    <mergeCell ref="AK126:AO126"/>
    <mergeCell ref="AP126:AT126"/>
    <mergeCell ref="AZ120:BP120"/>
    <mergeCell ref="BQ119:BU119"/>
    <mergeCell ref="BV119:BZ119"/>
    <mergeCell ref="CA119:CE119"/>
    <mergeCell ref="CF119:CJ119"/>
    <mergeCell ref="CM119:DF119"/>
    <mergeCell ref="DG119:DK119"/>
    <mergeCell ref="C121:Z121"/>
    <mergeCell ref="DQ122:DU122"/>
    <mergeCell ref="DV122:DZ122"/>
    <mergeCell ref="C123:Z123"/>
    <mergeCell ref="AA123:AE123"/>
    <mergeCell ref="AF123:AJ123"/>
    <mergeCell ref="AK123:AO123"/>
    <mergeCell ref="AP123:AT123"/>
    <mergeCell ref="BO123:BP123"/>
    <mergeCell ref="AZ122:BP122"/>
    <mergeCell ref="BQ122:BU122"/>
    <mergeCell ref="BV122:BZ122"/>
    <mergeCell ref="DV121:DZ121"/>
    <mergeCell ref="C122:Z122"/>
    <mergeCell ref="AA122:AE122"/>
    <mergeCell ref="AF122:AJ122"/>
    <mergeCell ref="AK122:AO122"/>
    <mergeCell ref="AP122:AT122"/>
    <mergeCell ref="AA121:AE121"/>
    <mergeCell ref="AF121:AJ121"/>
    <mergeCell ref="AK121:AO121"/>
    <mergeCell ref="AP121:AT121"/>
    <mergeCell ref="AZ121:BP121"/>
    <mergeCell ref="C119:Z119"/>
    <mergeCell ref="AA119:AE119"/>
    <mergeCell ref="BV118:BZ118"/>
    <mergeCell ref="CA118:CE118"/>
    <mergeCell ref="CF118:CJ118"/>
    <mergeCell ref="CM118:DF118"/>
    <mergeCell ref="DG118:DK118"/>
    <mergeCell ref="DG120:DK120"/>
    <mergeCell ref="DV120:DZ120"/>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V119:DZ119"/>
    <mergeCell ref="DV124:DZ124"/>
    <mergeCell ref="C120:Z120"/>
    <mergeCell ref="AA120:AE120"/>
    <mergeCell ref="AF120:AJ120"/>
    <mergeCell ref="AK120:AO120"/>
    <mergeCell ref="AP120:AT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8:DP118"/>
    <mergeCell ref="DQ118:DU118"/>
    <mergeCell ref="DV118:DZ118"/>
    <mergeCell ref="AF119:AJ119"/>
    <mergeCell ref="AK119:AO119"/>
    <mergeCell ref="A112:B116"/>
    <mergeCell ref="C112:Z112"/>
    <mergeCell ref="AA112:AE112"/>
    <mergeCell ref="AF112:AJ112"/>
    <mergeCell ref="AK112:AO112"/>
    <mergeCell ref="AP112:AT112"/>
    <mergeCell ref="DQ114:DU114"/>
    <mergeCell ref="AP119:AT119"/>
    <mergeCell ref="BO119:BP119"/>
    <mergeCell ref="BQ118:BU118"/>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G117:DK117"/>
    <mergeCell ref="DL117:DP117"/>
    <mergeCell ref="A119:B127"/>
    <mergeCell ref="C124:Z124"/>
    <mergeCell ref="AA124:AE124"/>
    <mergeCell ref="AF124:AJ124"/>
    <mergeCell ref="CA122:CE122"/>
    <mergeCell ref="CF122:CJ122"/>
    <mergeCell ref="DL114:DP114"/>
    <mergeCell ref="DL113:DP113"/>
    <mergeCell ref="DQ113:DU113"/>
    <mergeCell ref="DV113:DZ113"/>
    <mergeCell ref="C114:Z114"/>
    <mergeCell ref="DQ115:DU115"/>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G112:DK112"/>
    <mergeCell ref="DL112:DP112"/>
    <mergeCell ref="DQ112:DU112"/>
    <mergeCell ref="DV112:DZ112"/>
    <mergeCell ref="C113:Z113"/>
    <mergeCell ref="AA113:AE113"/>
    <mergeCell ref="AF113:AJ113"/>
    <mergeCell ref="AK113:AO113"/>
    <mergeCell ref="AP113:AT113"/>
    <mergeCell ref="AZ113:BP113"/>
    <mergeCell ref="DV116:DZ116"/>
    <mergeCell ref="DV115:DZ115"/>
    <mergeCell ref="BV112:BZ112"/>
    <mergeCell ref="CA112:CE112"/>
    <mergeCell ref="CF112:CJ112"/>
    <mergeCell ref="CM112:DF112"/>
    <mergeCell ref="AZ112:BP112"/>
    <mergeCell ref="BQ112:BU112"/>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1:BZ111"/>
    <mergeCell ref="CA111:CE111"/>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BV110:BZ110"/>
    <mergeCell ref="CA110:CE110"/>
    <mergeCell ref="CF110:CJ110"/>
    <mergeCell ref="CK110:CL119"/>
    <mergeCell ref="AZ111:BP111"/>
    <mergeCell ref="BQ111:BU111"/>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Q69:U69"/>
    <mergeCell ref="V69:Z69"/>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AA69:AE69"/>
    <mergeCell ref="B71:P71"/>
    <mergeCell ref="Q71:U71"/>
    <mergeCell ref="V71:Z71"/>
    <mergeCell ref="AA71:AE71"/>
    <mergeCell ref="AF71:AJ71"/>
    <mergeCell ref="AK71:AO71"/>
    <mergeCell ref="AP71:AT71"/>
    <mergeCell ref="AU71:AY71"/>
    <mergeCell ref="AZ71:BD71"/>
    <mergeCell ref="CR70:CV70"/>
    <mergeCell ref="CW70:DA70"/>
    <mergeCell ref="DB70:DF70"/>
    <mergeCell ref="BS70:CG70"/>
    <mergeCell ref="CH70:CL70"/>
    <mergeCell ref="CM70:CQ70"/>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Q68:U68"/>
    <mergeCell ref="V68:Z68"/>
    <mergeCell ref="AP68:AT68"/>
    <mergeCell ref="AU68:AY68"/>
    <mergeCell ref="AZ68:BD68"/>
    <mergeCell ref="BS68:CG68"/>
    <mergeCell ref="CH68:CL68"/>
    <mergeCell ref="CM68:CQ68"/>
    <mergeCell ref="B68:P68"/>
    <mergeCell ref="AF68:AJ68"/>
    <mergeCell ref="AK68:AO68"/>
    <mergeCell ref="AA68:AE68"/>
    <mergeCell ref="DG70:DK70"/>
    <mergeCell ref="DL70:DP70"/>
    <mergeCell ref="DQ70:DU70"/>
    <mergeCell ref="AP70:AT70"/>
    <mergeCell ref="AU70:AY70"/>
    <mergeCell ref="AZ70:BD70"/>
    <mergeCell ref="DL65:DP65"/>
    <mergeCell ref="DQ65:DU65"/>
    <mergeCell ref="BS66:CG66"/>
    <mergeCell ref="CH66:CL66"/>
    <mergeCell ref="CM66:CQ66"/>
    <mergeCell ref="DG69:DK69"/>
    <mergeCell ref="DL69:DP69"/>
    <mergeCell ref="DQ69:DU69"/>
    <mergeCell ref="DV65:DZ65"/>
    <mergeCell ref="A66:P67"/>
    <mergeCell ref="Q66:U67"/>
    <mergeCell ref="V66:Z67"/>
    <mergeCell ref="AA66:AE67"/>
    <mergeCell ref="AF66:AJ67"/>
    <mergeCell ref="AK66:AO67"/>
    <mergeCell ref="AP66:AT67"/>
    <mergeCell ref="AU66:AY67"/>
    <mergeCell ref="AZ66:BD67"/>
    <mergeCell ref="CW67:DA67"/>
    <mergeCell ref="DB67:DF67"/>
    <mergeCell ref="DG67:DK67"/>
    <mergeCell ref="DL67:DP67"/>
    <mergeCell ref="DQ67:DU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BS64:CG64"/>
    <mergeCell ref="CH64:CL64"/>
    <mergeCell ref="CM64:CQ64"/>
    <mergeCell ref="CR64:CV64"/>
    <mergeCell ref="CW64:DA64"/>
    <mergeCell ref="DB64:DF64"/>
    <mergeCell ref="DG64:DK64"/>
    <mergeCell ref="CR66:CV66"/>
    <mergeCell ref="BS67:CG67"/>
    <mergeCell ref="CH67:CL67"/>
    <mergeCell ref="CM67:CQ67"/>
    <mergeCell ref="CR67:CV67"/>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V61:DZ61"/>
    <mergeCell ref="B62:P62"/>
    <mergeCell ref="Q62:U62"/>
    <mergeCell ref="V62:Z62"/>
    <mergeCell ref="AA62:AE62"/>
    <mergeCell ref="AF62:AJ62"/>
    <mergeCell ref="BE61:BI61"/>
    <mergeCell ref="BS61:CG61"/>
    <mergeCell ref="CH61:CL61"/>
    <mergeCell ref="CM61:CQ61"/>
    <mergeCell ref="CR61:CV61"/>
    <mergeCell ref="CW61:DA61"/>
    <mergeCell ref="CH63:CL63"/>
    <mergeCell ref="CM63:CQ63"/>
    <mergeCell ref="CR63:CV63"/>
    <mergeCell ref="CW63:DA63"/>
    <mergeCell ref="DB63:DF63"/>
    <mergeCell ref="DG63:DK63"/>
    <mergeCell ref="AP63:AT63"/>
    <mergeCell ref="AU63:AY63"/>
    <mergeCell ref="AZ63:BD63"/>
    <mergeCell ref="BE63:BI63"/>
    <mergeCell ref="BJ63:BN63"/>
    <mergeCell ref="B61:P61"/>
    <mergeCell ref="Q61:U61"/>
    <mergeCell ref="V61:Z61"/>
    <mergeCell ref="AA61:AE61"/>
    <mergeCell ref="AF61:AJ61"/>
    <mergeCell ref="BS63:CG63"/>
    <mergeCell ref="DG62:DK62"/>
    <mergeCell ref="DL62:DP62"/>
    <mergeCell ref="DQ62:DU62"/>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B61:DF61"/>
    <mergeCell ref="DG61:DK61"/>
    <mergeCell ref="DL61:DP61"/>
    <mergeCell ref="DQ61:DU61"/>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V60:DZ60"/>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3"/>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H5" zoomScale="70" zoomScaleNormal="85" zoomScaleSheetLayoutView="70" workbookViewId="0"/>
  </sheetViews>
  <sheetFormatPr defaultColWidth="0" defaultRowHeight="13.5" customHeight="1" zeroHeight="1" x14ac:dyDescent="0.2"/>
  <cols>
    <col min="1" max="120" width="2.886718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418</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VsLkb8oqCpNcksF8Z7WSSGa3xkNM0ND1d2G6pq7MSpNP0+/1R4WTvDYCaRB8C5vVPMjeTybB31jg6lgmF30K3Q==" saltValue="wvV67/acr/5lJucCiu0FeQ==" spinCount="100000" sheet="1" objects="1" scenarios="1"/>
  <dataConsolidate/>
  <phoneticPr fontId="3"/>
  <printOptions horizontalCentered="1" verticalCentered="1"/>
  <pageMargins left="0" right="0" top="0" bottom="0" header="0" footer="0"/>
  <pageSetup paperSize="8" scale="59"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P3LpUu7GAEF5Io48iVRC+spYsGiB8ZTvsrhxGAyNQEfXZ3f+dYOV+SdI3xBjr/t42GhCSZjix2M+Y/K1G1YyA==" saltValue="pEwY78z/LgJrJkP0Xe/igw==" spinCount="100000" sheet="1" objects="1" scenarios="1"/>
  <dataConsolidate/>
  <phoneticPr fontId="3"/>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419</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420</v>
      </c>
      <c r="AL6" s="260"/>
      <c r="AM6" s="260"/>
      <c r="AN6" s="260"/>
    </row>
    <row r="7" spans="1:46" ht="13.5" customHeight="1" x14ac:dyDescent="0.2">
      <c r="A7" s="259"/>
      <c r="AK7" s="262"/>
      <c r="AL7" s="263"/>
      <c r="AM7" s="263"/>
      <c r="AN7" s="264"/>
      <c r="AO7" s="1130" t="s">
        <v>421</v>
      </c>
      <c r="AP7" s="265"/>
      <c r="AQ7" s="266" t="s">
        <v>422</v>
      </c>
      <c r="AR7" s="267"/>
    </row>
    <row r="8" spans="1:46" ht="13.2" x14ac:dyDescent="0.2">
      <c r="A8" s="259"/>
      <c r="AK8" s="268"/>
      <c r="AL8" s="269"/>
      <c r="AM8" s="269"/>
      <c r="AN8" s="270"/>
      <c r="AO8" s="1131"/>
      <c r="AP8" s="271" t="s">
        <v>423</v>
      </c>
      <c r="AQ8" s="272" t="s">
        <v>424</v>
      </c>
      <c r="AR8" s="273" t="s">
        <v>425</v>
      </c>
    </row>
    <row r="9" spans="1:46" ht="13.2" x14ac:dyDescent="0.2">
      <c r="A9" s="259"/>
      <c r="AK9" s="1132" t="s">
        <v>426</v>
      </c>
      <c r="AL9" s="1133"/>
      <c r="AM9" s="1133"/>
      <c r="AN9" s="1134"/>
      <c r="AO9" s="274">
        <v>17315715</v>
      </c>
      <c r="AP9" s="274">
        <v>75087</v>
      </c>
      <c r="AQ9" s="275">
        <v>62747</v>
      </c>
      <c r="AR9" s="276">
        <v>19.7</v>
      </c>
    </row>
    <row r="10" spans="1:46" ht="13.5" customHeight="1" x14ac:dyDescent="0.2">
      <c r="A10" s="259"/>
      <c r="AK10" s="1132" t="s">
        <v>427</v>
      </c>
      <c r="AL10" s="1133"/>
      <c r="AM10" s="1133"/>
      <c r="AN10" s="1134"/>
      <c r="AO10" s="277">
        <v>281655</v>
      </c>
      <c r="AP10" s="277">
        <v>1221</v>
      </c>
      <c r="AQ10" s="278">
        <v>903</v>
      </c>
      <c r="AR10" s="279">
        <v>35.200000000000003</v>
      </c>
    </row>
    <row r="11" spans="1:46" ht="13.5" customHeight="1" x14ac:dyDescent="0.2">
      <c r="A11" s="259"/>
      <c r="AK11" s="1132" t="s">
        <v>428</v>
      </c>
      <c r="AL11" s="1133"/>
      <c r="AM11" s="1133"/>
      <c r="AN11" s="1134"/>
      <c r="AO11" s="277" t="s">
        <v>337</v>
      </c>
      <c r="AP11" s="277" t="s">
        <v>337</v>
      </c>
      <c r="AQ11" s="278" t="s">
        <v>337</v>
      </c>
      <c r="AR11" s="279" t="s">
        <v>337</v>
      </c>
    </row>
    <row r="12" spans="1:46" ht="13.5" customHeight="1" x14ac:dyDescent="0.2">
      <c r="A12" s="259"/>
      <c r="AK12" s="1132" t="s">
        <v>429</v>
      </c>
      <c r="AL12" s="1133"/>
      <c r="AM12" s="1133"/>
      <c r="AN12" s="1134"/>
      <c r="AO12" s="277" t="s">
        <v>337</v>
      </c>
      <c r="AP12" s="277" t="s">
        <v>337</v>
      </c>
      <c r="AQ12" s="278" t="s">
        <v>337</v>
      </c>
      <c r="AR12" s="279" t="s">
        <v>337</v>
      </c>
    </row>
    <row r="13" spans="1:46" ht="13.5" customHeight="1" x14ac:dyDescent="0.2">
      <c r="A13" s="259"/>
      <c r="AK13" s="1132" t="s">
        <v>430</v>
      </c>
      <c r="AL13" s="1133"/>
      <c r="AM13" s="1133"/>
      <c r="AN13" s="1134"/>
      <c r="AO13" s="277">
        <v>752038</v>
      </c>
      <c r="AP13" s="277">
        <v>3261</v>
      </c>
      <c r="AQ13" s="278">
        <v>2239</v>
      </c>
      <c r="AR13" s="279">
        <v>45.6</v>
      </c>
    </row>
    <row r="14" spans="1:46" ht="13.5" customHeight="1" x14ac:dyDescent="0.2">
      <c r="A14" s="259"/>
      <c r="AK14" s="1132" t="s">
        <v>431</v>
      </c>
      <c r="AL14" s="1133"/>
      <c r="AM14" s="1133"/>
      <c r="AN14" s="1134"/>
      <c r="AO14" s="277">
        <v>450060</v>
      </c>
      <c r="AP14" s="277">
        <v>1952</v>
      </c>
      <c r="AQ14" s="278">
        <v>1577</v>
      </c>
      <c r="AR14" s="279">
        <v>23.8</v>
      </c>
    </row>
    <row r="15" spans="1:46" ht="13.5" customHeight="1" x14ac:dyDescent="0.2">
      <c r="A15" s="259"/>
      <c r="AK15" s="1135" t="s">
        <v>432</v>
      </c>
      <c r="AL15" s="1136"/>
      <c r="AM15" s="1136"/>
      <c r="AN15" s="1137"/>
      <c r="AO15" s="277">
        <v>-589033</v>
      </c>
      <c r="AP15" s="277">
        <v>-2554</v>
      </c>
      <c r="AQ15" s="278">
        <v>-1898</v>
      </c>
      <c r="AR15" s="279">
        <v>34.6</v>
      </c>
    </row>
    <row r="16" spans="1:46" ht="13.2" x14ac:dyDescent="0.2">
      <c r="A16" s="259"/>
      <c r="AK16" s="1135" t="s">
        <v>103</v>
      </c>
      <c r="AL16" s="1136"/>
      <c r="AM16" s="1136"/>
      <c r="AN16" s="1137"/>
      <c r="AO16" s="277">
        <v>18210435</v>
      </c>
      <c r="AP16" s="277">
        <v>78967</v>
      </c>
      <c r="AQ16" s="278">
        <v>65568</v>
      </c>
      <c r="AR16" s="279">
        <v>20.399999999999999</v>
      </c>
    </row>
    <row r="17" spans="1:46" ht="13.2" x14ac:dyDescent="0.2">
      <c r="A17" s="259"/>
    </row>
    <row r="18" spans="1:46" ht="13.2" x14ac:dyDescent="0.2">
      <c r="A18" s="259"/>
      <c r="AQ18" s="280"/>
      <c r="AR18" s="280"/>
    </row>
    <row r="19" spans="1:46" ht="13.2" x14ac:dyDescent="0.2">
      <c r="A19" s="259"/>
      <c r="AK19" s="255" t="s">
        <v>433</v>
      </c>
    </row>
    <row r="20" spans="1:46" ht="13.2" x14ac:dyDescent="0.2">
      <c r="A20" s="259"/>
      <c r="AK20" s="281"/>
      <c r="AL20" s="282"/>
      <c r="AM20" s="282"/>
      <c r="AN20" s="283"/>
      <c r="AO20" s="284" t="s">
        <v>434</v>
      </c>
      <c r="AP20" s="285" t="s">
        <v>435</v>
      </c>
      <c r="AQ20" s="286" t="s">
        <v>436</v>
      </c>
      <c r="AR20" s="287"/>
    </row>
    <row r="21" spans="1:46" s="260" customFormat="1" ht="13.2" x14ac:dyDescent="0.2">
      <c r="A21" s="288"/>
      <c r="AK21" s="1138" t="s">
        <v>437</v>
      </c>
      <c r="AL21" s="1139"/>
      <c r="AM21" s="1139"/>
      <c r="AN21" s="1140"/>
      <c r="AO21" s="289">
        <v>8.43</v>
      </c>
      <c r="AP21" s="290">
        <v>6.35</v>
      </c>
      <c r="AQ21" s="291">
        <v>2.08</v>
      </c>
      <c r="AS21" s="292"/>
      <c r="AT21" s="288"/>
    </row>
    <row r="22" spans="1:46" s="260" customFormat="1" ht="13.2" x14ac:dyDescent="0.2">
      <c r="A22" s="288"/>
      <c r="AK22" s="1138" t="s">
        <v>438</v>
      </c>
      <c r="AL22" s="1139"/>
      <c r="AM22" s="1139"/>
      <c r="AN22" s="1140"/>
      <c r="AO22" s="293">
        <v>98.5</v>
      </c>
      <c r="AP22" s="294">
        <v>98.6</v>
      </c>
      <c r="AQ22" s="295">
        <v>-0.1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9" t="s">
        <v>439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row>
    <row r="27" spans="1:46" ht="13.2" x14ac:dyDescent="0.2">
      <c r="A27" s="300"/>
      <c r="AS27" s="255"/>
      <c r="AT27" s="255"/>
    </row>
    <row r="28" spans="1:46" ht="16.2" x14ac:dyDescent="0.2">
      <c r="A28" s="256" t="s">
        <v>440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441</v>
      </c>
      <c r="AL29" s="260"/>
      <c r="AM29" s="260"/>
      <c r="AN29" s="260"/>
      <c r="AS29" s="302"/>
    </row>
    <row r="30" spans="1:46" ht="13.5" customHeight="1" x14ac:dyDescent="0.2">
      <c r="A30" s="259"/>
      <c r="AK30" s="262"/>
      <c r="AL30" s="263"/>
      <c r="AM30" s="263"/>
      <c r="AN30" s="264"/>
      <c r="AO30" s="1130" t="s">
        <v>421</v>
      </c>
      <c r="AP30" s="265"/>
      <c r="AQ30" s="266" t="s">
        <v>422</v>
      </c>
      <c r="AR30" s="267"/>
    </row>
    <row r="31" spans="1:46" ht="13.2" x14ac:dyDescent="0.2">
      <c r="A31" s="259"/>
      <c r="AK31" s="268"/>
      <c r="AL31" s="269"/>
      <c r="AM31" s="269"/>
      <c r="AN31" s="270"/>
      <c r="AO31" s="1131"/>
      <c r="AP31" s="271" t="s">
        <v>423</v>
      </c>
      <c r="AQ31" s="272" t="s">
        <v>424</v>
      </c>
      <c r="AR31" s="273" t="s">
        <v>425</v>
      </c>
    </row>
    <row r="32" spans="1:46" ht="27" customHeight="1" x14ac:dyDescent="0.2">
      <c r="A32" s="259"/>
      <c r="AK32" s="1146" t="s">
        <v>442</v>
      </c>
      <c r="AL32" s="1147"/>
      <c r="AM32" s="1147"/>
      <c r="AN32" s="1148"/>
      <c r="AO32" s="303">
        <v>941846</v>
      </c>
      <c r="AP32" s="303">
        <v>4084</v>
      </c>
      <c r="AQ32" s="304">
        <v>3862</v>
      </c>
      <c r="AR32" s="305">
        <v>5.7</v>
      </c>
    </row>
    <row r="33" spans="1:46" ht="13.5" customHeight="1" x14ac:dyDescent="0.2">
      <c r="A33" s="259"/>
      <c r="AK33" s="1146" t="s">
        <v>443</v>
      </c>
      <c r="AL33" s="1147"/>
      <c r="AM33" s="1147"/>
      <c r="AN33" s="1148"/>
      <c r="AO33" s="303" t="s">
        <v>337</v>
      </c>
      <c r="AP33" s="303" t="s">
        <v>337</v>
      </c>
      <c r="AQ33" s="304" t="s">
        <v>337</v>
      </c>
      <c r="AR33" s="305" t="s">
        <v>337</v>
      </c>
    </row>
    <row r="34" spans="1:46" ht="27" customHeight="1" x14ac:dyDescent="0.2">
      <c r="A34" s="259"/>
      <c r="AK34" s="1146" t="s">
        <v>444</v>
      </c>
      <c r="AL34" s="1147"/>
      <c r="AM34" s="1147"/>
      <c r="AN34" s="1148"/>
      <c r="AO34" s="303" t="s">
        <v>337</v>
      </c>
      <c r="AP34" s="303" t="s">
        <v>337</v>
      </c>
      <c r="AQ34" s="304">
        <v>339</v>
      </c>
      <c r="AR34" s="305" t="s">
        <v>337</v>
      </c>
    </row>
    <row r="35" spans="1:46" ht="27" customHeight="1" x14ac:dyDescent="0.2">
      <c r="A35" s="259"/>
      <c r="AK35" s="1146" t="s">
        <v>445</v>
      </c>
      <c r="AL35" s="1147"/>
      <c r="AM35" s="1147"/>
      <c r="AN35" s="1148"/>
      <c r="AO35" s="303" t="s">
        <v>337</v>
      </c>
      <c r="AP35" s="303" t="s">
        <v>337</v>
      </c>
      <c r="AQ35" s="304">
        <v>19</v>
      </c>
      <c r="AR35" s="305" t="s">
        <v>337</v>
      </c>
    </row>
    <row r="36" spans="1:46" ht="27" customHeight="1" x14ac:dyDescent="0.2">
      <c r="A36" s="259"/>
      <c r="AK36" s="1146" t="s">
        <v>446</v>
      </c>
      <c r="AL36" s="1147"/>
      <c r="AM36" s="1147"/>
      <c r="AN36" s="1148"/>
      <c r="AO36" s="303">
        <v>108007</v>
      </c>
      <c r="AP36" s="303">
        <v>468</v>
      </c>
      <c r="AQ36" s="304">
        <v>364</v>
      </c>
      <c r="AR36" s="305">
        <v>28.6</v>
      </c>
    </row>
    <row r="37" spans="1:46" ht="13.5" customHeight="1" x14ac:dyDescent="0.2">
      <c r="A37" s="259"/>
      <c r="AK37" s="1146" t="s">
        <v>447</v>
      </c>
      <c r="AL37" s="1147"/>
      <c r="AM37" s="1147"/>
      <c r="AN37" s="1148"/>
      <c r="AO37" s="303" t="s">
        <v>337</v>
      </c>
      <c r="AP37" s="303" t="s">
        <v>337</v>
      </c>
      <c r="AQ37" s="304">
        <v>2345</v>
      </c>
      <c r="AR37" s="305" t="s">
        <v>337</v>
      </c>
    </row>
    <row r="38" spans="1:46" ht="27" customHeight="1" x14ac:dyDescent="0.2">
      <c r="A38" s="259"/>
      <c r="AK38" s="1149" t="s">
        <v>448</v>
      </c>
      <c r="AL38" s="1150"/>
      <c r="AM38" s="1150"/>
      <c r="AN38" s="1151"/>
      <c r="AO38" s="306" t="s">
        <v>337</v>
      </c>
      <c r="AP38" s="306" t="s">
        <v>337</v>
      </c>
      <c r="AQ38" s="307" t="s">
        <v>337</v>
      </c>
      <c r="AR38" s="295" t="s">
        <v>337</v>
      </c>
      <c r="AS38" s="302"/>
    </row>
    <row r="39" spans="1:46" ht="13.2" x14ac:dyDescent="0.2">
      <c r="A39" s="259"/>
      <c r="AK39" s="1149" t="s">
        <v>449</v>
      </c>
      <c r="AL39" s="1150"/>
      <c r="AM39" s="1150"/>
      <c r="AN39" s="1151"/>
      <c r="AO39" s="303" t="s">
        <v>337</v>
      </c>
      <c r="AP39" s="303" t="s">
        <v>337</v>
      </c>
      <c r="AQ39" s="304">
        <v>-12</v>
      </c>
      <c r="AR39" s="305" t="s">
        <v>337</v>
      </c>
      <c r="AS39" s="302"/>
    </row>
    <row r="40" spans="1:46" ht="27" customHeight="1" x14ac:dyDescent="0.2">
      <c r="A40" s="259"/>
      <c r="AK40" s="1146" t="s">
        <v>450</v>
      </c>
      <c r="AL40" s="1147"/>
      <c r="AM40" s="1147"/>
      <c r="AN40" s="1148"/>
      <c r="AO40" s="303">
        <v>-3129807</v>
      </c>
      <c r="AP40" s="303">
        <v>-13572</v>
      </c>
      <c r="AQ40" s="304">
        <v>-12184</v>
      </c>
      <c r="AR40" s="305">
        <v>11.4</v>
      </c>
      <c r="AS40" s="302"/>
    </row>
    <row r="41" spans="1:46" ht="13.2" x14ac:dyDescent="0.2">
      <c r="A41" s="259"/>
      <c r="AK41" s="1152" t="s">
        <v>214</v>
      </c>
      <c r="AL41" s="1153"/>
      <c r="AM41" s="1153"/>
      <c r="AN41" s="1154"/>
      <c r="AO41" s="303">
        <v>-2079954</v>
      </c>
      <c r="AP41" s="303">
        <v>-9019</v>
      </c>
      <c r="AQ41" s="304">
        <v>-5268</v>
      </c>
      <c r="AR41" s="305">
        <v>71.2</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451</v>
      </c>
    </row>
    <row r="48" spans="1:46" ht="13.2" x14ac:dyDescent="0.2">
      <c r="A48" s="259"/>
      <c r="AK48" s="313" t="s">
        <v>452</v>
      </c>
      <c r="AL48" s="313"/>
      <c r="AM48" s="313"/>
      <c r="AN48" s="313"/>
      <c r="AO48" s="313"/>
      <c r="AP48" s="313"/>
      <c r="AQ48" s="314"/>
      <c r="AR48" s="313"/>
    </row>
    <row r="49" spans="1:44" ht="13.5" customHeight="1" x14ac:dyDescent="0.2">
      <c r="A49" s="259"/>
      <c r="AK49" s="315"/>
      <c r="AL49" s="316"/>
      <c r="AM49" s="1141" t="s">
        <v>421</v>
      </c>
      <c r="AN49" s="1143" t="s">
        <v>453</v>
      </c>
      <c r="AO49" s="1144"/>
      <c r="AP49" s="1144"/>
      <c r="AQ49" s="1144"/>
      <c r="AR49" s="1145"/>
    </row>
    <row r="50" spans="1:44" ht="13.2" x14ac:dyDescent="0.2">
      <c r="A50" s="259"/>
      <c r="AK50" s="317"/>
      <c r="AL50" s="318"/>
      <c r="AM50" s="1142"/>
      <c r="AN50" s="319" t="s">
        <v>454</v>
      </c>
      <c r="AO50" s="320" t="s">
        <v>455</v>
      </c>
      <c r="AP50" s="321" t="s">
        <v>456</v>
      </c>
      <c r="AQ50" s="322" t="s">
        <v>457</v>
      </c>
      <c r="AR50" s="323" t="s">
        <v>458</v>
      </c>
    </row>
    <row r="51" spans="1:44" ht="13.2" x14ac:dyDescent="0.2">
      <c r="A51" s="259"/>
      <c r="AK51" s="315" t="s">
        <v>459</v>
      </c>
      <c r="AL51" s="316"/>
      <c r="AM51" s="324">
        <v>9209845</v>
      </c>
      <c r="AN51" s="325">
        <v>40100</v>
      </c>
      <c r="AO51" s="326">
        <v>-16.600000000000001</v>
      </c>
      <c r="AP51" s="327">
        <v>51681</v>
      </c>
      <c r="AQ51" s="328">
        <v>3.8</v>
      </c>
      <c r="AR51" s="329">
        <v>-20.399999999999999</v>
      </c>
    </row>
    <row r="52" spans="1:44" ht="13.2" x14ac:dyDescent="0.2">
      <c r="A52" s="259"/>
      <c r="AK52" s="330"/>
      <c r="AL52" s="331" t="s">
        <v>460</v>
      </c>
      <c r="AM52" s="332">
        <v>6894318</v>
      </c>
      <c r="AN52" s="333">
        <v>30018</v>
      </c>
      <c r="AO52" s="334">
        <v>-19.2</v>
      </c>
      <c r="AP52" s="335">
        <v>37226</v>
      </c>
      <c r="AQ52" s="336">
        <v>-0.1</v>
      </c>
      <c r="AR52" s="337">
        <v>-19.100000000000001</v>
      </c>
    </row>
    <row r="53" spans="1:44" ht="13.2" x14ac:dyDescent="0.2">
      <c r="A53" s="259"/>
      <c r="AK53" s="315" t="s">
        <v>461</v>
      </c>
      <c r="AL53" s="316"/>
      <c r="AM53" s="324">
        <v>13648876</v>
      </c>
      <c r="AN53" s="325">
        <v>59213</v>
      </c>
      <c r="AO53" s="326">
        <v>47.7</v>
      </c>
      <c r="AP53" s="327">
        <v>50465</v>
      </c>
      <c r="AQ53" s="328">
        <v>-2.4</v>
      </c>
      <c r="AR53" s="329">
        <v>50.1</v>
      </c>
    </row>
    <row r="54" spans="1:44" ht="13.2" x14ac:dyDescent="0.2">
      <c r="A54" s="259"/>
      <c r="AK54" s="330"/>
      <c r="AL54" s="331" t="s">
        <v>460</v>
      </c>
      <c r="AM54" s="332">
        <v>9872017</v>
      </c>
      <c r="AN54" s="333">
        <v>42828</v>
      </c>
      <c r="AO54" s="334">
        <v>42.7</v>
      </c>
      <c r="AP54" s="335">
        <v>34193</v>
      </c>
      <c r="AQ54" s="336">
        <v>-8.1</v>
      </c>
      <c r="AR54" s="337">
        <v>50.8</v>
      </c>
    </row>
    <row r="55" spans="1:44" ht="13.2" x14ac:dyDescent="0.2">
      <c r="A55" s="259"/>
      <c r="AK55" s="315" t="s">
        <v>462</v>
      </c>
      <c r="AL55" s="316"/>
      <c r="AM55" s="324">
        <v>7586695</v>
      </c>
      <c r="AN55" s="325">
        <v>33128</v>
      </c>
      <c r="AO55" s="326">
        <v>-44.1</v>
      </c>
      <c r="AP55" s="327">
        <v>51679</v>
      </c>
      <c r="AQ55" s="328">
        <v>2.4</v>
      </c>
      <c r="AR55" s="329">
        <v>-46.5</v>
      </c>
    </row>
    <row r="56" spans="1:44" ht="13.2" x14ac:dyDescent="0.2">
      <c r="A56" s="259"/>
      <c r="AK56" s="330"/>
      <c r="AL56" s="331" t="s">
        <v>460</v>
      </c>
      <c r="AM56" s="332">
        <v>4965826</v>
      </c>
      <c r="AN56" s="333">
        <v>21684</v>
      </c>
      <c r="AO56" s="334">
        <v>-49.4</v>
      </c>
      <c r="AP56" s="335">
        <v>35132</v>
      </c>
      <c r="AQ56" s="336">
        <v>2.7</v>
      </c>
      <c r="AR56" s="337">
        <v>-52.1</v>
      </c>
    </row>
    <row r="57" spans="1:44" ht="13.2" x14ac:dyDescent="0.2">
      <c r="A57" s="259"/>
      <c r="AK57" s="315" t="s">
        <v>463</v>
      </c>
      <c r="AL57" s="316"/>
      <c r="AM57" s="324">
        <v>11742356</v>
      </c>
      <c r="AN57" s="325">
        <v>51185</v>
      </c>
      <c r="AO57" s="326">
        <v>54.5</v>
      </c>
      <c r="AP57" s="327">
        <v>49665</v>
      </c>
      <c r="AQ57" s="328">
        <v>-3.9</v>
      </c>
      <c r="AR57" s="329">
        <v>58.4</v>
      </c>
    </row>
    <row r="58" spans="1:44" ht="13.2" x14ac:dyDescent="0.2">
      <c r="A58" s="259"/>
      <c r="AK58" s="330"/>
      <c r="AL58" s="331" t="s">
        <v>460</v>
      </c>
      <c r="AM58" s="332">
        <v>7849482</v>
      </c>
      <c r="AN58" s="333">
        <v>34216</v>
      </c>
      <c r="AO58" s="334">
        <v>57.8</v>
      </c>
      <c r="AP58" s="335">
        <v>34678</v>
      </c>
      <c r="AQ58" s="336">
        <v>-1.3</v>
      </c>
      <c r="AR58" s="337">
        <v>59.1</v>
      </c>
    </row>
    <row r="59" spans="1:44" ht="13.2" x14ac:dyDescent="0.2">
      <c r="A59" s="259"/>
      <c r="AK59" s="315" t="s">
        <v>464</v>
      </c>
      <c r="AL59" s="316"/>
      <c r="AM59" s="324">
        <v>16032801</v>
      </c>
      <c r="AN59" s="325">
        <v>69524</v>
      </c>
      <c r="AO59" s="326">
        <v>35.799999999999997</v>
      </c>
      <c r="AP59" s="327">
        <v>63439</v>
      </c>
      <c r="AQ59" s="328">
        <v>27.7</v>
      </c>
      <c r="AR59" s="329">
        <v>8.1</v>
      </c>
    </row>
    <row r="60" spans="1:44" ht="13.2" x14ac:dyDescent="0.2">
      <c r="A60" s="259"/>
      <c r="AK60" s="330"/>
      <c r="AL60" s="331" t="s">
        <v>460</v>
      </c>
      <c r="AM60" s="332">
        <v>11449743</v>
      </c>
      <c r="AN60" s="333">
        <v>49650</v>
      </c>
      <c r="AO60" s="334">
        <v>45.1</v>
      </c>
      <c r="AP60" s="335">
        <v>46463</v>
      </c>
      <c r="AQ60" s="336">
        <v>34</v>
      </c>
      <c r="AR60" s="337">
        <v>11.1</v>
      </c>
    </row>
    <row r="61" spans="1:44" ht="13.2" x14ac:dyDescent="0.2">
      <c r="A61" s="259"/>
      <c r="AK61" s="315" t="s">
        <v>465</v>
      </c>
      <c r="AL61" s="338"/>
      <c r="AM61" s="324">
        <v>11644115</v>
      </c>
      <c r="AN61" s="325">
        <v>50630</v>
      </c>
      <c r="AO61" s="326">
        <v>15.5</v>
      </c>
      <c r="AP61" s="327">
        <v>53386</v>
      </c>
      <c r="AQ61" s="339">
        <v>5.5</v>
      </c>
      <c r="AR61" s="329">
        <v>10</v>
      </c>
    </row>
    <row r="62" spans="1:44" ht="13.2" x14ac:dyDescent="0.2">
      <c r="A62" s="259"/>
      <c r="AK62" s="330"/>
      <c r="AL62" s="331" t="s">
        <v>460</v>
      </c>
      <c r="AM62" s="332">
        <v>8206277</v>
      </c>
      <c r="AN62" s="333">
        <v>35679</v>
      </c>
      <c r="AO62" s="334">
        <v>15.4</v>
      </c>
      <c r="AP62" s="335">
        <v>37538</v>
      </c>
      <c r="AQ62" s="336">
        <v>5.4</v>
      </c>
      <c r="AR62" s="337">
        <v>10</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Wmn2OvPiA7ltfQcsVz4OxE9Fgc2G4w+yWHaJkc33FNldfme9b4sdf/T9eki91Fl49Jq5YXgc/Qiyg4c9XFLFmA==" saltValue="ROrQdmhNe78J1r9bKLLKY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3"/>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6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418</v>
      </c>
    </row>
    <row r="121" spans="125:125" ht="13.5" hidden="1" customHeight="1" x14ac:dyDescent="0.2">
      <c r="DU121" s="253"/>
    </row>
  </sheetData>
  <sheetProtection algorithmName="SHA-512" hashValue="od8uwDSZ8g9/rzwJ+7j20Tuiv1kJRrHn8Z006Yj4b1+mQKRWUyq1ShtS/nI1eSe3D+7URsERrC6fwQq4w0Mlpw==" saltValue="BCVd6jt5MvG8UepkZgMIjQ==" spinCount="100000" sheet="1" objects="1" scenarios="1"/>
  <dataConsolidate/>
  <phoneticPr fontId="3"/>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418</v>
      </c>
    </row>
  </sheetData>
  <sheetProtection algorithmName="SHA-512" hashValue="9w691LKQ3cfZOF6ihc+HINlgUwBuZv5sNtcDq7Pc7NTAa6U1c6DDXZbdDyTK4wEJ+7goxqhXSyM0WYzKTdksYQ==" saltValue="nldPGIJfk0wKX5T7geRgCw==" spinCount="100000" sheet="1" objects="1" scenarios="1"/>
  <dataConsolidate/>
  <phoneticPr fontId="3"/>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466</v>
      </c>
    </row>
    <row r="46" spans="2:10" ht="29.25" customHeight="1" thickBot="1" x14ac:dyDescent="0.25">
      <c r="B46" s="4" t="s">
        <v>7</v>
      </c>
      <c r="C46" s="5"/>
      <c r="D46" s="5"/>
      <c r="E46" s="6" t="s">
        <v>467</v>
      </c>
      <c r="F46" s="7" t="s">
        <v>468</v>
      </c>
      <c r="G46" s="8" t="s">
        <v>469</v>
      </c>
      <c r="H46" s="8" t="s">
        <v>470</v>
      </c>
      <c r="I46" s="8" t="s">
        <v>471</v>
      </c>
      <c r="J46" s="9" t="s">
        <v>472</v>
      </c>
    </row>
    <row r="47" spans="2:10" ht="57.75" customHeight="1" x14ac:dyDescent="0.2">
      <c r="B47" s="10"/>
      <c r="C47" s="1155" t="s">
        <v>473</v>
      </c>
      <c r="D47" s="1155"/>
      <c r="E47" s="1156"/>
      <c r="F47" s="11">
        <v>54.9</v>
      </c>
      <c r="G47" s="12">
        <v>61.35</v>
      </c>
      <c r="H47" s="12">
        <v>65.650000000000006</v>
      </c>
      <c r="I47" s="12">
        <v>78.25</v>
      </c>
      <c r="J47" s="13">
        <v>81.819999999999993</v>
      </c>
    </row>
    <row r="48" spans="2:10" ht="57.75" customHeight="1" x14ac:dyDescent="0.2">
      <c r="B48" s="14"/>
      <c r="C48" s="1157" t="s">
        <v>474</v>
      </c>
      <c r="D48" s="1157"/>
      <c r="E48" s="1158"/>
      <c r="F48" s="15">
        <v>11.84</v>
      </c>
      <c r="G48" s="16">
        <v>11.35</v>
      </c>
      <c r="H48" s="16">
        <v>23.09</v>
      </c>
      <c r="I48" s="16">
        <v>18.68</v>
      </c>
      <c r="J48" s="17">
        <v>16.3</v>
      </c>
    </row>
    <row r="49" spans="2:10" ht="57.75" customHeight="1" thickBot="1" x14ac:dyDescent="0.25">
      <c r="B49" s="18"/>
      <c r="C49" s="1159" t="s">
        <v>475</v>
      </c>
      <c r="D49" s="1159"/>
      <c r="E49" s="1160"/>
      <c r="F49" s="19" t="s">
        <v>476</v>
      </c>
      <c r="G49" s="20">
        <v>5.62</v>
      </c>
      <c r="H49" s="20">
        <v>18.850000000000001</v>
      </c>
      <c r="I49" s="20">
        <v>8.9700000000000006</v>
      </c>
      <c r="J49" s="21">
        <v>8.5399999999999991</v>
      </c>
    </row>
    <row r="50" spans="2:10" ht="13.2" x14ac:dyDescent="0.2"/>
  </sheetData>
  <sheetProtection algorithmName="SHA-512" hashValue="U2Fy5hpIZClxOqxpNXcKSefBD20SiV9/Adr3ML+EbhcKgTF8m2enCFZb6S6kEKfQIV8qFHrheqe+GohXtMXDnQ==" saltValue="3Q1hhx+zDLqlJd3mM1g8Aw==" spinCount="100000" sheet="1" objects="1" scenarios="1"/>
  <mergeCells count="3">
    <mergeCell ref="C47:E47"/>
    <mergeCell ref="C48:E48"/>
    <mergeCell ref="C49:E49"/>
  </mergeCells>
  <phoneticPr fontId="3"/>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B39525B5B1A149B5708C76B4F77649" ma:contentTypeVersion="20" ma:contentTypeDescription="新しいドキュメントを作成します。" ma:contentTypeScope="" ma:versionID="9d0884e9ea1e029dac4515e9bfb36cfb">
  <xsd:schema xmlns:xsd="http://www.w3.org/2001/XMLSchema" xmlns:xs="http://www.w3.org/2001/XMLSchema" xmlns:p="http://schemas.microsoft.com/office/2006/metadata/properties" xmlns:ns1="http://schemas.microsoft.com/sharepoint/v3" xmlns:ns2="f9e6d4de-a54a-4550-a8e3-5d35ce829eb7" xmlns:ns3="548ca4a3-e949-43cc-9e1c-b5dedb3903c5" targetNamespace="http://schemas.microsoft.com/office/2006/metadata/properties" ma:root="true" ma:fieldsID="ed9e11481bb7bff1c970531cd4ab6a08" ns1:_="" ns2:_="" ns3:_="">
    <xsd:import namespace="http://schemas.microsoft.com/sharepoint/v3"/>
    <xsd:import namespace="f9e6d4de-a54a-4550-a8e3-5d35ce829eb7"/>
    <xsd:import namespace="548ca4a3-e949-43cc-9e1c-b5dedb3903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統合コンプライアンス ポリシーのプロパティ" ma:hidden="true" ma:internalName="_ip_UnifiedCompliancePolicyProperties">
      <xsd:simpleType>
        <xsd:restriction base="dms:Note"/>
      </xsd:simpleType>
    </xsd:element>
    <xsd:element name="_ip_UnifiedCompliancePolicyUIAction" ma:index="16"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e6d4de-a54a-4550-a8e3-5d35ce829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0ad6edd4-a890-44ee-9a1b-d74ae2be6a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8ca4a3-e949-43cc-9e1c-b5dedb3903c5"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bb1d90a3-2a49-42df-a8a2-54ead81fc5b4}" ma:internalName="TaxCatchAll" ma:showField="CatchAllData" ma:web="548ca4a3-e949-43cc-9e1c-b5dedb3903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48ca4a3-e949-43cc-9e1c-b5dedb3903c5" xsi:nil="true"/>
    <lcf76f155ced4ddcb4097134ff3c332f xmlns="f9e6d4de-a54a-4550-a8e3-5d35ce829eb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E53C14-DE96-4318-B5E3-3E3B66E70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9e6d4de-a54a-4550-a8e3-5d35ce829eb7"/>
    <ds:schemaRef ds:uri="548ca4a3-e949-43cc-9e1c-b5dedb3903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4A7D07-CAC3-47EC-A8F7-8DEBCED6F4C3}">
  <ds:schemaRefs>
    <ds:schemaRef ds:uri="http://schemas.microsoft.com/sharepoint/v3/contenttype/forms"/>
  </ds:schemaRefs>
</ds:datastoreItem>
</file>

<file path=customXml/itemProps3.xml><?xml version="1.0" encoding="utf-8"?>
<ds:datastoreItem xmlns:ds="http://schemas.openxmlformats.org/officeDocument/2006/customXml" ds:itemID="{294A579B-C723-4648-BC3A-84FB6CEE1B59}">
  <ds:schemaRefs>
    <ds:schemaRef ds:uri="548ca4a3-e949-43cc-9e1c-b5dedb3903c5"/>
    <ds:schemaRef ds:uri="http://schemas.microsoft.com/office/infopath/2007/PartnerControls"/>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f9e6d4de-a54a-4550-a8e3-5d35ce829eb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revision/>
  <dcterms:created xsi:type="dcterms:W3CDTF">2025-02-19T01:48:24Z</dcterms:created>
  <dcterms:modified xsi:type="dcterms:W3CDTF">2025-12-10T07:18:52Z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0x0101006BB39525B5B1A149B5708C76B4F77649</vt:lpwstr>
  </property>
  <property fmtid="{D5CDD505-2E9C-101B-9397-08002B2CF9AE}" pid="3" name="MediaServiceImageTags">
    <vt:lpwstr/>
  </property>
</Properties>
</file>