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7000\庶務係\002決算統計他\H27～公営企業経営比較分析\R06年度（R05決算）\2₋回答\"/>
    </mc:Choice>
  </mc:AlternateContent>
  <workbookProtection workbookAlgorithmName="SHA-512" workbookHashValue="+wCGp8I1+FVhHBvsmnbSlTC15Kx1ml1Ek2X8bpcsyOLGsgTCDgi/x/7qQfsLPyLUFtnRPD1eTQayiR4lTbtmvQ==" workbookSaltValue="ZnaVD8+hddoeMCgGOUvzlA==" workbookSpinCount="100000" lockStructure="1"/>
  <bookViews>
    <workbookView xWindow="0" yWindow="0" windowWidth="11208" windowHeight="884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<sst xmlns="http://schemas.openxmlformats.org/spreadsheetml/2006/main" count="257" uniqueCount="117">
  <si>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</si>
  <si>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</si>
  <si>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</si>
  <si>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</si>
  <si>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</si>
  <si>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</si>
  <si>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</si>
  <si>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</si>
  <si>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</si>
  <si>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</si>
  <si>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</si>
  <si>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</si>
  <si>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</si>
  <si>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</si>
  <si>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</si>
  <si>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</si>
  <si>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</si>
  <si>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</si>
  <si>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</si>
  <si>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</si>
  <si>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</si>
  <si>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</si>
  <si>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</si>
  <si>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</si>
  <si>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</si>
  <si>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</si>
  <si>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</si>
  <si>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</si>
  <si>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</si>
  <si>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</si>
  <si>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</si>
  <si>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</si>
  <si>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</si>
  <si>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</si>
  <si>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</si>
  <si>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</si>
  <si>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</si>
  <si>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</si>
  <si>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</si>
  <si>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</si>
  <si>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</si>
  <si>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</si>
  <si>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</si>
  <si>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</si>
  <si>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</si>
  <si>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</si>
  <si>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</si>
  <si>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</si>
  <si>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</si>
  <si>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</si>
  <si>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</si>
  <si>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</si>
  <si>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</si>
  <si>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</si>
  <si>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</si>
  <si>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</si>
  <si>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</si>
  <si>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</si>
  <si>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</si>
  <si>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</si>
  <si>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</si>
  <si>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</si>
  <si>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</si>
  <si>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</si>
  <si>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</si>
  <si>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</si>
  <si>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</si>
  <si>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</si>
  <si>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</si>
  <si>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</si>
  <si>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</si>
  <si>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</si>
  <si>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</si>
  <si>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</si>
  <si>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</si>
  <si>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</si>
  <si>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</si>
  <si>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</si>
  <si>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</si>
  <si>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</si>
  <si>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</si>
  <si>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</si>
  <si>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</si>
  <si>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</si>
  <si>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</si>
  <si>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</si>
  <si>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</si>
  <si>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</si>
  <si>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</si>
  <si>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</si>
  <si>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</si>
  <si>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</si>
  <si>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</si>
  <si>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</si>
  <si>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</si>
  <si>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</si>
  <si>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</si>
  <si>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</si>
  <si>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</si>
  <si>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</si>
  <si>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</si>
  <si>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</si>
  <si>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</si>
  <si>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</si>
  <si>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</si>
  <si>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</si>
  <si>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</si>
  <si>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</si>
  <si>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</si>
  <si>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</si>
  <si>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</si>
  <si>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</si>
  <si>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</si>
  <si>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</si>
  <si>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節水への取り組みや市内の水道利用者層の変化などの要因により下水道使用料収入の減収が予想される一方で、老朽化した下水道施設の更新時期を迎え、下水道事業は厳しい状況となることが見込まれている。令和2年度から公営企業会計による経営状況や資産の把握ができるようになったことで、持続的で安定した下水道サービスを提供し、健全で効率的な事業運営の実施を目指していく。</t>
    <rPh sb="0" eb="2">
      <t>セッスイ</t>
    </rPh>
    <rPh sb="4" eb="5">
      <t>ト</t>
    </rPh>
    <rPh sb="6" eb="7">
      <t>ク</t>
    </rPh>
    <rPh sb="9" eb="11">
      <t>シナイ</t>
    </rPh>
    <rPh sb="12" eb="14">
      <t>スイドウ</t>
    </rPh>
    <rPh sb="14" eb="17">
      <t>リヨウシャ</t>
    </rPh>
    <rPh sb="17" eb="18">
      <t>ソウ</t>
    </rPh>
    <rPh sb="19" eb="21">
      <t>ヘンカ</t>
    </rPh>
    <rPh sb="24" eb="26">
      <t>ヨウイン</t>
    </rPh>
    <rPh sb="29" eb="32">
      <t>ゲスイドウ</t>
    </rPh>
    <rPh sb="32" eb="35">
      <t>シヨウリョウ</t>
    </rPh>
    <rPh sb="35" eb="37">
      <t>シュウニュウ</t>
    </rPh>
    <rPh sb="38" eb="40">
      <t>ゲンシュウ</t>
    </rPh>
    <rPh sb="41" eb="43">
      <t>ヨソウ</t>
    </rPh>
    <rPh sb="46" eb="48">
      <t>イッポウ</t>
    </rPh>
    <rPh sb="50" eb="53">
      <t>ロウキュウカ</t>
    </rPh>
    <rPh sb="55" eb="58">
      <t>ゲスイドウ</t>
    </rPh>
    <rPh sb="58" eb="60">
      <t>シセツ</t>
    </rPh>
    <rPh sb="61" eb="63">
      <t>コウシン</t>
    </rPh>
    <rPh sb="63" eb="65">
      <t>ジキ</t>
    </rPh>
    <rPh sb="66" eb="67">
      <t>ムカ</t>
    </rPh>
    <rPh sb="69" eb="72">
      <t>ゲスイドウ</t>
    </rPh>
    <rPh sb="72" eb="74">
      <t>ジギョウ</t>
    </rPh>
    <rPh sb="75" eb="76">
      <t>キビ</t>
    </rPh>
    <rPh sb="78" eb="80">
      <t>ジョウキョウ</t>
    </rPh>
    <rPh sb="86" eb="88">
      <t>ミコ</t>
    </rPh>
    <rPh sb="94" eb="96">
      <t>レイワ</t>
    </rPh>
    <rPh sb="97" eb="98">
      <t>ネン</t>
    </rPh>
    <rPh sb="98" eb="99">
      <t>ド</t>
    </rPh>
    <phoneticPr fontId="4"/>
  </si>
  <si>
    <r>
      <t>公営企業法の財務規定適用後、４年目の決算となる。経営の健全性・効率性を表す①経常収支比率は１００％以上、単年度の事業収支は黒字となっている。一方、継続して一般会計からの繰入金に依存している状況もあることから、下水道使用料の見直し検討も必要と考える。②累積欠損金比率は０％であることから、経営の健全性に問題はない。③流動比率は１００％を下回る数値となっており、公共下水道整備当時の企業債が支出の負担となっているが、近年は順調に償還が進んでおり、年間の償還による支出の負担が減少していることから、令和４年度に比べ改善されている。</t>
    </r>
    <r>
      <rPr>
        <sz val="11"/>
        <rFont val="ＭＳ ゴシック"/>
        <family val="3"/>
        <charset val="128"/>
      </rPr>
      <t>④企業債残高対事業規模比率は令和４年度と比べ、横ばいであり、変化はみられない。今後も当市の下水道事業規模に見合った企業債残高の管理を行う。⑤経費回収率は令和４年度と比べ、改善されている。下水道使用料の減並びに維持管理費が増となった一方で、汚水処理費用に係る企業債等利息及び減価償却費の減がそれを上回ったことが要因とみられる。</t>
    </r>
    <r>
      <rPr>
        <sz val="11"/>
        <color theme="1"/>
        <rFont val="ＭＳ ゴシック"/>
        <family val="3"/>
        <charset val="128"/>
      </rPr>
      <t>⑥汚水処理原価は令和４年度と比べ減少しており、有収水量が減少している一方で、⑤の要因と同様に汚水処理費用に係る企業債等利息及び減価償却費が減少したことが要因とみられる。⑦施設利用率については当市には汚水処理施設がないため、数値がない。⑧水洗化率についてはほぼ１００％となっており、引き続き未接続世帯には継続的に接続の依頼をして、水洗化普及に努めている。</t>
    </r>
    <rPh sb="6" eb="10">
      <t>ザイムキテイ</t>
    </rPh>
    <rPh sb="10" eb="13">
      <t>テキヨウゴ</t>
    </rPh>
    <rPh sb="15" eb="17">
      <t>ネンメ</t>
    </rPh>
    <rPh sb="18" eb="20">
      <t>ケッサン</t>
    </rPh>
    <rPh sb="24" eb="26">
      <t>ケイエイ</t>
    </rPh>
    <rPh sb="27" eb="30">
      <t>ケンゼンセイ</t>
    </rPh>
    <rPh sb="31" eb="34">
      <t>コウリツセイ</t>
    </rPh>
    <rPh sb="35" eb="36">
      <t>アラワ</t>
    </rPh>
    <rPh sb="38" eb="40">
      <t>ケイジョウ</t>
    </rPh>
    <rPh sb="40" eb="44">
      <t>シュウシヒリツ</t>
    </rPh>
    <rPh sb="49" eb="51">
      <t>イジョウ</t>
    </rPh>
    <rPh sb="70" eb="72">
      <t>イッポウ</t>
    </rPh>
    <rPh sb="73" eb="75">
      <t>ケイゾク</t>
    </rPh>
    <rPh sb="77" eb="81">
      <t>イッパンカイケイ</t>
    </rPh>
    <rPh sb="84" eb="87">
      <t>クリイレキン</t>
    </rPh>
    <rPh sb="88" eb="90">
      <t>イゾン</t>
    </rPh>
    <rPh sb="94" eb="96">
      <t>ジョウキョウ</t>
    </rPh>
    <rPh sb="104" eb="110">
      <t>ゲスイドウシヨウリョウ</t>
    </rPh>
    <rPh sb="111" eb="113">
      <t>ミナオ</t>
    </rPh>
    <rPh sb="114" eb="116">
      <t>ケントウ</t>
    </rPh>
    <rPh sb="117" eb="119">
      <t>ヒツヨウ</t>
    </rPh>
    <rPh sb="120" eb="121">
      <t>カンガ</t>
    </rPh>
    <rPh sb="125" eb="127">
      <t>ルイセキ</t>
    </rPh>
    <rPh sb="127" eb="129">
      <t>ケッソン</t>
    </rPh>
    <rPh sb="129" eb="130">
      <t>キン</t>
    </rPh>
    <rPh sb="130" eb="132">
      <t>ヒリツ</t>
    </rPh>
    <rPh sb="143" eb="145">
      <t>ケイエイ</t>
    </rPh>
    <rPh sb="146" eb="149">
      <t>ケンゼンセイ</t>
    </rPh>
    <rPh sb="150" eb="152">
      <t>モンダイ</t>
    </rPh>
    <rPh sb="157" eb="161">
      <t>リュウドウヒリツ</t>
    </rPh>
    <rPh sb="167" eb="169">
      <t>シタマワ</t>
    </rPh>
    <rPh sb="170" eb="172">
      <t>スウチ</t>
    </rPh>
    <rPh sb="179" eb="184">
      <t>コウキョウゲスイドウ</t>
    </rPh>
    <rPh sb="184" eb="186">
      <t>セイビ</t>
    </rPh>
    <rPh sb="186" eb="188">
      <t>トウジ</t>
    </rPh>
    <rPh sb="189" eb="192">
      <t>キギョウサイ</t>
    </rPh>
    <rPh sb="193" eb="195">
      <t>シシュツ</t>
    </rPh>
    <rPh sb="196" eb="198">
      <t>フタン</t>
    </rPh>
    <rPh sb="206" eb="208">
      <t>キンネン</t>
    </rPh>
    <rPh sb="209" eb="211">
      <t>ジュンチョウ</t>
    </rPh>
    <rPh sb="212" eb="214">
      <t>ショウカン</t>
    </rPh>
    <rPh sb="215" eb="216">
      <t>スス</t>
    </rPh>
    <rPh sb="221" eb="223">
      <t>ネンカン</t>
    </rPh>
    <rPh sb="224" eb="226">
      <t>ショウカン</t>
    </rPh>
    <rPh sb="229" eb="231">
      <t>シシュツ</t>
    </rPh>
    <rPh sb="232" eb="234">
      <t>フタン</t>
    </rPh>
    <rPh sb="235" eb="237">
      <t>ゲンショウ</t>
    </rPh>
    <rPh sb="246" eb="248">
      <t>レイワ</t>
    </rPh>
    <rPh sb="249" eb="250">
      <t>ネン</t>
    </rPh>
    <rPh sb="250" eb="251">
      <t>ド</t>
    </rPh>
    <rPh sb="252" eb="253">
      <t>クラ</t>
    </rPh>
    <rPh sb="254" eb="256">
      <t>カイゼン</t>
    </rPh>
    <rPh sb="263" eb="268">
      <t>キギョウサイザンダカ</t>
    </rPh>
    <rPh sb="268" eb="269">
      <t>タイ</t>
    </rPh>
    <rPh sb="269" eb="275">
      <t>ジギョウキボヒリツ</t>
    </rPh>
    <rPh sb="276" eb="278">
      <t>レイワ</t>
    </rPh>
    <rPh sb="279" eb="280">
      <t>ネン</t>
    </rPh>
    <rPh sb="280" eb="281">
      <t>ド</t>
    </rPh>
    <rPh sb="282" eb="283">
      <t>クラ</t>
    </rPh>
    <rPh sb="285" eb="286">
      <t>ヨコ</t>
    </rPh>
    <rPh sb="292" eb="294">
      <t>ヘンカ</t>
    </rPh>
    <rPh sb="301" eb="303">
      <t>コンゴ</t>
    </rPh>
    <rPh sb="338" eb="340">
      <t>レイワ</t>
    </rPh>
    <rPh sb="341" eb="343">
      <t>ネンド</t>
    </rPh>
    <rPh sb="344" eb="345">
      <t>クラ</t>
    </rPh>
    <rPh sb="347" eb="349">
      <t>カイゼン</t>
    </rPh>
    <rPh sb="355" eb="361">
      <t>ゲスイドウシヨウリョウ</t>
    </rPh>
    <rPh sb="362" eb="363">
      <t>ゲン</t>
    </rPh>
    <rPh sb="363" eb="364">
      <t>ナラ</t>
    </rPh>
    <rPh sb="366" eb="371">
      <t>イジカンリヒ</t>
    </rPh>
    <rPh sb="372" eb="373">
      <t>ゾウ</t>
    </rPh>
    <rPh sb="377" eb="379">
      <t>イッポウ</t>
    </rPh>
    <rPh sb="381" eb="387">
      <t>オスイショリヒヨウ</t>
    </rPh>
    <rPh sb="388" eb="389">
      <t>カカ</t>
    </rPh>
    <rPh sb="390" eb="393">
      <t>キギョウサイ</t>
    </rPh>
    <rPh sb="393" eb="394">
      <t>トウ</t>
    </rPh>
    <rPh sb="394" eb="396">
      <t>リソク</t>
    </rPh>
    <rPh sb="396" eb="397">
      <t>オヨ</t>
    </rPh>
    <rPh sb="398" eb="403">
      <t>ゲンカショウキャクヒ</t>
    </rPh>
    <rPh sb="416" eb="418">
      <t>ヨウイン</t>
    </rPh>
    <rPh sb="425" eb="431">
      <t>オスイショリゲンカ</t>
    </rPh>
    <rPh sb="432" eb="434">
      <t>レイワ</t>
    </rPh>
    <rPh sb="435" eb="437">
      <t>ネンド</t>
    </rPh>
    <rPh sb="438" eb="439">
      <t>クラ</t>
    </rPh>
    <rPh sb="440" eb="442">
      <t>ゲンショウ</t>
    </rPh>
    <rPh sb="447" eb="451">
      <t>ユウシュウスイリョウ</t>
    </rPh>
    <rPh sb="452" eb="454">
      <t>ゲンショウ</t>
    </rPh>
    <rPh sb="458" eb="460">
      <t>イッポウ</t>
    </rPh>
    <rPh sb="464" eb="466">
      <t>ヨウイン</t>
    </rPh>
    <rPh sb="467" eb="469">
      <t>ドウヨウ</t>
    </rPh>
    <rPh sb="470" eb="476">
      <t>オスイショリヒヨウ</t>
    </rPh>
    <rPh sb="477" eb="478">
      <t>カカ</t>
    </rPh>
    <rPh sb="493" eb="495">
      <t>ゲンショウ</t>
    </rPh>
    <rPh sb="500" eb="502">
      <t>ヨウイン</t>
    </rPh>
    <rPh sb="509" eb="511">
      <t>シセツ</t>
    </rPh>
    <rPh sb="511" eb="514">
      <t>リヨウリツ</t>
    </rPh>
    <rPh sb="519" eb="521">
      <t>トウシ</t>
    </rPh>
    <rPh sb="523" eb="525">
      <t>オスイ</t>
    </rPh>
    <rPh sb="535" eb="537">
      <t>スウチ</t>
    </rPh>
    <rPh sb="542" eb="546">
      <t>スイセンカリツ</t>
    </rPh>
    <rPh sb="564" eb="565">
      <t>ヒ</t>
    </rPh>
    <rPh sb="566" eb="567">
      <t>ツヅ</t>
    </rPh>
    <rPh sb="568" eb="573">
      <t>ミセツゾクセタイ</t>
    </rPh>
    <rPh sb="575" eb="578">
      <t>ケイゾクテキ</t>
    </rPh>
    <rPh sb="579" eb="581">
      <t>セツゾク</t>
    </rPh>
    <rPh sb="582" eb="584">
      <t>イライ</t>
    </rPh>
    <rPh sb="588" eb="591">
      <t>スイセンカ</t>
    </rPh>
    <rPh sb="591" eb="593">
      <t>フキュウ</t>
    </rPh>
    <rPh sb="594" eb="595">
      <t>ツト</t>
    </rPh>
    <phoneticPr fontId="4"/>
  </si>
  <si>
    <t>本市の公共下水道は昭和５０年度から整備に着手し、令和５年度現在、全体管渠のうち約６０％が３０年を経過した状況となっている。今後は、老朽化が進む膨大な下水道施設を適切に維持管理し、道路陥没や機能不全等の事故を未然に防ぐとともに、持続的に安定した下水道サービスを提供するため、令和２年度に策定した「東村山市下水道ストックマネジメント計画」に基づき、計画的に点検・調査及び改築・修繕を実施し、下水道施設の長寿命化を図っていく。今後は、同計画に基づく補修工事等の実施に伴い、２.老朽化の状況②管渠老朽化率・③管渠改善率の数値の動向を分析していく。</t>
    <rPh sb="61" eb="63">
      <t>コンゴ</t>
    </rPh>
    <rPh sb="65" eb="68">
      <t>ロウキュウカ</t>
    </rPh>
    <rPh sb="69" eb="70">
      <t>スス</t>
    </rPh>
    <rPh sb="71" eb="73">
      <t>ボウダイ</t>
    </rPh>
    <rPh sb="210" eb="212">
      <t>コンゴ</t>
    </rPh>
    <rPh sb="214" eb="215">
      <t>ドウ</t>
    </rPh>
    <rPh sb="215" eb="217">
      <t>ケイカク</t>
    </rPh>
    <rPh sb="218" eb="219">
      <t>モト</t>
    </rPh>
    <rPh sb="221" eb="223">
      <t>ホシュウ</t>
    </rPh>
    <rPh sb="223" eb="226">
      <t>コウジトウ</t>
    </rPh>
    <rPh sb="227" eb="229">
      <t>ジッシ</t>
    </rPh>
    <rPh sb="230" eb="231">
      <t>トモナ</t>
    </rPh>
    <rPh sb="235" eb="238">
      <t>ロウキュウカ</t>
    </rPh>
    <rPh sb="239" eb="241">
      <t>ジョウキョウ</t>
    </rPh>
    <rPh sb="242" eb="244">
      <t>カンキョ</t>
    </rPh>
    <rPh sb="244" eb="248">
      <t>ロウキュウカリツ</t>
    </rPh>
    <rPh sb="250" eb="252">
      <t>カンキョ</t>
    </rPh>
    <rPh sb="252" eb="255">
      <t>カイゼンリツ</t>
    </rPh>
    <rPh sb="256" eb="258">
      <t>スウチ</t>
    </rPh>
    <rPh sb="259" eb="261">
      <t>ドウコウ</t>
    </rPh>
    <rPh sb="262" eb="264">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</si>
</sst>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819-4CD7-B8A7-B14DBC9E85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A819-4CD7-B8A7-B14DBC9E85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24-42B3-A1A9-FAB094CAA5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9524-42B3-A1A9-FAB094CAA5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99.2</c:v>
                </c:pt>
                <c:pt idx="2">
                  <c:v>99.27</c:v>
                </c:pt>
                <c:pt idx="3">
                  <c:v>99.33</c:v>
                </c:pt>
                <c:pt idx="4">
                  <c:v>99.36</c:v>
                </c:pt>
              </c:numCache>
            </c:numRef>
          </c:val>
          <c:extLst>
            <c:ext xmlns:c16="http://schemas.microsoft.com/office/drawing/2014/chart" uri="{C3380CC4-5D6E-409C-BE32-E72D297353CC}">
              <c16:uniqueId val="{00000000-1768-4139-A571-273FC71C06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1768-4139-A571-273FC71C06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106.98</c:v>
                </c:pt>
                <c:pt idx="2">
                  <c:v>111.23</c:v>
                </c:pt>
                <c:pt idx="3">
                  <c:v>109.17</c:v>
                </c:pt>
                <c:pt idx="4">
                  <c:v>109.95</c:v>
                </c:pt>
              </c:numCache>
            </c:numRef>
          </c:val>
          <c:extLst>
            <c:ext xmlns:c16="http://schemas.microsoft.com/office/drawing/2014/chart" uri="{C3380CC4-5D6E-409C-BE32-E72D297353CC}">
              <c16:uniqueId val="{00000000-A528-4671-A73B-2660833B70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A528-4671-A73B-2660833B70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4.03</c:v>
                </c:pt>
                <c:pt idx="2">
                  <c:v>7.87</c:v>
                </c:pt>
                <c:pt idx="3">
                  <c:v>11.82</c:v>
                </c:pt>
                <c:pt idx="4">
                  <c:v>15.53</c:v>
                </c:pt>
              </c:numCache>
            </c:numRef>
          </c:val>
          <c:extLst>
            <c:ext xmlns:c16="http://schemas.microsoft.com/office/drawing/2014/chart" uri="{C3380CC4-5D6E-409C-BE32-E72D297353CC}">
              <c16:uniqueId val="{00000000-4A15-42E9-8228-E31A1AD352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4A15-42E9-8228-E31A1AD352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79E-47FE-9C66-C013CEDA6C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C79E-47FE-9C66-C013CEDA6C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770-47E0-9B47-0BDD75E80E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770-47E0-9B47-0BDD75E80E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31.93</c:v>
                </c:pt>
                <c:pt idx="2">
                  <c:v>36.51</c:v>
                </c:pt>
                <c:pt idx="3">
                  <c:v>50.08</c:v>
                </c:pt>
                <c:pt idx="4">
                  <c:v>75.92</c:v>
                </c:pt>
              </c:numCache>
            </c:numRef>
          </c:val>
          <c:extLst>
            <c:ext xmlns:c16="http://schemas.microsoft.com/office/drawing/2014/chart" uri="{C3380CC4-5D6E-409C-BE32-E72D297353CC}">
              <c16:uniqueId val="{00000000-44F1-4354-BA6C-1E88410579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44F1-4354-BA6C-1E88410579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291.29000000000002</c:v>
                </c:pt>
                <c:pt idx="2">
                  <c:v>310.19</c:v>
                </c:pt>
                <c:pt idx="3">
                  <c:v>374.46</c:v>
                </c:pt>
                <c:pt idx="4">
                  <c:v>374.61</c:v>
                </c:pt>
              </c:numCache>
            </c:numRef>
          </c:val>
          <c:extLst>
            <c:ext xmlns:c16="http://schemas.microsoft.com/office/drawing/2014/chart" uri="{C3380CC4-5D6E-409C-BE32-E72D297353CC}">
              <c16:uniqueId val="{00000000-AC4E-4821-8684-85B85D4EDF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AC4E-4821-8684-85B85D4EDF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107.94</c:v>
                </c:pt>
                <c:pt idx="2">
                  <c:v>107.34</c:v>
                </c:pt>
                <c:pt idx="3">
                  <c:v>104.74</c:v>
                </c:pt>
                <c:pt idx="4">
                  <c:v>111.58</c:v>
                </c:pt>
              </c:numCache>
            </c:numRef>
          </c:val>
          <c:extLst>
            <c:ext xmlns:c16="http://schemas.microsoft.com/office/drawing/2014/chart" uri="{C3380CC4-5D6E-409C-BE32-E72D297353CC}">
              <c16:uniqueId val="{00000000-6D55-4459-9CA7-23E0CD80F9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6D55-4459-9CA7-23E0CD80F9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112.21</c:v>
                </c:pt>
                <c:pt idx="2">
                  <c:v>112.42</c:v>
                </c:pt>
                <c:pt idx="3">
                  <c:v>113.82</c:v>
                </c:pt>
                <c:pt idx="4">
                  <c:v>107.14</c:v>
                </c:pt>
              </c:numCache>
            </c:numRef>
          </c:val>
          <c:extLst>
            <c:ext xmlns:c16="http://schemas.microsoft.com/office/drawing/2014/chart" uri="{C3380CC4-5D6E-409C-BE32-E72D297353CC}">
              <c16:uniqueId val="{00000000-CABF-40C8-9FD7-C2B46180CE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CABF-40C8-9FD7-C2B46180CE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東村山市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Ab</v>
      </c>
      <c r="X8" s="64"/>
      <c r="Y8" s="64"/>
      <c r="Z8" s="64"/>
      <c r="AA8" s="64"/>
      <c r="AB8" s="64"/>
      <c r="AC8" s="64"/>
      <c r="AD8" s="65" t="str">
        <f>データ!$M$6</f>
        <v>非設置</v>
      </c>
      <c r="AE8" s="65"/>
      <c r="AF8" s="65"/>
      <c r="AG8" s="65"/>
      <c r="AH8" s="65"/>
      <c r="AI8" s="65"/>
      <c r="AJ8" s="65"/>
      <c r="AK8" s="3"/>
      <c r="AL8" s="45">
        <f>データ!S6</f>
        <v>151751</v>
      </c>
      <c r="AM8" s="45"/>
      <c r="AN8" s="45"/>
      <c r="AO8" s="45"/>
      <c r="AP8" s="45"/>
      <c r="AQ8" s="45"/>
      <c r="AR8" s="45"/>
      <c r="AS8" s="45"/>
      <c r="AT8" s="44">
        <f>データ!T6</f>
        <v>17.14</v>
      </c>
      <c r="AU8" s="44"/>
      <c r="AV8" s="44"/>
      <c r="AW8" s="44"/>
      <c r="AX8" s="44"/>
      <c r="AY8" s="44"/>
      <c r="AZ8" s="44"/>
      <c r="BA8" s="44"/>
      <c r="BB8" s="44">
        <f>データ!U6</f>
        <v>8853.6200000000008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69.47</v>
      </c>
      <c r="J10" s="44"/>
      <c r="K10" s="44"/>
      <c r="L10" s="44"/>
      <c r="M10" s="44"/>
      <c r="N10" s="44"/>
      <c r="O10" s="44"/>
      <c r="P10" s="44">
        <f>データ!P6</f>
        <v>100</v>
      </c>
      <c r="Q10" s="44"/>
      <c r="R10" s="44"/>
      <c r="S10" s="44"/>
      <c r="T10" s="44"/>
      <c r="U10" s="44"/>
      <c r="V10" s="44"/>
      <c r="W10" s="44">
        <f>データ!Q6</f>
        <v>88.8</v>
      </c>
      <c r="X10" s="44"/>
      <c r="Y10" s="44"/>
      <c r="Z10" s="44"/>
      <c r="AA10" s="44"/>
      <c r="AB10" s="44"/>
      <c r="AC10" s="44"/>
      <c r="AD10" s="45">
        <f>データ!R6</f>
        <v>1936</v>
      </c>
      <c r="AE10" s="45"/>
      <c r="AF10" s="45"/>
      <c r="AG10" s="45"/>
      <c r="AH10" s="45"/>
      <c r="AI10" s="45"/>
      <c r="AJ10" s="45"/>
      <c r="AK10" s="2"/>
      <c r="AL10" s="45">
        <f>データ!V6</f>
        <v>151494</v>
      </c>
      <c r="AM10" s="45"/>
      <c r="AN10" s="45"/>
      <c r="AO10" s="45"/>
      <c r="AP10" s="45"/>
      <c r="AQ10" s="45"/>
      <c r="AR10" s="45"/>
      <c r="AS10" s="45"/>
      <c r="AT10" s="44">
        <f>データ!W6</f>
        <v>16.96</v>
      </c>
      <c r="AU10" s="44"/>
      <c r="AV10" s="44"/>
      <c r="AW10" s="44"/>
      <c r="AX10" s="44"/>
      <c r="AY10" s="44"/>
      <c r="AZ10" s="44"/>
      <c r="BA10" s="44"/>
      <c r="BB10" s="44">
        <f>データ!X6</f>
        <v>8932.43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DCCZprNPhRBBqqtvmWnatdr7Q7rtrY8VHxrdxdDFLNjG/Wu24hbJTewf66it0yAWUqGfCAdZ1zWO4WDyTmyXg==" saltValue="EcjXVqfowZKBe5DpRlZS5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132136</v>
      </c>
      <c r="D6" s="19">
        <f t="shared" si="3"/>
        <v>46</v>
      </c>
      <c r="E6" s="19">
        <f t="shared" si="3"/>
        <v>17</v>
      </c>
      <c r="F6" s="19">
        <f t="shared" si="3"/>
        <v>1</v>
      </c>
      <c r="G6" s="19">
        <f t="shared" si="3"/>
        <v>0</v>
      </c>
      <c r="H6" s="19" t="str">
        <f t="shared" si="3"/>
        <v>東京都　東村山市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69.47</v>
      </c>
      <c r="P6" s="20">
        <f t="shared" si="3"/>
        <v>100</v>
      </c>
      <c r="Q6" s="20">
        <f t="shared" si="3"/>
        <v>88.8</v>
      </c>
      <c r="R6" s="20">
        <f t="shared" si="3"/>
        <v>1936</v>
      </c>
      <c r="S6" s="20">
        <f t="shared" si="3"/>
        <v>151751</v>
      </c>
      <c r="T6" s="20">
        <f t="shared" si="3"/>
        <v>17.14</v>
      </c>
      <c r="U6" s="20">
        <f t="shared" si="3"/>
        <v>8853.6200000000008</v>
      </c>
      <c r="V6" s="20">
        <f t="shared" si="3"/>
        <v>151494</v>
      </c>
      <c r="W6" s="20">
        <f t="shared" si="3"/>
        <v>16.96</v>
      </c>
      <c r="X6" s="20">
        <f t="shared" si="3"/>
        <v>8932.43</v>
      </c>
      <c r="Y6" s="21" t="str">
        <f>IF(Y7="",NA(),Y7)</f>
        <v>-</v>
      </c>
      <c r="Z6" s="21">
        <f t="shared" ref="Z6:AH6" si="4">IF(Z7="",NA(),Z7)</f>
        <v>106.98</v>
      </c>
      <c r="AA6" s="21">
        <f t="shared" si="4"/>
        <v>111.23</v>
      </c>
      <c r="AB6" s="21">
        <f t="shared" si="4"/>
        <v>109.17</v>
      </c>
      <c r="AC6" s="21">
        <f t="shared" si="4"/>
        <v>109.95</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31.93</v>
      </c>
      <c r="AW6" s="21">
        <f t="shared" si="6"/>
        <v>36.51</v>
      </c>
      <c r="AX6" s="21">
        <f t="shared" si="6"/>
        <v>50.08</v>
      </c>
      <c r="AY6" s="21">
        <f t="shared" si="6"/>
        <v>75.92</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291.29000000000002</v>
      </c>
      <c r="BH6" s="21">
        <f t="shared" si="7"/>
        <v>310.19</v>
      </c>
      <c r="BI6" s="21">
        <f t="shared" si="7"/>
        <v>374.46</v>
      </c>
      <c r="BJ6" s="21">
        <f t="shared" si="7"/>
        <v>374.61</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107.94</v>
      </c>
      <c r="BS6" s="21">
        <f t="shared" si="8"/>
        <v>107.34</v>
      </c>
      <c r="BT6" s="21">
        <f t="shared" si="8"/>
        <v>104.74</v>
      </c>
      <c r="BU6" s="21">
        <f t="shared" si="8"/>
        <v>111.58</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112.21</v>
      </c>
      <c r="CD6" s="21">
        <f t="shared" si="9"/>
        <v>112.42</v>
      </c>
      <c r="CE6" s="21">
        <f t="shared" si="9"/>
        <v>113.82</v>
      </c>
      <c r="CF6" s="21">
        <f t="shared" si="9"/>
        <v>107.14</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99.2</v>
      </c>
      <c r="CZ6" s="21">
        <f t="shared" si="11"/>
        <v>99.27</v>
      </c>
      <c r="DA6" s="21">
        <f t="shared" si="11"/>
        <v>99.33</v>
      </c>
      <c r="DB6" s="21">
        <f t="shared" si="11"/>
        <v>99.36</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4.03</v>
      </c>
      <c r="DK6" s="21">
        <f t="shared" si="12"/>
        <v>7.87</v>
      </c>
      <c r="DL6" s="21">
        <f t="shared" si="12"/>
        <v>11.82</v>
      </c>
      <c r="DM6" s="21">
        <f t="shared" si="12"/>
        <v>15.53</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132136</v>
      </c>
      <c r="D7" s="23">
        <v>46</v>
      </c>
      <c r="E7" s="23">
        <v>17</v>
      </c>
      <c r="F7" s="23">
        <v>1</v>
      </c>
      <c r="G7" s="23">
        <v>0</v>
      </c>
      <c r="H7" s="23" t="s">
        <v>96</v>
      </c>
      <c r="I7" s="23" t="s">
        <v>97</v>
      </c>
      <c r="J7" s="23" t="s">
        <v>98</v>
      </c>
      <c r="K7" s="23" t="s">
        <v>99</v>
      </c>
      <c r="L7" s="23" t="s">
        <v>100</v>
      </c>
      <c r="M7" s="23" t="s">
        <v>101</v>
      </c>
      <c r="N7" s="24" t="s">
        <v>102</v>
      </c>
      <c r="O7" s="24">
        <v>69.47</v>
      </c>
      <c r="P7" s="24">
        <v>100</v>
      </c>
      <c r="Q7" s="24">
        <v>88.8</v>
      </c>
      <c r="R7" s="24">
        <v>1936</v>
      </c>
      <c r="S7" s="24">
        <v>151751</v>
      </c>
      <c r="T7" s="24">
        <v>17.14</v>
      </c>
      <c r="U7" s="24">
        <v>8853.6200000000008</v>
      </c>
      <c r="V7" s="24">
        <v>151494</v>
      </c>
      <c r="W7" s="24">
        <v>16.96</v>
      </c>
      <c r="X7" s="24">
        <v>8932.43</v>
      </c>
      <c r="Y7" s="24" t="s">
        <v>102</v>
      </c>
      <c r="Z7" s="24">
        <v>106.98</v>
      </c>
      <c r="AA7" s="24">
        <v>111.23</v>
      </c>
      <c r="AB7" s="24">
        <v>109.17</v>
      </c>
      <c r="AC7" s="24">
        <v>109.95</v>
      </c>
      <c r="AD7" s="24" t="s">
        <v>102</v>
      </c>
      <c r="AE7" s="24">
        <v>107.05</v>
      </c>
      <c r="AF7" s="24">
        <v>106.43</v>
      </c>
      <c r="AG7" s="24">
        <v>106.81</v>
      </c>
      <c r="AH7" s="24">
        <v>106.99</v>
      </c>
      <c r="AI7" s="24">
        <v>105.91</v>
      </c>
      <c r="AJ7" s="24" t="s">
        <v>102</v>
      </c>
      <c r="AK7" s="24">
        <v>0</v>
      </c>
      <c r="AL7" s="24">
        <v>0</v>
      </c>
      <c r="AM7" s="24">
        <v>0</v>
      </c>
      <c r="AN7" s="24">
        <v>0</v>
      </c>
      <c r="AO7" s="24" t="s">
        <v>102</v>
      </c>
      <c r="AP7" s="24">
        <v>0</v>
      </c>
      <c r="AQ7" s="24">
        <v>0</v>
      </c>
      <c r="AR7" s="24">
        <v>0</v>
      </c>
      <c r="AS7" s="24">
        <v>0</v>
      </c>
      <c r="AT7" s="24">
        <v>3.03</v>
      </c>
      <c r="AU7" s="24" t="s">
        <v>102</v>
      </c>
      <c r="AV7" s="24">
        <v>31.93</v>
      </c>
      <c r="AW7" s="24">
        <v>36.51</v>
      </c>
      <c r="AX7" s="24">
        <v>50.08</v>
      </c>
      <c r="AY7" s="24">
        <v>75.92</v>
      </c>
      <c r="AZ7" s="24" t="s">
        <v>102</v>
      </c>
      <c r="BA7" s="24">
        <v>84.84</v>
      </c>
      <c r="BB7" s="24">
        <v>88.42</v>
      </c>
      <c r="BC7" s="24">
        <v>93.63</v>
      </c>
      <c r="BD7" s="24">
        <v>100.41</v>
      </c>
      <c r="BE7" s="24">
        <v>78.430000000000007</v>
      </c>
      <c r="BF7" s="24" t="s">
        <v>102</v>
      </c>
      <c r="BG7" s="24">
        <v>291.29000000000002</v>
      </c>
      <c r="BH7" s="24">
        <v>310.19</v>
      </c>
      <c r="BI7" s="24">
        <v>374.46</v>
      </c>
      <c r="BJ7" s="24">
        <v>374.61</v>
      </c>
      <c r="BK7" s="24" t="s">
        <v>102</v>
      </c>
      <c r="BL7" s="24">
        <v>565.62</v>
      </c>
      <c r="BM7" s="24">
        <v>544.61</v>
      </c>
      <c r="BN7" s="24">
        <v>525.07000000000005</v>
      </c>
      <c r="BO7" s="24">
        <v>499.16</v>
      </c>
      <c r="BP7" s="24">
        <v>630.82000000000005</v>
      </c>
      <c r="BQ7" s="24" t="s">
        <v>102</v>
      </c>
      <c r="BR7" s="24">
        <v>107.94</v>
      </c>
      <c r="BS7" s="24">
        <v>107.34</v>
      </c>
      <c r="BT7" s="24">
        <v>104.74</v>
      </c>
      <c r="BU7" s="24">
        <v>111.58</v>
      </c>
      <c r="BV7" s="24" t="s">
        <v>102</v>
      </c>
      <c r="BW7" s="24">
        <v>102.36</v>
      </c>
      <c r="BX7" s="24">
        <v>103.76</v>
      </c>
      <c r="BY7" s="24">
        <v>103.57</v>
      </c>
      <c r="BZ7" s="24">
        <v>104.04</v>
      </c>
      <c r="CA7" s="24">
        <v>97.81</v>
      </c>
      <c r="CB7" s="24" t="s">
        <v>102</v>
      </c>
      <c r="CC7" s="24">
        <v>112.21</v>
      </c>
      <c r="CD7" s="24">
        <v>112.42</v>
      </c>
      <c r="CE7" s="24">
        <v>113.82</v>
      </c>
      <c r="CF7" s="24">
        <v>107.14</v>
      </c>
      <c r="CG7" s="24" t="s">
        <v>102</v>
      </c>
      <c r="CH7" s="24">
        <v>114.01</v>
      </c>
      <c r="CI7" s="24">
        <v>111.18</v>
      </c>
      <c r="CJ7" s="24">
        <v>111.78</v>
      </c>
      <c r="CK7" s="24">
        <v>112.75</v>
      </c>
      <c r="CL7" s="24">
        <v>138.75</v>
      </c>
      <c r="CM7" s="24" t="s">
        <v>102</v>
      </c>
      <c r="CN7" s="24" t="s">
        <v>102</v>
      </c>
      <c r="CO7" s="24" t="s">
        <v>102</v>
      </c>
      <c r="CP7" s="24" t="s">
        <v>102</v>
      </c>
      <c r="CQ7" s="24" t="s">
        <v>102</v>
      </c>
      <c r="CR7" s="24" t="s">
        <v>102</v>
      </c>
      <c r="CS7" s="24">
        <v>67.709999999999994</v>
      </c>
      <c r="CT7" s="24">
        <v>67.13</v>
      </c>
      <c r="CU7" s="24">
        <v>66.819999999999993</v>
      </c>
      <c r="CV7" s="24">
        <v>65.98</v>
      </c>
      <c r="CW7" s="24">
        <v>58.94</v>
      </c>
      <c r="CX7" s="24" t="s">
        <v>102</v>
      </c>
      <c r="CY7" s="24">
        <v>99.2</v>
      </c>
      <c r="CZ7" s="24">
        <v>99.27</v>
      </c>
      <c r="DA7" s="24">
        <v>99.33</v>
      </c>
      <c r="DB7" s="24">
        <v>99.36</v>
      </c>
      <c r="DC7" s="24" t="s">
        <v>102</v>
      </c>
      <c r="DD7" s="24">
        <v>97.24</v>
      </c>
      <c r="DE7" s="24">
        <v>97.79</v>
      </c>
      <c r="DF7" s="24">
        <v>97.75</v>
      </c>
      <c r="DG7" s="24">
        <v>97.83</v>
      </c>
      <c r="DH7" s="24">
        <v>95.91</v>
      </c>
      <c r="DI7" s="24" t="s">
        <v>102</v>
      </c>
      <c r="DJ7" s="24">
        <v>4.03</v>
      </c>
      <c r="DK7" s="24">
        <v>7.87</v>
      </c>
      <c r="DL7" s="24">
        <v>11.82</v>
      </c>
      <c r="DM7" s="24">
        <v>15.53</v>
      </c>
      <c r="DN7" s="24" t="s">
        <v>102</v>
      </c>
      <c r="DO7" s="24">
        <v>27.39</v>
      </c>
      <c r="DP7" s="24">
        <v>30.42</v>
      </c>
      <c r="DQ7" s="24">
        <v>32.96</v>
      </c>
      <c r="DR7" s="24">
        <v>34.909999999999997</v>
      </c>
      <c r="DS7" s="24">
        <v>41.09</v>
      </c>
      <c r="DT7" s="24" t="s">
        <v>102</v>
      </c>
      <c r="DU7" s="24">
        <v>0</v>
      </c>
      <c r="DV7" s="24">
        <v>0</v>
      </c>
      <c r="DW7" s="24">
        <v>0</v>
      </c>
      <c r="DX7" s="24">
        <v>0</v>
      </c>
      <c r="DY7" s="24" t="s">
        <v>102</v>
      </c>
      <c r="DZ7" s="24">
        <v>5.86</v>
      </c>
      <c r="EA7" s="24">
        <v>6.66</v>
      </c>
      <c r="EB7" s="24">
        <v>8.49</v>
      </c>
      <c r="EC7" s="24">
        <v>10.08</v>
      </c>
      <c r="ED7" s="24">
        <v>8.68</v>
      </c>
      <c r="EE7" s="24" t="s">
        <v>102</v>
      </c>
      <c r="EF7" s="24">
        <v>0</v>
      </c>
      <c r="EG7" s="24">
        <v>0</v>
      </c>
      <c r="EH7" s="24">
        <v>0</v>
      </c>
      <c r="EI7" s="24">
        <v>0</v>
      </c>
      <c r="EJ7" s="24" t="s">
        <v>102</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剛</cp:lastModifiedBy>
  <dcterms:created xsi:type="dcterms:W3CDTF">2025-01-24T07:00:42Z</dcterms:created>
  <dcterms:modified xsi:type="dcterms:W3CDTF">2025-02-03T05:28:40Z</dcterms:modified>
  <cp:category/>
</cp:coreProperties>
</file>