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etagaya.local\files-int\files02xxx\sed02022\data\財政課\26決算全般\R7年度（R6決算）\財政状況資料集\05_2回目作成（地方公会計関係）\03回答\"/>
    </mc:Choice>
  </mc:AlternateContent>
  <xr:revisionPtr revIDLastSave="0" documentId="13_ncr:1_{D3946689-B3D1-4CA5-9582-2FC437C86878}" xr6:coauthVersionLast="47" xr6:coauthVersionMax="47" xr10:uidLastSave="{00000000-0000-0000-0000-000000000000}"/>
  <bookViews>
    <workbookView xWindow="28680" yWindow="-120" windowWidth="29040" windowHeight="16440" tabRatio="737" firstSheet="11" activeTab="13" xr2:uid="{00000000-000D-0000-FFFF-FFFF00000000}"/>
  </bookViews>
  <sheets>
    <sheet name="総括表" sheetId="1" r:id="rId1"/>
    <sheet name="普通会計の状況" sheetId="2" r:id="rId2"/>
    <sheet name="各会計、関係団体の財政状況及び健全化判断比率" sheetId="3" r:id="rId3"/>
    <sheet name="財政比較分析表" sheetId="4" r:id="rId4"/>
    <sheet name="経常経費分析表（経常収支比率の分析）" sheetId="5" r:id="rId5"/>
    <sheet name="経常経費分析表（人件費・公債費・普通建設事業費の分析）" sheetId="6" r:id="rId6"/>
    <sheet name="性質別歳出決算分析表（住民一人当たりのコスト）" sheetId="7" r:id="rId7"/>
    <sheet name="目的別歳出決算分析表（住民一人当たりのコスト）" sheetId="8" r:id="rId8"/>
    <sheet name="実質収支比率等に係る経年分析" sheetId="9" r:id="rId9"/>
    <sheet name="連結実質赤字比率に係る赤字・黒字の構成分析" sheetId="10" r:id="rId10"/>
    <sheet name="実質公債費比率（分子）の構造" sheetId="11" r:id="rId11"/>
    <sheet name="将来負担比率（分子）の構造" sheetId="12" r:id="rId12"/>
    <sheet name="基金残高に係る経年分析" sheetId="13" r:id="rId13"/>
    <sheet name="公会計指標分析・財政指標組合せ分析表" sheetId="15" r:id="rId14"/>
    <sheet name="施設類型別ストック情報分析表①" sheetId="16" r:id="rId15"/>
    <sheet name="施設類型別ストック情報分析表②" sheetId="17" r:id="rId16"/>
    <sheet name="データシート" sheetId="14" state="hidden" r:id="rId17"/>
  </sheets>
  <definedNames>
    <definedName name="Z_39806648_A4EC_410E_8E62_0BAC68A749AC_.wvu.Cols" localSheetId="2" hidden="1">'各会計、関係団体の財政状況及び健全化判断比率'!$EB:$XFD</definedName>
    <definedName name="Z_39806648_A4EC_410E_8E62_0BAC68A749AC_.wvu.Cols" localSheetId="12" hidden="1">基金残高に係る経年分析!$P:$XFD</definedName>
    <definedName name="Z_39806648_A4EC_410E_8E62_0BAC68A749AC_.wvu.Cols" localSheetId="4" hidden="1">'経常経費分析表（経常収支比率の分析）'!$DM:$XFD</definedName>
    <definedName name="Z_39806648_A4EC_410E_8E62_0BAC68A749AC_.wvu.Cols" localSheetId="5" hidden="1">'経常経費分析表（人件費・公債費・普通建設事業費の分析）'!$AU:$XFD</definedName>
    <definedName name="Z_39806648_A4EC_410E_8E62_0BAC68A749AC_.wvu.Cols" localSheetId="3" hidden="1">財政比較分析表!$DQ:$XFD</definedName>
    <definedName name="Z_39806648_A4EC_410E_8E62_0BAC68A749AC_.wvu.Cols" localSheetId="10" hidden="1">'実質公債費比率（分子）の構造'!$V:$XFD</definedName>
    <definedName name="Z_39806648_A4EC_410E_8E62_0BAC68A749AC_.wvu.Cols" localSheetId="8" hidden="1">実質収支比率等に係る経年分析!$Q:$XFD</definedName>
    <definedName name="Z_39806648_A4EC_410E_8E62_0BAC68A749AC_.wvu.Cols" localSheetId="11" hidden="1">'将来負担比率（分子）の構造'!$T:$XFD</definedName>
    <definedName name="Z_39806648_A4EC_410E_8E62_0BAC68A749AC_.wvu.Cols" localSheetId="6" hidden="1">'性質別歳出決算分析表（住民一人当たりのコスト）'!$DV:$XFD</definedName>
    <definedName name="Z_39806648_A4EC_410E_8E62_0BAC68A749AC_.wvu.Cols" localSheetId="0" hidden="1">総括表!$DP:$XFD</definedName>
    <definedName name="Z_39806648_A4EC_410E_8E62_0BAC68A749AC_.wvu.Cols" localSheetId="1" hidden="1">普通会計の状況!$EN:$XFD</definedName>
    <definedName name="Z_39806648_A4EC_410E_8E62_0BAC68A749AC_.wvu.Cols" localSheetId="7" hidden="1">'目的別歳出決算分析表（住民一人当たりのコスト）'!$DV:$XFD</definedName>
    <definedName name="Z_39806648_A4EC_410E_8E62_0BAC68A749AC_.wvu.Cols" localSheetId="9" hidden="1">連結実質赤字比率に係る赤字・黒字の構成分析!$Q:$XFD</definedName>
    <definedName name="Z_39806648_A4EC_410E_8E62_0BAC68A749AC_.wvu.Rows" localSheetId="2" hidden="1">'各会計、関係団体の財政状況及び健全化判断比率'!$136:$1048576,'各会計、関係団体の財政状況及び健全化判断比率'!$89:$101,'各会計、関係団体の財政状況及び健全化判断比率'!$135:$135</definedName>
    <definedName name="Z_39806648_A4EC_410E_8E62_0BAC68A749AC_.wvu.Rows" localSheetId="12" hidden="1">基金残高に係る経年分析!$65:$1048576</definedName>
    <definedName name="Z_39806648_A4EC_410E_8E62_0BAC68A749AC_.wvu.Rows" localSheetId="4" hidden="1">'経常経費分析表（経常収支比率の分析）'!$90:$1048576</definedName>
    <definedName name="Z_39806648_A4EC_410E_8E62_0BAC68A749AC_.wvu.Rows" localSheetId="5" hidden="1">'経常経費分析表（人件費・公債費・普通建設事業費の分析）'!$74:$1048576,'経常経費分析表（人件費・公債費・普通建設事業費の分析）'!$67:$73</definedName>
    <definedName name="Z_39806648_A4EC_410E_8E62_0BAC68A749AC_.wvu.Rows" localSheetId="3" hidden="1">財政比較分析表!$106:$1048576,財政比較分析表!$98:$105</definedName>
    <definedName name="Z_39806648_A4EC_410E_8E62_0BAC68A749AC_.wvu.Rows" localSheetId="10" hidden="1">'実質公債費比率（分子）の構造'!$65:$1048576</definedName>
    <definedName name="Z_39806648_A4EC_410E_8E62_0BAC68A749AC_.wvu.Rows" localSheetId="8" hidden="1">実質収支比率等に係る経年分析!$51:$1048576</definedName>
    <definedName name="Z_39806648_A4EC_410E_8E62_0BAC68A749AC_.wvu.Rows" localSheetId="11" hidden="1">'将来負担比率（分子）の構造'!$56:$1048576</definedName>
    <definedName name="Z_39806648_A4EC_410E_8E62_0BAC68A749AC_.wvu.Rows" localSheetId="6" hidden="1">'性質別歳出決算分析表（住民一人当たりのコスト）'!$122:$1048576,'性質別歳出決算分析表（住民一人当たりのコスト）'!$117:$121</definedName>
    <definedName name="Z_39806648_A4EC_410E_8E62_0BAC68A749AC_.wvu.Rows" localSheetId="0" hidden="1">総括表!$57:$1048576</definedName>
    <definedName name="Z_39806648_A4EC_410E_8E62_0BAC68A749AC_.wvu.Rows" localSheetId="1" hidden="1">普通会計の状況!$50:$1048576</definedName>
    <definedName name="Z_39806648_A4EC_410E_8E62_0BAC68A749AC_.wvu.Rows" localSheetId="7" hidden="1">'目的別歳出決算分析表（住民一人当たりのコスト）'!$117:$1048576</definedName>
    <definedName name="Z_39806648_A4EC_410E_8E62_0BAC68A749AC_.wvu.Rows" localSheetId="9" hidden="1">連結実質赤字比率に係る赤字・黒字の構成分析!$46:$1048576</definedName>
  </definedNames>
  <calcPr calcId="191029" concurrentManualCount="2"/>
  <customWorkbookViews>
    <customWorkbookView name="Takata104 - 個人用ビュー" guid="{39806648-A4EC-410E-8E62-0BAC68A749AC}" mergeInterval="0" personalView="1" maximized="1" xWindow="-8" yWindow="-1088" windowWidth="1936" windowHeight="1048"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 l="1"/>
  <c r="W35" i="1"/>
  <c r="W34" i="1"/>
  <c r="CQ43" i="1"/>
  <c r="CQ42" i="1"/>
  <c r="CQ41" i="1"/>
  <c r="CQ40" i="1"/>
  <c r="CQ39" i="1"/>
  <c r="CQ38" i="1"/>
  <c r="CQ37" i="1"/>
  <c r="CQ36" i="1"/>
  <c r="CQ35" i="1"/>
  <c r="CQ34" i="1"/>
  <c r="DG43" i="1"/>
  <c r="DG42" i="1"/>
  <c r="DG41" i="1"/>
  <c r="DG40" i="1"/>
  <c r="DG39" i="1"/>
  <c r="DG38" i="1"/>
  <c r="DG37" i="1"/>
  <c r="DG36" i="1"/>
  <c r="DG35" i="1"/>
  <c r="DG34" i="1"/>
  <c r="BY43" i="1"/>
  <c r="BY42" i="1"/>
  <c r="BY41" i="1"/>
  <c r="BY40" i="1"/>
  <c r="BY39" i="1"/>
  <c r="BY38" i="1"/>
  <c r="BY37" i="1"/>
  <c r="BY36" i="1"/>
  <c r="BY35" i="1"/>
  <c r="BY34" i="1"/>
  <c r="E43" i="1"/>
  <c r="E42" i="1"/>
  <c r="E41" i="1"/>
  <c r="E40" i="1"/>
  <c r="E39" i="1"/>
  <c r="E38" i="1"/>
  <c r="E37" i="1"/>
  <c r="E36" i="1"/>
  <c r="E35" i="1"/>
  <c r="E34" i="1"/>
  <c r="CO43" i="1" l="1"/>
  <c r="BW43" i="1"/>
  <c r="BE43" i="1"/>
  <c r="AM43" i="1"/>
  <c r="U43" i="1"/>
  <c r="C43" i="1"/>
  <c r="CO42" i="1"/>
  <c r="BW42" i="1"/>
  <c r="BE42" i="1"/>
  <c r="AM42" i="1"/>
  <c r="U42" i="1"/>
  <c r="C42" i="1"/>
  <c r="BW41" i="1"/>
  <c r="BE41" i="1"/>
  <c r="AM41" i="1"/>
  <c r="U41" i="1"/>
  <c r="C41" i="1"/>
  <c r="BW40" i="1"/>
  <c r="BE40" i="1"/>
  <c r="AM40" i="1"/>
  <c r="U40" i="1"/>
  <c r="C40" i="1"/>
  <c r="BE39" i="1"/>
  <c r="AM39" i="1"/>
  <c r="U39" i="1"/>
  <c r="C39" i="1"/>
  <c r="BE38" i="1"/>
  <c r="AM38" i="1"/>
  <c r="U38" i="1"/>
  <c r="C38" i="1"/>
  <c r="BE37" i="1"/>
  <c r="AM37" i="1"/>
  <c r="U37" i="1"/>
  <c r="C37" i="1"/>
  <c r="BE36" i="1"/>
  <c r="AM36" i="1"/>
  <c r="C36" i="1"/>
  <c r="BE35" i="1"/>
  <c r="AM35" i="1"/>
  <c r="BW34" i="1"/>
  <c r="BE34" i="1"/>
  <c r="AM34" i="1"/>
  <c r="C34" i="1"/>
  <c r="C35" i="1" s="1"/>
  <c r="U34" i="1" s="1"/>
  <c r="U35" i="1" s="1"/>
  <c r="U36" i="1" s="1"/>
  <c r="CO34" i="1" l="1"/>
  <c r="CO35" i="1" s="1"/>
  <c r="CO36" i="1" s="1"/>
  <c r="CO37" i="1" s="1"/>
  <c r="CO38" i="1" s="1"/>
  <c r="CO39" i="1" s="1"/>
  <c r="CO40" i="1" s="1"/>
  <c r="CO41" i="1" s="1"/>
  <c r="BW35" i="1"/>
  <c r="BW36" i="1" s="1"/>
  <c r="BW37" i="1" s="1"/>
  <c r="BW38" i="1" s="1"/>
  <c r="BW39" i="1" s="1"/>
  <c r="D74" i="14"/>
  <c r="C74" i="14"/>
  <c r="B74" i="14"/>
  <c r="D73" i="14"/>
  <c r="C73" i="14"/>
  <c r="B73" i="14"/>
  <c r="D72" i="14"/>
  <c r="C72" i="14"/>
  <c r="B72" i="14"/>
  <c r="D71" i="14"/>
  <c r="C71" i="14"/>
  <c r="B71" i="14"/>
  <c r="P67" i="14"/>
  <c r="O67" i="14"/>
  <c r="N67" i="14"/>
  <c r="M67" i="14"/>
  <c r="L67" i="14"/>
  <c r="K67" i="14"/>
  <c r="J67" i="14"/>
  <c r="I67" i="14"/>
  <c r="H67" i="14"/>
  <c r="G67" i="14"/>
  <c r="F67" i="14"/>
  <c r="E67" i="14"/>
  <c r="D67" i="14"/>
  <c r="C67" i="14"/>
  <c r="B67" i="14"/>
  <c r="N66" i="14"/>
  <c r="K66" i="14"/>
  <c r="H66" i="14"/>
  <c r="E66" i="14"/>
  <c r="B66" i="14"/>
  <c r="N65" i="14"/>
  <c r="K65" i="14"/>
  <c r="H65" i="14"/>
  <c r="E65" i="14"/>
  <c r="B65" i="14"/>
  <c r="N64" i="14"/>
  <c r="K64" i="14"/>
  <c r="H64" i="14"/>
  <c r="E64" i="14"/>
  <c r="B64" i="14"/>
  <c r="N63" i="14"/>
  <c r="K63" i="14"/>
  <c r="H63" i="14"/>
  <c r="E63" i="14"/>
  <c r="B63" i="14"/>
  <c r="N62" i="14"/>
  <c r="K62" i="14"/>
  <c r="H62" i="14"/>
  <c r="E62" i="14"/>
  <c r="B62" i="14"/>
  <c r="N61" i="14"/>
  <c r="K61" i="14"/>
  <c r="H61" i="14"/>
  <c r="E61" i="14"/>
  <c r="B61" i="14"/>
  <c r="N60" i="14"/>
  <c r="K60" i="14"/>
  <c r="H60" i="14"/>
  <c r="E60" i="14"/>
  <c r="B60" i="14"/>
  <c r="N59" i="14"/>
  <c r="K59" i="14"/>
  <c r="H59" i="14"/>
  <c r="E59" i="14"/>
  <c r="B59" i="14"/>
  <c r="P58" i="14"/>
  <c r="M58" i="14"/>
  <c r="J58" i="14"/>
  <c r="G58" i="14"/>
  <c r="D58" i="14"/>
  <c r="P57" i="14"/>
  <c r="M57" i="14"/>
  <c r="J57" i="14"/>
  <c r="G57" i="14"/>
  <c r="D57" i="14"/>
  <c r="P56" i="14"/>
  <c r="M56" i="14"/>
  <c r="J56" i="14"/>
  <c r="G56" i="14"/>
  <c r="D56" i="14"/>
  <c r="N54" i="14"/>
  <c r="K54" i="14"/>
  <c r="H54" i="14"/>
  <c r="E54" i="14"/>
  <c r="B54" i="14"/>
  <c r="P50" i="14"/>
  <c r="O50" i="14"/>
  <c r="N50" i="14"/>
  <c r="M50" i="14"/>
  <c r="L50" i="14"/>
  <c r="K50" i="14"/>
  <c r="J50" i="14"/>
  <c r="I50" i="14"/>
  <c r="H50" i="14"/>
  <c r="G50" i="14"/>
  <c r="F50" i="14"/>
  <c r="E50" i="14"/>
  <c r="D50" i="14"/>
  <c r="C50" i="14"/>
  <c r="B50" i="14"/>
  <c r="N49" i="14"/>
  <c r="K49" i="14"/>
  <c r="H49" i="14"/>
  <c r="E49" i="14"/>
  <c r="B49" i="14"/>
  <c r="N48" i="14"/>
  <c r="K48" i="14"/>
  <c r="H48" i="14"/>
  <c r="E48" i="14"/>
  <c r="B48" i="14"/>
  <c r="N47" i="14"/>
  <c r="K47" i="14"/>
  <c r="H47" i="14"/>
  <c r="E47" i="14"/>
  <c r="B47" i="14"/>
  <c r="N46" i="14"/>
  <c r="K46" i="14"/>
  <c r="H46" i="14"/>
  <c r="E46" i="14"/>
  <c r="B46" i="14"/>
  <c r="N45" i="14"/>
  <c r="K45" i="14"/>
  <c r="H45" i="14"/>
  <c r="E45" i="14"/>
  <c r="B45" i="14"/>
  <c r="N44" i="14"/>
  <c r="K44" i="14"/>
  <c r="H44" i="14"/>
  <c r="E44" i="14"/>
  <c r="B44" i="14"/>
  <c r="N43" i="14"/>
  <c r="K43" i="14"/>
  <c r="H43" i="14"/>
  <c r="E43" i="14"/>
  <c r="B43" i="14"/>
  <c r="P42" i="14"/>
  <c r="M42" i="14"/>
  <c r="J42" i="14"/>
  <c r="G42" i="14"/>
  <c r="D42" i="14"/>
  <c r="N40" i="14"/>
  <c r="K40" i="14"/>
  <c r="H40" i="14"/>
  <c r="E40" i="14"/>
  <c r="B40" i="14"/>
  <c r="K36" i="14"/>
  <c r="J36" i="14"/>
  <c r="I36" i="14"/>
  <c r="H36" i="14"/>
  <c r="G36" i="14"/>
  <c r="F36" i="14"/>
  <c r="E36" i="14"/>
  <c r="D36" i="14"/>
  <c r="C36" i="14"/>
  <c r="B36" i="14"/>
  <c r="A36" i="14"/>
  <c r="K35" i="14"/>
  <c r="J35" i="14"/>
  <c r="I35" i="14"/>
  <c r="H35" i="14"/>
  <c r="G35" i="14"/>
  <c r="F35" i="14"/>
  <c r="E35" i="14"/>
  <c r="D35" i="14"/>
  <c r="C35" i="14"/>
  <c r="B35" i="14"/>
  <c r="A35" i="14"/>
  <c r="K34" i="14"/>
  <c r="J34" i="14"/>
  <c r="I34" i="14"/>
  <c r="H34" i="14"/>
  <c r="G34" i="14"/>
  <c r="F34" i="14"/>
  <c r="E34" i="14"/>
  <c r="D34" i="14"/>
  <c r="C34" i="14"/>
  <c r="B34" i="14"/>
  <c r="A34" i="14"/>
  <c r="K33" i="14"/>
  <c r="J33" i="14"/>
  <c r="I33" i="14"/>
  <c r="H33" i="14"/>
  <c r="G33" i="14"/>
  <c r="F33" i="14"/>
  <c r="E33" i="14"/>
  <c r="D33" i="14"/>
  <c r="C33" i="14"/>
  <c r="B33" i="14"/>
  <c r="A33" i="14"/>
  <c r="K32" i="14"/>
  <c r="J32" i="14"/>
  <c r="I32" i="14"/>
  <c r="H32" i="14"/>
  <c r="G32" i="14"/>
  <c r="F32" i="14"/>
  <c r="E32" i="14"/>
  <c r="D32" i="14"/>
  <c r="C32" i="14"/>
  <c r="B32" i="14"/>
  <c r="A32" i="14"/>
  <c r="K31" i="14"/>
  <c r="J31" i="14"/>
  <c r="I31" i="14"/>
  <c r="H31" i="14"/>
  <c r="G31" i="14"/>
  <c r="F31" i="14"/>
  <c r="E31" i="14"/>
  <c r="D31" i="14"/>
  <c r="C31" i="14"/>
  <c r="B31" i="14"/>
  <c r="A31" i="14"/>
  <c r="K30" i="14"/>
  <c r="J30" i="14"/>
  <c r="I30" i="14"/>
  <c r="H30" i="14"/>
  <c r="G30" i="14"/>
  <c r="F30" i="14"/>
  <c r="E30" i="14"/>
  <c r="D30" i="14"/>
  <c r="C30" i="14"/>
  <c r="B30" i="14"/>
  <c r="A30" i="14"/>
  <c r="K29" i="14"/>
  <c r="J29" i="14"/>
  <c r="I29" i="14"/>
  <c r="H29" i="14"/>
  <c r="G29" i="14"/>
  <c r="F29" i="14"/>
  <c r="E29" i="14"/>
  <c r="D29" i="14"/>
  <c r="C29" i="14"/>
  <c r="B29" i="14"/>
  <c r="A29" i="14"/>
  <c r="K28" i="14"/>
  <c r="J28" i="14"/>
  <c r="I28" i="14"/>
  <c r="H28" i="14"/>
  <c r="G28" i="14"/>
  <c r="F28" i="14"/>
  <c r="E28" i="14"/>
  <c r="D28" i="14"/>
  <c r="C28" i="14"/>
  <c r="B28" i="14"/>
  <c r="A28" i="14"/>
  <c r="K27" i="14"/>
  <c r="J27" i="14"/>
  <c r="I27" i="14"/>
  <c r="H27" i="14"/>
  <c r="G27" i="14"/>
  <c r="F27" i="14"/>
  <c r="E27" i="14"/>
  <c r="D27" i="14"/>
  <c r="C27" i="14"/>
  <c r="B27" i="14"/>
  <c r="A27" i="14"/>
  <c r="J25" i="14"/>
  <c r="H25" i="14"/>
  <c r="F25" i="14"/>
  <c r="D25" i="14"/>
  <c r="B25" i="14"/>
  <c r="F21" i="14"/>
  <c r="E21" i="14"/>
  <c r="D21" i="14"/>
  <c r="C21" i="14"/>
  <c r="B21" i="14"/>
  <c r="F20" i="14"/>
  <c r="E20" i="14"/>
  <c r="D20" i="14"/>
  <c r="C20" i="14"/>
  <c r="B20" i="14"/>
  <c r="F19" i="14"/>
  <c r="E19" i="14"/>
  <c r="D19" i="14"/>
  <c r="C19" i="14"/>
  <c r="B19" i="14"/>
  <c r="F18" i="14"/>
  <c r="E18" i="14"/>
  <c r="D18" i="14"/>
  <c r="C18" i="14"/>
  <c r="B1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tc={8636E77F-517C-44DA-9304-5C01E42C899D}</author>
  </authors>
  <commentList>
    <comment ref="AP7" authorId="0" shapeId="0" xr:uid="{8636E77F-517C-44DA-9304-5C01E42C899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健全化判断比率に関する算定様式から</t>
      </text>
    </comment>
  </commentList>
</comments>
</file>

<file path=xl/sharedStrings.xml><?xml version="1.0" encoding="utf-8"?>
<sst xmlns="http://schemas.openxmlformats.org/spreadsheetml/2006/main" count="1166" uniqueCount="573">
  <si>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</si>
  <si>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</si>
  <si>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</si>
  <si>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</si>
  <si>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</si>
  <si>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</si>
  <si>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</si>
  <si>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</si>
  <si>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</si>
  <si>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</si>
  <si>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</si>
  <si>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</si>
  <si>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</si>
  <si>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</si>
  <si>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</si>
  <si>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</si>
  <si>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</si>
  <si>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</si>
  <si>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</si>
  <si>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</si>
  <si>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</si>
  <si>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</si>
  <si>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</si>
  <si>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</si>
  <si>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</si>
  <si>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</si>
  <si>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</si>
  <si>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</si>
  <si>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</si>
  <si>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</si>
  <si>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</si>
  <si>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</si>
  <si>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</si>
  <si>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</si>
  <si>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</si>
  <si>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</si>
  <si>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</si>
  <si>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</si>
  <si>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</si>
  <si>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</si>
  <si>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</si>
  <si>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</si>
  <si>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</si>
  <si>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</si>
  <si>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</si>
  <si>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</si>
  <si>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</si>
  <si>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</si>
  <si>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</si>
  <si>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</si>
  <si>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</si>
  <si>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</si>
  <si>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</si>
  <si>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</si>
  <si>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</si>
  <si>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</si>
  <si>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</si>
  <si>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</si>
  <si>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</si>
  <si>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</si>
  <si>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</si>
  <si>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</si>
  <si>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</si>
  <si>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</si>
  <si>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</si>
  <si>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</si>
  <si>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</si>
  <si>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</si>
  <si>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</si>
  <si>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</si>
  <si>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</si>
  <si>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</si>
  <si>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</si>
  <si>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</si>
  <si>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</si>
  <si>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</si>
  <si>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</si>
  <si>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</si>
  <si>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</si>
  <si>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</si>
  <si>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</si>
  <si>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</si>
  <si>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</si>
  <si>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</si>
  <si>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</si>
  <si>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</si>
  <si>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</si>
  <si>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</si>
  <si>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</si>
  <si>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</si>
  <si>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</si>
  <si>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</si>
  <si>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</si>
  <si>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</si>
  <si>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世田谷区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</si>
  <si>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</si>
  <si>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</si>
  <si>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</si>
  <si>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</si>
  <si>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</si>
  <si>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</si>
  <si>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</si>
  <si>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</si>
  <si>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</si>
  <si>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</si>
  <si>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</si>
  <si>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</si>
  <si>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</si>
  <si>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</si>
  <si>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</si>
  <si>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</si>
  <si>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</si>
  <si>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</si>
  <si>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</si>
  <si>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</si>
  <si>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</si>
  <si>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</si>
  <si>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</si>
  <si>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</si>
  <si>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</si>
  <si>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</si>
  <si>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</si>
  <si>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</si>
  <si>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</si>
  <si>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</si>
  <si>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</si>
  <si>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</si>
  <si>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</si>
  <si>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</si>
  <si>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</si>
  <si>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</si>
  <si>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</si>
  <si>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</si>
  <si>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</si>
  <si>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</si>
  <si>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</si>
  <si>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</si>
  <si>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</si>
  <si>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</si>
  <si>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</si>
  <si>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</si>
  <si>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</si>
  <si>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</si>
  <si>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</si>
  <si>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</si>
  <si>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</si>
  <si>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</si>
  <si>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</si>
  <si>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</si>
  <si>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</si>
  <si>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</si>
  <si>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</si>
  <si>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</si>
  <si>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</si>
  <si>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</si>
  <si>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</si>
  <si>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</si>
  <si>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</si>
  <si>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</si>
  <si>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</si>
  <si>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</si>
  <si>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</si>
  <si>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</si>
  <si>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</si>
  <si>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</si>
  <si>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</si>
  <si>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</si>
  <si>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</si>
  <si>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</si>
  <si>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</si>
  <si>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</si>
  <si>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</si>
  <si>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</si>
  <si>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</si>
  <si>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</si>
  <si>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</si>
  <si>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</si>
  <si>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</si>
  <si>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</si>
  <si>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</si>
  <si>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</si>
  <si>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</si>
  <si>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</si>
  <si>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</si>
  <si>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</si>
  <si>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</si>
  <si>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</si>
  <si>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</si>
  <si>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</si>
  <si>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</si>
  <si>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</si>
  <si>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</si>
  <si>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</si>
  <si>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</si>
  <si>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</si>
  <si>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</si>
  <si>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</si>
  <si>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</si>
  <si>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</si>
  <si>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</si>
  <si>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</si>
  <si>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</si>
  <si>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</si>
  <si>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東京都世田谷区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</si>
  <si>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</si>
  <si>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</si>
  <si>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</si>
  <si>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</si>
  <si>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</si>
  <si>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</si>
  <si>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</si>
  <si>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</si>
  <si>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</si>
  <si>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</si>
  <si>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</si>
  <si>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</si>
  <si>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</si>
  <si>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</si>
  <si>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</si>
  <si>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</si>
  <si>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</si>
  <si>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</si>
  <si>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</si>
  <si>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</si>
  <si>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</si>
  <si>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</si>
  <si>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</si>
  <si>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</si>
  <si>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</si>
  <si>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</si>
  <si>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</si>
  <si>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</si>
  <si>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</si>
  <si>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</si>
  <si>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</si>
  <si>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</si>
  <si>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</si>
  <si>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</si>
  <si>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</si>
  <si>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</si>
  <si>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</si>
  <si>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</si>
  <si>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</si>
  <si>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</si>
  <si>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</si>
  <si>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</si>
  <si>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</si>
  <si>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</si>
  <si>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</si>
  <si>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</si>
  <si>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</si>
  <si>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</si>
  <si>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</si>
  <si>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</si>
  <si>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</si>
  <si>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</si>
  <si>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</si>
  <si>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</si>
  <si>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</si>
  <si>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</si>
  <si>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</si>
  <si>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</si>
  <si>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</si>
  <si>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</si>
  <si>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</si>
  <si>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</si>
  <si>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</si>
  <si>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</si>
  <si>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</si>
  <si>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</si>
  <si>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</si>
  <si>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</si>
  <si>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</si>
  <si>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</si>
  <si>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</si>
  <si>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</si>
  <si>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</si>
  <si>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</si>
  <si>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</si>
  <si>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</si>
  <si>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</si>
  <si>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</si>
  <si>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</si>
  <si>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</si>
  <si>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</si>
  <si>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</si>
  <si>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</si>
  <si>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</si>
  <si>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</si>
  <si>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</si>
  <si>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</si>
  <si>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</si>
  <si>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</si>
  <si>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</si>
  <si>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</si>
  <si>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</si>
  <si>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</si>
  <si>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</si>
  <si>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</si>
  <si>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</si>
  <si>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</si>
  <si>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</si>
  <si>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</si>
  <si>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</si>
  <si>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</si>
  <si>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</si>
  <si>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</si>
  <si>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</si>
  <si>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</si>
  <si>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</si>
  <si>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</si>
  <si>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</si>
  <si>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</si>
  <si>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</si>
  <si>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</si>
  <si>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</si>
  <si>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</si>
  <si>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</si>
  <si>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</si>
  <si>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</si>
  <si>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</si>
  <si>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</si>
  <si>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</si>
  <si>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</si>
  <si>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</si>
  <si>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</si>
  <si>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</si>
  <si>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</si>
  <si>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</si>
  <si>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</si>
  <si>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</si>
  <si>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</si>
  <si>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</si>
  <si>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</si>
  <si>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</si>
  <si>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</si>
  <si>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</si>
  <si>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</si>
  <si>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</si>
  <si>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</si>
  <si>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</si>
  <si>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</si>
  <si>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</si>
  <si>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</si>
  <si>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</si>
  <si>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</si>
  <si>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</si>
  <si>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</si>
  <si>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</si>
  <si>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</si>
  <si>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</si>
  <si>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</si>
  <si>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</si>
  <si>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</si>
  <si>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東京都世田谷区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</si>
  <si>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</si>
  <si>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</si>
  <si>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</si>
  <si>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</si>
  <si>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</si>
  <si>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</si>
  <si>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</si>
  <si>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</si>
  <si>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</si>
  <si>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</si>
  <si>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</si>
  <si>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</si>
  <si>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</si>
  <si>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</si>
  <si>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</si>
  <si>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</si>
  <si>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</si>
  <si>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</si>
  <si>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</si>
  <si>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</si>
  <si>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学校給食費会計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</si>
  <si>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</si>
  <si>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</si>
  <si>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</si>
  <si>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</si>
  <si>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</si>
  <si>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</si>
  <si>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</si>
  <si>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</si>
  <si>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</si>
  <si>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</si>
  <si>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</si>
  <si>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</si>
  <si>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</si>
  <si>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</si>
  <si>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後期高齢者医療会計</t>
    <phoneticPr fontId="5"/>
  </si>
  <si>
    <t>介護保険事業会計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</si>
  <si>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</si>
  <si>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</si>
  <si>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</si>
  <si>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</si>
  <si>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</si>
  <si>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</si>
  <si>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</si>
  <si>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</si>
  <si>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</si>
  <si>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</si>
  <si>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</si>
  <si>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</si>
  <si>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</si>
  <si>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</si>
  <si>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</si>
  <si>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</si>
  <si>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</si>
  <si>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</si>
  <si>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</si>
  <si>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</si>
  <si>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</si>
  <si>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</si>
  <si>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</si>
  <si>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</si>
  <si>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</si>
  <si>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</si>
  <si>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</si>
  <si>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</si>
  <si>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</si>
  <si>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</si>
  <si>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</si>
  <si>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</si>
  <si>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</si>
  <si>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</si>
  <si>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</si>
  <si>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</si>
  <si>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</si>
  <si>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</si>
  <si>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</si>
  <si>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</si>
  <si>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</si>
  <si>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</si>
  <si>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</si>
  <si>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</si>
  <si>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</si>
  <si>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</si>
  <si>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</si>
  <si>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</si>
  <si>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</si>
  <si>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</si>
  <si>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</si>
  <si>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</si>
  <si>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</si>
  <si>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</si>
  <si>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</si>
  <si>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</si>
  <si>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</si>
  <si>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</si>
  <si>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</si>
  <si>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</si>
  <si>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</si>
  <si>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</si>
  <si>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</si>
  <si>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</si>
  <si>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</si>
  <si>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</si>
  <si>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</si>
  <si>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</si>
  <si>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</si>
  <si>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</si>
  <si>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</si>
  <si>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</si>
  <si>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</si>
  <si>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</si>
  <si>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</si>
  <si>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</si>
  <si>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</si>
  <si>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</si>
  <si>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</si>
  <si>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</si>
  <si>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</si>
  <si>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</si>
  <si>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</si>
  <si>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</si>
  <si>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</si>
  <si>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</si>
  <si>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</si>
  <si>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</si>
  <si>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</si>
  <si>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</si>
  <si>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</si>
  <si>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</si>
  <si>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</si>
  <si>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</si>
  <si>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</si>
  <si>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</si>
  <si>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</si>
  <si>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</si>
  <si>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</si>
  <si>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</si>
  <si>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</si>
  <si>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</si>
  <si>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</si>
  <si>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</si>
  <si>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</si>
  <si>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</si>
  <si>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</si>
  <si>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</si>
  <si>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</si>
  <si>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</si>
  <si>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</si>
  <si>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</si>
  <si>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</si>
  <si>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</si>
  <si>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</si>
  <si>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</si>
  <si>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</si>
  <si>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</si>
  <si>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</si>
  <si>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</si>
  <si>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</si>
  <si>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</si>
  <si>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</si>
  <si>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</si>
  <si>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</si>
  <si>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</si>
  <si>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</si>
  <si>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</si>
  <si>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</si>
  <si>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</si>
  <si>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</si>
  <si>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</si>
  <si>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</si>
  <si>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</si>
  <si>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</si>
  <si>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1.79</t>
  </si>
  <si>
    <t>一般会計</t>
  </si>
  <si>
    <t>介護保険事業会計</t>
  </si>
  <si>
    <t>後期高齢者医療会計</t>
  </si>
  <si>
    <t>国民健康保険事業会計</t>
  </si>
  <si>
    <t>学校給食費会計</t>
  </si>
  <si>
    <t>その他会計（赤字）</t>
  </si>
  <si>
    <t>その他会計（黒字）</t>
  </si>
  <si>
    <t>R02</t>
    <phoneticPr fontId="5"/>
  </si>
  <si>
    <t>R03</t>
    <phoneticPr fontId="5"/>
  </si>
  <si>
    <t>R04</t>
    <phoneticPr fontId="5"/>
  </si>
  <si>
    <t>R05</t>
    <phoneticPr fontId="5"/>
  </si>
  <si>
    <t>R06</t>
    <phoneticPr fontId="5"/>
  </si>
  <si>
    <t>世田谷区スポーツ振興財団</t>
    <phoneticPr fontId="2"/>
  </si>
  <si>
    <t>世田谷区産業振興公社</t>
    <phoneticPr fontId="2"/>
  </si>
  <si>
    <t>世田谷区土地開発公社</t>
    <phoneticPr fontId="2"/>
  </si>
  <si>
    <t>せたがや文化財団</t>
    <phoneticPr fontId="2"/>
  </si>
  <si>
    <t>世田谷トラストまちづくり</t>
    <phoneticPr fontId="2"/>
  </si>
  <si>
    <t>世田谷サービス公社</t>
    <phoneticPr fontId="2"/>
  </si>
  <si>
    <t>世田谷川場ふるさと公社</t>
    <phoneticPr fontId="2"/>
  </si>
  <si>
    <t>世田谷区保健センター</t>
    <phoneticPr fontId="2"/>
  </si>
  <si>
    <t>-</t>
    <phoneticPr fontId="2"/>
  </si>
  <si>
    <t>庁舎等建設等基金</t>
    <rPh sb="0" eb="2">
      <t>チョウシャ</t>
    </rPh>
    <rPh sb="2" eb="3">
      <t>トウ</t>
    </rPh>
    <rPh sb="3" eb="5">
      <t>ケンセツ</t>
    </rPh>
    <rPh sb="5" eb="6">
      <t>トウ</t>
    </rPh>
    <rPh sb="6" eb="8">
      <t>キキン</t>
    </rPh>
    <phoneticPr fontId="6"/>
  </si>
  <si>
    <t>義務教育施設整備基金</t>
    <rPh sb="0" eb="4">
      <t>ギムキョウイク</t>
    </rPh>
    <rPh sb="4" eb="6">
      <t>シセツ</t>
    </rPh>
    <rPh sb="6" eb="8">
      <t>セイビ</t>
    </rPh>
    <rPh sb="8" eb="10">
      <t>キキン</t>
    </rPh>
    <phoneticPr fontId="6"/>
  </si>
  <si>
    <t>都市整備基金</t>
    <rPh sb="0" eb="2">
      <t>トシ</t>
    </rPh>
    <rPh sb="2" eb="4">
      <t>セイビ</t>
    </rPh>
    <rPh sb="4" eb="6">
      <t>キキン</t>
    </rPh>
    <phoneticPr fontId="6"/>
  </si>
  <si>
    <t>みどりのトラスト基金</t>
    <rPh sb="8" eb="10">
      <t>キキン</t>
    </rPh>
    <phoneticPr fontId="6"/>
  </si>
  <si>
    <t>スポーツ推進基金</t>
    <rPh sb="4" eb="6">
      <t>スイシン</t>
    </rPh>
    <rPh sb="6" eb="8">
      <t>キキン</t>
    </rPh>
    <phoneticPr fontId="6"/>
  </si>
  <si>
    <t>特別区人事・厚生事務組合</t>
    <phoneticPr fontId="2"/>
  </si>
  <si>
    <t>特別区競馬組合</t>
    <phoneticPr fontId="2"/>
  </si>
  <si>
    <t>法適用</t>
    <phoneticPr fontId="2"/>
  </si>
  <si>
    <t>臨海部広域斎場組合</t>
    <phoneticPr fontId="2"/>
  </si>
  <si>
    <t>東京二十三区清掃一部事務組合</t>
    <phoneticPr fontId="2"/>
  </si>
  <si>
    <t>東京都後期高齢者医療広域連合（一般会計）</t>
    <phoneticPr fontId="2"/>
  </si>
  <si>
    <t>東京都後期高齢者医療広域連合
（後期高齢者医療特別会計）</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</si>
  <si>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</si>
  <si>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</si>
  <si>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</si>
  <si>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</si>
  <si>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</si>
  <si>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</si>
  <si>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</si>
  <si>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</si>
  <si>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</si>
  <si>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</si>
  <si>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計画的な基金の積立てを行ったことにより、充当可能財源等が将来負担額を上回る数値となっており、数値は「－」となっている。有形固定資産減価償却率については、45.9％となっており、世田谷区公共施設等総合管理計画に基づき、今後も適切な保全、整備を進めていく。　</t>
    <phoneticPr fontId="2"/>
  </si>
  <si>
    <t>　将来負担比率について、地方債の現在高や退職手当などの将来負担見込み額に対して、基金や基準財政需要額算入見込み額などの合計である充当可能な財源が上回っているため、数値は「－」となっている。
　実質公債費比率については、地方債の着実な償還を進めたことにより分子となる公債費等は減となったものの、公債費等から除算する地方財政法第５条の３第４項第１号の規定に基づき総務大臣が定める額が減となったことにより、前年度より0.9ポイント増加した。今後も引き続き適切な範囲で地方債の活用を図っ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</si>
</sst>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B1C6F9F-D8D2-4BF7-8247-772BE189BD2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4F55-4F6F-9AFC-4092CBC5DBC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43232</c:v>
                </c:pt>
                <c:pt idx="1">
                  <c:v>34663</c:v>
                </c:pt>
                <c:pt idx="2">
                  <c:v>34717</c:v>
                </c:pt>
                <c:pt idx="3">
                  <c:v>50364</c:v>
                </c:pt>
                <c:pt idx="4">
                  <c:v>48724</c:v>
                </c:pt>
              </c:numCache>
            </c:numRef>
          </c:val>
          <c:smooth val="0"/>
          <c:extLst>
            <c:ext xmlns:c16="http://schemas.microsoft.com/office/drawing/2014/chart" uri="{C3380CC4-5D6E-409C-BE32-E72D297353CC}">
              <c16:uniqueId val="{00000001-4F55-4F6F-9AFC-4092CBC5DBC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6.13</c:v>
                </c:pt>
                <c:pt idx="1">
                  <c:v>8.26</c:v>
                </c:pt>
                <c:pt idx="2">
                  <c:v>7.02</c:v>
                </c:pt>
                <c:pt idx="3">
                  <c:v>4.91</c:v>
                </c:pt>
                <c:pt idx="4">
                  <c:v>5.49</c:v>
                </c:pt>
              </c:numCache>
            </c:numRef>
          </c:val>
          <c:extLst>
            <c:ext xmlns:c16="http://schemas.microsoft.com/office/drawing/2014/chart" uri="{C3380CC4-5D6E-409C-BE32-E72D297353CC}">
              <c16:uniqueId val="{00000000-28CF-44A0-9BDC-EFE3E71C15D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19.100000000000001</c:v>
                </c:pt>
                <c:pt idx="1">
                  <c:v>18.78</c:v>
                </c:pt>
                <c:pt idx="2">
                  <c:v>19.27</c:v>
                </c:pt>
                <c:pt idx="3">
                  <c:v>18.5</c:v>
                </c:pt>
                <c:pt idx="4">
                  <c:v>17.77</c:v>
                </c:pt>
              </c:numCache>
            </c:numRef>
          </c:val>
          <c:extLst>
            <c:ext xmlns:c16="http://schemas.microsoft.com/office/drawing/2014/chart" uri="{C3380CC4-5D6E-409C-BE32-E72D297353CC}">
              <c16:uniqueId val="{00000001-28CF-44A0-9BDC-EFE3E71C15D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3.75</c:v>
                </c:pt>
                <c:pt idx="1">
                  <c:v>2.69</c:v>
                </c:pt>
                <c:pt idx="2">
                  <c:v>0.54</c:v>
                </c:pt>
                <c:pt idx="3">
                  <c:v>-1.79</c:v>
                </c:pt>
                <c:pt idx="4">
                  <c:v>0.84</c:v>
                </c:pt>
              </c:numCache>
            </c:numRef>
          </c:val>
          <c:smooth val="0"/>
          <c:extLst>
            <c:ext xmlns:c16="http://schemas.microsoft.com/office/drawing/2014/chart" uri="{C3380CC4-5D6E-409C-BE32-E72D297353CC}">
              <c16:uniqueId val="{00000002-28CF-44A0-9BDC-EFE3E71C15D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E79-4979-8FD2-97271952646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79-4979-8FD2-97271952646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E79-4979-8FD2-97271952646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E79-4979-8FD2-97271952646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EE79-4979-8FD2-97271952646D}"/>
            </c:ext>
          </c:extLst>
        </c:ser>
        <c:ser>
          <c:idx val="5"/>
          <c:order val="5"/>
          <c:tx>
            <c:strRef>
              <c:f>データシート!$A$32</c:f>
              <c:strCache>
                <c:ptCount val="1"/>
                <c:pt idx="0">
                  <c:v>学校給食費会計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0.03</c:v>
                </c:pt>
                <c:pt idx="4">
                  <c:v>#N/A</c:v>
                </c:pt>
                <c:pt idx="5">
                  <c:v>0.02</c:v>
                </c:pt>
                <c:pt idx="6">
                  <c:v>#N/A</c:v>
                </c:pt>
                <c:pt idx="7">
                  <c:v>0.01</c:v>
                </c:pt>
                <c:pt idx="8">
                  <c:v>#N/A</c:v>
                </c:pt>
                <c:pt idx="9">
                  <c:v>0</c:v>
                </c:pt>
              </c:numCache>
            </c:numRef>
          </c:val>
          <c:extLst>
            <c:ext xmlns:c16="http://schemas.microsoft.com/office/drawing/2014/chart" uri="{C3380CC4-5D6E-409C-BE32-E72D297353CC}">
              <c16:uniqueId val="{00000005-EE79-4979-8FD2-97271952646D}"/>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0.59</c:v>
                </c:pt>
                <c:pt idx="2">
                  <c:v>#N/A</c:v>
                </c:pt>
                <c:pt idx="3">
                  <c:v>0.56000000000000005</c:v>
                </c:pt>
                <c:pt idx="4">
                  <c:v>#N/A</c:v>
                </c:pt>
                <c:pt idx="5">
                  <c:v>0.28999999999999998</c:v>
                </c:pt>
                <c:pt idx="6">
                  <c:v>#N/A</c:v>
                </c:pt>
                <c:pt idx="7">
                  <c:v>0.27</c:v>
                </c:pt>
                <c:pt idx="8">
                  <c:v>#N/A</c:v>
                </c:pt>
                <c:pt idx="9">
                  <c:v>0.27</c:v>
                </c:pt>
              </c:numCache>
            </c:numRef>
          </c:val>
          <c:extLst>
            <c:ext xmlns:c16="http://schemas.microsoft.com/office/drawing/2014/chart" uri="{C3380CC4-5D6E-409C-BE32-E72D297353CC}">
              <c16:uniqueId val="{00000006-EE79-4979-8FD2-97271952646D}"/>
            </c:ext>
          </c:extLst>
        </c:ser>
        <c:ser>
          <c:idx val="7"/>
          <c:order val="7"/>
          <c:tx>
            <c:strRef>
              <c:f>データシート!$A$34</c:f>
              <c:strCache>
                <c:ptCount val="1"/>
                <c:pt idx="0">
                  <c:v>後期高齢者医療会計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0.34</c:v>
                </c:pt>
                <c:pt idx="2">
                  <c:v>#N/A</c:v>
                </c:pt>
                <c:pt idx="3">
                  <c:v>0.31</c:v>
                </c:pt>
                <c:pt idx="4">
                  <c:v>#N/A</c:v>
                </c:pt>
                <c:pt idx="5">
                  <c:v>0.36</c:v>
                </c:pt>
                <c:pt idx="6">
                  <c:v>#N/A</c:v>
                </c:pt>
                <c:pt idx="7">
                  <c:v>0.31</c:v>
                </c:pt>
                <c:pt idx="8">
                  <c:v>#N/A</c:v>
                </c:pt>
                <c:pt idx="9">
                  <c:v>0.47</c:v>
                </c:pt>
              </c:numCache>
            </c:numRef>
          </c:val>
          <c:extLst>
            <c:ext xmlns:c16="http://schemas.microsoft.com/office/drawing/2014/chart" uri="{C3380CC4-5D6E-409C-BE32-E72D297353CC}">
              <c16:uniqueId val="{00000007-EE79-4979-8FD2-97271952646D}"/>
            </c:ext>
          </c:extLst>
        </c:ser>
        <c:ser>
          <c:idx val="8"/>
          <c:order val="8"/>
          <c:tx>
            <c:strRef>
              <c:f>データシート!$A$35</c:f>
              <c:strCache>
                <c:ptCount val="1"/>
                <c:pt idx="0">
                  <c:v>介護保険事業会計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c:v>
                </c:pt>
                <c:pt idx="2">
                  <c:v>#N/A</c:v>
                </c:pt>
                <c:pt idx="3">
                  <c:v>1.46</c:v>
                </c:pt>
                <c:pt idx="4">
                  <c:v>#N/A</c:v>
                </c:pt>
                <c:pt idx="5">
                  <c:v>1.61</c:v>
                </c:pt>
                <c:pt idx="6">
                  <c:v>#N/A</c:v>
                </c:pt>
                <c:pt idx="7">
                  <c:v>1.36</c:v>
                </c:pt>
                <c:pt idx="8">
                  <c:v>#N/A</c:v>
                </c:pt>
                <c:pt idx="9">
                  <c:v>0.94</c:v>
                </c:pt>
              </c:numCache>
            </c:numRef>
          </c:val>
          <c:extLst>
            <c:ext xmlns:c16="http://schemas.microsoft.com/office/drawing/2014/chart" uri="{C3380CC4-5D6E-409C-BE32-E72D297353CC}">
              <c16:uniqueId val="{00000008-EE79-4979-8FD2-97271952646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6.98</c:v>
                </c:pt>
                <c:pt idx="2">
                  <c:v>#N/A</c:v>
                </c:pt>
                <c:pt idx="3">
                  <c:v>8.2200000000000006</c:v>
                </c:pt>
                <c:pt idx="4">
                  <c:v>#N/A</c:v>
                </c:pt>
                <c:pt idx="5">
                  <c:v>6.99</c:v>
                </c:pt>
                <c:pt idx="6">
                  <c:v>#N/A</c:v>
                </c:pt>
                <c:pt idx="7">
                  <c:v>4.8899999999999997</c:v>
                </c:pt>
                <c:pt idx="8">
                  <c:v>#N/A</c:v>
                </c:pt>
                <c:pt idx="9">
                  <c:v>5.48</c:v>
                </c:pt>
              </c:numCache>
            </c:numRef>
          </c:val>
          <c:extLst>
            <c:ext xmlns:c16="http://schemas.microsoft.com/office/drawing/2014/chart" uri="{C3380CC4-5D6E-409C-BE32-E72D297353CC}">
              <c16:uniqueId val="{00000009-EE79-4979-8FD2-97271952646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15147</c:v>
                </c:pt>
                <c:pt idx="5">
                  <c:v>14552</c:v>
                </c:pt>
                <c:pt idx="8">
                  <c:v>13426</c:v>
                </c:pt>
                <c:pt idx="11">
                  <c:v>12161</c:v>
                </c:pt>
                <c:pt idx="14">
                  <c:v>9945</c:v>
                </c:pt>
              </c:numCache>
            </c:numRef>
          </c:val>
          <c:extLst>
            <c:ext xmlns:c16="http://schemas.microsoft.com/office/drawing/2014/chart" uri="{C3380CC4-5D6E-409C-BE32-E72D297353CC}">
              <c16:uniqueId val="{00000000-746B-40FF-AB0D-FB49A13965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46B-40FF-AB0D-FB49A13965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3600</c:v>
                </c:pt>
                <c:pt idx="3">
                  <c:v>2443</c:v>
                </c:pt>
                <c:pt idx="6">
                  <c:v>3409</c:v>
                </c:pt>
                <c:pt idx="9">
                  <c:v>4338</c:v>
                </c:pt>
                <c:pt idx="12">
                  <c:v>3814</c:v>
                </c:pt>
              </c:numCache>
            </c:numRef>
          </c:val>
          <c:extLst>
            <c:ext xmlns:c16="http://schemas.microsoft.com/office/drawing/2014/chart" uri="{C3380CC4-5D6E-409C-BE32-E72D297353CC}">
              <c16:uniqueId val="{00000002-746B-40FF-AB0D-FB49A13965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269</c:v>
                </c:pt>
                <c:pt idx="3">
                  <c:v>256</c:v>
                </c:pt>
                <c:pt idx="6">
                  <c:v>266</c:v>
                </c:pt>
                <c:pt idx="9">
                  <c:v>331</c:v>
                </c:pt>
                <c:pt idx="12">
                  <c:v>458</c:v>
                </c:pt>
              </c:numCache>
            </c:numRef>
          </c:val>
          <c:extLst>
            <c:ext xmlns:c16="http://schemas.microsoft.com/office/drawing/2014/chart" uri="{C3380CC4-5D6E-409C-BE32-E72D297353CC}">
              <c16:uniqueId val="{00000003-746B-40FF-AB0D-FB49A13965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46B-40FF-AB0D-FB49A13965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998</c:v>
                </c:pt>
                <c:pt idx="3">
                  <c:v>1126</c:v>
                </c:pt>
                <c:pt idx="6">
                  <c:v>863</c:v>
                </c:pt>
                <c:pt idx="9">
                  <c:v>615</c:v>
                </c:pt>
                <c:pt idx="12">
                  <c:v>374</c:v>
                </c:pt>
              </c:numCache>
            </c:numRef>
          </c:val>
          <c:extLst>
            <c:ext xmlns:c16="http://schemas.microsoft.com/office/drawing/2014/chart" uri="{C3380CC4-5D6E-409C-BE32-E72D297353CC}">
              <c16:uniqueId val="{00000005-746B-40FF-AB0D-FB49A13965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46B-40FF-AB0D-FB49A13965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4336</c:v>
                </c:pt>
                <c:pt idx="3">
                  <c:v>4107</c:v>
                </c:pt>
                <c:pt idx="6">
                  <c:v>3993</c:v>
                </c:pt>
                <c:pt idx="9">
                  <c:v>3823</c:v>
                </c:pt>
                <c:pt idx="12">
                  <c:v>3589</c:v>
                </c:pt>
              </c:numCache>
            </c:numRef>
          </c:val>
          <c:extLst>
            <c:ext xmlns:c16="http://schemas.microsoft.com/office/drawing/2014/chart" uri="{C3380CC4-5D6E-409C-BE32-E72D297353CC}">
              <c16:uniqueId val="{00000007-746B-40FF-AB0D-FB49A13965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-5944</c:v>
                </c:pt>
                <c:pt idx="2">
                  <c:v>#N/A</c:v>
                </c:pt>
                <c:pt idx="3">
                  <c:v>#N/A</c:v>
                </c:pt>
                <c:pt idx="4">
                  <c:v>-6620</c:v>
                </c:pt>
                <c:pt idx="5">
                  <c:v>#N/A</c:v>
                </c:pt>
                <c:pt idx="6">
                  <c:v>#N/A</c:v>
                </c:pt>
                <c:pt idx="7">
                  <c:v>-4895</c:v>
                </c:pt>
                <c:pt idx="8">
                  <c:v>#N/A</c:v>
                </c:pt>
                <c:pt idx="9">
                  <c:v>#N/A</c:v>
                </c:pt>
                <c:pt idx="10">
                  <c:v>-3054</c:v>
                </c:pt>
                <c:pt idx="11">
                  <c:v>#N/A</c:v>
                </c:pt>
                <c:pt idx="12">
                  <c:v>#N/A</c:v>
                </c:pt>
                <c:pt idx="13">
                  <c:v>-1710</c:v>
                </c:pt>
                <c:pt idx="14">
                  <c:v>#N/A</c:v>
                </c:pt>
              </c:numCache>
            </c:numRef>
          </c:val>
          <c:smooth val="0"/>
          <c:extLst>
            <c:ext xmlns:c16="http://schemas.microsoft.com/office/drawing/2014/chart" uri="{C3380CC4-5D6E-409C-BE32-E72D297353CC}">
              <c16:uniqueId val="{00000008-746B-40FF-AB0D-FB49A13965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122728</c:v>
                </c:pt>
                <c:pt idx="5">
                  <c:v>126413</c:v>
                </c:pt>
                <c:pt idx="8">
                  <c:v>115155</c:v>
                </c:pt>
                <c:pt idx="11">
                  <c:v>99521</c:v>
                </c:pt>
                <c:pt idx="14">
                  <c:v>86396</c:v>
                </c:pt>
              </c:numCache>
            </c:numRef>
          </c:val>
          <c:extLst>
            <c:ext xmlns:c16="http://schemas.microsoft.com/office/drawing/2014/chart" uri="{C3380CC4-5D6E-409C-BE32-E72D297353CC}">
              <c16:uniqueId val="{00000000-3564-46E0-AB07-96F82EDE0CA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6212</c:v>
                </c:pt>
                <c:pt idx="5">
                  <c:v>5982</c:v>
                </c:pt>
                <c:pt idx="8">
                  <c:v>5908</c:v>
                </c:pt>
                <c:pt idx="11">
                  <c:v>5884</c:v>
                </c:pt>
                <c:pt idx="14">
                  <c:v>6531</c:v>
                </c:pt>
              </c:numCache>
            </c:numRef>
          </c:val>
          <c:extLst>
            <c:ext xmlns:c16="http://schemas.microsoft.com/office/drawing/2014/chart" uri="{C3380CC4-5D6E-409C-BE32-E72D297353CC}">
              <c16:uniqueId val="{00000001-3564-46E0-AB07-96F82EDE0CA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121416</c:v>
                </c:pt>
                <c:pt idx="5">
                  <c:v>137264</c:v>
                </c:pt>
                <c:pt idx="8">
                  <c:v>163175</c:v>
                </c:pt>
                <c:pt idx="11">
                  <c:v>165869</c:v>
                </c:pt>
                <c:pt idx="14">
                  <c:v>170216</c:v>
                </c:pt>
              </c:numCache>
            </c:numRef>
          </c:val>
          <c:extLst>
            <c:ext xmlns:c16="http://schemas.microsoft.com/office/drawing/2014/chart" uri="{C3380CC4-5D6E-409C-BE32-E72D297353CC}">
              <c16:uniqueId val="{00000002-3564-46E0-AB07-96F82EDE0CA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564-46E0-AB07-96F82EDE0CA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564-46E0-AB07-96F82EDE0CA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64-46E0-AB07-96F82EDE0CA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32712</c:v>
                </c:pt>
                <c:pt idx="3">
                  <c:v>31469</c:v>
                </c:pt>
                <c:pt idx="6">
                  <c:v>31193</c:v>
                </c:pt>
                <c:pt idx="9">
                  <c:v>32722</c:v>
                </c:pt>
                <c:pt idx="12">
                  <c:v>32013</c:v>
                </c:pt>
              </c:numCache>
            </c:numRef>
          </c:val>
          <c:extLst>
            <c:ext xmlns:c16="http://schemas.microsoft.com/office/drawing/2014/chart" uri="{C3380CC4-5D6E-409C-BE32-E72D297353CC}">
              <c16:uniqueId val="{00000006-3564-46E0-AB07-96F82EDE0CA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3519</c:v>
                </c:pt>
                <c:pt idx="3">
                  <c:v>4003</c:v>
                </c:pt>
                <c:pt idx="6">
                  <c:v>4966</c:v>
                </c:pt>
                <c:pt idx="9">
                  <c:v>5250</c:v>
                </c:pt>
                <c:pt idx="12">
                  <c:v>6260</c:v>
                </c:pt>
              </c:numCache>
            </c:numRef>
          </c:val>
          <c:extLst>
            <c:ext xmlns:c16="http://schemas.microsoft.com/office/drawing/2014/chart" uri="{C3380CC4-5D6E-409C-BE32-E72D297353CC}">
              <c16:uniqueId val="{00000007-3564-46E0-AB07-96F82EDE0CA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3564-46E0-AB07-96F82EDE0CA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19319</c:v>
                </c:pt>
                <c:pt idx="3">
                  <c:v>18910</c:v>
                </c:pt>
                <c:pt idx="6">
                  <c:v>22508</c:v>
                </c:pt>
                <c:pt idx="9">
                  <c:v>22725</c:v>
                </c:pt>
                <c:pt idx="12">
                  <c:v>16529</c:v>
                </c:pt>
              </c:numCache>
            </c:numRef>
          </c:val>
          <c:extLst>
            <c:ext xmlns:c16="http://schemas.microsoft.com/office/drawing/2014/chart" uri="{C3380CC4-5D6E-409C-BE32-E72D297353CC}">
              <c16:uniqueId val="{00000009-3564-46E0-AB07-96F82EDE0CA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73597</c:v>
                </c:pt>
                <c:pt idx="3">
                  <c:v>63799</c:v>
                </c:pt>
                <c:pt idx="6">
                  <c:v>55595</c:v>
                </c:pt>
                <c:pt idx="9">
                  <c:v>48132</c:v>
                </c:pt>
                <c:pt idx="12">
                  <c:v>41832</c:v>
                </c:pt>
              </c:numCache>
            </c:numRef>
          </c:val>
          <c:extLst>
            <c:ext xmlns:c16="http://schemas.microsoft.com/office/drawing/2014/chart" uri="{C3380CC4-5D6E-409C-BE32-E72D297353CC}">
              <c16:uniqueId val="{0000000A-3564-46E0-AB07-96F82EDE0CA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564-46E0-AB07-96F82EDE0CA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41831</c:v>
                </c:pt>
                <c:pt idx="1">
                  <c:v>41912</c:v>
                </c:pt>
                <c:pt idx="2">
                  <c:v>42035</c:v>
                </c:pt>
              </c:numCache>
            </c:numRef>
          </c:val>
          <c:extLst>
            <c:ext xmlns:c16="http://schemas.microsoft.com/office/drawing/2014/chart" uri="{C3380CC4-5D6E-409C-BE32-E72D297353CC}">
              <c16:uniqueId val="{00000000-A2EC-435A-A259-2BAD32828B9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6477</c:v>
                </c:pt>
                <c:pt idx="1">
                  <c:v>6491</c:v>
                </c:pt>
                <c:pt idx="2">
                  <c:v>5203</c:v>
                </c:pt>
              </c:numCache>
            </c:numRef>
          </c:val>
          <c:extLst>
            <c:ext xmlns:c16="http://schemas.microsoft.com/office/drawing/2014/chart" uri="{C3380CC4-5D6E-409C-BE32-E72D297353CC}">
              <c16:uniqueId val="{00000001-A2EC-435A-A259-2BAD32828B9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104919</c:v>
                </c:pt>
                <c:pt idx="1">
                  <c:v>98634</c:v>
                </c:pt>
                <c:pt idx="2">
                  <c:v>106863</c:v>
                </c:pt>
              </c:numCache>
            </c:numRef>
          </c:val>
          <c:extLst>
            <c:ext xmlns:c16="http://schemas.microsoft.com/office/drawing/2014/chart" uri="{C3380CC4-5D6E-409C-BE32-E72D297353CC}">
              <c16:uniqueId val="{00000002-A2EC-435A-A259-2BAD32828B9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{DA9AF558-A0E9-423C-A10F-9304E90A90B9}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6D9-4FC0-A6C3-B671449598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{9FEDACBE-ED9A-481B-8EC7-5A0554C5ED2F}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D9-4FC0-A6C3-B671449598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{952544D3-00C0-45E1-B746-DC86103EBDA8}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D9-4FC0-A6C3-B671449598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{9CE58503-57C2-4523-A358-37DF73BF7C59}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D9-4FC0-A6C3-B671449598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{222057B0-34C1-4E06-937A-C64F32E20129}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D9-4FC0-A6C3-B671449598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{B300B71B-3528-49D0-998D-B90EBA683B0A}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6D9-4FC0-A6C3-B671449598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{3CCEFA50-58CA-4BC7-A0E6-16359984BA68}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6D9-4FC0-A6C3-B671449598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{D39E55AE-6B50-4B34-B180-B6F0FDEF3E61}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6D9-4FC0-A6C3-B671449598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{BFC4D85C-349C-4816-A0F9-A391E529F2AC}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6D9-4FC0-A6C3-B671449598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52.4</c:v>
                </c:pt>
                <c:pt idx="8">
                  <c:v>43.7</c:v>
                </c:pt>
                <c:pt idx="16">
                  <c:v>44.4</c:v>
                </c:pt>
                <c:pt idx="24">
                  <c:v>44.4</c:v>
                </c:pt>
                <c:pt idx="32">
                  <c:v>45.9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6D9-4FC0-A6C3-B671449598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{49BF0B1A-27C2-48FA-B95B-22BA6BA30E3B}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6D9-4FC0-A6C3-B671449598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{8BE24589-F0CD-48EA-8A20-6F92B4D2F14A}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D9-4FC0-A6C3-B671449598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{46E9EA78-379A-413C-B33B-5C6415D7384B}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D9-4FC0-A6C3-B671449598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{31D74958-62EF-453B-97F1-56801C758E84}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D9-4FC0-A6C3-B671449598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{CC4B488E-C83F-4169-8F29-5586928668BB}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D9-4FC0-A6C3-B671449598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{F6082090-22E1-478C-A7A4-F4167EF8578D}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6D9-4FC0-A6C3-B671449598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{8E52097F-3704-4299-B7F7-81BF2DD92FB9}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6D9-4FC0-A6C3-B671449598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{D7FA4231-6768-4200-9A29-6687CDD1BBE3}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6D9-4FC0-A6C3-B671449598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{E4FCD023-673F-453B-B8B3-8EC6569DA028}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6D9-4FC0-A6C3-B671449598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6D9-4FC0-A6C3-B67144959839}"/>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{C6B9C5C6-4AC5-4A65-A512-A61F772A3D8C}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0D-4B76-BD73-4E95D075D9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{47DDB081-D76A-4B67-90EB-0A6590EFFA5F}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0D-4B76-BD73-4E95D075D9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{10AF7F60-D814-4788-8DFC-3226BF528A55}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0D-4B76-BD73-4E95D075D9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{88D1D85F-2F50-4FAA-A881-B3C21D627F85}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0D-4B76-BD73-4E95D075D9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{C75D4942-FD4D-45D6-AFCD-EECD739F87FD}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0D-4B76-BD73-4E95D075D91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{FAE11BD8-05BC-4BCB-8FC2-DEDFC449C2EB}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0D-4B76-BD73-4E95D075D91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{91388E47-9959-43DA-9613-536EEAE0A871}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0D-4B76-BD73-4E95D075D91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{56474336-94D8-46AE-80F0-F92A477136BD}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0D-4B76-BD73-4E95D075D91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{25319232-CF03-4C0E-B923-E7D3004906D9}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0D-4B76-BD73-4E95D075D9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-3.8</c:v>
                </c:pt>
                <c:pt idx="8">
                  <c:v>-3.6</c:v>
                </c:pt>
                <c:pt idx="16">
                  <c:v>-3</c:v>
                </c:pt>
                <c:pt idx="24">
                  <c:v>-2.4</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70D-4B76-BD73-4E95D075D91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{A7E123CC-E21E-480D-B6B1-3AB93602FFD4}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0D-4B76-BD73-4E95D075D91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{1B213DDE-6D89-4056-8A9C-1931B3737751}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0D-4B76-BD73-4E95D075D9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{41B83035-0639-469E-B584-7186B5B7D202}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0D-4B76-BD73-4E95D075D9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{230ECD20-FAF1-497D-8D9A-611840A35AA0}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0D-4B76-BD73-4E95D075D9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{4B6063AD-4B59-46A5-A421-D1156771F915}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0D-4B76-BD73-4E95D075D91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{BA503B7F-E56E-446B-B15F-1B60A20B5980}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0D-4B76-BD73-4E95D075D91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{1D4730D5-874F-4315-A726-06F9D3A8AD93}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0D-4B76-BD73-4E95D075D91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{BE2585AC-9A9F-468A-8B2A-83DFF2540DBA}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0D-4B76-BD73-4E95D075D91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{01673D67-F764-4BA4-90C1-83A86185C566}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0D-4B76-BD73-4E95D075D9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70D-4B76-BD73-4E95D075D91B}"/>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か年で平均すると、分子となる基準財政収入額、分母となる基準財政需要額がともに増加しており、財政力指数は前年度から横ばいとなった。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161472</xdr:rowOff>
    </xdr:from>
    <xdr:to>
      <xdr:col>23</xdr:col>
      <xdr:colOff>133350</xdr:colOff>
      <xdr:row>40</xdr:row>
      <xdr:rowOff>161472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19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100892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30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161472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43742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44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677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109765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43742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127199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区交付金や地方特例交付金の増などにより分母となる経常的一般財源等が増加したものの、人件費や物件費、扶助費の増などにより分子となる経常的経費充当一般財源等の増加率が上回ったため、前年度比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類似団体との比較では平均値を下回っており、今後もさらに行財政改革の取組みを進めるとともに、将来を見通した持続可能な財政運営を進めていく。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117263</xdr:rowOff>
    </xdr:from>
    <xdr:to>
      <xdr:col>23</xdr:col>
      <xdr:colOff>133350</xdr:colOff>
      <xdr:row>66</xdr:row>
      <xdr:rowOff>26246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261513"/>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143933</xdr:rowOff>
    </xdr:from>
    <xdr:to>
      <xdr:col>19</xdr:col>
      <xdr:colOff>133350</xdr:colOff>
      <xdr:row>65</xdr:row>
      <xdr:rowOff>117263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1673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143933</xdr:rowOff>
    </xdr:from>
    <xdr:to>
      <xdr:col>15</xdr:col>
      <xdr:colOff>82550</xdr:colOff>
      <xdr:row>65</xdr:row>
      <xdr:rowOff>93133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11673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93133</xdr:rowOff>
    </xdr:from>
    <xdr:to>
      <xdr:col>11</xdr:col>
      <xdr:colOff>31750</xdr:colOff>
      <xdr:row>66</xdr:row>
      <xdr:rowOff>18204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37383"/>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146896</xdr:rowOff>
    </xdr:from>
    <xdr:to>
      <xdr:col>23</xdr:col>
      <xdr:colOff>184150</xdr:colOff>
      <xdr:row>66</xdr:row>
      <xdr:rowOff>77046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42773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187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66463</xdr:rowOff>
    </xdr:from>
    <xdr:to>
      <xdr:col>19</xdr:col>
      <xdr:colOff>184150</xdr:colOff>
      <xdr:row>65</xdr:row>
      <xdr:rowOff>168063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1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152840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29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93133</xdr:rowOff>
    </xdr:from>
    <xdr:to>
      <xdr:col>15</xdr:col>
      <xdr:colOff>133350</xdr:colOff>
      <xdr:row>65</xdr:row>
      <xdr:rowOff>23283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8060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15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42333</xdr:rowOff>
    </xdr:from>
    <xdr:to>
      <xdr:col>11</xdr:col>
      <xdr:colOff>82550</xdr:colOff>
      <xdr:row>65</xdr:row>
      <xdr:rowOff>143933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128710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138854</xdr:rowOff>
    </xdr:from>
    <xdr:to>
      <xdr:col>7</xdr:col>
      <xdr:colOff>31750</xdr:colOff>
      <xdr:row>66</xdr:row>
      <xdr:rowOff>69004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28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79181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51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[149,268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分母となる人口が増加したものの、分子となる人件費・物件費の増加率が上回ったため、前年度より増となった。</a:t>
          </a:r>
        </a:p>
        <a:p>
          <a:r>
            <a:rPr kumimoji="1" lang="ja-JP" altLang="en-US" sz="1300">
              <a:latin typeface="ＭＳ Ｐゴシック" panose="020B0600070205080204" pitchFamily="50" charset="-128"/>
              <a:ea typeface="ＭＳ Ｐゴシック" panose="020B0600070205080204" pitchFamily="50" charset="-128"/>
            </a:rPr>
            <a:t>　人件費・物件費の増要因は、退職手当、特別区人事委員会勧告に基づく職員給与等の改定に伴う職員費、物価高に伴う事業委託料の増などとなっている。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66052</xdr:rowOff>
    </xdr:from>
    <xdr:to>
      <xdr:col>23</xdr:col>
      <xdr:colOff>133350</xdr:colOff>
      <xdr:row>81</xdr:row>
      <xdr:rowOff>111356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53502"/>
          <a:ext cx="838200" cy="4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66052</xdr:rowOff>
    </xdr:from>
    <xdr:to>
      <xdr:col>19</xdr:col>
      <xdr:colOff>133350</xdr:colOff>
      <xdr:row>81</xdr:row>
      <xdr:rowOff>103011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53502"/>
          <a:ext cx="889000" cy="3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68022</xdr:rowOff>
    </xdr:from>
    <xdr:to>
      <xdr:col>15</xdr:col>
      <xdr:colOff>82550</xdr:colOff>
      <xdr:row>81</xdr:row>
      <xdr:rowOff>103011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55472"/>
          <a:ext cx="889000" cy="3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8204</xdr:rowOff>
    </xdr:from>
    <xdr:to>
      <xdr:col>11</xdr:col>
      <xdr:colOff>31750</xdr:colOff>
      <xdr:row>81</xdr:row>
      <xdr:rowOff>68022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95654"/>
          <a:ext cx="889000" cy="5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60556</xdr:rowOff>
    </xdr:from>
    <xdr:to>
      <xdr:col>23</xdr:col>
      <xdr:colOff>184150</xdr:colOff>
      <xdr:row>81</xdr:row>
      <xdr:rowOff>162156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4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153283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69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15252</xdr:rowOff>
    </xdr:from>
    <xdr:to>
      <xdr:col>19</xdr:col>
      <xdr:colOff>184150</xdr:colOff>
      <xdr:row>81</xdr:row>
      <xdr:rowOff>116852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0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127029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715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52211</xdr:rowOff>
    </xdr:from>
    <xdr:to>
      <xdr:col>15</xdr:col>
      <xdr:colOff>133350</xdr:colOff>
      <xdr:row>81</xdr:row>
      <xdr:rowOff>153811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3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163988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0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17222</xdr:rowOff>
    </xdr:from>
    <xdr:to>
      <xdr:col>11</xdr:col>
      <xdr:colOff>82550</xdr:colOff>
      <xdr:row>81</xdr:row>
      <xdr:rowOff>118822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0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128999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7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128854</xdr:rowOff>
    </xdr:from>
    <xdr:to>
      <xdr:col>7</xdr:col>
      <xdr:colOff>31750</xdr:colOff>
      <xdr:row>81</xdr:row>
      <xdr:rowOff>59004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4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69181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1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は官民較差解消のため給料表の引き上げを行い、区においても給与構造の改革に伴う給料表の引き上げを行ったが、各経験年数階層において、平均給料月額よりも初任給が低い者が採用されたことや、平均給料月額が高い者が退職したことにより、給料月額の低い職層の職員割合が国と比較して増加したため、</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この数値は類似団体平均を</a:t>
          </a:r>
          <a:r>
            <a:rPr kumimoji="1" lang="ja-JP" altLang="en-US" sz="1300">
              <a:solidFill>
                <a:schemeClr val="tx1"/>
              </a:solidFill>
              <a:latin typeface="ＭＳ Ｐゴシック" panose="020B0600070205080204" pitchFamily="50" charset="-128"/>
              <a:ea typeface="ＭＳ Ｐゴシック" panose="020B0600070205080204" pitchFamily="50" charset="-128"/>
            </a:rPr>
            <a:t>下回って</a:t>
          </a:r>
          <a:r>
            <a:rPr kumimoji="1" lang="ja-JP" altLang="en-US" sz="1300">
              <a:latin typeface="ＭＳ Ｐゴシック" panose="020B0600070205080204" pitchFamily="50" charset="-128"/>
              <a:ea typeface="ＭＳ Ｐゴシック" panose="020B0600070205080204" pitchFamily="50" charset="-128"/>
            </a:rPr>
            <a:t>おり、今後も引き続き職員給与の適正化に努めていく。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87</xdr:row>
      <xdr:rowOff>68036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88077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136979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9841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88</xdr:row>
      <xdr:rowOff>103414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05312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103414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08760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86179</xdr:rowOff>
    </xdr:from>
    <xdr:to>
      <xdr:col>73</xdr:col>
      <xdr:colOff>44450</xdr:colOff>
      <xdr:row>88</xdr:row>
      <xdr:rowOff>16329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1106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52614</xdr:rowOff>
    </xdr:from>
    <xdr:to>
      <xdr:col>68</xdr:col>
      <xdr:colOff>203200</xdr:colOff>
      <xdr:row>88</xdr:row>
      <xdr:rowOff>154214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138991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分子となる職員数、分母となる人口がともに増加したが、分子及び分母の増加率がともに</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％のため、人口千人当たり職員数は前年度と同数となり、引き続き類似団体平均を上回っている。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142845</xdr:rowOff>
    </xdr:from>
    <xdr:to>
      <xdr:col>81</xdr:col>
      <xdr:colOff>44450</xdr:colOff>
      <xdr:row>59</xdr:row>
      <xdr:rowOff>142845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583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127622</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431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141696</xdr:rowOff>
    </xdr:from>
    <xdr:to>
      <xdr:col>77</xdr:col>
      <xdr:colOff>44450</xdr:colOff>
      <xdr:row>59</xdr:row>
      <xdr:rowOff>142845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57246"/>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141696</xdr:rowOff>
    </xdr:from>
    <xdr:to>
      <xdr:col>72</xdr:col>
      <xdr:colOff>203200</xdr:colOff>
      <xdr:row>59</xdr:row>
      <xdr:rowOff>142845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257246"/>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140546</xdr:rowOff>
    </xdr:from>
    <xdr:to>
      <xdr:col>68</xdr:col>
      <xdr:colOff>152400</xdr:colOff>
      <xdr:row>59</xdr:row>
      <xdr:rowOff>142845</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56096"/>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92045</xdr:rowOff>
    </xdr:from>
    <xdr:to>
      <xdr:col>81</xdr:col>
      <xdr:colOff>95250</xdr:colOff>
      <xdr:row>60</xdr:row>
      <xdr:rowOff>22195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13322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28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92045</xdr:rowOff>
    </xdr:from>
    <xdr:to>
      <xdr:col>77</xdr:col>
      <xdr:colOff>95250</xdr:colOff>
      <xdr:row>60</xdr:row>
      <xdr:rowOff>22195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32372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76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90896</xdr:rowOff>
    </xdr:from>
    <xdr:to>
      <xdr:col>73</xdr:col>
      <xdr:colOff>44450</xdr:colOff>
      <xdr:row>60</xdr:row>
      <xdr:rowOff>21046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31223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7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92045</xdr:rowOff>
    </xdr:from>
    <xdr:to>
      <xdr:col>68</xdr:col>
      <xdr:colOff>203200</xdr:colOff>
      <xdr:row>60</xdr:row>
      <xdr:rowOff>22195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32372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7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89746</xdr:rowOff>
    </xdr:from>
    <xdr:to>
      <xdr:col>64</xdr:col>
      <xdr:colOff>152400</xdr:colOff>
      <xdr:row>60</xdr:row>
      <xdr:rowOff>19896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30073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地方債の着実な償還を進めたことにより、公債費は減少したものの、公債費から除算する元利償還金等に係る基準財政需要額算入額（総務大臣が定める額）が減となったことで、結果として分子が増と</a:t>
          </a:r>
          <a:r>
            <a:rPr kumimoji="1" lang="ja-JP" altLang="en-US" sz="1300">
              <a:solidFill>
                <a:schemeClr val="tx1"/>
              </a:solidFill>
              <a:latin typeface="ＭＳ Ｐゴシック" panose="020B0600070205080204" pitchFamily="50" charset="-128"/>
              <a:ea typeface="ＭＳ Ｐゴシック" panose="020B0600070205080204" pitchFamily="50" charset="-128"/>
            </a:rPr>
            <a:t>なり、実質公債費比率は前年度比で</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今後も引き続き適切な範囲で地方債の活用を図っていく。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158750</xdr:rowOff>
    </xdr:from>
    <xdr:to>
      <xdr:col>81</xdr:col>
      <xdr:colOff>44450</xdr:colOff>
      <xdr:row>38</xdr:row>
      <xdr:rowOff>168275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502400"/>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38100</xdr:rowOff>
    </xdr:from>
    <xdr:to>
      <xdr:col>77</xdr:col>
      <xdr:colOff>44450</xdr:colOff>
      <xdr:row>37</xdr:row>
      <xdr:rowOff>158750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38175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88900</xdr:rowOff>
    </xdr:from>
    <xdr:to>
      <xdr:col>72</xdr:col>
      <xdr:colOff>203200</xdr:colOff>
      <xdr:row>37</xdr:row>
      <xdr:rowOff>38100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2611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48683</xdr:rowOff>
    </xdr:from>
    <xdr:to>
      <xdr:col>68</xdr:col>
      <xdr:colOff>152400</xdr:colOff>
      <xdr:row>36</xdr:row>
      <xdr:rowOff>88900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2208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117475</xdr:rowOff>
    </xdr:from>
    <xdr:to>
      <xdr:col>81</xdr:col>
      <xdr:colOff>95250</xdr:colOff>
      <xdr:row>39</xdr:row>
      <xdr:rowOff>47625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89552</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60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107950</xdr:rowOff>
    </xdr:from>
    <xdr:to>
      <xdr:col>77</xdr:col>
      <xdr:colOff>95250</xdr:colOff>
      <xdr:row>38</xdr:row>
      <xdr:rowOff>38100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22877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53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158750</xdr:rowOff>
    </xdr:from>
    <xdr:to>
      <xdr:col>73</xdr:col>
      <xdr:colOff>44450</xdr:colOff>
      <xdr:row>37</xdr:row>
      <xdr:rowOff>88900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73677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38100</xdr:rowOff>
    </xdr:from>
    <xdr:to>
      <xdr:col>68</xdr:col>
      <xdr:colOff>203200</xdr:colOff>
      <xdr:row>36</xdr:row>
      <xdr:rowOff>139700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149877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169333</xdr:rowOff>
    </xdr:from>
    <xdr:to>
      <xdr:col>64</xdr:col>
      <xdr:colOff>152400</xdr:colOff>
      <xdr:row>36</xdr:row>
      <xdr:rowOff>99483</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109660</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同様に、地方債の現在高や退職手当などの将来負担見込み額に対して、基金や基準財政需要額算入見込額などの合計である充当可能な財源が上回っているため、将来負担比率の数値は「－」となった。</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区交付金や地方特例交付金の増などにより分母となる歳入経常一般財源等が増加したものの、退職手当、特別区人事委員会勧告に基づく職員給与等の改定に伴う増などにより、分子となる人件費の増加率が分母の増加率を上回ったため、前年度比で、</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この数値は類似団体平均を下回っており、今後も引き続き定員適正化の取り組みにより、計画的な定員管理に努めていく。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117475</xdr:rowOff>
    </xdr:from>
    <xdr:to>
      <xdr:col>24</xdr:col>
      <xdr:colOff>25400</xdr:colOff>
      <xdr:row>38</xdr:row>
      <xdr:rowOff>117475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46112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159402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160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117475</xdr:rowOff>
    </xdr:from>
    <xdr:to>
      <xdr:col>19</xdr:col>
      <xdr:colOff>187325</xdr:colOff>
      <xdr:row>37</xdr:row>
      <xdr:rowOff>165100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4611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140352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5969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165100</xdr:rowOff>
    </xdr:from>
    <xdr:to>
      <xdr:col>15</xdr:col>
      <xdr:colOff>98425</xdr:colOff>
      <xdr:row>38</xdr:row>
      <xdr:rowOff>146050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5087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92727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146050</xdr:rowOff>
    </xdr:from>
    <xdr:to>
      <xdr:col>11</xdr:col>
      <xdr:colOff>9525</xdr:colOff>
      <xdr:row>39</xdr:row>
      <xdr:rowOff>117475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66115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35577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7002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35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66675</xdr:rowOff>
    </xdr:from>
    <xdr:to>
      <xdr:col>24</xdr:col>
      <xdr:colOff>76200</xdr:colOff>
      <xdr:row>38</xdr:row>
      <xdr:rowOff>168275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58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38752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55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66675</xdr:rowOff>
    </xdr:from>
    <xdr:to>
      <xdr:col>20</xdr:col>
      <xdr:colOff>38100</xdr:colOff>
      <xdr:row>37</xdr:row>
      <xdr:rowOff>168275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153052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6496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114300</xdr:rowOff>
    </xdr:from>
    <xdr:to>
      <xdr:col>15</xdr:col>
      <xdr:colOff>149225</xdr:colOff>
      <xdr:row>38</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95250</xdr:rowOff>
    </xdr:from>
    <xdr:to>
      <xdr:col>11</xdr:col>
      <xdr:colOff>60325</xdr:colOff>
      <xdr:row>39</xdr:row>
      <xdr:rowOff>25400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10177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69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66675</xdr:rowOff>
    </xdr:from>
    <xdr:to>
      <xdr:col>6</xdr:col>
      <xdr:colOff>171450</xdr:colOff>
      <xdr:row>39</xdr:row>
      <xdr:rowOff>168275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153052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分母となる歳入経常一般財源等が、特別区交付金や地方特例交付金の増などにより増加したものの</a:t>
          </a:r>
          <a:r>
            <a:rPr kumimoji="1" lang="ja-JP" altLang="en-US" sz="1300">
              <a:solidFill>
                <a:schemeClr val="tx1"/>
              </a:solidFill>
              <a:latin typeface="ＭＳ Ｐゴシック" panose="020B0600070205080204" pitchFamily="50" charset="-128"/>
              <a:ea typeface="ＭＳ Ｐゴシック" panose="020B0600070205080204" pitchFamily="50" charset="-128"/>
            </a:rPr>
            <a:t>、物価高に伴う事業委託料の増などにより分子となる物件費の増加率が分母の増加率</a:t>
          </a:r>
          <a:r>
            <a:rPr kumimoji="1" lang="ja-JP" altLang="en-US" sz="1300">
              <a:latin typeface="ＭＳ Ｐゴシック" panose="020B0600070205080204" pitchFamily="50" charset="-128"/>
              <a:ea typeface="ＭＳ Ｐゴシック" panose="020B0600070205080204" pitchFamily="50" charset="-128"/>
            </a:rPr>
            <a:t>を上回ったため、前年度比で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引き続き業務の効率化を進めるとともに、各種事務経費や施設維持管理経費などの内部経費抑制に努めていく。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21</xdr:row>
      <xdr:rowOff>69850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4130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50800</xdr:rowOff>
    </xdr:from>
    <xdr:to>
      <xdr:col>82</xdr:col>
      <xdr:colOff>107950</xdr:colOff>
      <xdr:row>16</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794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54627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626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114300</xdr:rowOff>
    </xdr:from>
    <xdr:to>
      <xdr:col>78</xdr:col>
      <xdr:colOff>69850</xdr:colOff>
      <xdr:row>16</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14600"/>
          <a:ext cx="8890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146050</xdr:rowOff>
    </xdr:from>
    <xdr:to>
      <xdr:col>78</xdr:col>
      <xdr:colOff>120650</xdr:colOff>
      <xdr:row>16</xdr:row>
      <xdr:rowOff>76200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86377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48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158750</xdr:rowOff>
    </xdr:from>
    <xdr:to>
      <xdr:col>73</xdr:col>
      <xdr:colOff>180975</xdr:colOff>
      <xdr:row>14</xdr:row>
      <xdr:rowOff>114300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87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69850</xdr:rowOff>
    </xdr:from>
    <xdr:to>
      <xdr:col>74</xdr:col>
      <xdr:colOff>31750</xdr:colOff>
      <xdr:row>16</xdr:row>
      <xdr:rowOff>0</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158750</xdr:rowOff>
    </xdr:from>
    <xdr:to>
      <xdr:col>69</xdr:col>
      <xdr:colOff>92075</xdr:colOff>
      <xdr:row>14</xdr:row>
      <xdr:rowOff>114300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387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31750</xdr:rowOff>
    </xdr:from>
    <xdr:to>
      <xdr:col>69</xdr:col>
      <xdr:colOff>142875</xdr:colOff>
      <xdr:row>15</xdr:row>
      <xdr:rowOff>133350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60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118127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10177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0</xdr:rowOff>
    </xdr:from>
    <xdr:to>
      <xdr:col>78</xdr:col>
      <xdr:colOff>120650</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86377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82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63500</xdr:rowOff>
    </xdr:from>
    <xdr:to>
      <xdr:col>74</xdr:col>
      <xdr:colOff>31750</xdr:colOff>
      <xdr:row>14</xdr:row>
      <xdr:rowOff>165100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107950</xdr:rowOff>
    </xdr:from>
    <xdr:to>
      <xdr:col>69</xdr:col>
      <xdr:colOff>142875</xdr:colOff>
      <xdr:row>14</xdr:row>
      <xdr:rowOff>38100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48277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0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63500</xdr:rowOff>
    </xdr:from>
    <xdr:to>
      <xdr:col>65</xdr:col>
      <xdr:colOff>53975</xdr:colOff>
      <xdr:row>14</xdr:row>
      <xdr:rowOff>165100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3827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2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区交付金や地方特例交付金の増などにより分母となる歳入経常一般財源等が増加したものの、児童手当や私立保育園運営費の増などにより分子となる扶助費の増加率が分母の増加率を上回ったため、前年度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この数値は類似団体平均を</a:t>
          </a:r>
          <a:r>
            <a:rPr kumimoji="1" lang="ja-JP" altLang="en-US" sz="1300">
              <a:solidFill>
                <a:schemeClr val="tx1"/>
              </a:solidFill>
              <a:latin typeface="ＭＳ Ｐゴシック" panose="020B0600070205080204" pitchFamily="50" charset="-128"/>
              <a:ea typeface="ＭＳ Ｐゴシック" panose="020B0600070205080204" pitchFamily="50" charset="-128"/>
            </a:rPr>
            <a:t>下回り、</a:t>
          </a:r>
          <a:r>
            <a:rPr kumimoji="1" lang="ja-JP" altLang="en-US" sz="1300">
              <a:latin typeface="ＭＳ Ｐゴシック" panose="020B0600070205080204" pitchFamily="50" charset="-128"/>
              <a:ea typeface="ＭＳ Ｐゴシック" panose="020B0600070205080204" pitchFamily="50" charset="-128"/>
            </a:rPr>
            <a:t>今後も国の制度改正などにより、社会保障関連経費の一定の増が見込まれる。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148772</xdr:rowOff>
    </xdr:from>
    <xdr:to>
      <xdr:col>24</xdr:col>
      <xdr:colOff>25400</xdr:colOff>
      <xdr:row>59</xdr:row>
      <xdr:rowOff>9978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928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137885</xdr:rowOff>
    </xdr:from>
    <xdr:to>
      <xdr:col>19</xdr:col>
      <xdr:colOff>187325</xdr:colOff>
      <xdr:row>58</xdr:row>
      <xdr:rowOff>148772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0819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137885</xdr:rowOff>
    </xdr:from>
    <xdr:to>
      <xdr:col>15</xdr:col>
      <xdr:colOff>98425</xdr:colOff>
      <xdr:row>58</xdr:row>
      <xdr:rowOff>148772</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100819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148772</xdr:rowOff>
    </xdr:from>
    <xdr:to>
      <xdr:col>11</xdr:col>
      <xdr:colOff>9525</xdr:colOff>
      <xdr:row>59</xdr:row>
      <xdr:rowOff>64407</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0928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56442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130628</xdr:rowOff>
    </xdr:from>
    <xdr:to>
      <xdr:col>24</xdr:col>
      <xdr:colOff>76200</xdr:colOff>
      <xdr:row>59</xdr:row>
      <xdr:rowOff>60778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102705</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97972</xdr:rowOff>
    </xdr:from>
    <xdr:to>
      <xdr:col>20</xdr:col>
      <xdr:colOff>38100</xdr:colOff>
      <xdr:row>59</xdr:row>
      <xdr:rowOff>28122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12899</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87085</xdr:rowOff>
    </xdr:from>
    <xdr:to>
      <xdr:col>15</xdr:col>
      <xdr:colOff>149225</xdr:colOff>
      <xdr:row>59</xdr:row>
      <xdr:rowOff>17235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2012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97972</xdr:rowOff>
    </xdr:from>
    <xdr:to>
      <xdr:col>11</xdr:col>
      <xdr:colOff>60325</xdr:colOff>
      <xdr:row>59</xdr:row>
      <xdr:rowOff>28122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38299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13607</xdr:rowOff>
    </xdr:from>
    <xdr:to>
      <xdr:col>6</xdr:col>
      <xdr:colOff>171450</xdr:colOff>
      <xdr:row>59</xdr:row>
      <xdr:rowOff>115207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125384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89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その他経費は、維持補修費、貸付金、各特別会計への繰出金の合計である。</a:t>
          </a:r>
        </a:p>
        <a:p>
          <a:r>
            <a:rPr kumimoji="1" lang="ja-JP" altLang="en-US" sz="1300">
              <a:latin typeface="ＭＳ Ｐゴシック" panose="020B0600070205080204" pitchFamily="50" charset="-128"/>
              <a:ea typeface="ＭＳ Ｐゴシック" panose="020B0600070205080204" pitchFamily="50" charset="-128"/>
            </a:rPr>
            <a:t>　分母となる歳入経常一般財源等が特別区交付金や地方特例交付金の増などにより増加したことに加え、国民健康保険事業会計繰出金の減などにより分子となるその他経費が減少したことにより、前年度比で、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58</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98044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127000</xdr:rowOff>
    </xdr:from>
    <xdr:to>
      <xdr:col>78</xdr:col>
      <xdr:colOff>69850</xdr:colOff>
      <xdr:row>58</xdr:row>
      <xdr:rowOff>12700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9899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127000</xdr:rowOff>
    </xdr:from>
    <xdr:to>
      <xdr:col>73</xdr:col>
      <xdr:colOff>180975</xdr:colOff>
      <xdr:row>57</xdr:row>
      <xdr:rowOff>146050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899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127000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9918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168927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76200</xdr:rowOff>
    </xdr:from>
    <xdr:to>
      <xdr:col>74</xdr:col>
      <xdr:colOff>31750</xdr:colOff>
      <xdr:row>58</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16527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61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16527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分子となる補助費等が、私立保育園運営費の増などにより増加したものの、</a:t>
          </a:r>
          <a:r>
            <a:rPr kumimoji="1" lang="ja-JP" altLang="en-US" sz="1300">
              <a:solidFill>
                <a:schemeClr val="tx1"/>
              </a:solidFill>
              <a:latin typeface="ＭＳ Ｐゴシック" panose="020B0600070205080204" pitchFamily="50" charset="-128"/>
              <a:ea typeface="ＭＳ Ｐゴシック" panose="020B0600070205080204" pitchFamily="50" charset="-128"/>
            </a:rPr>
            <a:t>特別区交付金や地方特例交付金の増により分母となる歳入経常一般財源等の増加率が分子の増加率を上回ったため、前年度比</a:t>
          </a:r>
          <a:r>
            <a:rPr kumimoji="1" lang="ja-JP" altLang="en-US" sz="1300">
              <a:latin typeface="ＭＳ Ｐゴシック" panose="020B0600070205080204" pitchFamily="50" charset="-128"/>
              <a:ea typeface="ＭＳ Ｐゴシック" panose="020B0600070205080204" pitchFamily="50" charset="-128"/>
            </a:rPr>
            <a:t>で、</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この数値は類似団体平均を下回っており、今後も各補助事業等の定期的な検証・見直しを進めていく。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35</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59791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69867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572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58420</xdr:rowOff>
    </xdr:from>
    <xdr:to>
      <xdr:col>78</xdr:col>
      <xdr:colOff>69850</xdr:colOff>
      <xdr:row>35</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58877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16527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81280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5887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73677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81280</xdr:rowOff>
    </xdr:from>
    <xdr:to>
      <xdr:col>69</xdr:col>
      <xdr:colOff>92075</xdr:colOff>
      <xdr:row>34</xdr:row>
      <xdr:rowOff>127000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591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99060</xdr:rowOff>
    </xdr:from>
    <xdr:to>
      <xdr:col>82</xdr:col>
      <xdr:colOff>158750</xdr:colOff>
      <xdr:row>35</xdr:row>
      <xdr:rowOff>29210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71137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121920</xdr:rowOff>
    </xdr:from>
    <xdr:to>
      <xdr:col>78</xdr:col>
      <xdr:colOff>120650</xdr:colOff>
      <xdr:row>35</xdr:row>
      <xdr:rowOff>52070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36847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3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xdr:rowOff>
    </xdr:from>
    <xdr:to>
      <xdr:col>74</xdr:col>
      <xdr:colOff>31750</xdr:colOff>
      <xdr:row>34</xdr:row>
      <xdr:rowOff>109220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93997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2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116857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4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162577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分子となる公債費が地方債償還元金の減などにより減少したことに加え、特別区交付金や地方特例交付金の増などにより分母となる歳入経常一般財源等が増加したため、前年度比で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この数値は、全国平均及び東京都平均を上回っている</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が</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類似団体平均を下回っており、</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今後も適切な範囲で地方債の活用を図っていく。</a:t>
          </a:r>
          <a:endParaRPr lang="ja-JP" altLang="ja-JP" sz="1300">
            <a:solidFill>
              <a:schemeClr val="tx1"/>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xdr:rowOff>
    </xdr:from>
    <xdr:to>
      <xdr:col>24</xdr:col>
      <xdr:colOff>25400</xdr:colOff>
      <xdr:row>77</xdr:row>
      <xdr:rowOff>107950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32143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78</xdr:row>
      <xdr:rowOff>88900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309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88900</xdr:rowOff>
    </xdr:from>
    <xdr:to>
      <xdr:col>15</xdr:col>
      <xdr:colOff>98425</xdr:colOff>
      <xdr:row>79</xdr:row>
      <xdr:rowOff>31750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2209800" y="13462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127000</xdr:rowOff>
    </xdr:from>
    <xdr:to>
      <xdr:col>11</xdr:col>
      <xdr:colOff>9525</xdr:colOff>
      <xdr:row>79</xdr:row>
      <xdr:rowOff>31750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1320800" y="12985750"/>
          <a:ext cx="889000" cy="5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133350</xdr:rowOff>
    </xdr:from>
    <xdr:to>
      <xdr:col>24</xdr:col>
      <xdr:colOff>76200</xdr:colOff>
      <xdr:row>77</xdr:row>
      <xdr:rowOff>63500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105427</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313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143527</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152400</xdr:rowOff>
    </xdr:from>
    <xdr:to>
      <xdr:col>11</xdr:col>
      <xdr:colOff>60325</xdr:colOff>
      <xdr:row>79</xdr:row>
      <xdr:rowOff>82550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67327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76200</xdr:rowOff>
    </xdr:from>
    <xdr:to>
      <xdr:col>6</xdr:col>
      <xdr:colOff>171450</xdr:colOff>
      <xdr:row>76</xdr:row>
      <xdr:rowOff>6350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162577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となる歳入経常一般財源等が特別区交付金や地方特例交付金の増などにより増加したものの、人件費、物件費や扶助費等の増などにより分子となる公債費以外の増加率が分母の増加率を上回ったため、前年度比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20320</xdr:rowOff>
    </xdr:from>
    <xdr:to>
      <xdr:col>82</xdr:col>
      <xdr:colOff>107950</xdr:colOff>
      <xdr:row>78</xdr:row>
      <xdr:rowOff>134620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3934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78</xdr:row>
      <xdr:rowOff>20320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19530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165100</xdr:rowOff>
    </xdr:from>
    <xdr:to>
      <xdr:col>73</xdr:col>
      <xdr:colOff>180975</xdr:colOff>
      <xdr:row>77</xdr:row>
      <xdr:rowOff>62230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893800" y="13195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62230</xdr:rowOff>
    </xdr:from>
    <xdr:to>
      <xdr:col>69</xdr:col>
      <xdr:colOff>92075</xdr:colOff>
      <xdr:row>79</xdr:row>
      <xdr:rowOff>46989</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263880"/>
          <a:ext cx="889000" cy="3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83820</xdr:rowOff>
    </xdr:from>
    <xdr:to>
      <xdr:col>82</xdr:col>
      <xdr:colOff>158750</xdr:colOff>
      <xdr:row>79</xdr:row>
      <xdr:rowOff>13970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55897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140970</xdr:rowOff>
    </xdr:from>
    <xdr:to>
      <xdr:col>78</xdr:col>
      <xdr:colOff>120650</xdr:colOff>
      <xdr:row>78</xdr:row>
      <xdr:rowOff>71120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55897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54627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11430</xdr:rowOff>
    </xdr:from>
    <xdr:to>
      <xdr:col>69</xdr:col>
      <xdr:colOff>142875</xdr:colOff>
      <xdr:row>77</xdr:row>
      <xdr:rowOff>113030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123207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167639</xdr:rowOff>
    </xdr:from>
    <xdr:to>
      <xdr:col>65</xdr:col>
      <xdr:colOff>53975</xdr:colOff>
      <xdr:row>79</xdr:row>
      <xdr:rowOff>97789</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107966</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30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73595</xdr:rowOff>
    </xdr:from>
    <xdr:to>
      <xdr:col>29</xdr:col>
      <xdr:colOff>127000</xdr:colOff>
      <xdr:row>18</xdr:row>
      <xdr:rowOff>128872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07320"/>
          <a:ext cx="647700" cy="55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128872</xdr:rowOff>
    </xdr:from>
    <xdr:to>
      <xdr:col>26</xdr:col>
      <xdr:colOff>50800</xdr:colOff>
      <xdr:row>18</xdr:row>
      <xdr:rowOff>140259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62597"/>
          <a:ext cx="698500" cy="11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140259</xdr:rowOff>
    </xdr:from>
    <xdr:to>
      <xdr:col>22</xdr:col>
      <xdr:colOff>114300</xdr:colOff>
      <xdr:row>18</xdr:row>
      <xdr:rowOff>145386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73984"/>
          <a:ext cx="698500" cy="5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145386</xdr:rowOff>
    </xdr:from>
    <xdr:to>
      <xdr:col>18</xdr:col>
      <xdr:colOff>177800</xdr:colOff>
      <xdr:row>18</xdr:row>
      <xdr:rowOff>149185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79111"/>
          <a:ext cx="698500" cy="37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22795</xdr:rowOff>
    </xdr:from>
    <xdr:to>
      <xdr:col>29</xdr:col>
      <xdr:colOff>177800</xdr:colOff>
      <xdr:row>18</xdr:row>
      <xdr:rowOff>124395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56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166322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78072</xdr:rowOff>
    </xdr:from>
    <xdr:to>
      <xdr:col>26</xdr:col>
      <xdr:colOff>101600</xdr:colOff>
      <xdr:row>19</xdr:row>
      <xdr:rowOff>8222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11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164449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98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89459</xdr:rowOff>
    </xdr:from>
    <xdr:to>
      <xdr:col>22</xdr:col>
      <xdr:colOff>165100</xdr:colOff>
      <xdr:row>19</xdr:row>
      <xdr:rowOff>19609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231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09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94586</xdr:rowOff>
    </xdr:from>
    <xdr:to>
      <xdr:col>19</xdr:col>
      <xdr:colOff>38100</xdr:colOff>
      <xdr:row>19</xdr:row>
      <xdr:rowOff>24736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283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9513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1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98385</xdr:rowOff>
    </xdr:from>
    <xdr:to>
      <xdr:col>15</xdr:col>
      <xdr:colOff>101600</xdr:colOff>
      <xdr:row>19</xdr:row>
      <xdr:rowOff>28535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32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13312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1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290049</xdr:rowOff>
    </xdr:from>
    <xdr:to>
      <xdr:col>29</xdr:col>
      <xdr:colOff>127000</xdr:colOff>
      <xdr:row>36</xdr:row>
      <xdr:rowOff>31274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00399"/>
          <a:ext cx="647700" cy="84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274826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851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31274</xdr:rowOff>
    </xdr:from>
    <xdr:to>
      <xdr:col>26</xdr:col>
      <xdr:colOff>50800</xdr:colOff>
      <xdr:row>36</xdr:row>
      <xdr:rowOff>146888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84524"/>
          <a:ext cx="698500" cy="1156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146888</xdr:rowOff>
    </xdr:from>
    <xdr:to>
      <xdr:col>22</xdr:col>
      <xdr:colOff>114300</xdr:colOff>
      <xdr:row>37</xdr:row>
      <xdr:rowOff>82709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00138"/>
          <a:ext cx="698500" cy="107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38932</xdr:rowOff>
    </xdr:from>
    <xdr:to>
      <xdr:col>18</xdr:col>
      <xdr:colOff>177800</xdr:colOff>
      <xdr:row>37</xdr:row>
      <xdr:rowOff>82709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163632"/>
          <a:ext cx="698500" cy="43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239249</xdr:rowOff>
    </xdr:from>
    <xdr:to>
      <xdr:col>29</xdr:col>
      <xdr:colOff>177800</xdr:colOff>
      <xdr:row>35</xdr:row>
      <xdr:rowOff>340849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49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84326</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9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323374</xdr:rowOff>
    </xdr:from>
    <xdr:to>
      <xdr:col>26</xdr:col>
      <xdr:colOff>101600</xdr:colOff>
      <xdr:row>36</xdr:row>
      <xdr:rowOff>82074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33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92251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0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96088</xdr:rowOff>
    </xdr:from>
    <xdr:to>
      <xdr:col>22</xdr:col>
      <xdr:colOff>165100</xdr:colOff>
      <xdr:row>37</xdr:row>
      <xdr:rowOff>26238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49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207865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18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31909</xdr:rowOff>
    </xdr:from>
    <xdr:to>
      <xdr:col>19</xdr:col>
      <xdr:colOff>38100</xdr:colOff>
      <xdr:row>37</xdr:row>
      <xdr:rowOff>133509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56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315136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2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159582</xdr:rowOff>
    </xdr:from>
    <xdr:to>
      <xdr:col>15</xdr:col>
      <xdr:colOff>101600</xdr:colOff>
      <xdr:row>37</xdr:row>
      <xdr:rowOff>89732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12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271359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8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33662</xdr:rowOff>
    </xdr:from>
    <xdr:to>
      <xdr:col>24</xdr:col>
      <xdr:colOff>63500</xdr:colOff>
      <xdr:row>37</xdr:row>
      <xdr:rowOff>115392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7312"/>
          <a:ext cx="838200" cy="8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107337</xdr:rowOff>
    </xdr:from>
    <xdr:to>
      <xdr:col>19</xdr:col>
      <xdr:colOff>177800</xdr:colOff>
      <xdr:row>37</xdr:row>
      <xdr:rowOff>115392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50987"/>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104213</xdr:rowOff>
    </xdr:from>
    <xdr:to>
      <xdr:col>15</xdr:col>
      <xdr:colOff>50800</xdr:colOff>
      <xdr:row>37</xdr:row>
      <xdr:rowOff>107337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7863"/>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104213</xdr:rowOff>
    </xdr:from>
    <xdr:to>
      <xdr:col>10</xdr:col>
      <xdr:colOff>114300</xdr:colOff>
      <xdr:row>37</xdr:row>
      <xdr:rowOff>106912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7863"/>
          <a:ext cx="889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154312</xdr:rowOff>
    </xdr:from>
    <xdr:to>
      <xdr:col>24</xdr:col>
      <xdr:colOff>114300</xdr:colOff>
      <xdr:row>37</xdr:row>
      <xdr:rowOff>84462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132739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64592</xdr:rowOff>
    </xdr:from>
    <xdr:to>
      <xdr:col>20</xdr:col>
      <xdr:colOff>38100</xdr:colOff>
      <xdr:row>37</xdr:row>
      <xdr:rowOff>166192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0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157319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0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56537</xdr:rowOff>
    </xdr:from>
    <xdr:to>
      <xdr:col>15</xdr:col>
      <xdr:colOff>101600</xdr:colOff>
      <xdr:row>37</xdr:row>
      <xdr:rowOff>158137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149264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53413</xdr:rowOff>
    </xdr:from>
    <xdr:to>
      <xdr:col>10</xdr:col>
      <xdr:colOff>165100</xdr:colOff>
      <xdr:row>37</xdr:row>
      <xdr:rowOff>155013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146139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56112</xdr:rowOff>
    </xdr:from>
    <xdr:to>
      <xdr:col>6</xdr:col>
      <xdr:colOff>38100</xdr:colOff>
      <xdr:row>37</xdr:row>
      <xdr:rowOff>157712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9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148839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96970</xdr:rowOff>
    </xdr:from>
    <xdr:to>
      <xdr:col>24</xdr:col>
      <xdr:colOff>63500</xdr:colOff>
      <xdr:row>56</xdr:row>
      <xdr:rowOff>126478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98170"/>
          <a:ext cx="838200" cy="2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79971</xdr:rowOff>
    </xdr:from>
    <xdr:to>
      <xdr:col>19</xdr:col>
      <xdr:colOff>177800</xdr:colOff>
      <xdr:row>56</xdr:row>
      <xdr:rowOff>126478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81171"/>
          <a:ext cx="889000" cy="46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79971</xdr:rowOff>
    </xdr:from>
    <xdr:to>
      <xdr:col>15</xdr:col>
      <xdr:colOff>50800</xdr:colOff>
      <xdr:row>56</xdr:row>
      <xdr:rowOff>118102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81171"/>
          <a:ext cx="889000" cy="3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118102</xdr:rowOff>
    </xdr:from>
    <xdr:to>
      <xdr:col>10</xdr:col>
      <xdr:colOff>114300</xdr:colOff>
      <xdr:row>57</xdr:row>
      <xdr:rowOff>12649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19302"/>
          <a:ext cx="889000" cy="6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46170</xdr:rowOff>
    </xdr:from>
    <xdr:to>
      <xdr:col>24</xdr:col>
      <xdr:colOff>114300</xdr:colOff>
      <xdr:row>56</xdr:row>
      <xdr:rowOff>147770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75678</xdr:rowOff>
    </xdr:from>
    <xdr:to>
      <xdr:col>20</xdr:col>
      <xdr:colOff>38100</xdr:colOff>
      <xdr:row>57</xdr:row>
      <xdr:rowOff>5828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7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168405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6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29171</xdr:rowOff>
    </xdr:from>
    <xdr:to>
      <xdr:col>15</xdr:col>
      <xdr:colOff>101600</xdr:colOff>
      <xdr:row>56</xdr:row>
      <xdr:rowOff>130771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121898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2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67302</xdr:rowOff>
    </xdr:from>
    <xdr:to>
      <xdr:col>10</xdr:col>
      <xdr:colOff>165100</xdr:colOff>
      <xdr:row>56</xdr:row>
      <xdr:rowOff>168902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6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160029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133299</xdr:rowOff>
    </xdr:from>
    <xdr:to>
      <xdr:col>6</xdr:col>
      <xdr:colOff>38100</xdr:colOff>
      <xdr:row>57</xdr:row>
      <xdr:rowOff>63449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3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54576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2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5435</xdr:rowOff>
    </xdr:from>
    <xdr:to>
      <xdr:col>24</xdr:col>
      <xdr:colOff>63500</xdr:colOff>
      <xdr:row>79</xdr:row>
      <xdr:rowOff>6731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49985"/>
          <a:ext cx="8382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3226</xdr:rowOff>
    </xdr:from>
    <xdr:to>
      <xdr:col>19</xdr:col>
      <xdr:colOff>177800</xdr:colOff>
      <xdr:row>79</xdr:row>
      <xdr:rowOff>6731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47776"/>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3226</xdr:rowOff>
    </xdr:from>
    <xdr:to>
      <xdr:col>15</xdr:col>
      <xdr:colOff>50800</xdr:colOff>
      <xdr:row>79</xdr:row>
      <xdr:rowOff>6807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47776"/>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2997</xdr:rowOff>
    </xdr:from>
    <xdr:to>
      <xdr:col>10</xdr:col>
      <xdr:colOff>114300</xdr:colOff>
      <xdr:row>79</xdr:row>
      <xdr:rowOff>6807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47547"/>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126085</xdr:rowOff>
    </xdr:from>
    <xdr:to>
      <xdr:col>24</xdr:col>
      <xdr:colOff>114300</xdr:colOff>
      <xdr:row>79</xdr:row>
      <xdr:rowOff>56235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41012</xdr:rowOff>
    </xdr:from>
    <xdr:ext cx="378565"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14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127381</xdr:rowOff>
    </xdr:from>
    <xdr:to>
      <xdr:col>20</xdr:col>
      <xdr:colOff>38100</xdr:colOff>
      <xdr:row>79</xdr:row>
      <xdr:rowOff>57531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48658</xdr:rowOff>
    </xdr:from>
    <xdr:ext cx="378565"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608017" y="13593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123876</xdr:rowOff>
    </xdr:from>
    <xdr:to>
      <xdr:col>15</xdr:col>
      <xdr:colOff>101600</xdr:colOff>
      <xdr:row>79</xdr:row>
      <xdr:rowOff>54026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45153</xdr:rowOff>
    </xdr:from>
    <xdr:ext cx="378565"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719017" y="13589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127457</xdr:rowOff>
    </xdr:from>
    <xdr:to>
      <xdr:col>10</xdr:col>
      <xdr:colOff>165100</xdr:colOff>
      <xdr:row>79</xdr:row>
      <xdr:rowOff>57607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48734</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830017" y="13593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123647</xdr:rowOff>
    </xdr:from>
    <xdr:to>
      <xdr:col>6</xdr:col>
      <xdr:colOff>38100</xdr:colOff>
      <xdr:row>79</xdr:row>
      <xdr:rowOff>53797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44924</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941017" y="13589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10035</xdr:rowOff>
    </xdr:from>
    <xdr:to>
      <xdr:col>24</xdr:col>
      <xdr:colOff>62865</xdr:colOff>
      <xdr:row>97</xdr:row>
      <xdr:rowOff>105639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611985"/>
          <a:ext cx="1270" cy="112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109466</xdr:rowOff>
    </xdr:from>
    <xdr:ext cx="599010"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40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105639</xdr:rowOff>
    </xdr:from>
    <xdr:to>
      <xdr:col>24</xdr:col>
      <xdr:colOff>152400</xdr:colOff>
      <xdr:row>97</xdr:row>
      <xdr:rowOff>105639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3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128162</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8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10035</xdr:rowOff>
    </xdr:from>
    <xdr:to>
      <xdr:col>24</xdr:col>
      <xdr:colOff>152400</xdr:colOff>
      <xdr:row>91</xdr:row>
      <xdr:rowOff>10035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61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53387</xdr:rowOff>
    </xdr:from>
    <xdr:to>
      <xdr:col>24</xdr:col>
      <xdr:colOff>63500</xdr:colOff>
      <xdr:row>96</xdr:row>
      <xdr:rowOff>129380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512587"/>
          <a:ext cx="838200" cy="7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166853</xdr:rowOff>
    </xdr:from>
    <xdr:ext cx="599010"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594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143976</xdr:rowOff>
    </xdr:from>
    <xdr:to>
      <xdr:col>24</xdr:col>
      <xdr:colOff>114300</xdr:colOff>
      <xdr:row>94</xdr:row>
      <xdr:rowOff>74126</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08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129380</xdr:rowOff>
    </xdr:from>
    <xdr:to>
      <xdr:col>19</xdr:col>
      <xdr:colOff>177800</xdr:colOff>
      <xdr:row>97</xdr:row>
      <xdr:rowOff>17138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588580"/>
          <a:ext cx="889000" cy="5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22557</xdr:rowOff>
    </xdr:from>
    <xdr:to>
      <xdr:col>20</xdr:col>
      <xdr:colOff>38100</xdr:colOff>
      <xdr:row>94</xdr:row>
      <xdr:rowOff>124157</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13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140684</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497795" y="15914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121788</xdr:rowOff>
    </xdr:from>
    <xdr:to>
      <xdr:col>15</xdr:col>
      <xdr:colOff>50800</xdr:colOff>
      <xdr:row>97</xdr:row>
      <xdr:rowOff>17138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80988"/>
          <a:ext cx="889000" cy="6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110911</xdr:rowOff>
    </xdr:from>
    <xdr:to>
      <xdr:col>15</xdr:col>
      <xdr:colOff>101600</xdr:colOff>
      <xdr:row>95</xdr:row>
      <xdr:rowOff>41061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2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57588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08795" y="1600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121788</xdr:rowOff>
    </xdr:from>
    <xdr:to>
      <xdr:col>10</xdr:col>
      <xdr:colOff>114300</xdr:colOff>
      <xdr:row>98</xdr:row>
      <xdr:rowOff>80183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80988"/>
          <a:ext cx="889000" cy="30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148124</xdr:rowOff>
    </xdr:from>
    <xdr:to>
      <xdr:col>10</xdr:col>
      <xdr:colOff>165100</xdr:colOff>
      <xdr:row>94</xdr:row>
      <xdr:rowOff>78274</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09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94801</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19795" y="15868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157921</xdr:rowOff>
    </xdr:from>
    <xdr:to>
      <xdr:col>6</xdr:col>
      <xdr:colOff>38100</xdr:colOff>
      <xdr:row>96</xdr:row>
      <xdr:rowOff>88071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44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104598</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30795" y="162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2587</xdr:rowOff>
    </xdr:from>
    <xdr:to>
      <xdr:col>24</xdr:col>
      <xdr:colOff>114300</xdr:colOff>
      <xdr:row>96</xdr:row>
      <xdr:rowOff>104187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6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152464</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440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78580</xdr:rowOff>
    </xdr:from>
    <xdr:to>
      <xdr:col>20</xdr:col>
      <xdr:colOff>38100</xdr:colOff>
      <xdr:row>97</xdr:row>
      <xdr:rowOff>8730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53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171307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6630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137788</xdr:rowOff>
    </xdr:from>
    <xdr:to>
      <xdr:col>15</xdr:col>
      <xdr:colOff>101600</xdr:colOff>
      <xdr:row>97</xdr:row>
      <xdr:rowOff>67938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9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59065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6689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70988</xdr:rowOff>
    </xdr:from>
    <xdr:to>
      <xdr:col>10</xdr:col>
      <xdr:colOff>165100</xdr:colOff>
      <xdr:row>97</xdr:row>
      <xdr:rowOff>1138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163715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6622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29383</xdr:rowOff>
    </xdr:from>
    <xdr:to>
      <xdr:col>6</xdr:col>
      <xdr:colOff>38100</xdr:colOff>
      <xdr:row>98</xdr:row>
      <xdr:rowOff>130983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3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122110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6924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2906</xdr:rowOff>
    </xdr:from>
    <xdr:to>
      <xdr:col>55</xdr:col>
      <xdr:colOff>0</xdr:colOff>
      <xdr:row>39</xdr:row>
      <xdr:rowOff>21240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689456"/>
          <a:ext cx="838200" cy="18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21240</xdr:rowOff>
    </xdr:from>
    <xdr:to>
      <xdr:col>50</xdr:col>
      <xdr:colOff>114300</xdr:colOff>
      <xdr:row>39</xdr:row>
      <xdr:rowOff>23175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707790"/>
          <a:ext cx="889000" cy="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23175</xdr:rowOff>
    </xdr:from>
    <xdr:to>
      <xdr:col>45</xdr:col>
      <xdr:colOff>177800</xdr:colOff>
      <xdr:row>39</xdr:row>
      <xdr:rowOff>69627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709725"/>
          <a:ext cx="889000" cy="4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127840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127706</xdr:rowOff>
    </xdr:from>
    <xdr:to>
      <xdr:col>41</xdr:col>
      <xdr:colOff>50800</xdr:colOff>
      <xdr:row>39</xdr:row>
      <xdr:rowOff>69627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271206"/>
          <a:ext cx="889000" cy="148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123556</xdr:rowOff>
    </xdr:from>
    <xdr:to>
      <xdr:col>55</xdr:col>
      <xdr:colOff>50800</xdr:colOff>
      <xdr:row>39</xdr:row>
      <xdr:rowOff>53706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63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38483</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55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141890</xdr:rowOff>
    </xdr:from>
    <xdr:to>
      <xdr:col>50</xdr:col>
      <xdr:colOff>165100</xdr:colOff>
      <xdr:row>39</xdr:row>
      <xdr:rowOff>72040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65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63167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74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143825</xdr:rowOff>
    </xdr:from>
    <xdr:to>
      <xdr:col>46</xdr:col>
      <xdr:colOff>38100</xdr:colOff>
      <xdr:row>39</xdr:row>
      <xdr:rowOff>73975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65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65102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75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18827</xdr:rowOff>
    </xdr:from>
    <xdr:to>
      <xdr:col>41</xdr:col>
      <xdr:colOff>101600</xdr:colOff>
      <xdr:row>39</xdr:row>
      <xdr:rowOff>120427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70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111554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79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76906</xdr:rowOff>
    </xdr:from>
    <xdr:to>
      <xdr:col>36</xdr:col>
      <xdr:colOff>165100</xdr:colOff>
      <xdr:row>31</xdr:row>
      <xdr:rowOff>7056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169633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313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3577</xdr:rowOff>
    </xdr:from>
    <xdr:to>
      <xdr:col>55</xdr:col>
      <xdr:colOff>0</xdr:colOff>
      <xdr:row>57</xdr:row>
      <xdr:rowOff>16073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776227"/>
          <a:ext cx="838200" cy="1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3577</xdr:rowOff>
    </xdr:from>
    <xdr:to>
      <xdr:col>50</xdr:col>
      <xdr:colOff>114300</xdr:colOff>
      <xdr:row>57</xdr:row>
      <xdr:rowOff>122806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76227"/>
          <a:ext cx="889000" cy="11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122806</xdr:rowOff>
    </xdr:from>
    <xdr:to>
      <xdr:col>45</xdr:col>
      <xdr:colOff>177800</xdr:colOff>
      <xdr:row>57</xdr:row>
      <xdr:rowOff>123218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95456"/>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57922</xdr:rowOff>
    </xdr:from>
    <xdr:to>
      <xdr:col>41</xdr:col>
      <xdr:colOff>50800</xdr:colOff>
      <xdr:row>57</xdr:row>
      <xdr:rowOff>123218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30572"/>
          <a:ext cx="889000" cy="6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136723</xdr:rowOff>
    </xdr:from>
    <xdr:to>
      <xdr:col>55</xdr:col>
      <xdr:colOff>50800</xdr:colOff>
      <xdr:row>57</xdr:row>
      <xdr:rowOff>66873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3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51650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5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124227</xdr:rowOff>
    </xdr:from>
    <xdr:to>
      <xdr:col>50</xdr:col>
      <xdr:colOff>165100</xdr:colOff>
      <xdr:row>57</xdr:row>
      <xdr:rowOff>54377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2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45504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1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72006</xdr:rowOff>
    </xdr:from>
    <xdr:to>
      <xdr:col>46</xdr:col>
      <xdr:colOff>38100</xdr:colOff>
      <xdr:row>58</xdr:row>
      <xdr:rowOff>2156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4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164733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3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72418</xdr:rowOff>
    </xdr:from>
    <xdr:to>
      <xdr:col>41</xdr:col>
      <xdr:colOff>101600</xdr:colOff>
      <xdr:row>58</xdr:row>
      <xdr:rowOff>2568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4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165145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93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7122</xdr:rowOff>
    </xdr:from>
    <xdr:to>
      <xdr:col>36</xdr:col>
      <xdr:colOff>165100</xdr:colOff>
      <xdr:row>57</xdr:row>
      <xdr:rowOff>108722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7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99849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7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126735</xdr:rowOff>
    </xdr:from>
    <xdr:to>
      <xdr:col>55</xdr:col>
      <xdr:colOff>0</xdr:colOff>
      <xdr:row>77</xdr:row>
      <xdr:rowOff>83922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985485"/>
          <a:ext cx="838200" cy="30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126735</xdr:rowOff>
    </xdr:from>
    <xdr:to>
      <xdr:col>50</xdr:col>
      <xdr:colOff>114300</xdr:colOff>
      <xdr:row>78</xdr:row>
      <xdr:rowOff>39018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985485"/>
          <a:ext cx="889000" cy="42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139957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3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155539</xdr:rowOff>
    </xdr:from>
    <xdr:to>
      <xdr:col>45</xdr:col>
      <xdr:colOff>177800</xdr:colOff>
      <xdr:row>78</xdr:row>
      <xdr:rowOff>39018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57189"/>
          <a:ext cx="889000" cy="5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155539</xdr:rowOff>
    </xdr:from>
    <xdr:to>
      <xdr:col>41</xdr:col>
      <xdr:colOff>50800</xdr:colOff>
      <xdr:row>78</xdr:row>
      <xdr:rowOff>118996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57189"/>
          <a:ext cx="889000" cy="13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85869</xdr:rowOff>
    </xdr:from>
    <xdr:ext cx="469744"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37428" y="131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33122</xdr:rowOff>
    </xdr:from>
    <xdr:to>
      <xdr:col>55</xdr:col>
      <xdr:colOff>50800</xdr:colOff>
      <xdr:row>77</xdr:row>
      <xdr:rowOff>134722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3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55999</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08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75935</xdr:rowOff>
    </xdr:from>
    <xdr:to>
      <xdr:col>50</xdr:col>
      <xdr:colOff>165100</xdr:colOff>
      <xdr:row>76</xdr:row>
      <xdr:rowOff>6085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9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22612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70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159668</xdr:rowOff>
    </xdr:from>
    <xdr:to>
      <xdr:col>46</xdr:col>
      <xdr:colOff>38100</xdr:colOff>
      <xdr:row>78</xdr:row>
      <xdr:rowOff>89818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80945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5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104739</xdr:rowOff>
    </xdr:from>
    <xdr:to>
      <xdr:col>41</xdr:col>
      <xdr:colOff>101600</xdr:colOff>
      <xdr:row>78</xdr:row>
      <xdr:rowOff>34889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26016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3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68196</xdr:rowOff>
    </xdr:from>
    <xdr:to>
      <xdr:col>36</xdr:col>
      <xdr:colOff>165100</xdr:colOff>
      <xdr:row>78</xdr:row>
      <xdr:rowOff>169796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4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160923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3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564</xdr:rowOff>
    </xdr:from>
    <xdr:to>
      <xdr:col>54</xdr:col>
      <xdr:colOff>189865</xdr:colOff>
      <xdr:row>97</xdr:row>
      <xdr:rowOff>124792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602514"/>
          <a:ext cx="1270" cy="1152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128619</xdr:rowOff>
    </xdr:from>
    <xdr:ext cx="534377"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759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124792</xdr:rowOff>
    </xdr:from>
    <xdr:to>
      <xdr:col>55</xdr:col>
      <xdr:colOff>88900</xdr:colOff>
      <xdr:row>97</xdr:row>
      <xdr:rowOff>124792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755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118691</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3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564</xdr:rowOff>
    </xdr:from>
    <xdr:to>
      <xdr:col>55</xdr:col>
      <xdr:colOff>88900</xdr:colOff>
      <xdr:row>91</xdr:row>
      <xdr:rowOff>564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60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12517</xdr:rowOff>
    </xdr:from>
    <xdr:to>
      <xdr:col>55</xdr:col>
      <xdr:colOff>0</xdr:colOff>
      <xdr:row>97</xdr:row>
      <xdr:rowOff>154967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643167"/>
          <a:ext cx="838200" cy="14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32959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20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10082</xdr:rowOff>
    </xdr:from>
    <xdr:to>
      <xdr:col>55</xdr:col>
      <xdr:colOff>50800</xdr:colOff>
      <xdr:row>96</xdr:row>
      <xdr:rowOff>111682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4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154967</xdr:rowOff>
    </xdr:from>
    <xdr:to>
      <xdr:col>50</xdr:col>
      <xdr:colOff>114300</xdr:colOff>
      <xdr:row>98</xdr:row>
      <xdr:rowOff>47771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785617"/>
          <a:ext cx="889000" cy="6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30820</xdr:rowOff>
    </xdr:from>
    <xdr:to>
      <xdr:col>50</xdr:col>
      <xdr:colOff>165100</xdr:colOff>
      <xdr:row>96</xdr:row>
      <xdr:rowOff>132420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148947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26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25825</xdr:rowOff>
    </xdr:from>
    <xdr:to>
      <xdr:col>45</xdr:col>
      <xdr:colOff>177800</xdr:colOff>
      <xdr:row>98</xdr:row>
      <xdr:rowOff>47771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827925"/>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117425</xdr:rowOff>
    </xdr:from>
    <xdr:to>
      <xdr:col>46</xdr:col>
      <xdr:colOff>38100</xdr:colOff>
      <xdr:row>97</xdr:row>
      <xdr:rowOff>47575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7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64102</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3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123698</xdr:rowOff>
    </xdr:from>
    <xdr:to>
      <xdr:col>41</xdr:col>
      <xdr:colOff>50800</xdr:colOff>
      <xdr:row>98</xdr:row>
      <xdr:rowOff>25825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54348"/>
          <a:ext cx="889000" cy="73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156353</xdr:rowOff>
    </xdr:from>
    <xdr:to>
      <xdr:col>41</xdr:col>
      <xdr:colOff>101600</xdr:colOff>
      <xdr:row>97</xdr:row>
      <xdr:rowOff>86503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6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103030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39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145413</xdr:rowOff>
    </xdr:from>
    <xdr:to>
      <xdr:col>36</xdr:col>
      <xdr:colOff>165100</xdr:colOff>
      <xdr:row>97</xdr:row>
      <xdr:rowOff>75563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0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92090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37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133167</xdr:rowOff>
    </xdr:from>
    <xdr:to>
      <xdr:col>55</xdr:col>
      <xdr:colOff>50800</xdr:colOff>
      <xdr:row>97</xdr:row>
      <xdr:rowOff>63317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92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48094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0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104167</xdr:rowOff>
    </xdr:from>
    <xdr:to>
      <xdr:col>50</xdr:col>
      <xdr:colOff>165100</xdr:colOff>
      <xdr:row>98</xdr:row>
      <xdr:rowOff>34317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73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25444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827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168421</xdr:rowOff>
    </xdr:from>
    <xdr:to>
      <xdr:col>46</xdr:col>
      <xdr:colOff>38100</xdr:colOff>
      <xdr:row>98</xdr:row>
      <xdr:rowOff>98571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9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89698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91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146475</xdr:rowOff>
    </xdr:from>
    <xdr:to>
      <xdr:col>41</xdr:col>
      <xdr:colOff>101600</xdr:colOff>
      <xdr:row>98</xdr:row>
      <xdr:rowOff>76625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67752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6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72898</xdr:rowOff>
    </xdr:from>
    <xdr:to>
      <xdr:col>36</xdr:col>
      <xdr:colOff>165100</xdr:colOff>
      <xdr:row>98</xdr:row>
      <xdr:rowOff>3048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165625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9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35</xdr:row>
      <xdr:rowOff>54627</xdr:rowOff>
    </xdr:from>
    <xdr:ext cx="37702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068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32</xdr:row>
      <xdr:rowOff>111777</xdr:rowOff>
    </xdr:from>
    <xdr:ext cx="377026"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068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29</xdr:row>
      <xdr:rowOff>168927</xdr:rowOff>
    </xdr:from>
    <xdr:ext cx="37702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068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27</xdr:row>
      <xdr:rowOff>54627</xdr:rowOff>
    </xdr:from>
    <xdr:ext cx="37702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068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254</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001004"/>
          <a:ext cx="889000" cy="65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66548</xdr:rowOff>
    </xdr:from>
    <xdr:to>
      <xdr:col>71</xdr:col>
      <xdr:colOff>177800</xdr:colOff>
      <xdr:row>35</xdr:row>
      <xdr:rowOff>254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5552948"/>
          <a:ext cx="889000" cy="4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20320</xdr:rowOff>
    </xdr:from>
    <xdr:to>
      <xdr:col>72</xdr:col>
      <xdr:colOff>38100</xdr:colOff>
      <xdr:row>38</xdr:row>
      <xdr:rowOff>121920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3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113047</xdr:rowOff>
    </xdr:from>
    <xdr:ext cx="313932"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46333" y="66281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134620</xdr:rowOff>
    </xdr:from>
    <xdr:to>
      <xdr:col>67</xdr:col>
      <xdr:colOff>101600</xdr:colOff>
      <xdr:row>37</xdr:row>
      <xdr:rowOff>64770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37</xdr:row>
      <xdr:rowOff>55897</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57333" y="6399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120904</xdr:rowOff>
    </xdr:from>
    <xdr:to>
      <xdr:col>72</xdr:col>
      <xdr:colOff>38100</xdr:colOff>
      <xdr:row>35</xdr:row>
      <xdr:rowOff>51054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33</xdr:row>
      <xdr:rowOff>67581</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5725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15748</xdr:rowOff>
    </xdr:from>
    <xdr:to>
      <xdr:col>67</xdr:col>
      <xdr:colOff>101600</xdr:colOff>
      <xdr:row>32</xdr:row>
      <xdr:rowOff>117348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55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30</xdr:row>
      <xdr:rowOff>133875</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5277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91770</xdr:rowOff>
    </xdr:from>
    <xdr:to>
      <xdr:col>85</xdr:col>
      <xdr:colOff>127000</xdr:colOff>
      <xdr:row>74</xdr:row>
      <xdr:rowOff>147091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2779070"/>
          <a:ext cx="8382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121641</xdr:rowOff>
    </xdr:from>
    <xdr:to>
      <xdr:col>81</xdr:col>
      <xdr:colOff>50800</xdr:colOff>
      <xdr:row>74</xdr:row>
      <xdr:rowOff>91770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2637491"/>
          <a:ext cx="889000" cy="14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65557</xdr:rowOff>
    </xdr:from>
    <xdr:to>
      <xdr:col>76</xdr:col>
      <xdr:colOff>114300</xdr:colOff>
      <xdr:row>73</xdr:row>
      <xdr:rowOff>121641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2581407"/>
          <a:ext cx="889000" cy="5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65557</xdr:rowOff>
    </xdr:from>
    <xdr:to>
      <xdr:col>71</xdr:col>
      <xdr:colOff>177800</xdr:colOff>
      <xdr:row>76</xdr:row>
      <xdr:rowOff>129642</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581407"/>
          <a:ext cx="889000" cy="57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96291</xdr:rowOff>
    </xdr:from>
    <xdr:to>
      <xdr:col>85</xdr:col>
      <xdr:colOff>177800</xdr:colOff>
      <xdr:row>75</xdr:row>
      <xdr:rowOff>26441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78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119168</xdr:rowOff>
    </xdr:from>
    <xdr:ext cx="469744"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63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40970</xdr:rowOff>
    </xdr:from>
    <xdr:to>
      <xdr:col>81</xdr:col>
      <xdr:colOff>101600</xdr:colOff>
      <xdr:row>74</xdr:row>
      <xdr:rowOff>142570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7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159097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50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70841</xdr:rowOff>
    </xdr:from>
    <xdr:to>
      <xdr:col>76</xdr:col>
      <xdr:colOff>165100</xdr:colOff>
      <xdr:row>74</xdr:row>
      <xdr:rowOff>991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58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17518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36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14757</xdr:rowOff>
    </xdr:from>
    <xdr:to>
      <xdr:col>72</xdr:col>
      <xdr:colOff>38100</xdr:colOff>
      <xdr:row>73</xdr:row>
      <xdr:rowOff>116357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53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132884</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3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78842</xdr:rowOff>
    </xdr:from>
    <xdr:to>
      <xdr:col>67</xdr:col>
      <xdr:colOff>101600</xdr:colOff>
      <xdr:row>77</xdr:row>
      <xdr:rowOff>8992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10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xdr:rowOff>
    </xdr:from>
    <xdr:ext cx="469744"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79428" y="1320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157721</xdr:rowOff>
    </xdr:from>
    <xdr:to>
      <xdr:col>85</xdr:col>
      <xdr:colOff>127000</xdr:colOff>
      <xdr:row>99</xdr:row>
      <xdr:rowOff>15990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788371"/>
          <a:ext cx="838200" cy="20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27724</xdr:rowOff>
    </xdr:from>
    <xdr:to>
      <xdr:col>81</xdr:col>
      <xdr:colOff>50800</xdr:colOff>
      <xdr:row>99</xdr:row>
      <xdr:rowOff>15990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486924"/>
          <a:ext cx="889000" cy="50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27724</xdr:rowOff>
    </xdr:from>
    <xdr:to>
      <xdr:col>76</xdr:col>
      <xdr:colOff>114300</xdr:colOff>
      <xdr:row>97</xdr:row>
      <xdr:rowOff>47498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486924"/>
          <a:ext cx="889000" cy="191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47498</xdr:rowOff>
    </xdr:from>
    <xdr:to>
      <xdr:col>71</xdr:col>
      <xdr:colOff>177800</xdr:colOff>
      <xdr:row>98</xdr:row>
      <xdr:rowOff>88075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6678148"/>
          <a:ext cx="889000" cy="21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106921</xdr:rowOff>
    </xdr:from>
    <xdr:to>
      <xdr:col>85</xdr:col>
      <xdr:colOff>177800</xdr:colOff>
      <xdr:row>98</xdr:row>
      <xdr:rowOff>37071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73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21848</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65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136640</xdr:rowOff>
    </xdr:from>
    <xdr:to>
      <xdr:col>81</xdr:col>
      <xdr:colOff>101600</xdr:colOff>
      <xdr:row>99</xdr:row>
      <xdr:rowOff>66790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93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57917</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46428" y="170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148374</xdr:rowOff>
    </xdr:from>
    <xdr:to>
      <xdr:col>76</xdr:col>
      <xdr:colOff>165100</xdr:colOff>
      <xdr:row>96</xdr:row>
      <xdr:rowOff>78524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4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69651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52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168148</xdr:rowOff>
    </xdr:from>
    <xdr:to>
      <xdr:col>72</xdr:col>
      <xdr:colOff>38100</xdr:colOff>
      <xdr:row>97</xdr:row>
      <xdr:rowOff>98298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62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89425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672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37275</xdr:rowOff>
    </xdr:from>
    <xdr:to>
      <xdr:col>67</xdr:col>
      <xdr:colOff>101600</xdr:colOff>
      <xdr:row>98</xdr:row>
      <xdr:rowOff>138875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83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130002</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79428" y="169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52832</xdr:rowOff>
    </xdr:from>
    <xdr:to>
      <xdr:col>116</xdr:col>
      <xdr:colOff>63500</xdr:colOff>
      <xdr:row>57</xdr:row>
      <xdr:rowOff>98552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82548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150276</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22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25509</xdr:rowOff>
    </xdr:from>
    <xdr:to>
      <xdr:col>111</xdr:col>
      <xdr:colOff>177800</xdr:colOff>
      <xdr:row>57</xdr:row>
      <xdr:rowOff>52832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9798159"/>
          <a:ext cx="889000" cy="2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76580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2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25509</xdr:rowOff>
    </xdr:from>
    <xdr:to>
      <xdr:col>107</xdr:col>
      <xdr:colOff>50800</xdr:colOff>
      <xdr:row>57</xdr:row>
      <xdr:rowOff>106172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798159"/>
          <a:ext cx="889000" cy="80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64698</xdr:rowOff>
    </xdr:from>
    <xdr:to>
      <xdr:col>102</xdr:col>
      <xdr:colOff>114300</xdr:colOff>
      <xdr:row>57</xdr:row>
      <xdr:rowOff>106172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837348"/>
          <a:ext cx="889000" cy="41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76906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2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59598</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0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47752</xdr:rowOff>
    </xdr:from>
    <xdr:to>
      <xdr:col>116</xdr:col>
      <xdr:colOff>114300</xdr:colOff>
      <xdr:row>57</xdr:row>
      <xdr:rowOff>149352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82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70629</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67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2032</xdr:rowOff>
    </xdr:from>
    <xdr:to>
      <xdr:col>112</xdr:col>
      <xdr:colOff>38100</xdr:colOff>
      <xdr:row>57</xdr:row>
      <xdr:rowOff>103632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7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120159</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549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146159</xdr:rowOff>
    </xdr:from>
    <xdr:to>
      <xdr:col>107</xdr:col>
      <xdr:colOff>101600</xdr:colOff>
      <xdr:row>57</xdr:row>
      <xdr:rowOff>76309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7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92836</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522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55372</xdr:rowOff>
    </xdr:from>
    <xdr:to>
      <xdr:col>102</xdr:col>
      <xdr:colOff>165100</xdr:colOff>
      <xdr:row>57</xdr:row>
      <xdr:rowOff>156972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82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2049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60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13898</xdr:rowOff>
    </xdr:from>
    <xdr:to>
      <xdr:col>98</xdr:col>
      <xdr:colOff>38100</xdr:colOff>
      <xdr:row>57</xdr:row>
      <xdr:rowOff>115498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78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132025</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56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125344</xdr:rowOff>
    </xdr:from>
    <xdr:to>
      <xdr:col>116</xdr:col>
      <xdr:colOff>63500</xdr:colOff>
      <xdr:row>75</xdr:row>
      <xdr:rowOff>118166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469744"/>
          <a:ext cx="838200" cy="50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125344</xdr:rowOff>
    </xdr:from>
    <xdr:to>
      <xdr:col>111</xdr:col>
      <xdr:colOff>177800</xdr:colOff>
      <xdr:row>76</xdr:row>
      <xdr:rowOff>68880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469744"/>
          <a:ext cx="889000" cy="62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68880</xdr:rowOff>
    </xdr:from>
    <xdr:to>
      <xdr:col>107</xdr:col>
      <xdr:colOff>50800</xdr:colOff>
      <xdr:row>76</xdr:row>
      <xdr:rowOff>168230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099080"/>
          <a:ext cx="889000" cy="9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106828</xdr:rowOff>
    </xdr:from>
    <xdr:to>
      <xdr:col>102</xdr:col>
      <xdr:colOff>114300</xdr:colOff>
      <xdr:row>76</xdr:row>
      <xdr:rowOff>168230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3137028"/>
          <a:ext cx="889000" cy="6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67366</xdr:rowOff>
    </xdr:from>
    <xdr:to>
      <xdr:col>116</xdr:col>
      <xdr:colOff>114300</xdr:colOff>
      <xdr:row>75</xdr:row>
      <xdr:rowOff>168966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2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45793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0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74544</xdr:rowOff>
    </xdr:from>
    <xdr:to>
      <xdr:col>112</xdr:col>
      <xdr:colOff>38100</xdr:colOff>
      <xdr:row>73</xdr:row>
      <xdr:rowOff>4694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41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21221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19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18080</xdr:rowOff>
    </xdr:from>
    <xdr:to>
      <xdr:col>107</xdr:col>
      <xdr:colOff>101600</xdr:colOff>
      <xdr:row>76</xdr:row>
      <xdr:rowOff>119680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04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110807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14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117430</xdr:rowOff>
    </xdr:from>
    <xdr:to>
      <xdr:col>102</xdr:col>
      <xdr:colOff>165100</xdr:colOff>
      <xdr:row>77</xdr:row>
      <xdr:rowOff>47580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38707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24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56028</xdr:rowOff>
    </xdr:from>
    <xdr:to>
      <xdr:col>98</xdr:col>
      <xdr:colOff>38100</xdr:colOff>
      <xdr:row>76</xdr:row>
      <xdr:rowOff>157628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0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148755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17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歳出決算総額は、住民一人当たりで前年度比</a:t>
          </a:r>
          <a:r>
            <a:rPr kumimoji="1" lang="en-US" altLang="ja-JP" sz="1300">
              <a:latin typeface="ＭＳ Ｐゴシック" panose="020B0600070205080204" pitchFamily="50" charset="-128"/>
              <a:ea typeface="ＭＳ Ｐゴシック" panose="020B0600070205080204" pitchFamily="50" charset="-128"/>
            </a:rPr>
            <a:t>16,516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419,915</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人件費が退職手当、特別区人事委員会勧告に基づく職員給与等の改定に伴う増、物件費</a:t>
          </a:r>
          <a:r>
            <a:rPr kumimoji="1" lang="ja-JP" altLang="en-US" sz="1300">
              <a:solidFill>
                <a:schemeClr val="tx1"/>
              </a:solidFill>
              <a:latin typeface="ＭＳ Ｐゴシック" panose="020B0600070205080204" pitchFamily="50" charset="-128"/>
              <a:ea typeface="ＭＳ Ｐゴシック" panose="020B0600070205080204" pitchFamily="50" charset="-128"/>
            </a:rPr>
            <a:t>が物価高に伴う事業委託料の増などによりそれぞれ前年度比で増になっている。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扶助費についても、児童手当や私立保育園運営費などの増により、前年度比で増となっており、経年の変化において増加傾向となっている。</a:t>
          </a:r>
        </a:p>
        <a:p>
          <a:r>
            <a:rPr kumimoji="1" lang="ja-JP" altLang="en-US" sz="1300">
              <a:latin typeface="ＭＳ Ｐゴシック" panose="020B0600070205080204" pitchFamily="50" charset="-128"/>
              <a:ea typeface="ＭＳ Ｐゴシック" panose="020B0600070205080204" pitchFamily="50" charset="-128"/>
            </a:rPr>
            <a:t>類似団体との比較では、世田谷区は最も人口が多いため、各性質別の歳出の住民一人当たりの額が類似団体平均を下回っている項目が多い。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12827</xdr:rowOff>
    </xdr:from>
    <xdr:to>
      <xdr:col>24</xdr:col>
      <xdr:colOff>63500</xdr:colOff>
      <xdr:row>38</xdr:row>
      <xdr:rowOff>24067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527927"/>
          <a:ext cx="8382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24067</xdr:rowOff>
    </xdr:from>
    <xdr:to>
      <xdr:col>19</xdr:col>
      <xdr:colOff>177800</xdr:colOff>
      <xdr:row>38</xdr:row>
      <xdr:rowOff>26924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539167"/>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25019</xdr:rowOff>
    </xdr:from>
    <xdr:to>
      <xdr:col>15</xdr:col>
      <xdr:colOff>50800</xdr:colOff>
      <xdr:row>38</xdr:row>
      <xdr:rowOff>26924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540119"/>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20066</xdr:rowOff>
    </xdr:from>
    <xdr:to>
      <xdr:col>10</xdr:col>
      <xdr:colOff>114300</xdr:colOff>
      <xdr:row>38</xdr:row>
      <xdr:rowOff>25019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53516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133477</xdr:rowOff>
    </xdr:from>
    <xdr:to>
      <xdr:col>24</xdr:col>
      <xdr:colOff>114300</xdr:colOff>
      <xdr:row>38</xdr:row>
      <xdr:rowOff>63627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48404</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9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144716</xdr:rowOff>
    </xdr:from>
    <xdr:to>
      <xdr:col>20</xdr:col>
      <xdr:colOff>38100</xdr:colOff>
      <xdr:row>38</xdr:row>
      <xdr:rowOff>74867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883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65994</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58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147574</xdr:rowOff>
    </xdr:from>
    <xdr:to>
      <xdr:col>15</xdr:col>
      <xdr:colOff>101600</xdr:colOff>
      <xdr:row>38</xdr:row>
      <xdr:rowOff>77724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9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38</xdr:row>
      <xdr:rowOff>68851</xdr:rowOff>
    </xdr:from>
    <xdr:ext cx="378565"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719017" y="65839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145669</xdr:rowOff>
    </xdr:from>
    <xdr:to>
      <xdr:col>10</xdr:col>
      <xdr:colOff>165100</xdr:colOff>
      <xdr:row>38</xdr:row>
      <xdr:rowOff>75819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66946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58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140716</xdr:rowOff>
    </xdr:from>
    <xdr:to>
      <xdr:col>6</xdr:col>
      <xdr:colOff>38100</xdr:colOff>
      <xdr:row>38</xdr:row>
      <xdr:rowOff>70865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843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61993</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57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27718</xdr:rowOff>
    </xdr:from>
    <xdr:to>
      <xdr:col>24</xdr:col>
      <xdr:colOff>63500</xdr:colOff>
      <xdr:row>58</xdr:row>
      <xdr:rowOff>57545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71818"/>
          <a:ext cx="838200" cy="2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27718</xdr:rowOff>
    </xdr:from>
    <xdr:to>
      <xdr:col>19</xdr:col>
      <xdr:colOff>177800</xdr:colOff>
      <xdr:row>58</xdr:row>
      <xdr:rowOff>127867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71818"/>
          <a:ext cx="889000" cy="10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99379</xdr:rowOff>
    </xdr:from>
    <xdr:to>
      <xdr:col>15</xdr:col>
      <xdr:colOff>50800</xdr:colOff>
      <xdr:row>58</xdr:row>
      <xdr:rowOff>127867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043479"/>
          <a:ext cx="889000" cy="2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24202</xdr:rowOff>
    </xdr:from>
    <xdr:to>
      <xdr:col>10</xdr:col>
      <xdr:colOff>114300</xdr:colOff>
      <xdr:row>58</xdr:row>
      <xdr:rowOff>99379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939602"/>
          <a:ext cx="889000" cy="110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6745</xdr:rowOff>
    </xdr:from>
    <xdr:to>
      <xdr:col>24</xdr:col>
      <xdr:colOff>114300</xdr:colOff>
      <xdr:row>58</xdr:row>
      <xdr:rowOff>108345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5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156622</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2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148368</xdr:rowOff>
    </xdr:from>
    <xdr:to>
      <xdr:col>20</xdr:col>
      <xdr:colOff>38100</xdr:colOff>
      <xdr:row>58</xdr:row>
      <xdr:rowOff>78518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2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69645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1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77067</xdr:rowOff>
    </xdr:from>
    <xdr:to>
      <xdr:col>15</xdr:col>
      <xdr:colOff>101600</xdr:colOff>
      <xdr:row>59</xdr:row>
      <xdr:rowOff>7217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2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169794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48579</xdr:rowOff>
    </xdr:from>
    <xdr:to>
      <xdr:col>10</xdr:col>
      <xdr:colOff>165100</xdr:colOff>
      <xdr:row>58</xdr:row>
      <xdr:rowOff>150179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9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141306</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8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144852</xdr:rowOff>
    </xdr:from>
    <xdr:to>
      <xdr:col>6</xdr:col>
      <xdr:colOff>38100</xdr:colOff>
      <xdr:row>52</xdr:row>
      <xdr:rowOff>75002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88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66129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981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111978</xdr:rowOff>
    </xdr:from>
    <xdr:to>
      <xdr:col>24</xdr:col>
      <xdr:colOff>62865</xdr:colOff>
      <xdr:row>76</xdr:row>
      <xdr:rowOff>71295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13478"/>
          <a:ext cx="1270" cy="988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75122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105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71295</xdr:rowOff>
    </xdr:from>
    <xdr:to>
      <xdr:col>24</xdr:col>
      <xdr:colOff>152400</xdr:colOff>
      <xdr:row>76</xdr:row>
      <xdr:rowOff>71295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101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58655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8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111978</xdr:rowOff>
    </xdr:from>
    <xdr:to>
      <xdr:col>24</xdr:col>
      <xdr:colOff>152400</xdr:colOff>
      <xdr:row>70</xdr:row>
      <xdr:rowOff>111978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1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71295</xdr:rowOff>
    </xdr:from>
    <xdr:to>
      <xdr:col>24</xdr:col>
      <xdr:colOff>63500</xdr:colOff>
      <xdr:row>76</xdr:row>
      <xdr:rowOff>135227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01495"/>
          <a:ext cx="838200" cy="6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99829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156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76952</xdr:rowOff>
    </xdr:from>
    <xdr:to>
      <xdr:col>24</xdr:col>
      <xdr:colOff>114300</xdr:colOff>
      <xdr:row>75</xdr:row>
      <xdr:rowOff>7102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6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135227</xdr:rowOff>
    </xdr:from>
    <xdr:to>
      <xdr:col>19</xdr:col>
      <xdr:colOff>177800</xdr:colOff>
      <xdr:row>77</xdr:row>
      <xdr:rowOff>51536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65427"/>
          <a:ext cx="889000" cy="8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115440</xdr:rowOff>
    </xdr:from>
    <xdr:to>
      <xdr:col>20</xdr:col>
      <xdr:colOff>38100</xdr:colOff>
      <xdr:row>75</xdr:row>
      <xdr:rowOff>45590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0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62117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577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39162</xdr:rowOff>
    </xdr:from>
    <xdr:to>
      <xdr:col>15</xdr:col>
      <xdr:colOff>50800</xdr:colOff>
      <xdr:row>77</xdr:row>
      <xdr:rowOff>51536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40812"/>
          <a:ext cx="889000" cy="12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5804</xdr:rowOff>
    </xdr:from>
    <xdr:to>
      <xdr:col>15</xdr:col>
      <xdr:colOff>101600</xdr:colOff>
      <xdr:row>75</xdr:row>
      <xdr:rowOff>107404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86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123931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639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39162</xdr:rowOff>
    </xdr:from>
    <xdr:to>
      <xdr:col>10</xdr:col>
      <xdr:colOff>114300</xdr:colOff>
      <xdr:row>78</xdr:row>
      <xdr:rowOff>11692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40812"/>
          <a:ext cx="889000" cy="14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4463</xdr:rowOff>
    </xdr:from>
    <xdr:to>
      <xdr:col>10</xdr:col>
      <xdr:colOff>165100</xdr:colOff>
      <xdr:row>75</xdr:row>
      <xdr:rowOff>106063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122590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3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171394</xdr:rowOff>
    </xdr:from>
    <xdr:to>
      <xdr:col>6</xdr:col>
      <xdr:colOff>38100</xdr:colOff>
      <xdr:row>76</xdr:row>
      <xdr:rowOff>101544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3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118071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05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20495</xdr:rowOff>
    </xdr:from>
    <xdr:to>
      <xdr:col>24</xdr:col>
      <xdr:colOff>114300</xdr:colOff>
      <xdr:row>76</xdr:row>
      <xdr:rowOff>122095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5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106872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84427</xdr:rowOff>
    </xdr:from>
    <xdr:to>
      <xdr:col>20</xdr:col>
      <xdr:colOff>38100</xdr:colOff>
      <xdr:row>77</xdr:row>
      <xdr:rowOff>14577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1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5704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07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736</xdr:rowOff>
    </xdr:from>
    <xdr:to>
      <xdr:col>15</xdr:col>
      <xdr:colOff>101600</xdr:colOff>
      <xdr:row>77</xdr:row>
      <xdr:rowOff>102336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93463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9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159812</xdr:rowOff>
    </xdr:from>
    <xdr:to>
      <xdr:col>10</xdr:col>
      <xdr:colOff>165100</xdr:colOff>
      <xdr:row>77</xdr:row>
      <xdr:rowOff>89962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9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81089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8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132342</xdr:rowOff>
    </xdr:from>
    <xdr:to>
      <xdr:col>6</xdr:col>
      <xdr:colOff>38100</xdr:colOff>
      <xdr:row>78</xdr:row>
      <xdr:rowOff>62492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53619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26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97504</xdr:rowOff>
    </xdr:from>
    <xdr:to>
      <xdr:col>24</xdr:col>
      <xdr:colOff>63500</xdr:colOff>
      <xdr:row>98</xdr:row>
      <xdr:rowOff>6159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728154"/>
          <a:ext cx="838200" cy="8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162007</xdr:rowOff>
    </xdr:from>
    <xdr:to>
      <xdr:col>19</xdr:col>
      <xdr:colOff>177800</xdr:colOff>
      <xdr:row>97</xdr:row>
      <xdr:rowOff>97504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49757"/>
          <a:ext cx="889000" cy="27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162007</xdr:rowOff>
    </xdr:from>
    <xdr:to>
      <xdr:col>15</xdr:col>
      <xdr:colOff>50800</xdr:colOff>
      <xdr:row>96</xdr:row>
      <xdr:rowOff>105963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49757"/>
          <a:ext cx="889000" cy="11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64488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52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105963</xdr:rowOff>
    </xdr:from>
    <xdr:to>
      <xdr:col>10</xdr:col>
      <xdr:colOff>114300</xdr:colOff>
      <xdr:row>98</xdr:row>
      <xdr:rowOff>70129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65163"/>
          <a:ext cx="889000" cy="30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126809</xdr:rowOff>
    </xdr:from>
    <xdr:to>
      <xdr:col>24</xdr:col>
      <xdr:colOff>114300</xdr:colOff>
      <xdr:row>98</xdr:row>
      <xdr:rowOff>56959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5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41736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67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46704</xdr:rowOff>
    </xdr:from>
    <xdr:to>
      <xdr:col>20</xdr:col>
      <xdr:colOff>38100</xdr:colOff>
      <xdr:row>97</xdr:row>
      <xdr:rowOff>148304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67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139431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77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111207</xdr:rowOff>
    </xdr:from>
    <xdr:to>
      <xdr:col>15</xdr:col>
      <xdr:colOff>101600</xdr:colOff>
      <xdr:row>96</xdr:row>
      <xdr:rowOff>41357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9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57884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7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55163</xdr:rowOff>
    </xdr:from>
    <xdr:to>
      <xdr:col>10</xdr:col>
      <xdr:colOff>165100</xdr:colOff>
      <xdr:row>96</xdr:row>
      <xdr:rowOff>156763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1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147890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60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19329</xdr:rowOff>
    </xdr:from>
    <xdr:to>
      <xdr:col>6</xdr:col>
      <xdr:colOff>38100</xdr:colOff>
      <xdr:row>98</xdr:row>
      <xdr:rowOff>120929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2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112056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14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99695</xdr:rowOff>
    </xdr:from>
    <xdr:to>
      <xdr:col>55</xdr:col>
      <xdr:colOff>0</xdr:colOff>
      <xdr:row>38</xdr:row>
      <xdr:rowOff>107696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14795"/>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107315</xdr:rowOff>
    </xdr:from>
    <xdr:to>
      <xdr:col>50</xdr:col>
      <xdr:colOff>114300</xdr:colOff>
      <xdr:row>38</xdr:row>
      <xdr:rowOff>107696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22415"/>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97790</xdr:rowOff>
    </xdr:from>
    <xdr:to>
      <xdr:col>45</xdr:col>
      <xdr:colOff>177800</xdr:colOff>
      <xdr:row>38</xdr:row>
      <xdr:rowOff>107315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128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97790</xdr:rowOff>
    </xdr:from>
    <xdr:to>
      <xdr:col>41</xdr:col>
      <xdr:colOff>50800</xdr:colOff>
      <xdr:row>38</xdr:row>
      <xdr:rowOff>109982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1289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48895</xdr:rowOff>
    </xdr:from>
    <xdr:to>
      <xdr:col>55</xdr:col>
      <xdr:colOff>50800</xdr:colOff>
      <xdr:row>38</xdr:row>
      <xdr:rowOff>150495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135272</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78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56896</xdr:rowOff>
    </xdr:from>
    <xdr:to>
      <xdr:col>50</xdr:col>
      <xdr:colOff>165100</xdr:colOff>
      <xdr:row>38</xdr:row>
      <xdr:rowOff>158496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56515</xdr:rowOff>
    </xdr:from>
    <xdr:to>
      <xdr:col>46</xdr:col>
      <xdr:colOff>38100</xdr:colOff>
      <xdr:row>38</xdr:row>
      <xdr:rowOff>158115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149242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64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46990</xdr:rowOff>
    </xdr:from>
    <xdr:to>
      <xdr:col>41</xdr:col>
      <xdr:colOff>101600</xdr:colOff>
      <xdr:row>38</xdr:row>
      <xdr:rowOff>148590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139717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54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59182</xdr:rowOff>
    </xdr:from>
    <xdr:to>
      <xdr:col>36</xdr:col>
      <xdr:colOff>165100</xdr:colOff>
      <xdr:row>38</xdr:row>
      <xdr:rowOff>160782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151909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54627</xdr:rowOff>
    </xdr:from>
    <xdr:ext cx="46717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136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111777</xdr:rowOff>
    </xdr:from>
    <xdr:ext cx="46717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136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49</xdr:row>
      <xdr:rowOff>168927</xdr:rowOff>
    </xdr:from>
    <xdr:ext cx="46717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136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105410</xdr:rowOff>
    </xdr:from>
    <xdr:to>
      <xdr:col>54</xdr:col>
      <xdr:colOff>189865</xdr:colOff>
      <xdr:row>58</xdr:row>
      <xdr:rowOff>139700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9706610"/>
          <a:ext cx="1270" cy="377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143527</xdr:rowOff>
    </xdr:from>
    <xdr:ext cx="249299"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139700</xdr:rowOff>
    </xdr:from>
    <xdr:to>
      <xdr:col>55</xdr:col>
      <xdr:colOff>88900</xdr:colOff>
      <xdr:row>58</xdr:row>
      <xdr:rowOff>139700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52087</xdr:rowOff>
    </xdr:from>
    <xdr:ext cx="378565"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9481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56</xdr:row>
      <xdr:rowOff>105410</xdr:rowOff>
    </xdr:from>
    <xdr:to>
      <xdr:col>55</xdr:col>
      <xdr:colOff>88900</xdr:colOff>
      <xdr:row>56</xdr:row>
      <xdr:rowOff>105410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970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167589</xdr:rowOff>
    </xdr:from>
    <xdr:to>
      <xdr:col>55</xdr:col>
      <xdr:colOff>0</xdr:colOff>
      <xdr:row>58</xdr:row>
      <xdr:rowOff>712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40239"/>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161510</xdr:rowOff>
    </xdr:from>
    <xdr:ext cx="378565"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341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11633</xdr:rowOff>
    </xdr:from>
    <xdr:to>
      <xdr:col>55</xdr:col>
      <xdr:colOff>50800</xdr:colOff>
      <xdr:row>58</xdr:row>
      <xdr:rowOff>113233</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55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100381</xdr:rowOff>
    </xdr:from>
    <xdr:to>
      <xdr:col>50</xdr:col>
      <xdr:colOff>114300</xdr:colOff>
      <xdr:row>58</xdr:row>
      <xdr:rowOff>712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8844331"/>
          <a:ext cx="889000" cy="110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127762</xdr:rowOff>
    </xdr:from>
    <xdr:to>
      <xdr:col>50</xdr:col>
      <xdr:colOff>165100</xdr:colOff>
      <xdr:row>58</xdr:row>
      <xdr:rowOff>57912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90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49039</xdr:rowOff>
    </xdr:from>
    <xdr:ext cx="378565"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50017" y="9993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100381</xdr:rowOff>
    </xdr:from>
    <xdr:to>
      <xdr:col>45</xdr:col>
      <xdr:colOff>177800</xdr:colOff>
      <xdr:row>58</xdr:row>
      <xdr:rowOff>16713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8844331"/>
          <a:ext cx="889000" cy="111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82499</xdr:rowOff>
    </xdr:from>
    <xdr:to>
      <xdr:col>46</xdr:col>
      <xdr:colOff>38100</xdr:colOff>
      <xdr:row>58</xdr:row>
      <xdr:rowOff>12649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3776</xdr:rowOff>
    </xdr:from>
    <xdr:ext cx="378565"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61017" y="9947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16713</xdr:rowOff>
    </xdr:from>
    <xdr:to>
      <xdr:col>41</xdr:col>
      <xdr:colOff>50800</xdr:colOff>
      <xdr:row>58</xdr:row>
      <xdr:rowOff>38659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60813"/>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151536</xdr:rowOff>
    </xdr:from>
    <xdr:to>
      <xdr:col>41</xdr:col>
      <xdr:colOff>101600</xdr:colOff>
      <xdr:row>58</xdr:row>
      <xdr:rowOff>81686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4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72813</xdr:rowOff>
    </xdr:from>
    <xdr:ext cx="378565"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2017" y="10016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148793</xdr:rowOff>
    </xdr:from>
    <xdr:to>
      <xdr:col>36</xdr:col>
      <xdr:colOff>165100</xdr:colOff>
      <xdr:row>58</xdr:row>
      <xdr:rowOff>78943</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2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56</xdr:row>
      <xdr:rowOff>95470</xdr:rowOff>
    </xdr:from>
    <xdr:ext cx="378565"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3017" y="9696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116789</xdr:rowOff>
    </xdr:from>
    <xdr:to>
      <xdr:col>55</xdr:col>
      <xdr:colOff>50800</xdr:colOff>
      <xdr:row>58</xdr:row>
      <xdr:rowOff>46939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139666</xdr:rowOff>
    </xdr:from>
    <xdr:ext cx="378565"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40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121362</xdr:rowOff>
    </xdr:from>
    <xdr:to>
      <xdr:col>50</xdr:col>
      <xdr:colOff>165100</xdr:colOff>
      <xdr:row>58</xdr:row>
      <xdr:rowOff>51512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9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56</xdr:row>
      <xdr:rowOff>68039</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50017" y="96692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49581</xdr:rowOff>
    </xdr:from>
    <xdr:to>
      <xdr:col>46</xdr:col>
      <xdr:colOff>38100</xdr:colOff>
      <xdr:row>51</xdr:row>
      <xdr:rowOff>151181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879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49</xdr:row>
      <xdr:rowOff>167708</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856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137363</xdr:rowOff>
    </xdr:from>
    <xdr:to>
      <xdr:col>41</xdr:col>
      <xdr:colOff>101600</xdr:colOff>
      <xdr:row>58</xdr:row>
      <xdr:rowOff>67513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1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56</xdr:row>
      <xdr:rowOff>84040</xdr:rowOff>
    </xdr:from>
    <xdr:ext cx="378565"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72017" y="9685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159309</xdr:rowOff>
    </xdr:from>
    <xdr:to>
      <xdr:col>36</xdr:col>
      <xdr:colOff>165100</xdr:colOff>
      <xdr:row>58</xdr:row>
      <xdr:rowOff>89459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3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80586</xdr:rowOff>
    </xdr:from>
    <xdr:ext cx="378565"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83017" y="100246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142123</xdr:rowOff>
    </xdr:from>
    <xdr:to>
      <xdr:col>55</xdr:col>
      <xdr:colOff>0</xdr:colOff>
      <xdr:row>77</xdr:row>
      <xdr:rowOff>154605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43773"/>
          <a:ext cx="8382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118624</xdr:rowOff>
    </xdr:from>
    <xdr:to>
      <xdr:col>50</xdr:col>
      <xdr:colOff>114300</xdr:colOff>
      <xdr:row>77</xdr:row>
      <xdr:rowOff>142123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20274"/>
          <a:ext cx="889000" cy="2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118624</xdr:rowOff>
    </xdr:from>
    <xdr:to>
      <xdr:col>45</xdr:col>
      <xdr:colOff>177800</xdr:colOff>
      <xdr:row>77</xdr:row>
      <xdr:rowOff>169601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20274"/>
          <a:ext cx="889000" cy="50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169601</xdr:rowOff>
    </xdr:from>
    <xdr:to>
      <xdr:col>41</xdr:col>
      <xdr:colOff>50800</xdr:colOff>
      <xdr:row>78</xdr:row>
      <xdr:rowOff>42500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71251"/>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103805</xdr:rowOff>
    </xdr:from>
    <xdr:to>
      <xdr:col>55</xdr:col>
      <xdr:colOff>50800</xdr:colOff>
      <xdr:row>78</xdr:row>
      <xdr:rowOff>33955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0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18732</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2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91323</xdr:rowOff>
    </xdr:from>
    <xdr:to>
      <xdr:col>50</xdr:col>
      <xdr:colOff>165100</xdr:colOff>
      <xdr:row>78</xdr:row>
      <xdr:rowOff>21473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9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12600</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38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67824</xdr:rowOff>
    </xdr:from>
    <xdr:to>
      <xdr:col>46</xdr:col>
      <xdr:colOff>38100</xdr:colOff>
      <xdr:row>77</xdr:row>
      <xdr:rowOff>169424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160551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36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118801</xdr:rowOff>
    </xdr:from>
    <xdr:to>
      <xdr:col>41</xdr:col>
      <xdr:colOff>101600</xdr:colOff>
      <xdr:row>78</xdr:row>
      <xdr:rowOff>48951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2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40078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41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163150</xdr:rowOff>
    </xdr:from>
    <xdr:to>
      <xdr:col>36</xdr:col>
      <xdr:colOff>165100</xdr:colOff>
      <xdr:row>78</xdr:row>
      <xdr:rowOff>93300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84427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4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42500</xdr:rowOff>
    </xdr:from>
    <xdr:to>
      <xdr:col>55</xdr:col>
      <xdr:colOff>0</xdr:colOff>
      <xdr:row>97</xdr:row>
      <xdr:rowOff>99161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73150"/>
          <a:ext cx="838200" cy="5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42500</xdr:rowOff>
    </xdr:from>
    <xdr:to>
      <xdr:col>50</xdr:col>
      <xdr:colOff>114300</xdr:colOff>
      <xdr:row>97</xdr:row>
      <xdr:rowOff>87077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73150"/>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85706</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71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87077</xdr:rowOff>
    </xdr:from>
    <xdr:to>
      <xdr:col>45</xdr:col>
      <xdr:colOff>177800</xdr:colOff>
      <xdr:row>97</xdr:row>
      <xdr:rowOff>119369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17727"/>
          <a:ext cx="889000" cy="3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132432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76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86382</xdr:rowOff>
    </xdr:from>
    <xdr:to>
      <xdr:col>41</xdr:col>
      <xdr:colOff>50800</xdr:colOff>
      <xdr:row>97</xdr:row>
      <xdr:rowOff>119369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17032"/>
          <a:ext cx="889000" cy="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48361</xdr:rowOff>
    </xdr:from>
    <xdr:to>
      <xdr:col>55</xdr:col>
      <xdr:colOff>50800</xdr:colOff>
      <xdr:row>97</xdr:row>
      <xdr:rowOff>149961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138932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9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163150</xdr:rowOff>
    </xdr:from>
    <xdr:to>
      <xdr:col>50</xdr:col>
      <xdr:colOff>165100</xdr:colOff>
      <xdr:row>97</xdr:row>
      <xdr:rowOff>93300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109827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39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36277</xdr:rowOff>
    </xdr:from>
    <xdr:to>
      <xdr:col>46</xdr:col>
      <xdr:colOff>38100</xdr:colOff>
      <xdr:row>97</xdr:row>
      <xdr:rowOff>137877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154404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44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68569</xdr:rowOff>
    </xdr:from>
    <xdr:to>
      <xdr:col>41</xdr:col>
      <xdr:colOff>101600</xdr:colOff>
      <xdr:row>97</xdr:row>
      <xdr:rowOff>170169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9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161296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9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35582</xdr:rowOff>
    </xdr:from>
    <xdr:to>
      <xdr:col>36</xdr:col>
      <xdr:colOff>165100</xdr:colOff>
      <xdr:row>97</xdr:row>
      <xdr:rowOff>137182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6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153709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44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43802</xdr:rowOff>
    </xdr:from>
    <xdr:to>
      <xdr:col>85</xdr:col>
      <xdr:colOff>127000</xdr:colOff>
      <xdr:row>39</xdr:row>
      <xdr:rowOff>5855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58902"/>
          <a:ext cx="838200" cy="13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5855</xdr:rowOff>
    </xdr:from>
    <xdr:to>
      <xdr:col>81</xdr:col>
      <xdr:colOff>50800</xdr:colOff>
      <xdr:row>39</xdr:row>
      <xdr:rowOff>8445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692405"/>
          <a:ext cx="88900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8445</xdr:rowOff>
    </xdr:from>
    <xdr:to>
      <xdr:col>76</xdr:col>
      <xdr:colOff>114300</xdr:colOff>
      <xdr:row>39</xdr:row>
      <xdr:rowOff>15227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694995"/>
          <a:ext cx="8890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3378</xdr:rowOff>
    </xdr:from>
    <xdr:to>
      <xdr:col>71</xdr:col>
      <xdr:colOff>177800</xdr:colOff>
      <xdr:row>39</xdr:row>
      <xdr:rowOff>15227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89928"/>
          <a:ext cx="889000" cy="1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164452</xdr:rowOff>
    </xdr:from>
    <xdr:to>
      <xdr:col>85</xdr:col>
      <xdr:colOff>177800</xdr:colOff>
      <xdr:row>38</xdr:row>
      <xdr:rowOff>94602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0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107256</xdr:rowOff>
    </xdr:from>
    <xdr:ext cx="469744"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5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126505</xdr:rowOff>
    </xdr:from>
    <xdr:to>
      <xdr:col>81</xdr:col>
      <xdr:colOff>101600</xdr:colOff>
      <xdr:row>39</xdr:row>
      <xdr:rowOff>56655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64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47782</xdr:rowOff>
    </xdr:from>
    <xdr:ext cx="469744"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46428" y="673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129095</xdr:rowOff>
    </xdr:from>
    <xdr:to>
      <xdr:col>76</xdr:col>
      <xdr:colOff>165100</xdr:colOff>
      <xdr:row>39</xdr:row>
      <xdr:rowOff>59245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50372</xdr:rowOff>
    </xdr:from>
    <xdr:ext cx="378565"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3017" y="6736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135877</xdr:rowOff>
    </xdr:from>
    <xdr:to>
      <xdr:col>72</xdr:col>
      <xdr:colOff>38100</xdr:colOff>
      <xdr:row>39</xdr:row>
      <xdr:rowOff>66027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65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57154</xdr:rowOff>
    </xdr:from>
    <xdr:ext cx="378565"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4017" y="67437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124028</xdr:rowOff>
    </xdr:from>
    <xdr:to>
      <xdr:col>67</xdr:col>
      <xdr:colOff>101600</xdr:colOff>
      <xdr:row>39</xdr:row>
      <xdr:rowOff>54178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6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45305</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79428" y="673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27773</xdr:rowOff>
    </xdr:from>
    <xdr:to>
      <xdr:col>85</xdr:col>
      <xdr:colOff>127000</xdr:colOff>
      <xdr:row>58</xdr:row>
      <xdr:rowOff>73090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00423"/>
          <a:ext cx="838200" cy="21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97148</xdr:rowOff>
    </xdr:from>
    <xdr:to>
      <xdr:col>81</xdr:col>
      <xdr:colOff>50800</xdr:colOff>
      <xdr:row>58</xdr:row>
      <xdr:rowOff>73090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69798"/>
          <a:ext cx="889000" cy="14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97148</xdr:rowOff>
    </xdr:from>
    <xdr:to>
      <xdr:col>76</xdr:col>
      <xdr:colOff>114300</xdr:colOff>
      <xdr:row>58</xdr:row>
      <xdr:rowOff>38049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9798"/>
          <a:ext cx="889000" cy="11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38049</xdr:rowOff>
    </xdr:from>
    <xdr:to>
      <xdr:col>71</xdr:col>
      <xdr:colOff>177800</xdr:colOff>
      <xdr:row>58</xdr:row>
      <xdr:rowOff>108719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982149"/>
          <a:ext cx="889000" cy="7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148423</xdr:rowOff>
    </xdr:from>
    <xdr:to>
      <xdr:col>85</xdr:col>
      <xdr:colOff>177800</xdr:colOff>
      <xdr:row>57</xdr:row>
      <xdr:rowOff>78573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4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126850</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2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22290</xdr:rowOff>
    </xdr:from>
    <xdr:to>
      <xdr:col>81</xdr:col>
      <xdr:colOff>101600</xdr:colOff>
      <xdr:row>58</xdr:row>
      <xdr:rowOff>123890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6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115017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46348</xdr:rowOff>
    </xdr:from>
    <xdr:to>
      <xdr:col>76</xdr:col>
      <xdr:colOff>165100</xdr:colOff>
      <xdr:row>57</xdr:row>
      <xdr:rowOff>147948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139075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1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158699</xdr:rowOff>
    </xdr:from>
    <xdr:to>
      <xdr:col>72</xdr:col>
      <xdr:colOff>38100</xdr:colOff>
      <xdr:row>58</xdr:row>
      <xdr:rowOff>88849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3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79976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2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57919</xdr:rowOff>
    </xdr:from>
    <xdr:to>
      <xdr:col>67</xdr:col>
      <xdr:colOff>101600</xdr:colOff>
      <xdr:row>58</xdr:row>
      <xdr:rowOff>159519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100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150646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75</xdr:row>
      <xdr:rowOff>54627</xdr:rowOff>
    </xdr:from>
    <xdr:ext cx="37702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068974" y="12913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72</xdr:row>
      <xdr:rowOff>111777</xdr:rowOff>
    </xdr:from>
    <xdr:ext cx="37702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068974" y="12456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69</xdr:row>
      <xdr:rowOff>168927</xdr:rowOff>
    </xdr:from>
    <xdr:ext cx="37702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068974" y="11998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67</xdr:row>
      <xdr:rowOff>54627</xdr:rowOff>
    </xdr:from>
    <xdr:ext cx="37702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068974" y="11541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254</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2859004"/>
          <a:ext cx="889000" cy="65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66548</xdr:rowOff>
    </xdr:from>
    <xdr:to>
      <xdr:col>71</xdr:col>
      <xdr:colOff>177800</xdr:colOff>
      <xdr:row>75</xdr:row>
      <xdr:rowOff>254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2410948"/>
          <a:ext cx="889000" cy="4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20320</xdr:rowOff>
    </xdr:from>
    <xdr:to>
      <xdr:col>72</xdr:col>
      <xdr:colOff>38100</xdr:colOff>
      <xdr:row>78</xdr:row>
      <xdr:rowOff>121920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9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113047</xdr:rowOff>
    </xdr:from>
    <xdr:ext cx="313932"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46333" y="134861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134620</xdr:rowOff>
    </xdr:from>
    <xdr:to>
      <xdr:col>67</xdr:col>
      <xdr:colOff>101600</xdr:colOff>
      <xdr:row>77</xdr:row>
      <xdr:rowOff>64770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6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77</xdr:row>
      <xdr:rowOff>55897</xdr:rowOff>
    </xdr:from>
    <xdr:ext cx="313932"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57333" y="132575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120904</xdr:rowOff>
    </xdr:from>
    <xdr:to>
      <xdr:col>72</xdr:col>
      <xdr:colOff>38100</xdr:colOff>
      <xdr:row>75</xdr:row>
      <xdr:rowOff>51054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280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73</xdr:row>
      <xdr:rowOff>67581</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2583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15748</xdr:rowOff>
    </xdr:from>
    <xdr:to>
      <xdr:col>67</xdr:col>
      <xdr:colOff>101600</xdr:colOff>
      <xdr:row>72</xdr:row>
      <xdr:rowOff>117348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236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70</xdr:row>
      <xdr:rowOff>133875</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21353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91770</xdr:rowOff>
    </xdr:from>
    <xdr:to>
      <xdr:col>85</xdr:col>
      <xdr:colOff>127000</xdr:colOff>
      <xdr:row>94</xdr:row>
      <xdr:rowOff>147016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208070"/>
          <a:ext cx="83820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121565</xdr:rowOff>
    </xdr:from>
    <xdr:to>
      <xdr:col>81</xdr:col>
      <xdr:colOff>50800</xdr:colOff>
      <xdr:row>94</xdr:row>
      <xdr:rowOff>91770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066415"/>
          <a:ext cx="889000" cy="14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64567</xdr:rowOff>
    </xdr:from>
    <xdr:to>
      <xdr:col>76</xdr:col>
      <xdr:colOff>114300</xdr:colOff>
      <xdr:row>93</xdr:row>
      <xdr:rowOff>121565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009417"/>
          <a:ext cx="889000" cy="5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64567</xdr:rowOff>
    </xdr:from>
    <xdr:to>
      <xdr:col>71</xdr:col>
      <xdr:colOff>177800</xdr:colOff>
      <xdr:row>96</xdr:row>
      <xdr:rowOff>128423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009417"/>
          <a:ext cx="889000" cy="57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96216</xdr:rowOff>
    </xdr:from>
    <xdr:to>
      <xdr:col>85</xdr:col>
      <xdr:colOff>177800</xdr:colOff>
      <xdr:row>95</xdr:row>
      <xdr:rowOff>26366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21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119093</xdr:rowOff>
    </xdr:from>
    <xdr:ext cx="469744"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06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40970</xdr:rowOff>
    </xdr:from>
    <xdr:to>
      <xdr:col>81</xdr:col>
      <xdr:colOff>101600</xdr:colOff>
      <xdr:row>94</xdr:row>
      <xdr:rowOff>142570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1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159097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93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70765</xdr:rowOff>
    </xdr:from>
    <xdr:to>
      <xdr:col>76</xdr:col>
      <xdr:colOff>165100</xdr:colOff>
      <xdr:row>94</xdr:row>
      <xdr:rowOff>915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01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17442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7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13767</xdr:rowOff>
    </xdr:from>
    <xdr:to>
      <xdr:col>72</xdr:col>
      <xdr:colOff>38100</xdr:colOff>
      <xdr:row>93</xdr:row>
      <xdr:rowOff>115367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595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131894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73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77623</xdr:rowOff>
    </xdr:from>
    <xdr:to>
      <xdr:col>67</xdr:col>
      <xdr:colOff>101600</xdr:colOff>
      <xdr:row>97</xdr:row>
      <xdr:rowOff>7773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36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170350</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79428" y="16629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歳出決算総額は、住民一人当たりで前年度比</a:t>
          </a:r>
          <a:r>
            <a:rPr kumimoji="1" lang="en-US" altLang="ja-JP" sz="1300">
              <a:latin typeface="ＭＳ Ｐゴシック" panose="020B0600070205080204" pitchFamily="50" charset="-128"/>
              <a:ea typeface="ＭＳ Ｐゴシック" panose="020B0600070205080204" pitchFamily="50" charset="-128"/>
            </a:rPr>
            <a:t>16,516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419,915</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消防費が災害対策・体制の整備経費の増、教育費が小・中学校の改築・改修経費の増などにより前年度比で増になっている。</a:t>
          </a:r>
        </a:p>
        <a:p>
          <a:r>
            <a:rPr kumimoji="1" lang="ja-JP" altLang="en-US" sz="1300">
              <a:latin typeface="ＭＳ Ｐゴシック" panose="020B0600070205080204" pitchFamily="50" charset="-128"/>
              <a:ea typeface="ＭＳ Ｐゴシック" panose="020B0600070205080204" pitchFamily="50" charset="-128"/>
            </a:rPr>
            <a:t>民生費についても、児童手当や私立保育園運営費などの増により、前年度比で増となっており、経年の変化において増加傾向となっている。</a:t>
          </a:r>
        </a:p>
        <a:p>
          <a:r>
            <a:rPr kumimoji="1" lang="ja-JP" altLang="en-US" sz="1300">
              <a:latin typeface="ＭＳ Ｐゴシック" panose="020B0600070205080204" pitchFamily="50" charset="-128"/>
              <a:ea typeface="ＭＳ Ｐゴシック" panose="020B0600070205080204" pitchFamily="50" charset="-128"/>
            </a:rPr>
            <a:t>類似団体との比較では、世田谷区は最も人口が多いため、各目的別の歳出の住民一人当たりの額が類似団体平均を下回っている項目が多い。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東京都世田谷区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年度決算での繰り入れは行わず、運用利子分を積み立てたが、分母の標準財政規模の増加率が分子の財政調整基金残高の増加率を上回ったことにより、標準財政規模比で減少した。</a:t>
          </a:r>
        </a:p>
        <a:p>
          <a:r>
            <a:rPr kumimoji="1" lang="ja-JP" altLang="en-US" sz="1400">
              <a:latin typeface="ＭＳ ゴシック" pitchFamily="49" charset="-128"/>
              <a:ea typeface="ＭＳ ゴシック" pitchFamily="49" charset="-128"/>
            </a:rPr>
            <a:t>　実質収支額は、翌年度繰越額の減などにより増加し、実質単年度収支においても、分子の実質収支の増加率が分母の標準財政規模の増加率を上回ったことにより、標準財政規模比が増加した。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東京都世田谷区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一般会計、国民健康保険事業会計ほか全ての特別会計において、実質収支は黒字の状況である。</a:t>
          </a:r>
        </a:p>
        <a:p>
          <a:r>
            <a:rPr kumimoji="1" lang="ja-JP" altLang="en-US" sz="1400">
              <a:latin typeface="ＭＳ ゴシック" pitchFamily="49" charset="-128"/>
              <a:ea typeface="ＭＳ ゴシック" pitchFamily="49" charset="-128"/>
            </a:rPr>
            <a:t>　このうち、一般会計では、実質収支額が翌年度繰越額の減などにより増加したため、標準財政規模比においても前年度比で増加した。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東京都世田谷区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地方債の着実な償還などの地方債残高縮減の取組みにより、元利償還金が減少した。</a:t>
          </a:r>
        </a:p>
        <a:p>
          <a:r>
            <a:rPr kumimoji="1" lang="ja-JP" altLang="en-US" sz="1300">
              <a:latin typeface="ＭＳ ゴシック" pitchFamily="49" charset="-128"/>
              <a:ea typeface="ＭＳ ゴシック" pitchFamily="49" charset="-128"/>
            </a:rPr>
            <a:t>　また、元利償還金等に係る基準財政需要額算入額（総務大臣が定める額）が、元利償還金等額全体を上回る数値となっており、実質公債費比率の分子としては負の数値となる。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減債基金残高については、運用利子を積み立てたことにより増となった。引き続き、適切な範囲で計画的に活用していく。</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東京都世田谷区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年度は、小・中学校改築に係る経費の減等の影響により、債務負担行為に基づく支出予定額については減少した。</a:t>
          </a:r>
        </a:p>
        <a:p>
          <a:r>
            <a:rPr kumimoji="1" lang="ja-JP" altLang="en-US" sz="1400">
              <a:latin typeface="ＭＳ ゴシック" pitchFamily="49" charset="-128"/>
              <a:ea typeface="ＭＳ ゴシック" pitchFamily="49" charset="-128"/>
            </a:rPr>
            <a:t>　また、一般会計等に係る地方債の現在高は、令和元年度及び令和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年度借り入れの満期一括償還を行ったことにより、前年度比で減少したため、将来負担額（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）は前年度比で減少した。</a:t>
          </a:r>
        </a:p>
        <a:p>
          <a:r>
            <a:rPr kumimoji="1" lang="ja-JP" altLang="en-US" sz="1400">
              <a:latin typeface="ＭＳ ゴシック" pitchFamily="49" charset="-128"/>
              <a:ea typeface="ＭＳ ゴシック" pitchFamily="49" charset="-128"/>
            </a:rPr>
            <a:t>　将来負担比率の分子（</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）については、今後の小・中学校の改築等に備え計画的な基金の積み立てを行ったことにより、充当可能基金が増加し、充当可能財源等が将来負担額全体を上回る数値となるため、負の数値となる。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東京都世田谷区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前年度からの繰越金や当年度の収支状況、今後の行政需要等を踏まえ、義務教育施設整備基金や災害対策基金など、合計で約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億円を積み立てたことなどにより、基金全体としては約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本庁舎等整備や区立小中学校をはじめとする学校改築・改修に計画的な活用をしていく。また、道路・公園等の都市基盤整備などにおいても、基金残高の状況や毎年度の収支状況等を踏まえながら、計画的に基金の活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・義務教育施設整備基金：義務教育施設の整備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・庁舎等建設等基金：庁舎及び施設の建設、増改築等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・都市整備基金：都市基盤の整備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学校の改築・改修等について、今後の行政需要に備えて積み立てを行ったため。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・義務教育施設整備基金：令和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年を迎える建物のうち、約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％を小・中学校が占めており、改築・改修に伴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う多額の財政負担が見込まれることから、計画的な活用と積み立てを行っていく。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・庁舎等建設等基金：本庁舎等整備を行っており、多額の財政負担を伴うことから、計画的な活用を図っていく。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・都市整備基金：都市基盤整備を進めていくにあたり、計画的な活用と積み立てを行っていく。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運用利子を積み立てたことによる増。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急激な景気変動による減収などにも耐えうるよう、予算規模の約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割を確保することを目標としている。今後も必要最小限の活用に努め、予算規模の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割程度を確保している状況を維持していく。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運用利子を積み立てたことによる増。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今後の収支状況を踏まえながら、計画的な積み立てと活用を図っていく。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B98E0F3-36E5-4CCD-881B-850EE1E152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97A1DCE-9793-4370-AF43-3AFD4B4395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7570B20-214A-48BE-BBC0-205733E38D2B}"/>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BCBED5-44C2-4EE8-8E0C-3EA0DF2769AB}"/>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AD369E2-23D1-41F1-87CC-87F4B63FCD2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2CCAAE2-9FF6-4DAC-B16C-BEEE7FA54848}"/>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F1A436B-75A8-4FA8-911F-791ADF053865}"/>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36E4B48-58BD-40A1-B7B6-86F49FA6B5E6}"/>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B492C84-2A21-4FC5-8D30-92549C4FE1EC}"/>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06BA34B-0AE3-4345-8A9E-CA17A2DBC08B}"/>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FB66EF1-1B2C-4856-AC1A-9FA111A5038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CF820D6-9BDF-4849-8DA3-61AF0CBB44D1}"/>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2F42E51-56E8-480F-9D59-2B10B931159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841875B-AE2D-4023-8C23-5BDA2F402BE0}"/>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D6E015BA-7C4F-4B13-A833-05288885AADF}"/>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9119C21-1A3E-434A-97FA-476F98F72DB4}"/>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B0BB3ED-8678-4CA1-B8F3-0E474A402D5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1BCAEB2-A724-4678-8385-8B1EA7851238}"/>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4289261-5FAF-4F08-AED1-834A8A6F04E7}"/>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BAC98E2-4EA2-45A4-B813-A5DFC2B01293}"/>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9647B45-981D-4A65-AD67-D3A482AA32D8}"/>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B6270271-232D-45F5-AE22-8DD4895BEC2E}"/>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72CD79B-EAAA-47E7-8F66-7123F92CF25E}"/>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076E519-0C13-456A-B25C-038D3E0BA5FF}"/>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E4BF8C9-9575-4D3A-8CBE-9568B4441AB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AE015A8C-C6F6-4151-B802-AC507E2FD42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94C5AD5-3E3B-4630-B0B5-724A97AD14C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7EC90AE-FABE-4AD9-A0EB-27876EC7D0AA}"/>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F29B4E5-748A-436D-975D-774F8BD83CD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D327FA7-96DA-4FBB-8746-6462C556A1F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5BB5479-8B90-4DB8-B66B-4ECF8070911A}"/>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B1A76F2-A323-4CF6-9605-F81B6D3CBD51}"/>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65DCEC4-7A15-49D8-9D91-EAABABF66D89}"/>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1C7EB49-792A-4D7F-AAA8-618363A41E2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C5CC654-5D6F-4651-9E98-9CE68F908430}"/>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6C6A970-7E9B-46A9-B4BE-26C0F09971F3}"/>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F32B486-860A-412F-B274-C19B7EB84AE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761E8A6-979C-499A-BF7E-0B3EB8BAE6D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58EFFEE-3609-448F-809F-869D46E824D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CBEF9EC-0DFA-45F1-BB50-BB4315380E9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E76DA7B-2E16-4A1C-BD04-CA4724FCE2C4}"/>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2DECB6E-328A-40BF-BF35-F5939394301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B72D793-21CF-44F5-BC94-58CA12ECEBC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4ACA9BB-CDEE-44EA-A85F-4C10127DE99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10E625A-66BB-4194-8BD0-39559CF83F3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9E89730-09F7-484A-B724-EE2EE541288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908A640-3379-422D-8766-FC6596CCE16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936B80D-0689-4FE0-929C-D74D70624A9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3894570-1DB1-4C4B-BA3C-3F45F50E1535}"/>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22234B1-9BEA-4AE6-A9BD-4C0093ECBDA2}"/>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C5F5B3D-22B4-49F7-8193-019500BB95B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0923D72-59E3-4D45-9735-372CBF29F5C7}"/>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598CA0D-772F-469A-AC63-579ED262887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A196D5E-704D-4444-8137-80D7AF2B950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B9FAEE7-A295-4EB7-8651-F958240C30F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73CD239-98D7-4BF3-B953-A337FBD9B065}"/>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D99B506-9E30-4499-B6DD-817EC80805A4}"/>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当区では、平成２８年度に「世田谷区公共施設等総合管理計画」を策定し、既存施設を適切に保全しつつ、建物の築年数を踏まえた計画的な改築や複合化など、合理的な整備に努めている。</a:t>
          </a:r>
        </a:p>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a:t>
          </a:r>
          <a:r>
            <a:rPr kumimoji="1" lang="en-US" altLang="ja-JP" sz="1100">
              <a:latin typeface="ＭＳ Ｐゴシック" panose="020B0600070205080204" pitchFamily="50" charset="-128"/>
              <a:ea typeface="ＭＳ Ｐゴシック" panose="020B0600070205080204" pitchFamily="50" charset="-128"/>
            </a:rPr>
            <a:t>45.9</a:t>
          </a:r>
          <a:r>
            <a:rPr kumimoji="1" lang="ja-JP" altLang="en-US" sz="1100">
              <a:latin typeface="ＭＳ Ｐゴシック" panose="020B0600070205080204" pitchFamily="50" charset="-128"/>
              <a:ea typeface="ＭＳ Ｐゴシック" panose="020B0600070205080204" pitchFamily="50" charset="-128"/>
            </a:rPr>
            <a:t>％となっており、類似団体と比べて低くなっている。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7C2696C-55F3-445C-9C6C-269CA3D9954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0E73028-4680-4F09-ADAF-48B9D5B9442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EBB277A-94C0-45BD-8D04-B87A2164C93C}"/>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1244643B-3709-4B0D-A53B-C7417B31F573}"/>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9F6724F-DF13-4C16-BB1C-8E56C8FC0172}"/>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3D8382E6-5B56-4AA6-B4D0-2CB3B1D7A20A}"/>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64C852FC-760E-4A5E-8A77-3D65CEF47030}"/>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43D323D2-B73A-4AFD-92C4-F8FF44601331}"/>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B12B746B-6137-44B0-ACE0-EE3B2AF4A7D0}"/>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11187E35-3016-4EAA-AED4-7CD3425B8AA8}"/>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A958F0A8-12FD-4127-817A-C2CB014EFEFE}"/>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ABFED96-7314-4F2B-8DC8-789BA268E1C5}"/>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0E94A11-BC72-4D2E-BF84-461F8DAB231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7E399C58-27C2-448F-86BA-5962F9D60392}"/>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BB408C05-8E04-4299-915B-6C025C220928}"/>
            </a:ext>
          </a:extLst>
        </xdr:cNvPr>
        <xdr:cNvCxnSpPr/>
      </xdr:nvCxnSpPr>
      <xdr:spPr>
        <a:xfrm flipV="1">
          <a:off x="4306570" y="5153406"/>
          <a:ext cx="1270" cy="1331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A1B8E7C1-9AA1-4F81-AC75-C73B80BA90D2}"/>
            </a:ext>
          </a:extLst>
        </xdr:cNvPr>
        <xdr:cNvSpPr txBox="1"/>
      </xdr:nvSpPr>
      <xdr:spPr>
        <a:xfrm>
          <a:off x="4359275" y="6488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6A4B755C-CBD8-4473-BA66-4BC107F1E63D}"/>
            </a:ext>
          </a:extLst>
        </xdr:cNvPr>
        <xdr:cNvCxnSpPr/>
      </xdr:nvCxnSpPr>
      <xdr:spPr>
        <a:xfrm>
          <a:off x="4216400" y="64851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4B4B413A-B51B-4C45-84E1-B29598E0AF5A}"/>
            </a:ext>
          </a:extLst>
        </xdr:cNvPr>
        <xdr:cNvSpPr txBox="1"/>
      </xdr:nvSpPr>
      <xdr:spPr>
        <a:xfrm>
          <a:off x="4359275" y="493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428C7372-B2C9-4C70-B35C-04FB6BAD5E6F}"/>
            </a:ext>
          </a:extLst>
        </xdr:cNvPr>
        <xdr:cNvCxnSpPr/>
      </xdr:nvCxnSpPr>
      <xdr:spPr>
        <a:xfrm>
          <a:off x="4216400" y="515340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B2A9B015-E9B0-49BB-AB42-88812C69D711}"/>
            </a:ext>
          </a:extLst>
        </xdr:cNvPr>
        <xdr:cNvSpPr txBox="1"/>
      </xdr:nvSpPr>
      <xdr:spPr>
        <a:xfrm>
          <a:off x="4359275" y="5783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33836A8C-F06F-4D2E-B161-0B601EC2A8EA}"/>
            </a:ext>
          </a:extLst>
        </xdr:cNvPr>
        <xdr:cNvSpPr/>
      </xdr:nvSpPr>
      <xdr:spPr>
        <a:xfrm>
          <a:off x="4254500" y="58083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154212FC-10A0-48AD-993B-C54C2FC39832}"/>
            </a:ext>
          </a:extLst>
        </xdr:cNvPr>
        <xdr:cNvSpPr/>
      </xdr:nvSpPr>
      <xdr:spPr>
        <a:xfrm>
          <a:off x="3616325" y="582015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3A9CEF49-4886-427E-8AEA-C1269A1E5424}"/>
            </a:ext>
          </a:extLst>
        </xdr:cNvPr>
        <xdr:cNvSpPr/>
      </xdr:nvSpPr>
      <xdr:spPr>
        <a:xfrm>
          <a:off x="2930525" y="58126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C9DF1284-CD72-433F-A2D9-D69908F43963}"/>
            </a:ext>
          </a:extLst>
        </xdr:cNvPr>
        <xdr:cNvSpPr/>
      </xdr:nvSpPr>
      <xdr:spPr>
        <a:xfrm>
          <a:off x="2244725" y="5783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5E294E06-FDB5-42B7-A112-B3635B00FA17}"/>
            </a:ext>
          </a:extLst>
        </xdr:cNvPr>
        <xdr:cNvSpPr/>
      </xdr:nvSpPr>
      <xdr:spPr>
        <a:xfrm>
          <a:off x="1558925" y="58008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7707F34-CEC9-49F2-8E61-AE62280ADC51}"/>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92D46FF-B3A0-4A0F-B9ED-000C3E3D9E80}"/>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0C185C2-2A76-4B8C-877A-13F920279396}"/>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9520CF4-CDEA-4234-A885-321BC779C41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D8A2B7A-F91C-459C-A3AD-896326CAD13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16637</xdr:rowOff>
    </xdr:from>
    <xdr:to>
      <xdr:col>23</xdr:col>
      <xdr:colOff>136525</xdr:colOff>
      <xdr:row>28</xdr:row>
      <xdr:rowOff>118237</xdr:rowOff>
    </xdr:to>
    <xdr:sp macro="" textlink="">
      <xdr:nvSpPr>
        <xdr:cNvPr id="89" name="楕円 88">
          <a:extLst>
            <a:ext uri="{FF2B5EF4-FFF2-40B4-BE49-F238E27FC236}">
              <a16:creationId xmlns:a16="http://schemas.microsoft.com/office/drawing/2014/main" id="{E5668AA7-B616-4C89-8DB6-4851104825DE}"/>
            </a:ext>
          </a:extLst>
        </xdr:cNvPr>
        <xdr:cNvSpPr/>
      </xdr:nvSpPr>
      <xdr:spPr>
        <a:xfrm>
          <a:off x="4254500" y="53696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39514</xdr:rowOff>
    </xdr:from>
    <xdr:ext cx="405111" cy="259045"/>
    <xdr:sp macro="" textlink="">
      <xdr:nvSpPr>
        <xdr:cNvPr id="90" name="有形固定資産減価償却率該当値テキスト">
          <a:extLst>
            <a:ext uri="{FF2B5EF4-FFF2-40B4-BE49-F238E27FC236}">
              <a16:creationId xmlns:a16="http://schemas.microsoft.com/office/drawing/2014/main" id="{A418AB38-5678-45F8-9FAE-790B19659C86}"/>
            </a:ext>
          </a:extLst>
        </xdr:cNvPr>
        <xdr:cNvSpPr txBox="1"/>
      </xdr:nvSpPr>
      <xdr:spPr>
        <a:xfrm>
          <a:off x="4359275" y="523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123317</xdr:rowOff>
    </xdr:from>
    <xdr:to>
      <xdr:col>19</xdr:col>
      <xdr:colOff>187325</xdr:colOff>
      <xdr:row>28</xdr:row>
      <xdr:rowOff>53467</xdr:rowOff>
    </xdr:to>
    <xdr:sp macro="" textlink="">
      <xdr:nvSpPr>
        <xdr:cNvPr id="91" name="楕円 90">
          <a:extLst>
            <a:ext uri="{FF2B5EF4-FFF2-40B4-BE49-F238E27FC236}">
              <a16:creationId xmlns:a16="http://schemas.microsoft.com/office/drawing/2014/main" id="{9E3BDD03-B635-4359-8F0B-42C0F5412619}"/>
            </a:ext>
          </a:extLst>
        </xdr:cNvPr>
        <xdr:cNvSpPr/>
      </xdr:nvSpPr>
      <xdr:spPr>
        <a:xfrm>
          <a:off x="3616325" y="53176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2667</xdr:rowOff>
    </xdr:from>
    <xdr:to>
      <xdr:col>23</xdr:col>
      <xdr:colOff>85725</xdr:colOff>
      <xdr:row>28</xdr:row>
      <xdr:rowOff>67437</xdr:rowOff>
    </xdr:to>
    <xdr:cxnSp macro="">
      <xdr:nvCxnSpPr>
        <xdr:cNvPr id="92" name="直線コネクタ 91">
          <a:extLst>
            <a:ext uri="{FF2B5EF4-FFF2-40B4-BE49-F238E27FC236}">
              <a16:creationId xmlns:a16="http://schemas.microsoft.com/office/drawing/2014/main" id="{D9087AAB-BA70-44DB-B2CB-4A5A9ED0E622}"/>
            </a:ext>
          </a:extLst>
        </xdr:cNvPr>
        <xdr:cNvCxnSpPr/>
      </xdr:nvCxnSpPr>
      <xdr:spPr>
        <a:xfrm>
          <a:off x="3673475" y="5355717"/>
          <a:ext cx="62865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123317</xdr:rowOff>
    </xdr:from>
    <xdr:to>
      <xdr:col>15</xdr:col>
      <xdr:colOff>187325</xdr:colOff>
      <xdr:row>28</xdr:row>
      <xdr:rowOff>53467</xdr:rowOff>
    </xdr:to>
    <xdr:sp macro="" textlink="">
      <xdr:nvSpPr>
        <xdr:cNvPr id="93" name="楕円 92">
          <a:extLst>
            <a:ext uri="{FF2B5EF4-FFF2-40B4-BE49-F238E27FC236}">
              <a16:creationId xmlns:a16="http://schemas.microsoft.com/office/drawing/2014/main" id="{998E8FCA-EBB9-4F0F-AA26-F7E87CE94CF7}"/>
            </a:ext>
          </a:extLst>
        </xdr:cNvPr>
        <xdr:cNvSpPr/>
      </xdr:nvSpPr>
      <xdr:spPr>
        <a:xfrm>
          <a:off x="2930525" y="53176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2667</xdr:rowOff>
    </xdr:from>
    <xdr:to>
      <xdr:col>19</xdr:col>
      <xdr:colOff>136525</xdr:colOff>
      <xdr:row>28</xdr:row>
      <xdr:rowOff>2667</xdr:rowOff>
    </xdr:to>
    <xdr:cxnSp macro="">
      <xdr:nvCxnSpPr>
        <xdr:cNvPr id="94" name="直線コネクタ 93">
          <a:extLst>
            <a:ext uri="{FF2B5EF4-FFF2-40B4-BE49-F238E27FC236}">
              <a16:creationId xmlns:a16="http://schemas.microsoft.com/office/drawing/2014/main" id="{2C3DF88F-2B39-407B-85D8-A2C0F51889D3}"/>
            </a:ext>
          </a:extLst>
        </xdr:cNvPr>
        <xdr:cNvCxnSpPr/>
      </xdr:nvCxnSpPr>
      <xdr:spPr>
        <a:xfrm>
          <a:off x="2987675" y="5355717"/>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93091</xdr:rowOff>
    </xdr:from>
    <xdr:to>
      <xdr:col>11</xdr:col>
      <xdr:colOff>187325</xdr:colOff>
      <xdr:row>28</xdr:row>
      <xdr:rowOff>23241</xdr:rowOff>
    </xdr:to>
    <xdr:sp macro="" textlink="">
      <xdr:nvSpPr>
        <xdr:cNvPr id="95" name="楕円 94">
          <a:extLst>
            <a:ext uri="{FF2B5EF4-FFF2-40B4-BE49-F238E27FC236}">
              <a16:creationId xmlns:a16="http://schemas.microsoft.com/office/drawing/2014/main" id="{64D6C0FB-3F81-4F3F-8C71-09D90DFD7075}"/>
            </a:ext>
          </a:extLst>
        </xdr:cNvPr>
        <xdr:cNvSpPr/>
      </xdr:nvSpPr>
      <xdr:spPr>
        <a:xfrm>
          <a:off x="2244725" y="52842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143891</xdr:rowOff>
    </xdr:from>
    <xdr:to>
      <xdr:col>15</xdr:col>
      <xdr:colOff>136525</xdr:colOff>
      <xdr:row>28</xdr:row>
      <xdr:rowOff>2667</xdr:rowOff>
    </xdr:to>
    <xdr:cxnSp macro="">
      <xdr:nvCxnSpPr>
        <xdr:cNvPr id="96" name="直線コネクタ 95">
          <a:extLst>
            <a:ext uri="{FF2B5EF4-FFF2-40B4-BE49-F238E27FC236}">
              <a16:creationId xmlns:a16="http://schemas.microsoft.com/office/drawing/2014/main" id="{314AE212-A75F-41B9-8E02-F69163296868}"/>
            </a:ext>
          </a:extLst>
        </xdr:cNvPr>
        <xdr:cNvCxnSpPr/>
      </xdr:nvCxnSpPr>
      <xdr:spPr>
        <a:xfrm>
          <a:off x="2301875" y="5331841"/>
          <a:ext cx="6858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125857</xdr:rowOff>
    </xdr:from>
    <xdr:to>
      <xdr:col>7</xdr:col>
      <xdr:colOff>187325</xdr:colOff>
      <xdr:row>30</xdr:row>
      <xdr:rowOff>56007</xdr:rowOff>
    </xdr:to>
    <xdr:sp macro="" textlink="">
      <xdr:nvSpPr>
        <xdr:cNvPr id="97" name="楕円 96">
          <a:extLst>
            <a:ext uri="{FF2B5EF4-FFF2-40B4-BE49-F238E27FC236}">
              <a16:creationId xmlns:a16="http://schemas.microsoft.com/office/drawing/2014/main" id="{1F6F0714-3A7C-47FD-AE73-1436F879F56A}"/>
            </a:ext>
          </a:extLst>
        </xdr:cNvPr>
        <xdr:cNvSpPr/>
      </xdr:nvSpPr>
      <xdr:spPr>
        <a:xfrm>
          <a:off x="1558925" y="56376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143891</xdr:rowOff>
    </xdr:from>
    <xdr:to>
      <xdr:col>11</xdr:col>
      <xdr:colOff>136525</xdr:colOff>
      <xdr:row>30</xdr:row>
      <xdr:rowOff>5207</xdr:rowOff>
    </xdr:to>
    <xdr:cxnSp macro="">
      <xdr:nvCxnSpPr>
        <xdr:cNvPr id="98" name="直線コネクタ 97">
          <a:extLst>
            <a:ext uri="{FF2B5EF4-FFF2-40B4-BE49-F238E27FC236}">
              <a16:creationId xmlns:a16="http://schemas.microsoft.com/office/drawing/2014/main" id="{BF6AA604-DD77-4CC1-8163-C6BEB51E0CAF}"/>
            </a:ext>
          </a:extLst>
        </xdr:cNvPr>
        <xdr:cNvCxnSpPr/>
      </xdr:nvCxnSpPr>
      <xdr:spPr>
        <a:xfrm flipV="1">
          <a:off x="1616075" y="5331841"/>
          <a:ext cx="685800" cy="35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DE1ABE4F-D7CC-4F18-AC79-D612AB9855F9}"/>
            </a:ext>
          </a:extLst>
        </xdr:cNvPr>
        <xdr:cNvSpPr txBox="1"/>
      </xdr:nvSpPr>
      <xdr:spPr>
        <a:xfrm>
          <a:off x="3474094" y="5903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B9A5A83B-2515-4176-8097-42D3FA240EEE}"/>
            </a:ext>
          </a:extLst>
        </xdr:cNvPr>
        <xdr:cNvSpPr txBox="1"/>
      </xdr:nvSpPr>
      <xdr:spPr>
        <a:xfrm>
          <a:off x="2797819" y="58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AE2B6BD4-6EE7-47D5-A4D1-9EFBDCE915F4}"/>
            </a:ext>
          </a:extLst>
        </xdr:cNvPr>
        <xdr:cNvSpPr txBox="1"/>
      </xdr:nvSpPr>
      <xdr:spPr>
        <a:xfrm>
          <a:off x="211201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1CF5D072-5BBB-4713-87C4-EB64759603A9}"/>
            </a:ext>
          </a:extLst>
        </xdr:cNvPr>
        <xdr:cNvSpPr txBox="1"/>
      </xdr:nvSpPr>
      <xdr:spPr>
        <a:xfrm>
          <a:off x="1426219" y="588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69994</xdr:rowOff>
    </xdr:from>
    <xdr:ext cx="405111" cy="259045"/>
    <xdr:sp macro="" textlink="">
      <xdr:nvSpPr>
        <xdr:cNvPr id="103" name="n_1mainValue有形固定資産減価償却率">
          <a:extLst>
            <a:ext uri="{FF2B5EF4-FFF2-40B4-BE49-F238E27FC236}">
              <a16:creationId xmlns:a16="http://schemas.microsoft.com/office/drawing/2014/main" id="{69237A78-CB1C-4EE7-9F1A-5F21CBE7C3CE}"/>
            </a:ext>
          </a:extLst>
        </xdr:cNvPr>
        <xdr:cNvSpPr txBox="1"/>
      </xdr:nvSpPr>
      <xdr:spPr>
        <a:xfrm>
          <a:off x="3474094" y="50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69994</xdr:rowOff>
    </xdr:from>
    <xdr:ext cx="405111" cy="259045"/>
    <xdr:sp macro="" textlink="">
      <xdr:nvSpPr>
        <xdr:cNvPr id="104" name="n_2mainValue有形固定資産減価償却率">
          <a:extLst>
            <a:ext uri="{FF2B5EF4-FFF2-40B4-BE49-F238E27FC236}">
              <a16:creationId xmlns:a16="http://schemas.microsoft.com/office/drawing/2014/main" id="{5C547087-BA10-4E2A-8565-AB292FB9B9B1}"/>
            </a:ext>
          </a:extLst>
        </xdr:cNvPr>
        <xdr:cNvSpPr txBox="1"/>
      </xdr:nvSpPr>
      <xdr:spPr>
        <a:xfrm>
          <a:off x="2797819" y="50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39768</xdr:rowOff>
    </xdr:from>
    <xdr:ext cx="405111" cy="259045"/>
    <xdr:sp macro="" textlink="">
      <xdr:nvSpPr>
        <xdr:cNvPr id="105" name="n_3mainValue有形固定資産減価償却率">
          <a:extLst>
            <a:ext uri="{FF2B5EF4-FFF2-40B4-BE49-F238E27FC236}">
              <a16:creationId xmlns:a16="http://schemas.microsoft.com/office/drawing/2014/main" id="{B2E8388A-23FC-470D-919F-D7DDDD12B54A}"/>
            </a:ext>
          </a:extLst>
        </xdr:cNvPr>
        <xdr:cNvSpPr txBox="1"/>
      </xdr:nvSpPr>
      <xdr:spPr>
        <a:xfrm>
          <a:off x="2112019" y="5068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72534</xdr:rowOff>
    </xdr:from>
    <xdr:ext cx="405111" cy="259045"/>
    <xdr:sp macro="" textlink="">
      <xdr:nvSpPr>
        <xdr:cNvPr id="106" name="n_4mainValue有形固定資産減価償却率">
          <a:extLst>
            <a:ext uri="{FF2B5EF4-FFF2-40B4-BE49-F238E27FC236}">
              <a16:creationId xmlns:a16="http://schemas.microsoft.com/office/drawing/2014/main" id="{948C3454-8501-418A-9FAC-95D97B242E55}"/>
            </a:ext>
          </a:extLst>
        </xdr:cNvPr>
        <xdr:cNvSpPr txBox="1"/>
      </xdr:nvSpPr>
      <xdr:spPr>
        <a:xfrm>
          <a:off x="1426219" y="542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0B10310-02BA-4AA5-B43A-E6D42825D26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E4FA4790-A2A2-4B63-A239-EB681A00220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9D3F1E06-818A-4F0E-92F3-C39FD90449FF}"/>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B4AF374-605B-4A21-9FAA-239F607D4F4B}"/>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7734423-BA59-426F-BFCB-5777BB747F0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FD1FC42-06EC-4138-8CB7-E145AD9759B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9F380DE-0CD5-44A6-AB68-CB5F288FC207}"/>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7327EDBB-032F-4444-BB7E-E7C09C848B9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31B55CB-E83B-4BF8-9957-325EDA7164BB}"/>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ACC03A2-ECCE-4991-B1C3-882D4462EFDC}"/>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59F5C0B-6A90-404E-A5B8-9D1D19D6B87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A616F79-C684-4BD4-848F-FB6D3C3AE4D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7A97136-B3B7-4708-8EAD-1FD245A1870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将来負担額を充当可能財源等が上回ったことにより実質債務はマイナスである。このため、債務償還比率は「</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％」となっている。</a:t>
          </a:r>
        </a:p>
        <a:p>
          <a:r>
            <a:rPr kumimoji="1" lang="ja-JP" altLang="en-US" sz="1100">
              <a:latin typeface="ＭＳ Ｐゴシック" panose="020B0600070205080204" pitchFamily="50" charset="-128"/>
              <a:ea typeface="ＭＳ Ｐゴシック" panose="020B0600070205080204" pitchFamily="50" charset="-128"/>
            </a:rPr>
            <a:t>　これは、地方債発行額の抑制や着実な償還の実施、基金への積立てを進めているためである。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F034CB-B3F1-4353-A963-5B4D2B331F6E}"/>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6A0D300-793D-4C9C-896B-A3EA3CD6029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03512426-0617-4FCC-8888-2B8265756BE0}"/>
            </a:ext>
          </a:extLst>
        </xdr:cNvPr>
        <xdr:cNvSpPr txBox="1"/>
      </xdr:nvSpPr>
      <xdr:spPr>
        <a:xfrm>
          <a:off x="9867778" y="67229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73E98913-D358-4272-B93C-15F69A1C6144}"/>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24" name="テキスト ボックス 123">
          <a:extLst>
            <a:ext uri="{FF2B5EF4-FFF2-40B4-BE49-F238E27FC236}">
              <a16:creationId xmlns:a16="http://schemas.microsoft.com/office/drawing/2014/main" id="{4F8E891A-B2A1-4AD7-9DB6-93B152084A2D}"/>
            </a:ext>
          </a:extLst>
        </xdr:cNvPr>
        <xdr:cNvSpPr txBox="1"/>
      </xdr:nvSpPr>
      <xdr:spPr>
        <a:xfrm>
          <a:off x="9867778" y="638214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1FA4E61E-73A2-4AE9-A561-65BC3A88CC3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26" name="テキスト ボックス 125">
          <a:extLst>
            <a:ext uri="{FF2B5EF4-FFF2-40B4-BE49-F238E27FC236}">
              <a16:creationId xmlns:a16="http://schemas.microsoft.com/office/drawing/2014/main" id="{BE16BBD6-F650-4DF9-874B-14E320E71490}"/>
            </a:ext>
          </a:extLst>
        </xdr:cNvPr>
        <xdr:cNvSpPr txBox="1"/>
      </xdr:nvSpPr>
      <xdr:spPr>
        <a:xfrm>
          <a:off x="9867778" y="60413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19F1582-5E2D-49E9-84E2-755EB9D6B411}"/>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8" name="テキスト ボックス 127">
          <a:extLst>
            <a:ext uri="{FF2B5EF4-FFF2-40B4-BE49-F238E27FC236}">
              <a16:creationId xmlns:a16="http://schemas.microsoft.com/office/drawing/2014/main" id="{76F39E76-142D-4DB7-8789-BB7FF019F007}"/>
            </a:ext>
          </a:extLst>
        </xdr:cNvPr>
        <xdr:cNvSpPr txBox="1"/>
      </xdr:nvSpPr>
      <xdr:spPr>
        <a:xfrm>
          <a:off x="9867778" y="57037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A49139C-A45E-4885-990F-E7DAF15EA964}"/>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30" name="テキスト ボックス 129">
          <a:extLst>
            <a:ext uri="{FF2B5EF4-FFF2-40B4-BE49-F238E27FC236}">
              <a16:creationId xmlns:a16="http://schemas.microsoft.com/office/drawing/2014/main" id="{770CDD4C-993E-4838-AC17-1817F767ADCC}"/>
            </a:ext>
          </a:extLst>
        </xdr:cNvPr>
        <xdr:cNvSpPr txBox="1"/>
      </xdr:nvSpPr>
      <xdr:spPr>
        <a:xfrm>
          <a:off x="9867778" y="53629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28F5C140-FEDB-4A9C-B6B9-4D44A9325F29}"/>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D8C23F3-B3EA-4062-9146-ACD1D3ECAEF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DA4B9277-3091-4B64-A2C5-AA5430B9F66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D58C4D2E-A9D2-4870-955F-2F48128D18D4}"/>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26</xdr:row>
      <xdr:rowOff>83608</xdr:rowOff>
    </xdr:to>
    <xdr:cxnSp macro="">
      <xdr:nvCxnSpPr>
        <xdr:cNvPr id="135" name="直線コネクタ 134">
          <a:extLst>
            <a:ext uri="{FF2B5EF4-FFF2-40B4-BE49-F238E27FC236}">
              <a16:creationId xmlns:a16="http://schemas.microsoft.com/office/drawing/2014/main" id="{3E9F557B-CB0C-49EC-973B-370F2557D8A1}"/>
            </a:ext>
          </a:extLst>
        </xdr:cNvPr>
        <xdr:cNvCxnSpPr/>
      </xdr:nvCxnSpPr>
      <xdr:spPr>
        <a:xfrm>
          <a:off x="13326745" y="5115983"/>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138235</xdr:rowOff>
    </xdr:from>
    <xdr:ext cx="340478" cy="259045"/>
    <xdr:sp macro="" textlink="">
      <xdr:nvSpPr>
        <xdr:cNvPr id="136" name="債務償還比率最小値テキスト">
          <a:extLst>
            <a:ext uri="{FF2B5EF4-FFF2-40B4-BE49-F238E27FC236}">
              <a16:creationId xmlns:a16="http://schemas.microsoft.com/office/drawing/2014/main" id="{EF6A2DAF-EEFD-4871-830A-56524CE50FED}"/>
            </a:ext>
          </a:extLst>
        </xdr:cNvPr>
        <xdr:cNvSpPr txBox="1"/>
      </xdr:nvSpPr>
      <xdr:spPr>
        <a:xfrm>
          <a:off x="13379450" y="51706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95B00A31-757A-4BDB-9174-2377D8F2580E}"/>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150935</xdr:rowOff>
    </xdr:from>
    <xdr:ext cx="340478" cy="259045"/>
    <xdr:sp macro="" textlink="">
      <xdr:nvSpPr>
        <xdr:cNvPr id="138" name="債務償還比率最大値テキスト">
          <a:extLst>
            <a:ext uri="{FF2B5EF4-FFF2-40B4-BE49-F238E27FC236}">
              <a16:creationId xmlns:a16="http://schemas.microsoft.com/office/drawing/2014/main" id="{D7D1C837-F1EC-4AB5-BF01-095BFEB9C270}"/>
            </a:ext>
          </a:extLst>
        </xdr:cNvPr>
        <xdr:cNvSpPr txBox="1"/>
      </xdr:nvSpPr>
      <xdr:spPr>
        <a:xfrm>
          <a:off x="13379450" y="4856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0AF0CD74-EFF7-45D9-ADB2-F8B3D62D5A8D}"/>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11235</xdr:rowOff>
    </xdr:from>
    <xdr:ext cx="340478" cy="259045"/>
    <xdr:sp macro="" textlink="">
      <xdr:nvSpPr>
        <xdr:cNvPr id="140" name="債務償還比率平均値テキスト">
          <a:extLst>
            <a:ext uri="{FF2B5EF4-FFF2-40B4-BE49-F238E27FC236}">
              <a16:creationId xmlns:a16="http://schemas.microsoft.com/office/drawing/2014/main" id="{FC9BC66E-3BCD-402B-9AEF-58E49DBA9422}"/>
            </a:ext>
          </a:extLst>
        </xdr:cNvPr>
        <xdr:cNvSpPr txBox="1"/>
      </xdr:nvSpPr>
      <xdr:spPr>
        <a:xfrm>
          <a:off x="13379450" y="50372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32808</xdr:rowOff>
    </xdr:from>
    <xdr:to>
      <xdr:col>76</xdr:col>
      <xdr:colOff>73025</xdr:colOff>
      <xdr:row>26</xdr:row>
      <xdr:rowOff>134408</xdr:rowOff>
    </xdr:to>
    <xdr:sp macro="" textlink="">
      <xdr:nvSpPr>
        <xdr:cNvPr id="141" name="フローチャート: 判断 140">
          <a:extLst>
            <a:ext uri="{FF2B5EF4-FFF2-40B4-BE49-F238E27FC236}">
              <a16:creationId xmlns:a16="http://schemas.microsoft.com/office/drawing/2014/main" id="{A63AD8E8-2049-4BBA-B389-FDD5982213B1}"/>
            </a:ext>
          </a:extLst>
        </xdr:cNvPr>
        <xdr:cNvSpPr/>
      </xdr:nvSpPr>
      <xdr:spPr>
        <a:xfrm>
          <a:off x="13293725" y="50588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26</xdr:row>
      <xdr:rowOff>32808</xdr:rowOff>
    </xdr:from>
    <xdr:to>
      <xdr:col>72</xdr:col>
      <xdr:colOff>123825</xdr:colOff>
      <xdr:row>26</xdr:row>
      <xdr:rowOff>134408</xdr:rowOff>
    </xdr:to>
    <xdr:sp macro="" textlink="">
      <xdr:nvSpPr>
        <xdr:cNvPr id="142" name="フローチャート: 判断 141">
          <a:extLst>
            <a:ext uri="{FF2B5EF4-FFF2-40B4-BE49-F238E27FC236}">
              <a16:creationId xmlns:a16="http://schemas.microsoft.com/office/drawing/2014/main" id="{FE7CEB66-BB37-45BA-A2BE-BD40F38021A4}"/>
            </a:ext>
          </a:extLst>
        </xdr:cNvPr>
        <xdr:cNvSpPr/>
      </xdr:nvSpPr>
      <xdr:spPr>
        <a:xfrm>
          <a:off x="12646025" y="50588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32808</xdr:rowOff>
    </xdr:from>
    <xdr:to>
      <xdr:col>68</xdr:col>
      <xdr:colOff>123825</xdr:colOff>
      <xdr:row>26</xdr:row>
      <xdr:rowOff>134408</xdr:rowOff>
    </xdr:to>
    <xdr:sp macro="" textlink="">
      <xdr:nvSpPr>
        <xdr:cNvPr id="143" name="フローチャート: 判断 142">
          <a:extLst>
            <a:ext uri="{FF2B5EF4-FFF2-40B4-BE49-F238E27FC236}">
              <a16:creationId xmlns:a16="http://schemas.microsoft.com/office/drawing/2014/main" id="{E7EEF6C7-4FC5-4961-BD09-1293015BF2DA}"/>
            </a:ext>
          </a:extLst>
        </xdr:cNvPr>
        <xdr:cNvSpPr/>
      </xdr:nvSpPr>
      <xdr:spPr>
        <a:xfrm>
          <a:off x="11960225" y="50588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32808</xdr:rowOff>
    </xdr:from>
    <xdr:to>
      <xdr:col>64</xdr:col>
      <xdr:colOff>123825</xdr:colOff>
      <xdr:row>26</xdr:row>
      <xdr:rowOff>134408</xdr:rowOff>
    </xdr:to>
    <xdr:sp macro="" textlink="">
      <xdr:nvSpPr>
        <xdr:cNvPr id="144" name="フローチャート: 判断 143">
          <a:extLst>
            <a:ext uri="{FF2B5EF4-FFF2-40B4-BE49-F238E27FC236}">
              <a16:creationId xmlns:a16="http://schemas.microsoft.com/office/drawing/2014/main" id="{EDF892F5-0521-43A2-B6E9-DA62568F1304}"/>
            </a:ext>
          </a:extLst>
        </xdr:cNvPr>
        <xdr:cNvSpPr/>
      </xdr:nvSpPr>
      <xdr:spPr>
        <a:xfrm>
          <a:off x="11274425" y="50588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32808</xdr:rowOff>
    </xdr:from>
    <xdr:to>
      <xdr:col>60</xdr:col>
      <xdr:colOff>123825</xdr:colOff>
      <xdr:row>26</xdr:row>
      <xdr:rowOff>134408</xdr:rowOff>
    </xdr:to>
    <xdr:sp macro="" textlink="">
      <xdr:nvSpPr>
        <xdr:cNvPr id="145" name="フローチャート: 判断 144">
          <a:extLst>
            <a:ext uri="{FF2B5EF4-FFF2-40B4-BE49-F238E27FC236}">
              <a16:creationId xmlns:a16="http://schemas.microsoft.com/office/drawing/2014/main" id="{2596771B-DF47-44D1-AFCF-F8C782A1B403}"/>
            </a:ext>
          </a:extLst>
        </xdr:cNvPr>
        <xdr:cNvSpPr/>
      </xdr:nvSpPr>
      <xdr:spPr>
        <a:xfrm>
          <a:off x="10588625" y="50588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2B7D2EC-BFC9-4065-8FFC-4BA1D025B979}"/>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DAF554E-1BE0-4410-B30B-57D1A08B6EC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4018681-F78C-4E34-B729-5B7A636A758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61E165F-B8B5-429D-911D-7C7BC0D847E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344E6AC-934D-4BBD-811F-D05E035C160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33</xdr:row>
      <xdr:rowOff>20108</xdr:rowOff>
    </xdr:from>
    <xdr:to>
      <xdr:col>60</xdr:col>
      <xdr:colOff>123825</xdr:colOff>
      <xdr:row>33</xdr:row>
      <xdr:rowOff>121709</xdr:rowOff>
    </xdr:to>
    <xdr:sp macro="" textlink="">
      <xdr:nvSpPr>
        <xdr:cNvPr id="151" name="楕円 150">
          <a:extLst>
            <a:ext uri="{FF2B5EF4-FFF2-40B4-BE49-F238E27FC236}">
              <a16:creationId xmlns:a16="http://schemas.microsoft.com/office/drawing/2014/main" id="{948B18A4-ECCB-4BF8-9790-77810F42FE05}"/>
            </a:ext>
          </a:extLst>
        </xdr:cNvPr>
        <xdr:cNvSpPr/>
      </xdr:nvSpPr>
      <xdr:spPr>
        <a:xfrm>
          <a:off x="10588625" y="6182783"/>
          <a:ext cx="95250" cy="1047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80586</xdr:colOff>
      <xdr:row>24</xdr:row>
      <xdr:rowOff>150935</xdr:rowOff>
    </xdr:from>
    <xdr:ext cx="340478" cy="259045"/>
    <xdr:sp macro="" textlink="">
      <xdr:nvSpPr>
        <xdr:cNvPr id="152" name="n_1aveValue債務償還比率">
          <a:extLst>
            <a:ext uri="{FF2B5EF4-FFF2-40B4-BE49-F238E27FC236}">
              <a16:creationId xmlns:a16="http://schemas.microsoft.com/office/drawing/2014/main" id="{92E5A0AA-5C18-44BA-A0F9-8A1AA071A432}"/>
            </a:ext>
          </a:extLst>
        </xdr:cNvPr>
        <xdr:cNvSpPr txBox="1"/>
      </xdr:nvSpPr>
      <xdr:spPr>
        <a:xfrm>
          <a:off x="12532936" y="4856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150935</xdr:rowOff>
    </xdr:from>
    <xdr:ext cx="340478" cy="259045"/>
    <xdr:sp macro="" textlink="">
      <xdr:nvSpPr>
        <xdr:cNvPr id="153" name="n_2aveValue債務償還比率">
          <a:extLst>
            <a:ext uri="{FF2B5EF4-FFF2-40B4-BE49-F238E27FC236}">
              <a16:creationId xmlns:a16="http://schemas.microsoft.com/office/drawing/2014/main" id="{BB0F2363-6CD0-4F45-954C-B4DDD23AF8FA}"/>
            </a:ext>
          </a:extLst>
        </xdr:cNvPr>
        <xdr:cNvSpPr txBox="1"/>
      </xdr:nvSpPr>
      <xdr:spPr>
        <a:xfrm>
          <a:off x="11856661" y="4856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150935</xdr:rowOff>
    </xdr:from>
    <xdr:ext cx="340478" cy="259045"/>
    <xdr:sp macro="" textlink="">
      <xdr:nvSpPr>
        <xdr:cNvPr id="154" name="n_3aveValue債務償還比率">
          <a:extLst>
            <a:ext uri="{FF2B5EF4-FFF2-40B4-BE49-F238E27FC236}">
              <a16:creationId xmlns:a16="http://schemas.microsoft.com/office/drawing/2014/main" id="{90AE5087-34FC-4923-8531-CD7EA5F712BB}"/>
            </a:ext>
          </a:extLst>
        </xdr:cNvPr>
        <xdr:cNvSpPr txBox="1"/>
      </xdr:nvSpPr>
      <xdr:spPr>
        <a:xfrm>
          <a:off x="11170861" y="4856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150935</xdr:rowOff>
    </xdr:from>
    <xdr:ext cx="340478" cy="259045"/>
    <xdr:sp macro="" textlink="">
      <xdr:nvSpPr>
        <xdr:cNvPr id="155" name="n_4aveValue債務償還比率">
          <a:extLst>
            <a:ext uri="{FF2B5EF4-FFF2-40B4-BE49-F238E27FC236}">
              <a16:creationId xmlns:a16="http://schemas.microsoft.com/office/drawing/2014/main" id="{AB56F918-5FF0-4C0A-93D6-E14C671383B4}"/>
            </a:ext>
          </a:extLst>
        </xdr:cNvPr>
        <xdr:cNvSpPr txBox="1"/>
      </xdr:nvSpPr>
      <xdr:spPr>
        <a:xfrm>
          <a:off x="10485061" y="4856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33</xdr:row>
      <xdr:rowOff>112835</xdr:rowOff>
    </xdr:from>
    <xdr:ext cx="340478" cy="259045"/>
    <xdr:sp macro="" textlink="">
      <xdr:nvSpPr>
        <xdr:cNvPr id="156" name="n_4mainValue債務償還比率">
          <a:extLst>
            <a:ext uri="{FF2B5EF4-FFF2-40B4-BE49-F238E27FC236}">
              <a16:creationId xmlns:a16="http://schemas.microsoft.com/office/drawing/2014/main" id="{65A66052-F36B-4440-8D0C-83457EF3AD11}"/>
            </a:ext>
          </a:extLst>
        </xdr:cNvPr>
        <xdr:cNvSpPr txBox="1"/>
      </xdr:nvSpPr>
      <xdr:spPr>
        <a:xfrm>
          <a:off x="10485061" y="62755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EC93AB7B-8E42-4A57-AC6B-1449BAC3F58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B972041D-1E3B-45FE-BC6E-C4348C99D0B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C6D7C230-5252-4397-B45F-8AFCC7847DD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FFA5B660-587C-42FB-BA68-FDBF0E0E833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966637E6-856C-4848-AE48-497E9426E12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0DA70431-EAFC-4060-B9CB-E44BD04B3A9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2651A9-8530-4CCB-9805-AC2A75F5EB2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1169A99-B88F-4B3E-BF30-9308238481F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49AA7BB-36E7-4D76-A89E-583C494502F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BA5673-F3A1-400B-A89A-A1656487FD6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95EA4EC-4512-44AF-94A8-EAB449AA353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CA13451-20A2-434C-9D95-BE4B846D863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C6EAD87-4BA5-4E7C-871E-0FECB5F6475B}"/>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C2E46D-F2BA-41F3-BD71-D1D415DA758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D252B50-89DD-4AFF-A70B-BD89BA9E66B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5EFA67-9AA5-4D13-B1A7-91E026936AC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F9367B-8464-496D-A4F2-C42022B532D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9BF84F-787A-4F1B-808B-16635563E9D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CA1436-E238-41D8-9191-370DBF600D0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49B1FE-9BE9-4DDD-9995-B1EE71C876C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1BFBCC-323D-4D44-BDB0-38B7EEC74AD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327AD8-AA24-421B-A675-49579BAA7097}"/>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926A46-822B-41B9-ADA3-FA315017ED9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87A20D-9C29-41AC-8502-887D194DDF1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E312A5B-79F2-4033-8C36-8932B67D409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420A2D-CDCD-42D3-87E5-E9460064394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AE5519-7A32-44B6-B9E8-A3EC2E63469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CAE98C-D346-4D19-992F-52F994BB81C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0CAE225-0761-44BA-8839-5E5FCB21698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348910-D2CB-4FB6-8DEA-3B81EACB3C7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B3CB4A0-AA8B-4412-A2B6-FF9E5EA8BB8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A067521-AA7D-493D-8598-A72841E5667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26EF61F-F951-42E8-8D14-DB4B296B867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B1FCC3-EA9F-4C93-853E-1E2248C16CC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5363AA0-EBE5-40E9-8708-6BAC7251225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7732BC-B6FE-4EC3-B22D-EDF191CEFD2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87EEB5-DA6C-460D-864B-70075FD3BE9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5DF6FD1-EA62-4205-A938-0C5265CEB22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6CFD967-823C-4388-997A-D50D8CAC6A6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588501D-5975-4EC1-8030-A08CB857178B}"/>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2001D9-C912-4A21-B508-8660676DF23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75A9810-AE64-4693-A966-6654C527B6E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54E6D1-927E-4B50-979A-AB09F3C3960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0015F0-C297-4011-9AF2-A5B0D7B16E3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7061E4-55E9-4177-B6EC-53030C7C6287}"/>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FBE2E87-8F77-4791-9A98-BFB209D58A5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6E081B1-D20E-446E-9CEC-1FF1A1F108E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2A18A63-6FB8-42A9-9885-C7715417249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6063AB7-6BB3-491E-BEB1-2F60FCE659A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EB0F0E6-5EA0-4EBB-B15C-FDFC63E5006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CF87AFF-C1DB-44F2-8FC3-8B21D3D1107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FD64B53-659F-4E6B-AF75-780943BA0A13}"/>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8FAE27B-C555-4CE1-8938-9BC5018DBC5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49" name="テキスト ボックス 48">
          <a:extLst>
            <a:ext uri="{FF2B5EF4-FFF2-40B4-BE49-F238E27FC236}">
              <a16:creationId xmlns:a16="http://schemas.microsoft.com/office/drawing/2014/main" id="{D6464B8E-25CC-4F2A-8EB1-AEB73D1F87C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BDA01BEF-76BA-441B-8A9E-2EAFE8833BB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199A3956-BE81-4217-BCDC-973E65E7E3F2}"/>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8D7459E4-136E-49FD-BB7C-B71E1122B14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CDB1177D-212D-4470-BAD4-B2DD25330F2C}"/>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4" name="テキスト ボックス 53">
          <a:extLst>
            <a:ext uri="{FF2B5EF4-FFF2-40B4-BE49-F238E27FC236}">
              <a16:creationId xmlns:a16="http://schemas.microsoft.com/office/drawing/2014/main" id="{37F7D37F-64AB-4BF7-974C-8F53AE1D34A7}"/>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9E964116-6038-4F38-AD0F-9FE4AF75BDC3}"/>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6" name="テキスト ボックス 55">
          <a:extLst>
            <a:ext uri="{FF2B5EF4-FFF2-40B4-BE49-F238E27FC236}">
              <a16:creationId xmlns:a16="http://schemas.microsoft.com/office/drawing/2014/main" id="{0C533D7D-5985-4109-A8BF-162C01CB08AC}"/>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1E2AC3B6-283D-4E0F-8E5B-2F68016E9B1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8" name="テキスト ボックス 57">
          <a:extLst>
            <a:ext uri="{FF2B5EF4-FFF2-40B4-BE49-F238E27FC236}">
              <a16:creationId xmlns:a16="http://schemas.microsoft.com/office/drawing/2014/main" id="{30ACF524-2255-4B00-B3CB-453CFF044E89}"/>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D77D7CEE-E4D8-4289-BD0B-309EFA93101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60" name="テキスト ボックス 59">
          <a:extLst>
            <a:ext uri="{FF2B5EF4-FFF2-40B4-BE49-F238E27FC236}">
              <a16:creationId xmlns:a16="http://schemas.microsoft.com/office/drawing/2014/main" id="{0BE40D17-3CCF-46AB-8995-A88F30354258}"/>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B3551119-5A5F-4C3D-941B-89CA96E036C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62" name="テキスト ボックス 61">
          <a:extLst>
            <a:ext uri="{FF2B5EF4-FFF2-40B4-BE49-F238E27FC236}">
              <a16:creationId xmlns:a16="http://schemas.microsoft.com/office/drawing/2014/main" id="{D1D842F3-24E7-4279-92BB-6DC85E078D4B}"/>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道路】&#10;一人当たり延長グラフ枠">
          <a:extLst>
            <a:ext uri="{FF2B5EF4-FFF2-40B4-BE49-F238E27FC236}">
              <a16:creationId xmlns:a16="http://schemas.microsoft.com/office/drawing/2014/main" id="{F6853460-8406-44DC-8F25-EC3F5372DDE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64" name="直線コネクタ 63">
          <a:extLst>
            <a:ext uri="{FF2B5EF4-FFF2-40B4-BE49-F238E27FC236}">
              <a16:creationId xmlns:a16="http://schemas.microsoft.com/office/drawing/2014/main" id="{FB86983C-9FC5-4966-AD01-D13EFF68BE1D}"/>
            </a:ext>
          </a:extLst>
        </xdr:cNvPr>
        <xdr:cNvCxnSpPr/>
      </xdr:nvCxnSpPr>
      <xdr:spPr>
        <a:xfrm flipV="1">
          <a:off x="9429115" y="5535740"/>
          <a:ext cx="0" cy="1205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65" name="【道路】&#10;一人当たり延長最小値テキスト">
          <a:extLst>
            <a:ext uri="{FF2B5EF4-FFF2-40B4-BE49-F238E27FC236}">
              <a16:creationId xmlns:a16="http://schemas.microsoft.com/office/drawing/2014/main" id="{C229F011-0BCC-4AC0-BD9F-D33DC631C9DE}"/>
            </a:ext>
          </a:extLst>
        </xdr:cNvPr>
        <xdr:cNvSpPr txBox="1"/>
      </xdr:nvSpPr>
      <xdr:spPr>
        <a:xfrm>
          <a:off x="9467850" y="674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66" name="直線コネクタ 65">
          <a:extLst>
            <a:ext uri="{FF2B5EF4-FFF2-40B4-BE49-F238E27FC236}">
              <a16:creationId xmlns:a16="http://schemas.microsoft.com/office/drawing/2014/main" id="{A2BAD3F6-D968-4F96-A3C3-41B4A7DF2B47}"/>
            </a:ext>
          </a:extLst>
        </xdr:cNvPr>
        <xdr:cNvCxnSpPr/>
      </xdr:nvCxnSpPr>
      <xdr:spPr>
        <a:xfrm>
          <a:off x="9363075" y="67414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67" name="【道路】&#10;一人当たり延長最大値テキスト">
          <a:extLst>
            <a:ext uri="{FF2B5EF4-FFF2-40B4-BE49-F238E27FC236}">
              <a16:creationId xmlns:a16="http://schemas.microsoft.com/office/drawing/2014/main" id="{F9BAA3CF-7ABA-43E0-AB46-A3A71588311F}"/>
            </a:ext>
          </a:extLst>
        </xdr:cNvPr>
        <xdr:cNvSpPr txBox="1"/>
      </xdr:nvSpPr>
      <xdr:spPr>
        <a:xfrm>
          <a:off x="9467850" y="533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68" name="直線コネクタ 67">
          <a:extLst>
            <a:ext uri="{FF2B5EF4-FFF2-40B4-BE49-F238E27FC236}">
              <a16:creationId xmlns:a16="http://schemas.microsoft.com/office/drawing/2014/main" id="{5DF69EF9-7776-415C-8A10-FE680B2BE766}"/>
            </a:ext>
          </a:extLst>
        </xdr:cNvPr>
        <xdr:cNvCxnSpPr/>
      </xdr:nvCxnSpPr>
      <xdr:spPr>
        <a:xfrm>
          <a:off x="9363075" y="55357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69" name="【道路】&#10;一人当たり延長平均値テキスト">
          <a:extLst>
            <a:ext uri="{FF2B5EF4-FFF2-40B4-BE49-F238E27FC236}">
              <a16:creationId xmlns:a16="http://schemas.microsoft.com/office/drawing/2014/main" id="{8F6DDF83-BA85-4AC8-B77B-D21071924F75}"/>
            </a:ext>
          </a:extLst>
        </xdr:cNvPr>
        <xdr:cNvSpPr txBox="1"/>
      </xdr:nvSpPr>
      <xdr:spPr>
        <a:xfrm>
          <a:off x="9467850" y="6391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70" name="フローチャート: 判断 69">
          <a:extLst>
            <a:ext uri="{FF2B5EF4-FFF2-40B4-BE49-F238E27FC236}">
              <a16:creationId xmlns:a16="http://schemas.microsoft.com/office/drawing/2014/main" id="{5DF6CE17-CA9E-4BB8-B4FA-4C0C8593A1B1}"/>
            </a:ext>
          </a:extLst>
        </xdr:cNvPr>
        <xdr:cNvSpPr/>
      </xdr:nvSpPr>
      <xdr:spPr>
        <a:xfrm>
          <a:off x="9401175" y="65364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71" name="フローチャート: 判断 70">
          <a:extLst>
            <a:ext uri="{FF2B5EF4-FFF2-40B4-BE49-F238E27FC236}">
              <a16:creationId xmlns:a16="http://schemas.microsoft.com/office/drawing/2014/main" id="{452C84C9-E2FF-4B30-9758-336E85D53231}"/>
            </a:ext>
          </a:extLst>
        </xdr:cNvPr>
        <xdr:cNvSpPr/>
      </xdr:nvSpPr>
      <xdr:spPr>
        <a:xfrm>
          <a:off x="8639175" y="65333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72" name="フローチャート: 判断 71">
          <a:extLst>
            <a:ext uri="{FF2B5EF4-FFF2-40B4-BE49-F238E27FC236}">
              <a16:creationId xmlns:a16="http://schemas.microsoft.com/office/drawing/2014/main" id="{F78EA7D7-28E4-4FBC-BD30-36BD35E23977}"/>
            </a:ext>
          </a:extLst>
        </xdr:cNvPr>
        <xdr:cNvSpPr/>
      </xdr:nvSpPr>
      <xdr:spPr>
        <a:xfrm>
          <a:off x="7839075" y="65316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73" name="フローチャート: 判断 72">
          <a:extLst>
            <a:ext uri="{FF2B5EF4-FFF2-40B4-BE49-F238E27FC236}">
              <a16:creationId xmlns:a16="http://schemas.microsoft.com/office/drawing/2014/main" id="{94E948D6-5541-47F5-ABC5-F4AEC8AC9BD0}"/>
            </a:ext>
          </a:extLst>
        </xdr:cNvPr>
        <xdr:cNvSpPr/>
      </xdr:nvSpPr>
      <xdr:spPr>
        <a:xfrm>
          <a:off x="7029450" y="65311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74" name="フローチャート: 判断 73">
          <a:extLst>
            <a:ext uri="{FF2B5EF4-FFF2-40B4-BE49-F238E27FC236}">
              <a16:creationId xmlns:a16="http://schemas.microsoft.com/office/drawing/2014/main" id="{672CDA7E-05DE-40FE-99EB-A6276817A610}"/>
            </a:ext>
          </a:extLst>
        </xdr:cNvPr>
        <xdr:cNvSpPr/>
      </xdr:nvSpPr>
      <xdr:spPr>
        <a:xfrm>
          <a:off x="6238875" y="65312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B7AD50F7-C3A7-4AA1-BD0B-FBE619636B4C}"/>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7E5D889A-5174-4902-9F41-5380E7C3953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469542E3-0C46-4DF8-AA76-422EA3BC02D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5530F959-C410-4573-A538-64018B4EEA8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A23AB79B-A705-459A-A4A3-DB9BE5C3182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104457</xdr:rowOff>
    </xdr:from>
    <xdr:to>
      <xdr:col>55</xdr:col>
      <xdr:colOff>50800</xdr:colOff>
      <xdr:row>41</xdr:row>
      <xdr:rowOff>34607</xdr:rowOff>
    </xdr:to>
    <xdr:sp macro="" textlink="">
      <xdr:nvSpPr>
        <xdr:cNvPr id="80" name="楕円 79">
          <a:extLst>
            <a:ext uri="{FF2B5EF4-FFF2-40B4-BE49-F238E27FC236}">
              <a16:creationId xmlns:a16="http://schemas.microsoft.com/office/drawing/2014/main" id="{7BF8FA2D-4AE9-4CFD-9048-56FA1F4FBA09}"/>
            </a:ext>
          </a:extLst>
        </xdr:cNvPr>
        <xdr:cNvSpPr/>
      </xdr:nvSpPr>
      <xdr:spPr>
        <a:xfrm>
          <a:off x="9401175" y="659415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25163</xdr:rowOff>
    </xdr:from>
    <xdr:ext cx="469744" cy="259045"/>
    <xdr:sp macro="" textlink="">
      <xdr:nvSpPr>
        <xdr:cNvPr id="81" name="【道路】&#10;一人当たり延長該当値テキスト">
          <a:extLst>
            <a:ext uri="{FF2B5EF4-FFF2-40B4-BE49-F238E27FC236}">
              <a16:creationId xmlns:a16="http://schemas.microsoft.com/office/drawing/2014/main" id="{D5152A6D-A49F-4837-8E6F-1D3F8854ECE4}"/>
            </a:ext>
          </a:extLst>
        </xdr:cNvPr>
        <xdr:cNvSpPr txBox="1"/>
      </xdr:nvSpPr>
      <xdr:spPr>
        <a:xfrm>
          <a:off x="9467850" y="651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103315</xdr:rowOff>
    </xdr:from>
    <xdr:to>
      <xdr:col>50</xdr:col>
      <xdr:colOff>165100</xdr:colOff>
      <xdr:row>41</xdr:row>
      <xdr:rowOff>33465</xdr:rowOff>
    </xdr:to>
    <xdr:sp macro="" textlink="">
      <xdr:nvSpPr>
        <xdr:cNvPr id="82" name="楕円 81">
          <a:extLst>
            <a:ext uri="{FF2B5EF4-FFF2-40B4-BE49-F238E27FC236}">
              <a16:creationId xmlns:a16="http://schemas.microsoft.com/office/drawing/2014/main" id="{1A7D4559-C4CC-4DC9-B720-062BAB9E5DE3}"/>
            </a:ext>
          </a:extLst>
        </xdr:cNvPr>
        <xdr:cNvSpPr/>
      </xdr:nvSpPr>
      <xdr:spPr>
        <a:xfrm>
          <a:off x="8639175" y="65930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154115</xdr:rowOff>
    </xdr:from>
    <xdr:to>
      <xdr:col>55</xdr:col>
      <xdr:colOff>0</xdr:colOff>
      <xdr:row>40</xdr:row>
      <xdr:rowOff>155257</xdr:rowOff>
    </xdr:to>
    <xdr:cxnSp macro="">
      <xdr:nvCxnSpPr>
        <xdr:cNvPr id="83" name="直線コネクタ 82">
          <a:extLst>
            <a:ext uri="{FF2B5EF4-FFF2-40B4-BE49-F238E27FC236}">
              <a16:creationId xmlns:a16="http://schemas.microsoft.com/office/drawing/2014/main" id="{ED130AAE-17C1-4839-A71F-D451C0360237}"/>
            </a:ext>
          </a:extLst>
        </xdr:cNvPr>
        <xdr:cNvCxnSpPr/>
      </xdr:nvCxnSpPr>
      <xdr:spPr>
        <a:xfrm>
          <a:off x="8686800" y="6640640"/>
          <a:ext cx="74295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102553</xdr:rowOff>
    </xdr:from>
    <xdr:to>
      <xdr:col>46</xdr:col>
      <xdr:colOff>38100</xdr:colOff>
      <xdr:row>41</xdr:row>
      <xdr:rowOff>32703</xdr:rowOff>
    </xdr:to>
    <xdr:sp macro="" textlink="">
      <xdr:nvSpPr>
        <xdr:cNvPr id="84" name="楕円 83">
          <a:extLst>
            <a:ext uri="{FF2B5EF4-FFF2-40B4-BE49-F238E27FC236}">
              <a16:creationId xmlns:a16="http://schemas.microsoft.com/office/drawing/2014/main" id="{6BCBD6C6-D557-49E0-A3D4-9F404FF541AA}"/>
            </a:ext>
          </a:extLst>
        </xdr:cNvPr>
        <xdr:cNvSpPr/>
      </xdr:nvSpPr>
      <xdr:spPr>
        <a:xfrm>
          <a:off x="7839075" y="65922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153353</xdr:rowOff>
    </xdr:from>
    <xdr:to>
      <xdr:col>50</xdr:col>
      <xdr:colOff>114300</xdr:colOff>
      <xdr:row>40</xdr:row>
      <xdr:rowOff>154115</xdr:rowOff>
    </xdr:to>
    <xdr:cxnSp macro="">
      <xdr:nvCxnSpPr>
        <xdr:cNvPr id="85" name="直線コネクタ 84">
          <a:extLst>
            <a:ext uri="{FF2B5EF4-FFF2-40B4-BE49-F238E27FC236}">
              <a16:creationId xmlns:a16="http://schemas.microsoft.com/office/drawing/2014/main" id="{DB98E62A-5D18-4C3E-A261-6385BCA8E8A9}"/>
            </a:ext>
          </a:extLst>
        </xdr:cNvPr>
        <xdr:cNvCxnSpPr/>
      </xdr:nvCxnSpPr>
      <xdr:spPr>
        <a:xfrm>
          <a:off x="7886700" y="6639878"/>
          <a:ext cx="8001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102933</xdr:rowOff>
    </xdr:from>
    <xdr:to>
      <xdr:col>41</xdr:col>
      <xdr:colOff>101600</xdr:colOff>
      <xdr:row>41</xdr:row>
      <xdr:rowOff>33083</xdr:rowOff>
    </xdr:to>
    <xdr:sp macro="" textlink="">
      <xdr:nvSpPr>
        <xdr:cNvPr id="86" name="楕円 85">
          <a:extLst>
            <a:ext uri="{FF2B5EF4-FFF2-40B4-BE49-F238E27FC236}">
              <a16:creationId xmlns:a16="http://schemas.microsoft.com/office/drawing/2014/main" id="{D0D19F3B-3DB8-4217-B7A0-27247A2665D8}"/>
            </a:ext>
          </a:extLst>
        </xdr:cNvPr>
        <xdr:cNvSpPr/>
      </xdr:nvSpPr>
      <xdr:spPr>
        <a:xfrm>
          <a:off x="7029450" y="659263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153353</xdr:rowOff>
    </xdr:from>
    <xdr:to>
      <xdr:col>45</xdr:col>
      <xdr:colOff>177800</xdr:colOff>
      <xdr:row>40</xdr:row>
      <xdr:rowOff>153733</xdr:rowOff>
    </xdr:to>
    <xdr:cxnSp macro="">
      <xdr:nvCxnSpPr>
        <xdr:cNvPr id="87" name="直線コネクタ 86">
          <a:extLst>
            <a:ext uri="{FF2B5EF4-FFF2-40B4-BE49-F238E27FC236}">
              <a16:creationId xmlns:a16="http://schemas.microsoft.com/office/drawing/2014/main" id="{9851C4AC-773D-4D99-85E2-8F35D76FB9C5}"/>
            </a:ext>
          </a:extLst>
        </xdr:cNvPr>
        <xdr:cNvCxnSpPr/>
      </xdr:nvCxnSpPr>
      <xdr:spPr>
        <a:xfrm flipV="1">
          <a:off x="7077075" y="6639878"/>
          <a:ext cx="809625"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103695</xdr:rowOff>
    </xdr:from>
    <xdr:to>
      <xdr:col>36</xdr:col>
      <xdr:colOff>165100</xdr:colOff>
      <xdr:row>41</xdr:row>
      <xdr:rowOff>33845</xdr:rowOff>
    </xdr:to>
    <xdr:sp macro="" textlink="">
      <xdr:nvSpPr>
        <xdr:cNvPr id="88" name="楕円 87">
          <a:extLst>
            <a:ext uri="{FF2B5EF4-FFF2-40B4-BE49-F238E27FC236}">
              <a16:creationId xmlns:a16="http://schemas.microsoft.com/office/drawing/2014/main" id="{2686C56B-4F26-47F5-8EFE-85482C0847DC}"/>
            </a:ext>
          </a:extLst>
        </xdr:cNvPr>
        <xdr:cNvSpPr/>
      </xdr:nvSpPr>
      <xdr:spPr>
        <a:xfrm>
          <a:off x="6238875" y="65933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153733</xdr:rowOff>
    </xdr:from>
    <xdr:to>
      <xdr:col>41</xdr:col>
      <xdr:colOff>50800</xdr:colOff>
      <xdr:row>40</xdr:row>
      <xdr:rowOff>154495</xdr:rowOff>
    </xdr:to>
    <xdr:cxnSp macro="">
      <xdr:nvCxnSpPr>
        <xdr:cNvPr id="89" name="直線コネクタ 88">
          <a:extLst>
            <a:ext uri="{FF2B5EF4-FFF2-40B4-BE49-F238E27FC236}">
              <a16:creationId xmlns:a16="http://schemas.microsoft.com/office/drawing/2014/main" id="{D92604BB-C9D8-4E0F-861C-68BA55476E1D}"/>
            </a:ext>
          </a:extLst>
        </xdr:cNvPr>
        <xdr:cNvCxnSpPr/>
      </xdr:nvCxnSpPr>
      <xdr:spPr>
        <a:xfrm flipV="1">
          <a:off x="6286500" y="6640258"/>
          <a:ext cx="790575"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90" name="n_1aveValue【道路】&#10;一人当たり延長">
          <a:extLst>
            <a:ext uri="{FF2B5EF4-FFF2-40B4-BE49-F238E27FC236}">
              <a16:creationId xmlns:a16="http://schemas.microsoft.com/office/drawing/2014/main" id="{15C1AAF0-7103-4F06-8114-A5643196AD60}"/>
            </a:ext>
          </a:extLst>
        </xdr:cNvPr>
        <xdr:cNvSpPr txBox="1"/>
      </xdr:nvSpPr>
      <xdr:spPr>
        <a:xfrm>
          <a:off x="8458277" y="63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91" name="n_2aveValue【道路】&#10;一人当たり延長">
          <a:extLst>
            <a:ext uri="{FF2B5EF4-FFF2-40B4-BE49-F238E27FC236}">
              <a16:creationId xmlns:a16="http://schemas.microsoft.com/office/drawing/2014/main" id="{2DE8C23D-E654-4E47-9E57-1C541F26F22A}"/>
            </a:ext>
          </a:extLst>
        </xdr:cNvPr>
        <xdr:cNvSpPr txBox="1"/>
      </xdr:nvSpPr>
      <xdr:spPr>
        <a:xfrm>
          <a:off x="7677227" y="632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92" name="n_3aveValue【道路】&#10;一人当たり延長">
          <a:extLst>
            <a:ext uri="{FF2B5EF4-FFF2-40B4-BE49-F238E27FC236}">
              <a16:creationId xmlns:a16="http://schemas.microsoft.com/office/drawing/2014/main" id="{C662AC76-7F95-4BFA-92BE-BA2A18B95DFD}"/>
            </a:ext>
          </a:extLst>
        </xdr:cNvPr>
        <xdr:cNvSpPr txBox="1"/>
      </xdr:nvSpPr>
      <xdr:spPr>
        <a:xfrm>
          <a:off x="6867602" y="632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93" name="n_4aveValue【道路】&#10;一人当たり延長">
          <a:extLst>
            <a:ext uri="{FF2B5EF4-FFF2-40B4-BE49-F238E27FC236}">
              <a16:creationId xmlns:a16="http://schemas.microsoft.com/office/drawing/2014/main" id="{2419C2C0-95EF-4F22-BD45-FD3443D3BA1A}"/>
            </a:ext>
          </a:extLst>
        </xdr:cNvPr>
        <xdr:cNvSpPr txBox="1"/>
      </xdr:nvSpPr>
      <xdr:spPr>
        <a:xfrm>
          <a:off x="6067502" y="632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24592</xdr:rowOff>
    </xdr:from>
    <xdr:ext cx="469744" cy="259045"/>
    <xdr:sp macro="" textlink="">
      <xdr:nvSpPr>
        <xdr:cNvPr id="94" name="n_1mainValue【道路】&#10;一人当たり延長">
          <a:extLst>
            <a:ext uri="{FF2B5EF4-FFF2-40B4-BE49-F238E27FC236}">
              <a16:creationId xmlns:a16="http://schemas.microsoft.com/office/drawing/2014/main" id="{3384199B-54E4-4E34-BC48-1987483FE58A}"/>
            </a:ext>
          </a:extLst>
        </xdr:cNvPr>
        <xdr:cNvSpPr txBox="1"/>
      </xdr:nvSpPr>
      <xdr:spPr>
        <a:xfrm>
          <a:off x="8458277" y="667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23830</xdr:rowOff>
    </xdr:from>
    <xdr:ext cx="469744" cy="259045"/>
    <xdr:sp macro="" textlink="">
      <xdr:nvSpPr>
        <xdr:cNvPr id="95" name="n_2mainValue【道路】&#10;一人当たり延長">
          <a:extLst>
            <a:ext uri="{FF2B5EF4-FFF2-40B4-BE49-F238E27FC236}">
              <a16:creationId xmlns:a16="http://schemas.microsoft.com/office/drawing/2014/main" id="{40C1FAE6-0EF6-4AE5-8E5A-374C1F560B3B}"/>
            </a:ext>
          </a:extLst>
        </xdr:cNvPr>
        <xdr:cNvSpPr txBox="1"/>
      </xdr:nvSpPr>
      <xdr:spPr>
        <a:xfrm>
          <a:off x="7677227" y="667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24210</xdr:rowOff>
    </xdr:from>
    <xdr:ext cx="469744" cy="259045"/>
    <xdr:sp macro="" textlink="">
      <xdr:nvSpPr>
        <xdr:cNvPr id="96" name="n_3mainValue【道路】&#10;一人当たり延長">
          <a:extLst>
            <a:ext uri="{FF2B5EF4-FFF2-40B4-BE49-F238E27FC236}">
              <a16:creationId xmlns:a16="http://schemas.microsoft.com/office/drawing/2014/main" id="{A413BBE3-A1E9-45C4-8367-150735A3DDB8}"/>
            </a:ext>
          </a:extLst>
        </xdr:cNvPr>
        <xdr:cNvSpPr txBox="1"/>
      </xdr:nvSpPr>
      <xdr:spPr>
        <a:xfrm>
          <a:off x="6867602" y="667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24972</xdr:rowOff>
    </xdr:from>
    <xdr:ext cx="469744" cy="259045"/>
    <xdr:sp macro="" textlink="">
      <xdr:nvSpPr>
        <xdr:cNvPr id="97" name="n_4mainValue【道路】&#10;一人当たり延長">
          <a:extLst>
            <a:ext uri="{FF2B5EF4-FFF2-40B4-BE49-F238E27FC236}">
              <a16:creationId xmlns:a16="http://schemas.microsoft.com/office/drawing/2014/main" id="{BC645CDB-6971-425C-A861-FF007C92FFCC}"/>
            </a:ext>
          </a:extLst>
        </xdr:cNvPr>
        <xdr:cNvSpPr txBox="1"/>
      </xdr:nvSpPr>
      <xdr:spPr>
        <a:xfrm>
          <a:off x="6067502" y="667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8" name="正方形/長方形 97">
          <a:extLst>
            <a:ext uri="{FF2B5EF4-FFF2-40B4-BE49-F238E27FC236}">
              <a16:creationId xmlns:a16="http://schemas.microsoft.com/office/drawing/2014/main" id="{5DA57126-F05E-476E-A0D8-26B35FD64C9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9" name="正方形/長方形 98">
          <a:extLst>
            <a:ext uri="{FF2B5EF4-FFF2-40B4-BE49-F238E27FC236}">
              <a16:creationId xmlns:a16="http://schemas.microsoft.com/office/drawing/2014/main" id="{FB49275A-083E-4612-BDA7-755C2898B6B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0" name="正方形/長方形 99">
          <a:extLst>
            <a:ext uri="{FF2B5EF4-FFF2-40B4-BE49-F238E27FC236}">
              <a16:creationId xmlns:a16="http://schemas.microsoft.com/office/drawing/2014/main" id="{B324559A-2920-4A9F-BC93-0FACA6323BC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1" name="正方形/長方形 100">
          <a:extLst>
            <a:ext uri="{FF2B5EF4-FFF2-40B4-BE49-F238E27FC236}">
              <a16:creationId xmlns:a16="http://schemas.microsoft.com/office/drawing/2014/main" id="{0D13BABA-0ECE-450A-8498-89D65C1807E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2" name="正方形/長方形 101">
          <a:extLst>
            <a:ext uri="{FF2B5EF4-FFF2-40B4-BE49-F238E27FC236}">
              <a16:creationId xmlns:a16="http://schemas.microsoft.com/office/drawing/2014/main" id="{5E2D6FEE-D352-47D9-9BBE-40879193766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3" name="正方形/長方形 102">
          <a:extLst>
            <a:ext uri="{FF2B5EF4-FFF2-40B4-BE49-F238E27FC236}">
              <a16:creationId xmlns:a16="http://schemas.microsoft.com/office/drawing/2014/main" id="{B5387F08-A676-49A9-B3B3-D254EAD9C2A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4" name="正方形/長方形 103">
          <a:extLst>
            <a:ext uri="{FF2B5EF4-FFF2-40B4-BE49-F238E27FC236}">
              <a16:creationId xmlns:a16="http://schemas.microsoft.com/office/drawing/2014/main" id="{D47746DD-4FE8-4E24-9939-722A402C950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5" name="正方形/長方形 104">
          <a:extLst>
            <a:ext uri="{FF2B5EF4-FFF2-40B4-BE49-F238E27FC236}">
              <a16:creationId xmlns:a16="http://schemas.microsoft.com/office/drawing/2014/main" id="{85EF1C29-63DD-4698-B773-184CB2E09F6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6" name="テキスト ボックス 105">
          <a:extLst>
            <a:ext uri="{FF2B5EF4-FFF2-40B4-BE49-F238E27FC236}">
              <a16:creationId xmlns:a16="http://schemas.microsoft.com/office/drawing/2014/main" id="{8C35EFC7-1AE4-4017-9217-E5F6A9F71B1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7" name="直線コネクタ 106">
          <a:extLst>
            <a:ext uri="{FF2B5EF4-FFF2-40B4-BE49-F238E27FC236}">
              <a16:creationId xmlns:a16="http://schemas.microsoft.com/office/drawing/2014/main" id="{2C953297-D6A0-436E-852C-A93BF03CB94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08" name="テキスト ボックス 107">
          <a:extLst>
            <a:ext uri="{FF2B5EF4-FFF2-40B4-BE49-F238E27FC236}">
              <a16:creationId xmlns:a16="http://schemas.microsoft.com/office/drawing/2014/main" id="{5522FC43-910B-4D39-9536-5CD3D3770C0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9" name="直線コネクタ 108">
          <a:extLst>
            <a:ext uri="{FF2B5EF4-FFF2-40B4-BE49-F238E27FC236}">
              <a16:creationId xmlns:a16="http://schemas.microsoft.com/office/drawing/2014/main" id="{34C867A4-2CDD-4919-B23F-9A94DCB0519C}"/>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10" name="テキスト ボックス 109">
          <a:extLst>
            <a:ext uri="{FF2B5EF4-FFF2-40B4-BE49-F238E27FC236}">
              <a16:creationId xmlns:a16="http://schemas.microsoft.com/office/drawing/2014/main" id="{542D64DC-B1F2-4FFC-9710-B120A64D1278}"/>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1" name="直線コネクタ 110">
          <a:extLst>
            <a:ext uri="{FF2B5EF4-FFF2-40B4-BE49-F238E27FC236}">
              <a16:creationId xmlns:a16="http://schemas.microsoft.com/office/drawing/2014/main" id="{20AA18ED-623D-448A-BD3A-82B5C115016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12" name="テキスト ボックス 111">
          <a:extLst>
            <a:ext uri="{FF2B5EF4-FFF2-40B4-BE49-F238E27FC236}">
              <a16:creationId xmlns:a16="http://schemas.microsoft.com/office/drawing/2014/main" id="{B2BEC714-3EC8-46F3-B31C-981DB29EE8C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3" name="直線コネクタ 112">
          <a:extLst>
            <a:ext uri="{FF2B5EF4-FFF2-40B4-BE49-F238E27FC236}">
              <a16:creationId xmlns:a16="http://schemas.microsoft.com/office/drawing/2014/main" id="{E7A951EE-4C26-41D5-A77D-FDF16843039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4" name="テキスト ボックス 113">
          <a:extLst>
            <a:ext uri="{FF2B5EF4-FFF2-40B4-BE49-F238E27FC236}">
              <a16:creationId xmlns:a16="http://schemas.microsoft.com/office/drawing/2014/main" id="{569A145C-49DA-45C4-A9D3-6ADCA27A73AF}"/>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5" name="直線コネクタ 114">
          <a:extLst>
            <a:ext uri="{FF2B5EF4-FFF2-40B4-BE49-F238E27FC236}">
              <a16:creationId xmlns:a16="http://schemas.microsoft.com/office/drawing/2014/main" id="{2F590745-C8CD-4B71-BAC7-396BF3E1415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6" name="テキスト ボックス 115">
          <a:extLst>
            <a:ext uri="{FF2B5EF4-FFF2-40B4-BE49-F238E27FC236}">
              <a16:creationId xmlns:a16="http://schemas.microsoft.com/office/drawing/2014/main" id="{F29A4CFE-D029-4EFC-9596-5473CE26C885}"/>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7" name="直線コネクタ 116">
          <a:extLst>
            <a:ext uri="{FF2B5EF4-FFF2-40B4-BE49-F238E27FC236}">
              <a16:creationId xmlns:a16="http://schemas.microsoft.com/office/drawing/2014/main" id="{FA2EEC0F-E534-4684-BE57-544EE4B75842}"/>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18" name="テキスト ボックス 117">
          <a:extLst>
            <a:ext uri="{FF2B5EF4-FFF2-40B4-BE49-F238E27FC236}">
              <a16:creationId xmlns:a16="http://schemas.microsoft.com/office/drawing/2014/main" id="{C6E231AF-E6A8-4712-A14D-3CBD2E7A8830}"/>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9" name="直線コネクタ 118">
          <a:extLst>
            <a:ext uri="{FF2B5EF4-FFF2-40B4-BE49-F238E27FC236}">
              <a16:creationId xmlns:a16="http://schemas.microsoft.com/office/drawing/2014/main" id="{2AF4CEFB-FE9E-4477-BFA3-B993DCE86A4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20" name="【橋りょう・トンネル】&#10;有形固定資産減価償却率グラフ枠">
          <a:extLst>
            <a:ext uri="{FF2B5EF4-FFF2-40B4-BE49-F238E27FC236}">
              <a16:creationId xmlns:a16="http://schemas.microsoft.com/office/drawing/2014/main" id="{A44C056F-638C-4BD8-99BD-1E3071E6506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21" name="直線コネクタ 120">
          <a:extLst>
            <a:ext uri="{FF2B5EF4-FFF2-40B4-BE49-F238E27FC236}">
              <a16:creationId xmlns:a16="http://schemas.microsoft.com/office/drawing/2014/main" id="{979940D8-BB79-499B-AA4B-C8E1F26FFB5F}"/>
            </a:ext>
          </a:extLst>
        </xdr:cNvPr>
        <xdr:cNvCxnSpPr/>
      </xdr:nvCxnSpPr>
      <xdr:spPr>
        <a:xfrm flipV="1">
          <a:off x="4180840" y="914273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22" name="【橋りょう・トンネル】&#10;有形固定資産減価償却率最小値テキスト">
          <a:extLst>
            <a:ext uri="{FF2B5EF4-FFF2-40B4-BE49-F238E27FC236}">
              <a16:creationId xmlns:a16="http://schemas.microsoft.com/office/drawing/2014/main" id="{266DD36F-2591-4235-9C91-0760157A614B}"/>
            </a:ext>
          </a:extLst>
        </xdr:cNvPr>
        <xdr:cNvSpPr txBox="1"/>
      </xdr:nvSpPr>
      <xdr:spPr>
        <a:xfrm>
          <a:off x="4219575" y="1044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23" name="直線コネクタ 122">
          <a:extLst>
            <a:ext uri="{FF2B5EF4-FFF2-40B4-BE49-F238E27FC236}">
              <a16:creationId xmlns:a16="http://schemas.microsoft.com/office/drawing/2014/main" id="{B51EEE65-15A9-4778-AA26-9479B3826F14}"/>
            </a:ext>
          </a:extLst>
        </xdr:cNvPr>
        <xdr:cNvCxnSpPr/>
      </xdr:nvCxnSpPr>
      <xdr:spPr>
        <a:xfrm>
          <a:off x="4105275" y="1043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24" name="【橋りょう・トンネル】&#10;有形固定資産減価償却率最大値テキスト">
          <a:extLst>
            <a:ext uri="{FF2B5EF4-FFF2-40B4-BE49-F238E27FC236}">
              <a16:creationId xmlns:a16="http://schemas.microsoft.com/office/drawing/2014/main" id="{D29FB14E-A464-4F33-B25E-2B1BA5A61382}"/>
            </a:ext>
          </a:extLst>
        </xdr:cNvPr>
        <xdr:cNvSpPr txBox="1"/>
      </xdr:nvSpPr>
      <xdr:spPr>
        <a:xfrm>
          <a:off x="4219575" y="89274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25" name="直線コネクタ 124">
          <a:extLst>
            <a:ext uri="{FF2B5EF4-FFF2-40B4-BE49-F238E27FC236}">
              <a16:creationId xmlns:a16="http://schemas.microsoft.com/office/drawing/2014/main" id="{7D08694F-03D4-4392-8951-39E376A3D752}"/>
            </a:ext>
          </a:extLst>
        </xdr:cNvPr>
        <xdr:cNvCxnSpPr/>
      </xdr:nvCxnSpPr>
      <xdr:spPr>
        <a:xfrm>
          <a:off x="4105275" y="914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26" name="【橋りょう・トンネル】&#10;有形固定資産減価償却率平均値テキスト">
          <a:extLst>
            <a:ext uri="{FF2B5EF4-FFF2-40B4-BE49-F238E27FC236}">
              <a16:creationId xmlns:a16="http://schemas.microsoft.com/office/drawing/2014/main" id="{0A8A7A41-11F6-4750-9943-EA810D918A52}"/>
            </a:ext>
          </a:extLst>
        </xdr:cNvPr>
        <xdr:cNvSpPr txBox="1"/>
      </xdr:nvSpPr>
      <xdr:spPr>
        <a:xfrm>
          <a:off x="4219575" y="9931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27" name="フローチャート: 判断 126">
          <a:extLst>
            <a:ext uri="{FF2B5EF4-FFF2-40B4-BE49-F238E27FC236}">
              <a16:creationId xmlns:a16="http://schemas.microsoft.com/office/drawing/2014/main" id="{7BB78DA9-0B62-4214-8065-6B62DB1F49D8}"/>
            </a:ext>
          </a:extLst>
        </xdr:cNvPr>
        <xdr:cNvSpPr/>
      </xdr:nvSpPr>
      <xdr:spPr>
        <a:xfrm>
          <a:off x="4124325" y="99529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28" name="フローチャート: 判断 127">
          <a:extLst>
            <a:ext uri="{FF2B5EF4-FFF2-40B4-BE49-F238E27FC236}">
              <a16:creationId xmlns:a16="http://schemas.microsoft.com/office/drawing/2014/main" id="{49AC4DC4-3406-4961-83B9-9DC8E111EF42}"/>
            </a:ext>
          </a:extLst>
        </xdr:cNvPr>
        <xdr:cNvSpPr/>
      </xdr:nvSpPr>
      <xdr:spPr>
        <a:xfrm>
          <a:off x="3381375" y="9982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29" name="フローチャート: 判断 128">
          <a:extLst>
            <a:ext uri="{FF2B5EF4-FFF2-40B4-BE49-F238E27FC236}">
              <a16:creationId xmlns:a16="http://schemas.microsoft.com/office/drawing/2014/main" id="{8D61639B-54CA-4E09-BD17-FD0904163F35}"/>
            </a:ext>
          </a:extLst>
        </xdr:cNvPr>
        <xdr:cNvSpPr/>
      </xdr:nvSpPr>
      <xdr:spPr>
        <a:xfrm>
          <a:off x="2571750" y="9953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30" name="フローチャート: 判断 129">
          <a:extLst>
            <a:ext uri="{FF2B5EF4-FFF2-40B4-BE49-F238E27FC236}">
              <a16:creationId xmlns:a16="http://schemas.microsoft.com/office/drawing/2014/main" id="{7AC1B22F-9B68-4994-B3CE-80BD718135F0}"/>
            </a:ext>
          </a:extLst>
        </xdr:cNvPr>
        <xdr:cNvSpPr/>
      </xdr:nvSpPr>
      <xdr:spPr>
        <a:xfrm>
          <a:off x="1781175" y="99320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31" name="フローチャート: 判断 130">
          <a:extLst>
            <a:ext uri="{FF2B5EF4-FFF2-40B4-BE49-F238E27FC236}">
              <a16:creationId xmlns:a16="http://schemas.microsoft.com/office/drawing/2014/main" id="{BEC599F9-753B-49CE-B44E-E1032B30B419}"/>
            </a:ext>
          </a:extLst>
        </xdr:cNvPr>
        <xdr:cNvSpPr/>
      </xdr:nvSpPr>
      <xdr:spPr>
        <a:xfrm>
          <a:off x="981075" y="99129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id="{64DB3C4D-05C8-40AB-A6DB-00BB1A3D379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335917BA-97FC-4C62-8DAA-6E8ACC56FF1C}"/>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BCA645F6-379C-4192-ADB5-30E07E98CED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B5EBD5FA-2642-4DA3-893B-FB51531B4D0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C506AAC7-B02B-4EAF-A8D6-D994A53630A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53975</xdr:rowOff>
    </xdr:from>
    <xdr:to>
      <xdr:col>24</xdr:col>
      <xdr:colOff>114300</xdr:colOff>
      <xdr:row>60</xdr:row>
      <xdr:rowOff>155575</xdr:rowOff>
    </xdr:to>
    <xdr:sp macro="" textlink="">
      <xdr:nvSpPr>
        <xdr:cNvPr id="137" name="楕円 136">
          <a:extLst>
            <a:ext uri="{FF2B5EF4-FFF2-40B4-BE49-F238E27FC236}">
              <a16:creationId xmlns:a16="http://schemas.microsoft.com/office/drawing/2014/main" id="{C008733A-F086-447A-A053-530038872F3D}"/>
            </a:ext>
          </a:extLst>
        </xdr:cNvPr>
        <xdr:cNvSpPr/>
      </xdr:nvSpPr>
      <xdr:spPr>
        <a:xfrm>
          <a:off x="4124325" y="97790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76852</xdr:rowOff>
    </xdr:from>
    <xdr:ext cx="405111" cy="259045"/>
    <xdr:sp macro="" textlink="">
      <xdr:nvSpPr>
        <xdr:cNvPr id="138" name="【橋りょう・トンネル】&#10;有形固定資産減価償却率該当値テキスト">
          <a:extLst>
            <a:ext uri="{FF2B5EF4-FFF2-40B4-BE49-F238E27FC236}">
              <a16:creationId xmlns:a16="http://schemas.microsoft.com/office/drawing/2014/main" id="{70083764-497C-4BEA-9954-133E74A685C7}"/>
            </a:ext>
          </a:extLst>
        </xdr:cNvPr>
        <xdr:cNvSpPr txBox="1"/>
      </xdr:nvSpPr>
      <xdr:spPr>
        <a:xfrm>
          <a:off x="4219575"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46355</xdr:rowOff>
    </xdr:from>
    <xdr:to>
      <xdr:col>20</xdr:col>
      <xdr:colOff>38100</xdr:colOff>
      <xdr:row>60</xdr:row>
      <xdr:rowOff>147955</xdr:rowOff>
    </xdr:to>
    <xdr:sp macro="" textlink="">
      <xdr:nvSpPr>
        <xdr:cNvPr id="139" name="楕円 138">
          <a:extLst>
            <a:ext uri="{FF2B5EF4-FFF2-40B4-BE49-F238E27FC236}">
              <a16:creationId xmlns:a16="http://schemas.microsoft.com/office/drawing/2014/main" id="{6FAB3FAA-78C9-4D39-ADE9-E10EA331A5A4}"/>
            </a:ext>
          </a:extLst>
        </xdr:cNvPr>
        <xdr:cNvSpPr/>
      </xdr:nvSpPr>
      <xdr:spPr>
        <a:xfrm>
          <a:off x="3381375" y="97745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97155</xdr:rowOff>
    </xdr:from>
    <xdr:to>
      <xdr:col>24</xdr:col>
      <xdr:colOff>63500</xdr:colOff>
      <xdr:row>60</xdr:row>
      <xdr:rowOff>104775</xdr:rowOff>
    </xdr:to>
    <xdr:cxnSp macro="">
      <xdr:nvCxnSpPr>
        <xdr:cNvPr id="140" name="直線コネクタ 139">
          <a:extLst>
            <a:ext uri="{FF2B5EF4-FFF2-40B4-BE49-F238E27FC236}">
              <a16:creationId xmlns:a16="http://schemas.microsoft.com/office/drawing/2014/main" id="{F35C818B-241B-4E69-A64C-84498562E0A3}"/>
            </a:ext>
          </a:extLst>
        </xdr:cNvPr>
        <xdr:cNvCxnSpPr/>
      </xdr:nvCxnSpPr>
      <xdr:spPr>
        <a:xfrm>
          <a:off x="3429000" y="9822180"/>
          <a:ext cx="7524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46355</xdr:rowOff>
    </xdr:from>
    <xdr:to>
      <xdr:col>15</xdr:col>
      <xdr:colOff>101600</xdr:colOff>
      <xdr:row>60</xdr:row>
      <xdr:rowOff>147955</xdr:rowOff>
    </xdr:to>
    <xdr:sp macro="" textlink="">
      <xdr:nvSpPr>
        <xdr:cNvPr id="141" name="楕円 140">
          <a:extLst>
            <a:ext uri="{FF2B5EF4-FFF2-40B4-BE49-F238E27FC236}">
              <a16:creationId xmlns:a16="http://schemas.microsoft.com/office/drawing/2014/main" id="{E07CE9B8-E5D7-4A76-83FD-9AD23D61D0BC}"/>
            </a:ext>
          </a:extLst>
        </xdr:cNvPr>
        <xdr:cNvSpPr/>
      </xdr:nvSpPr>
      <xdr:spPr>
        <a:xfrm>
          <a:off x="2571750" y="9774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97155</xdr:rowOff>
    </xdr:from>
    <xdr:to>
      <xdr:col>19</xdr:col>
      <xdr:colOff>177800</xdr:colOff>
      <xdr:row>60</xdr:row>
      <xdr:rowOff>97155</xdr:rowOff>
    </xdr:to>
    <xdr:cxnSp macro="">
      <xdr:nvCxnSpPr>
        <xdr:cNvPr id="142" name="直線コネクタ 141">
          <a:extLst>
            <a:ext uri="{FF2B5EF4-FFF2-40B4-BE49-F238E27FC236}">
              <a16:creationId xmlns:a16="http://schemas.microsoft.com/office/drawing/2014/main" id="{FB65DDC3-5547-4E52-9DA9-D9F8DC3389C7}"/>
            </a:ext>
          </a:extLst>
        </xdr:cNvPr>
        <xdr:cNvCxnSpPr/>
      </xdr:nvCxnSpPr>
      <xdr:spPr>
        <a:xfrm>
          <a:off x="2619375" y="982218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124460</xdr:rowOff>
    </xdr:from>
    <xdr:to>
      <xdr:col>10</xdr:col>
      <xdr:colOff>165100</xdr:colOff>
      <xdr:row>60</xdr:row>
      <xdr:rowOff>54610</xdr:rowOff>
    </xdr:to>
    <xdr:sp macro="" textlink="">
      <xdr:nvSpPr>
        <xdr:cNvPr id="143" name="楕円 142">
          <a:extLst>
            <a:ext uri="{FF2B5EF4-FFF2-40B4-BE49-F238E27FC236}">
              <a16:creationId xmlns:a16="http://schemas.microsoft.com/office/drawing/2014/main" id="{05178E9C-9F75-408E-A33D-B4DF9CE51320}"/>
            </a:ext>
          </a:extLst>
        </xdr:cNvPr>
        <xdr:cNvSpPr/>
      </xdr:nvSpPr>
      <xdr:spPr>
        <a:xfrm>
          <a:off x="1781175" y="96843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3810</xdr:rowOff>
    </xdr:from>
    <xdr:to>
      <xdr:col>15</xdr:col>
      <xdr:colOff>50800</xdr:colOff>
      <xdr:row>60</xdr:row>
      <xdr:rowOff>97155</xdr:rowOff>
    </xdr:to>
    <xdr:cxnSp macro="">
      <xdr:nvCxnSpPr>
        <xdr:cNvPr id="144" name="直線コネクタ 143">
          <a:extLst>
            <a:ext uri="{FF2B5EF4-FFF2-40B4-BE49-F238E27FC236}">
              <a16:creationId xmlns:a16="http://schemas.microsoft.com/office/drawing/2014/main" id="{1C0D7853-540E-479D-BC5E-3C8DDA57D034}"/>
            </a:ext>
          </a:extLst>
        </xdr:cNvPr>
        <xdr:cNvCxnSpPr/>
      </xdr:nvCxnSpPr>
      <xdr:spPr>
        <a:xfrm>
          <a:off x="1828800" y="9732010"/>
          <a:ext cx="790575" cy="9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151130</xdr:rowOff>
    </xdr:from>
    <xdr:to>
      <xdr:col>6</xdr:col>
      <xdr:colOff>38100</xdr:colOff>
      <xdr:row>60</xdr:row>
      <xdr:rowOff>81280</xdr:rowOff>
    </xdr:to>
    <xdr:sp macro="" textlink="">
      <xdr:nvSpPr>
        <xdr:cNvPr id="145" name="楕円 144">
          <a:extLst>
            <a:ext uri="{FF2B5EF4-FFF2-40B4-BE49-F238E27FC236}">
              <a16:creationId xmlns:a16="http://schemas.microsoft.com/office/drawing/2014/main" id="{A1A6AD18-91A9-4B03-9CA3-96380FFB391A}"/>
            </a:ext>
          </a:extLst>
        </xdr:cNvPr>
        <xdr:cNvSpPr/>
      </xdr:nvSpPr>
      <xdr:spPr>
        <a:xfrm>
          <a:off x="981075" y="9714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xdr:rowOff>
    </xdr:from>
    <xdr:to>
      <xdr:col>10</xdr:col>
      <xdr:colOff>114300</xdr:colOff>
      <xdr:row>60</xdr:row>
      <xdr:rowOff>30480</xdr:rowOff>
    </xdr:to>
    <xdr:cxnSp macro="">
      <xdr:nvCxnSpPr>
        <xdr:cNvPr id="146" name="直線コネクタ 145">
          <a:extLst>
            <a:ext uri="{FF2B5EF4-FFF2-40B4-BE49-F238E27FC236}">
              <a16:creationId xmlns:a16="http://schemas.microsoft.com/office/drawing/2014/main" id="{AA84E175-6A9A-42F4-AC75-3052D0882319}"/>
            </a:ext>
          </a:extLst>
        </xdr:cNvPr>
        <xdr:cNvCxnSpPr/>
      </xdr:nvCxnSpPr>
      <xdr:spPr>
        <a:xfrm flipV="1">
          <a:off x="1028700" y="973201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47" name="n_1aveValue【橋りょう・トンネル】&#10;有形固定資産減価償却率">
          <a:extLst>
            <a:ext uri="{FF2B5EF4-FFF2-40B4-BE49-F238E27FC236}">
              <a16:creationId xmlns:a16="http://schemas.microsoft.com/office/drawing/2014/main" id="{A1D1E285-9E16-479E-B264-67FF412057BD}"/>
            </a:ext>
          </a:extLst>
        </xdr:cNvPr>
        <xdr:cNvSpPr txBox="1"/>
      </xdr:nvSpPr>
      <xdr:spPr>
        <a:xfrm>
          <a:off x="3239144" y="1006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48" name="n_2aveValue【橋りょう・トンネル】&#10;有形固定資産減価償却率">
          <a:extLst>
            <a:ext uri="{FF2B5EF4-FFF2-40B4-BE49-F238E27FC236}">
              <a16:creationId xmlns:a16="http://schemas.microsoft.com/office/drawing/2014/main" id="{C1AD001C-D19E-4B8A-9202-73AB7EC8FF64}"/>
            </a:ext>
          </a:extLst>
        </xdr:cNvPr>
        <xdr:cNvSpPr txBox="1"/>
      </xdr:nvSpPr>
      <xdr:spPr>
        <a:xfrm>
          <a:off x="2439044" y="1004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149" name="n_3aveValue【橋りょう・トンネル】&#10;有形固定資産減価償却率">
          <a:extLst>
            <a:ext uri="{FF2B5EF4-FFF2-40B4-BE49-F238E27FC236}">
              <a16:creationId xmlns:a16="http://schemas.microsoft.com/office/drawing/2014/main" id="{F7B0A769-59F0-41C9-BAC2-BF08BD7557A9}"/>
            </a:ext>
          </a:extLst>
        </xdr:cNvPr>
        <xdr:cNvSpPr txBox="1"/>
      </xdr:nvSpPr>
      <xdr:spPr>
        <a:xfrm>
          <a:off x="1648469"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150" name="n_4aveValue【橋りょう・トンネル】&#10;有形固定資産減価償却率">
          <a:extLst>
            <a:ext uri="{FF2B5EF4-FFF2-40B4-BE49-F238E27FC236}">
              <a16:creationId xmlns:a16="http://schemas.microsoft.com/office/drawing/2014/main" id="{6C6D7DD6-AAE6-4E51-9F70-596D89147DEB}"/>
            </a:ext>
          </a:extLst>
        </xdr:cNvPr>
        <xdr:cNvSpPr txBox="1"/>
      </xdr:nvSpPr>
      <xdr:spPr>
        <a:xfrm>
          <a:off x="848369"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164482</xdr:rowOff>
    </xdr:from>
    <xdr:ext cx="405111" cy="259045"/>
    <xdr:sp macro="" textlink="">
      <xdr:nvSpPr>
        <xdr:cNvPr id="151" name="n_1mainValue【橋りょう・トンネル】&#10;有形固定資産減価償却率">
          <a:extLst>
            <a:ext uri="{FF2B5EF4-FFF2-40B4-BE49-F238E27FC236}">
              <a16:creationId xmlns:a16="http://schemas.microsoft.com/office/drawing/2014/main" id="{0DE3ECE6-7DF5-402B-8921-3F2E70BB7AEF}"/>
            </a:ext>
          </a:extLst>
        </xdr:cNvPr>
        <xdr:cNvSpPr txBox="1"/>
      </xdr:nvSpPr>
      <xdr:spPr>
        <a:xfrm>
          <a:off x="32391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164482</xdr:rowOff>
    </xdr:from>
    <xdr:ext cx="405111" cy="259045"/>
    <xdr:sp macro="" textlink="">
      <xdr:nvSpPr>
        <xdr:cNvPr id="152" name="n_2mainValue【橋りょう・トンネル】&#10;有形固定資産減価償却率">
          <a:extLst>
            <a:ext uri="{FF2B5EF4-FFF2-40B4-BE49-F238E27FC236}">
              <a16:creationId xmlns:a16="http://schemas.microsoft.com/office/drawing/2014/main" id="{A9CC5372-F676-45D7-AEEF-A6D010B6788B}"/>
            </a:ext>
          </a:extLst>
        </xdr:cNvPr>
        <xdr:cNvSpPr txBox="1"/>
      </xdr:nvSpPr>
      <xdr:spPr>
        <a:xfrm>
          <a:off x="2439044"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71137</xdr:rowOff>
    </xdr:from>
    <xdr:ext cx="405111" cy="259045"/>
    <xdr:sp macro="" textlink="">
      <xdr:nvSpPr>
        <xdr:cNvPr id="153" name="n_3mainValue【橋りょう・トンネル】&#10;有形固定資産減価償却率">
          <a:extLst>
            <a:ext uri="{FF2B5EF4-FFF2-40B4-BE49-F238E27FC236}">
              <a16:creationId xmlns:a16="http://schemas.microsoft.com/office/drawing/2014/main" id="{68DDFCF9-8531-44E8-B292-0C199A434C2F}"/>
            </a:ext>
          </a:extLst>
        </xdr:cNvPr>
        <xdr:cNvSpPr txBox="1"/>
      </xdr:nvSpPr>
      <xdr:spPr>
        <a:xfrm>
          <a:off x="1648469" y="946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97807</xdr:rowOff>
    </xdr:from>
    <xdr:ext cx="405111" cy="259045"/>
    <xdr:sp macro="" textlink="">
      <xdr:nvSpPr>
        <xdr:cNvPr id="154" name="n_4mainValue【橋りょう・トンネル】&#10;有形固定資産減価償却率">
          <a:extLst>
            <a:ext uri="{FF2B5EF4-FFF2-40B4-BE49-F238E27FC236}">
              <a16:creationId xmlns:a16="http://schemas.microsoft.com/office/drawing/2014/main" id="{5B2DB05B-F3D3-4D20-93A4-5680676E1378}"/>
            </a:ext>
          </a:extLst>
        </xdr:cNvPr>
        <xdr:cNvSpPr txBox="1"/>
      </xdr:nvSpPr>
      <xdr:spPr>
        <a:xfrm>
          <a:off x="8483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9C374D3F-625A-40F4-910F-ABE98614653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5E844885-141B-46FB-9E98-3524119FA4E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C78083BF-7F01-4C3C-A449-2D85D7BBCBC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2F85A6BA-582D-4EAF-9DBC-87D8520C79C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1F8074BD-5857-4430-B6F9-C71E8386B64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DE55D880-874B-4E7B-B200-5E4707E9091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30996FA3-2E8E-46FE-A16C-E50608FCD30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76499C4F-7C0C-4123-A39A-D84D4AEC7B9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a:extLst>
            <a:ext uri="{FF2B5EF4-FFF2-40B4-BE49-F238E27FC236}">
              <a16:creationId xmlns:a16="http://schemas.microsoft.com/office/drawing/2014/main" id="{19392B0C-CA16-4B80-8CDF-E783D482774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a:extLst>
            <a:ext uri="{FF2B5EF4-FFF2-40B4-BE49-F238E27FC236}">
              <a16:creationId xmlns:a16="http://schemas.microsoft.com/office/drawing/2014/main" id="{61843DA7-884C-4E21-8911-B53308D98A78}"/>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5" name="直線コネクタ 164">
          <a:extLst>
            <a:ext uri="{FF2B5EF4-FFF2-40B4-BE49-F238E27FC236}">
              <a16:creationId xmlns:a16="http://schemas.microsoft.com/office/drawing/2014/main" id="{D533B24A-6DE3-4925-A6E4-FDB4FBF3AF3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6" name="テキスト ボックス 165">
          <a:extLst>
            <a:ext uri="{FF2B5EF4-FFF2-40B4-BE49-F238E27FC236}">
              <a16:creationId xmlns:a16="http://schemas.microsoft.com/office/drawing/2014/main" id="{EDD4994A-E38F-477C-9445-CB9521F11F6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7" name="直線コネクタ 166">
          <a:extLst>
            <a:ext uri="{FF2B5EF4-FFF2-40B4-BE49-F238E27FC236}">
              <a16:creationId xmlns:a16="http://schemas.microsoft.com/office/drawing/2014/main" id="{BEB095F8-9CDF-4203-9DD5-96D9C069923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168" name="テキスト ボックス 167">
          <a:extLst>
            <a:ext uri="{FF2B5EF4-FFF2-40B4-BE49-F238E27FC236}">
              <a16:creationId xmlns:a16="http://schemas.microsoft.com/office/drawing/2014/main" id="{6138CDC2-C8E0-407A-B247-49FE4306FA3B}"/>
            </a:ext>
          </a:extLst>
        </xdr:cNvPr>
        <xdr:cNvSpPr txBox="1"/>
      </xdr:nvSpPr>
      <xdr:spPr>
        <a:xfrm>
          <a:off x="5478976" y="99511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9" name="直線コネクタ 168">
          <a:extLst>
            <a:ext uri="{FF2B5EF4-FFF2-40B4-BE49-F238E27FC236}">
              <a16:creationId xmlns:a16="http://schemas.microsoft.com/office/drawing/2014/main" id="{A567E91F-F522-47D6-9AF0-C17C33C8662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70" name="テキスト ボックス 169">
          <a:extLst>
            <a:ext uri="{FF2B5EF4-FFF2-40B4-BE49-F238E27FC236}">
              <a16:creationId xmlns:a16="http://schemas.microsoft.com/office/drawing/2014/main" id="{029A4F86-A7D7-4350-972D-A6193D2008B0}"/>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1" name="直線コネクタ 170">
          <a:extLst>
            <a:ext uri="{FF2B5EF4-FFF2-40B4-BE49-F238E27FC236}">
              <a16:creationId xmlns:a16="http://schemas.microsoft.com/office/drawing/2014/main" id="{20E40953-CD8B-4C7A-A227-B028BBD64678}"/>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72" name="テキスト ボックス 171">
          <a:extLst>
            <a:ext uri="{FF2B5EF4-FFF2-40B4-BE49-F238E27FC236}">
              <a16:creationId xmlns:a16="http://schemas.microsoft.com/office/drawing/2014/main" id="{E1647AE9-DF36-4487-B7CB-5318846F3396}"/>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3" name="直線コネクタ 172">
          <a:extLst>
            <a:ext uri="{FF2B5EF4-FFF2-40B4-BE49-F238E27FC236}">
              <a16:creationId xmlns:a16="http://schemas.microsoft.com/office/drawing/2014/main" id="{1878EAA3-611D-4B1E-A8CF-9D62B7483EC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74" name="テキスト ボックス 173">
          <a:extLst>
            <a:ext uri="{FF2B5EF4-FFF2-40B4-BE49-F238E27FC236}">
              <a16:creationId xmlns:a16="http://schemas.microsoft.com/office/drawing/2014/main" id="{0E27FFF4-0E45-4406-9633-D27072941010}"/>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a:extLst>
            <a:ext uri="{FF2B5EF4-FFF2-40B4-BE49-F238E27FC236}">
              <a16:creationId xmlns:a16="http://schemas.microsoft.com/office/drawing/2014/main" id="{DC95E1FD-CA72-4196-8DED-0BFA8E3ED66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76" name="テキスト ボックス 175">
          <a:extLst>
            <a:ext uri="{FF2B5EF4-FFF2-40B4-BE49-F238E27FC236}">
              <a16:creationId xmlns:a16="http://schemas.microsoft.com/office/drawing/2014/main" id="{19E894CA-B24C-418E-8628-6D21A6D98BC4}"/>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橋りょう・トンネル】&#10;一人当たり有形固定資産（償却資産）額グラフ枠">
          <a:extLst>
            <a:ext uri="{FF2B5EF4-FFF2-40B4-BE49-F238E27FC236}">
              <a16:creationId xmlns:a16="http://schemas.microsoft.com/office/drawing/2014/main" id="{975D4886-E8D7-45F4-83D7-B393D8EF174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178" name="直線コネクタ 177">
          <a:extLst>
            <a:ext uri="{FF2B5EF4-FFF2-40B4-BE49-F238E27FC236}">
              <a16:creationId xmlns:a16="http://schemas.microsoft.com/office/drawing/2014/main" id="{244E5C9B-D2ED-48C7-91A4-8126ED939087}"/>
            </a:ext>
          </a:extLst>
        </xdr:cNvPr>
        <xdr:cNvCxnSpPr/>
      </xdr:nvCxnSpPr>
      <xdr:spPr>
        <a:xfrm flipV="1">
          <a:off x="9429115" y="9127985"/>
          <a:ext cx="0" cy="130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179" name="【橋りょう・トンネル】&#10;一人当たり有形固定資産（償却資産）額最小値テキスト">
          <a:extLst>
            <a:ext uri="{FF2B5EF4-FFF2-40B4-BE49-F238E27FC236}">
              <a16:creationId xmlns:a16="http://schemas.microsoft.com/office/drawing/2014/main" id="{250D2052-5530-47A2-9E14-D813A01AD195}"/>
            </a:ext>
          </a:extLst>
        </xdr:cNvPr>
        <xdr:cNvSpPr txBox="1"/>
      </xdr:nvSpPr>
      <xdr:spPr>
        <a:xfrm>
          <a:off x="9467850" y="1043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180" name="直線コネクタ 179">
          <a:extLst>
            <a:ext uri="{FF2B5EF4-FFF2-40B4-BE49-F238E27FC236}">
              <a16:creationId xmlns:a16="http://schemas.microsoft.com/office/drawing/2014/main" id="{55392494-0ACD-4A69-92AA-66F18F8BAF59}"/>
            </a:ext>
          </a:extLst>
        </xdr:cNvPr>
        <xdr:cNvCxnSpPr/>
      </xdr:nvCxnSpPr>
      <xdr:spPr>
        <a:xfrm>
          <a:off x="9363075" y="10429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181" name="【橋りょう・トンネル】&#10;一人当たり有形固定資産（償却資産）額最大値テキスト">
          <a:extLst>
            <a:ext uri="{FF2B5EF4-FFF2-40B4-BE49-F238E27FC236}">
              <a16:creationId xmlns:a16="http://schemas.microsoft.com/office/drawing/2014/main" id="{2305D3B3-E4A0-4701-B1E0-4D70419FA15D}"/>
            </a:ext>
          </a:extLst>
        </xdr:cNvPr>
        <xdr:cNvSpPr txBox="1"/>
      </xdr:nvSpPr>
      <xdr:spPr>
        <a:xfrm>
          <a:off x="9467850" y="891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182" name="直線コネクタ 181">
          <a:extLst>
            <a:ext uri="{FF2B5EF4-FFF2-40B4-BE49-F238E27FC236}">
              <a16:creationId xmlns:a16="http://schemas.microsoft.com/office/drawing/2014/main" id="{ADC4B266-03D0-4C56-B2D2-940273CFDCC6}"/>
            </a:ext>
          </a:extLst>
        </xdr:cNvPr>
        <xdr:cNvCxnSpPr/>
      </xdr:nvCxnSpPr>
      <xdr:spPr>
        <a:xfrm>
          <a:off x="9363075" y="91279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183" name="【橋りょう・トンネル】&#10;一人当たり有形固定資産（償却資産）額平均値テキスト">
          <a:extLst>
            <a:ext uri="{FF2B5EF4-FFF2-40B4-BE49-F238E27FC236}">
              <a16:creationId xmlns:a16="http://schemas.microsoft.com/office/drawing/2014/main" id="{CCC2E806-437E-4CC8-A850-84BCFD9F96D4}"/>
            </a:ext>
          </a:extLst>
        </xdr:cNvPr>
        <xdr:cNvSpPr txBox="1"/>
      </xdr:nvSpPr>
      <xdr:spPr>
        <a:xfrm>
          <a:off x="9467850" y="99696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184" name="フローチャート: 判断 183">
          <a:extLst>
            <a:ext uri="{FF2B5EF4-FFF2-40B4-BE49-F238E27FC236}">
              <a16:creationId xmlns:a16="http://schemas.microsoft.com/office/drawing/2014/main" id="{09657DFB-C737-47FB-A8E5-6EB396378101}"/>
            </a:ext>
          </a:extLst>
        </xdr:cNvPr>
        <xdr:cNvSpPr/>
      </xdr:nvSpPr>
      <xdr:spPr>
        <a:xfrm>
          <a:off x="9401175" y="101150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185" name="フローチャート: 判断 184">
          <a:extLst>
            <a:ext uri="{FF2B5EF4-FFF2-40B4-BE49-F238E27FC236}">
              <a16:creationId xmlns:a16="http://schemas.microsoft.com/office/drawing/2014/main" id="{BC924F5A-CECD-4ADB-86D5-1C80AED1E6A4}"/>
            </a:ext>
          </a:extLst>
        </xdr:cNvPr>
        <xdr:cNvSpPr/>
      </xdr:nvSpPr>
      <xdr:spPr>
        <a:xfrm>
          <a:off x="8639175" y="101177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186" name="フローチャート: 判断 185">
          <a:extLst>
            <a:ext uri="{FF2B5EF4-FFF2-40B4-BE49-F238E27FC236}">
              <a16:creationId xmlns:a16="http://schemas.microsoft.com/office/drawing/2014/main" id="{AF4C70A5-CA4E-4D08-A9C9-AAAFC271ADC0}"/>
            </a:ext>
          </a:extLst>
        </xdr:cNvPr>
        <xdr:cNvSpPr/>
      </xdr:nvSpPr>
      <xdr:spPr>
        <a:xfrm>
          <a:off x="7839075" y="101134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187" name="フローチャート: 判断 186">
          <a:extLst>
            <a:ext uri="{FF2B5EF4-FFF2-40B4-BE49-F238E27FC236}">
              <a16:creationId xmlns:a16="http://schemas.microsoft.com/office/drawing/2014/main" id="{6952642F-F811-4A1A-A39A-87F00DD9F753}"/>
            </a:ext>
          </a:extLst>
        </xdr:cNvPr>
        <xdr:cNvSpPr/>
      </xdr:nvSpPr>
      <xdr:spPr>
        <a:xfrm>
          <a:off x="7029450" y="101139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188" name="フローチャート: 判断 187">
          <a:extLst>
            <a:ext uri="{FF2B5EF4-FFF2-40B4-BE49-F238E27FC236}">
              <a16:creationId xmlns:a16="http://schemas.microsoft.com/office/drawing/2014/main" id="{5F7AB0D4-9684-4750-83DA-E8D408183DF3}"/>
            </a:ext>
          </a:extLst>
        </xdr:cNvPr>
        <xdr:cNvSpPr/>
      </xdr:nvSpPr>
      <xdr:spPr>
        <a:xfrm>
          <a:off x="6238875" y="101175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FAAC0F6-6420-4BC9-B123-F596FA3CD65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E150FDF-C62D-4E6B-91DC-0576D062FC7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E0A66DFB-39E7-4A10-A4E6-77F39A5D324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D6E177DF-B0A8-4419-9C6B-D6C0D331743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DCB597D2-FC29-4D3F-A5DD-DF1DAEF74103}"/>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3447</xdr:rowOff>
    </xdr:from>
    <xdr:to>
      <xdr:col>55</xdr:col>
      <xdr:colOff>50800</xdr:colOff>
      <xdr:row>64</xdr:row>
      <xdr:rowOff>105047</xdr:rowOff>
    </xdr:to>
    <xdr:sp macro="" textlink="">
      <xdr:nvSpPr>
        <xdr:cNvPr id="194" name="楕円 193">
          <a:extLst>
            <a:ext uri="{FF2B5EF4-FFF2-40B4-BE49-F238E27FC236}">
              <a16:creationId xmlns:a16="http://schemas.microsoft.com/office/drawing/2014/main" id="{13F001ED-2701-492D-A554-FB1B230E0ED6}"/>
            </a:ext>
          </a:extLst>
        </xdr:cNvPr>
        <xdr:cNvSpPr/>
      </xdr:nvSpPr>
      <xdr:spPr>
        <a:xfrm>
          <a:off x="9401175" y="1037934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89824</xdr:rowOff>
    </xdr:from>
    <xdr:ext cx="469744" cy="259045"/>
    <xdr:sp macro="" textlink="">
      <xdr:nvSpPr>
        <xdr:cNvPr id="195" name="【橋りょう・トンネル】&#10;一人当たり有形固定資産（償却資産）額該当値テキスト">
          <a:extLst>
            <a:ext uri="{FF2B5EF4-FFF2-40B4-BE49-F238E27FC236}">
              <a16:creationId xmlns:a16="http://schemas.microsoft.com/office/drawing/2014/main" id="{8A80A391-BC65-44C6-B25F-FC69EA0CE5FA}"/>
            </a:ext>
          </a:extLst>
        </xdr:cNvPr>
        <xdr:cNvSpPr txBox="1"/>
      </xdr:nvSpPr>
      <xdr:spPr>
        <a:xfrm>
          <a:off x="9467850" y="1029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4559</xdr:rowOff>
    </xdr:from>
    <xdr:to>
      <xdr:col>50</xdr:col>
      <xdr:colOff>165100</xdr:colOff>
      <xdr:row>64</xdr:row>
      <xdr:rowOff>106159</xdr:rowOff>
    </xdr:to>
    <xdr:sp macro="" textlink="">
      <xdr:nvSpPr>
        <xdr:cNvPr id="196" name="楕円 195">
          <a:extLst>
            <a:ext uri="{FF2B5EF4-FFF2-40B4-BE49-F238E27FC236}">
              <a16:creationId xmlns:a16="http://schemas.microsoft.com/office/drawing/2014/main" id="{1BF063E0-E963-4CB8-9801-F63493ECB558}"/>
            </a:ext>
          </a:extLst>
        </xdr:cNvPr>
        <xdr:cNvSpPr/>
      </xdr:nvSpPr>
      <xdr:spPr>
        <a:xfrm>
          <a:off x="8639175" y="103804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54247</xdr:rowOff>
    </xdr:from>
    <xdr:to>
      <xdr:col>55</xdr:col>
      <xdr:colOff>0</xdr:colOff>
      <xdr:row>64</xdr:row>
      <xdr:rowOff>55359</xdr:rowOff>
    </xdr:to>
    <xdr:cxnSp macro="">
      <xdr:nvCxnSpPr>
        <xdr:cNvPr id="197" name="直線コネクタ 196">
          <a:extLst>
            <a:ext uri="{FF2B5EF4-FFF2-40B4-BE49-F238E27FC236}">
              <a16:creationId xmlns:a16="http://schemas.microsoft.com/office/drawing/2014/main" id="{A0B92AA6-8F8C-45EC-B24F-F15AAB2AFED9}"/>
            </a:ext>
          </a:extLst>
        </xdr:cNvPr>
        <xdr:cNvCxnSpPr/>
      </xdr:nvCxnSpPr>
      <xdr:spPr>
        <a:xfrm flipV="1">
          <a:off x="8686800" y="10426972"/>
          <a:ext cx="742950" cy="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4490</xdr:rowOff>
    </xdr:from>
    <xdr:to>
      <xdr:col>46</xdr:col>
      <xdr:colOff>38100</xdr:colOff>
      <xdr:row>64</xdr:row>
      <xdr:rowOff>106090</xdr:rowOff>
    </xdr:to>
    <xdr:sp macro="" textlink="">
      <xdr:nvSpPr>
        <xdr:cNvPr id="198" name="楕円 197">
          <a:extLst>
            <a:ext uri="{FF2B5EF4-FFF2-40B4-BE49-F238E27FC236}">
              <a16:creationId xmlns:a16="http://schemas.microsoft.com/office/drawing/2014/main" id="{942179CD-8A32-4365-B8F3-AF423A1CF9B2}"/>
            </a:ext>
          </a:extLst>
        </xdr:cNvPr>
        <xdr:cNvSpPr/>
      </xdr:nvSpPr>
      <xdr:spPr>
        <a:xfrm>
          <a:off x="7839075" y="10380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55290</xdr:rowOff>
    </xdr:from>
    <xdr:to>
      <xdr:col>50</xdr:col>
      <xdr:colOff>114300</xdr:colOff>
      <xdr:row>64</xdr:row>
      <xdr:rowOff>55359</xdr:rowOff>
    </xdr:to>
    <xdr:cxnSp macro="">
      <xdr:nvCxnSpPr>
        <xdr:cNvPr id="199" name="直線コネクタ 198">
          <a:extLst>
            <a:ext uri="{FF2B5EF4-FFF2-40B4-BE49-F238E27FC236}">
              <a16:creationId xmlns:a16="http://schemas.microsoft.com/office/drawing/2014/main" id="{67D87964-D332-49E5-A14A-66C029B16732}"/>
            </a:ext>
          </a:extLst>
        </xdr:cNvPr>
        <xdr:cNvCxnSpPr/>
      </xdr:nvCxnSpPr>
      <xdr:spPr>
        <a:xfrm>
          <a:off x="7886700" y="10428015"/>
          <a:ext cx="8001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3165</xdr:rowOff>
    </xdr:from>
    <xdr:to>
      <xdr:col>41</xdr:col>
      <xdr:colOff>101600</xdr:colOff>
      <xdr:row>64</xdr:row>
      <xdr:rowOff>104765</xdr:rowOff>
    </xdr:to>
    <xdr:sp macro="" textlink="">
      <xdr:nvSpPr>
        <xdr:cNvPr id="200" name="楕円 199">
          <a:extLst>
            <a:ext uri="{FF2B5EF4-FFF2-40B4-BE49-F238E27FC236}">
              <a16:creationId xmlns:a16="http://schemas.microsoft.com/office/drawing/2014/main" id="{742C92FA-5673-43D8-BD7A-631F12659A99}"/>
            </a:ext>
          </a:extLst>
        </xdr:cNvPr>
        <xdr:cNvSpPr/>
      </xdr:nvSpPr>
      <xdr:spPr>
        <a:xfrm>
          <a:off x="7029450" y="103758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53965</xdr:rowOff>
    </xdr:from>
    <xdr:to>
      <xdr:col>45</xdr:col>
      <xdr:colOff>177800</xdr:colOff>
      <xdr:row>64</xdr:row>
      <xdr:rowOff>55290</xdr:rowOff>
    </xdr:to>
    <xdr:cxnSp macro="">
      <xdr:nvCxnSpPr>
        <xdr:cNvPr id="201" name="直線コネクタ 200">
          <a:extLst>
            <a:ext uri="{FF2B5EF4-FFF2-40B4-BE49-F238E27FC236}">
              <a16:creationId xmlns:a16="http://schemas.microsoft.com/office/drawing/2014/main" id="{BC744085-45BD-4427-B891-BD5FF0E54908}"/>
            </a:ext>
          </a:extLst>
        </xdr:cNvPr>
        <xdr:cNvCxnSpPr/>
      </xdr:nvCxnSpPr>
      <xdr:spPr>
        <a:xfrm>
          <a:off x="7077075" y="10423515"/>
          <a:ext cx="809625" cy="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4803</xdr:rowOff>
    </xdr:from>
    <xdr:to>
      <xdr:col>36</xdr:col>
      <xdr:colOff>165100</xdr:colOff>
      <xdr:row>64</xdr:row>
      <xdr:rowOff>106403</xdr:rowOff>
    </xdr:to>
    <xdr:sp macro="" textlink="">
      <xdr:nvSpPr>
        <xdr:cNvPr id="202" name="楕円 201">
          <a:extLst>
            <a:ext uri="{FF2B5EF4-FFF2-40B4-BE49-F238E27FC236}">
              <a16:creationId xmlns:a16="http://schemas.microsoft.com/office/drawing/2014/main" id="{72AEA5C5-DC51-4E31-92DE-EC9481633F75}"/>
            </a:ext>
          </a:extLst>
        </xdr:cNvPr>
        <xdr:cNvSpPr/>
      </xdr:nvSpPr>
      <xdr:spPr>
        <a:xfrm>
          <a:off x="6238875" y="103807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53965</xdr:rowOff>
    </xdr:from>
    <xdr:to>
      <xdr:col>41</xdr:col>
      <xdr:colOff>50800</xdr:colOff>
      <xdr:row>64</xdr:row>
      <xdr:rowOff>55603</xdr:rowOff>
    </xdr:to>
    <xdr:cxnSp macro="">
      <xdr:nvCxnSpPr>
        <xdr:cNvPr id="203" name="直線コネクタ 202">
          <a:extLst>
            <a:ext uri="{FF2B5EF4-FFF2-40B4-BE49-F238E27FC236}">
              <a16:creationId xmlns:a16="http://schemas.microsoft.com/office/drawing/2014/main" id="{C40C9443-35DA-4F42-9557-D6D4AF96FDD9}"/>
            </a:ext>
          </a:extLst>
        </xdr:cNvPr>
        <xdr:cNvCxnSpPr/>
      </xdr:nvCxnSpPr>
      <xdr:spPr>
        <a:xfrm flipV="1">
          <a:off x="6286500" y="10423515"/>
          <a:ext cx="790575" cy="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04" name="n_1aveValue【橋りょう・トンネル】&#10;一人当たり有形固定資産（償却資産）額">
          <a:extLst>
            <a:ext uri="{FF2B5EF4-FFF2-40B4-BE49-F238E27FC236}">
              <a16:creationId xmlns:a16="http://schemas.microsoft.com/office/drawing/2014/main" id="{301E90CA-01AD-4C2E-B527-1D332C62FBD7}"/>
            </a:ext>
          </a:extLst>
        </xdr:cNvPr>
        <xdr:cNvSpPr txBox="1"/>
      </xdr:nvSpPr>
      <xdr:spPr>
        <a:xfrm>
          <a:off x="8429136" y="990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05" name="n_2aveValue【橋りょう・トンネル】&#10;一人当たり有形固定資産（償却資産）額">
          <a:extLst>
            <a:ext uri="{FF2B5EF4-FFF2-40B4-BE49-F238E27FC236}">
              <a16:creationId xmlns:a16="http://schemas.microsoft.com/office/drawing/2014/main" id="{E54F3A62-5024-4073-90ED-8DCC8FC1EA83}"/>
            </a:ext>
          </a:extLst>
        </xdr:cNvPr>
        <xdr:cNvSpPr txBox="1"/>
      </xdr:nvSpPr>
      <xdr:spPr>
        <a:xfrm>
          <a:off x="7648086" y="98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06" name="n_3aveValue【橋りょう・トンネル】&#10;一人当たり有形固定資産（償却資産）額">
          <a:extLst>
            <a:ext uri="{FF2B5EF4-FFF2-40B4-BE49-F238E27FC236}">
              <a16:creationId xmlns:a16="http://schemas.microsoft.com/office/drawing/2014/main" id="{2CC12C04-1AAB-44F3-8A55-291A1E57CF4E}"/>
            </a:ext>
          </a:extLst>
        </xdr:cNvPr>
        <xdr:cNvSpPr txBox="1"/>
      </xdr:nvSpPr>
      <xdr:spPr>
        <a:xfrm>
          <a:off x="6847986" y="989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07" name="n_4aveValue【橋りょう・トンネル】&#10;一人当たり有形固定資産（償却資産）額">
          <a:extLst>
            <a:ext uri="{FF2B5EF4-FFF2-40B4-BE49-F238E27FC236}">
              <a16:creationId xmlns:a16="http://schemas.microsoft.com/office/drawing/2014/main" id="{4D308EC8-C75F-4F15-82AB-9D5FD7DA8837}"/>
            </a:ext>
          </a:extLst>
        </xdr:cNvPr>
        <xdr:cNvSpPr txBox="1"/>
      </xdr:nvSpPr>
      <xdr:spPr>
        <a:xfrm>
          <a:off x="6038361" y="989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97286</xdr:rowOff>
    </xdr:from>
    <xdr:ext cx="469744" cy="259045"/>
    <xdr:sp macro="" textlink="">
      <xdr:nvSpPr>
        <xdr:cNvPr id="208" name="n_1mainValue【橋りょう・トンネル】&#10;一人当たり有形固定資産（償却資産）額">
          <a:extLst>
            <a:ext uri="{FF2B5EF4-FFF2-40B4-BE49-F238E27FC236}">
              <a16:creationId xmlns:a16="http://schemas.microsoft.com/office/drawing/2014/main" id="{0AFD10B6-F1DF-406C-8AFF-79A24BC4932D}"/>
            </a:ext>
          </a:extLst>
        </xdr:cNvPr>
        <xdr:cNvSpPr txBox="1"/>
      </xdr:nvSpPr>
      <xdr:spPr>
        <a:xfrm>
          <a:off x="8458278" y="1047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97217</xdr:rowOff>
    </xdr:from>
    <xdr:ext cx="469744" cy="259045"/>
    <xdr:sp macro="" textlink="">
      <xdr:nvSpPr>
        <xdr:cNvPr id="209" name="n_2mainValue【橋りょう・トンネル】&#10;一人当たり有形固定資産（償却資産）額">
          <a:extLst>
            <a:ext uri="{FF2B5EF4-FFF2-40B4-BE49-F238E27FC236}">
              <a16:creationId xmlns:a16="http://schemas.microsoft.com/office/drawing/2014/main" id="{D337CD97-FA29-47C2-AE3E-FD366309664A}"/>
            </a:ext>
          </a:extLst>
        </xdr:cNvPr>
        <xdr:cNvSpPr txBox="1"/>
      </xdr:nvSpPr>
      <xdr:spPr>
        <a:xfrm>
          <a:off x="7677228" y="1046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95892</xdr:rowOff>
    </xdr:from>
    <xdr:ext cx="469744" cy="259045"/>
    <xdr:sp macro="" textlink="">
      <xdr:nvSpPr>
        <xdr:cNvPr id="210" name="n_3mainValue【橋りょう・トンネル】&#10;一人当たり有形固定資産（償却資産）額">
          <a:extLst>
            <a:ext uri="{FF2B5EF4-FFF2-40B4-BE49-F238E27FC236}">
              <a16:creationId xmlns:a16="http://schemas.microsoft.com/office/drawing/2014/main" id="{35D47D1F-4BE7-436B-B858-8321B81AB694}"/>
            </a:ext>
          </a:extLst>
        </xdr:cNvPr>
        <xdr:cNvSpPr txBox="1"/>
      </xdr:nvSpPr>
      <xdr:spPr>
        <a:xfrm>
          <a:off x="6867603" y="1046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97530</xdr:rowOff>
    </xdr:from>
    <xdr:ext cx="469744" cy="259045"/>
    <xdr:sp macro="" textlink="">
      <xdr:nvSpPr>
        <xdr:cNvPr id="211" name="n_4mainValue【橋りょう・トンネル】&#10;一人当たり有形固定資産（償却資産）額">
          <a:extLst>
            <a:ext uri="{FF2B5EF4-FFF2-40B4-BE49-F238E27FC236}">
              <a16:creationId xmlns:a16="http://schemas.microsoft.com/office/drawing/2014/main" id="{BEE3DCCA-5D35-4B35-8AEF-97720FE43CE4}"/>
            </a:ext>
          </a:extLst>
        </xdr:cNvPr>
        <xdr:cNvSpPr txBox="1"/>
      </xdr:nvSpPr>
      <xdr:spPr>
        <a:xfrm>
          <a:off x="6067503" y="10470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a:extLst>
            <a:ext uri="{FF2B5EF4-FFF2-40B4-BE49-F238E27FC236}">
              <a16:creationId xmlns:a16="http://schemas.microsoft.com/office/drawing/2014/main" id="{DDBBC03F-5593-41A2-B279-879815BF875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a:extLst>
            <a:ext uri="{FF2B5EF4-FFF2-40B4-BE49-F238E27FC236}">
              <a16:creationId xmlns:a16="http://schemas.microsoft.com/office/drawing/2014/main" id="{F8CC8151-E8AE-4E4B-847B-3702D600315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a:extLst>
            <a:ext uri="{FF2B5EF4-FFF2-40B4-BE49-F238E27FC236}">
              <a16:creationId xmlns:a16="http://schemas.microsoft.com/office/drawing/2014/main" id="{1A4F87F6-1B25-44D2-A83F-8176B0B9584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a:extLst>
            <a:ext uri="{FF2B5EF4-FFF2-40B4-BE49-F238E27FC236}">
              <a16:creationId xmlns:a16="http://schemas.microsoft.com/office/drawing/2014/main" id="{BB98F4C6-0639-429B-836F-7384BDA49AB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a:extLst>
            <a:ext uri="{FF2B5EF4-FFF2-40B4-BE49-F238E27FC236}">
              <a16:creationId xmlns:a16="http://schemas.microsoft.com/office/drawing/2014/main" id="{3E26F018-204C-400E-9B5E-F303FA2708B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a:extLst>
            <a:ext uri="{FF2B5EF4-FFF2-40B4-BE49-F238E27FC236}">
              <a16:creationId xmlns:a16="http://schemas.microsoft.com/office/drawing/2014/main" id="{EF4C6DA1-AE94-428A-9C64-72F64422114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a:extLst>
            <a:ext uri="{FF2B5EF4-FFF2-40B4-BE49-F238E27FC236}">
              <a16:creationId xmlns:a16="http://schemas.microsoft.com/office/drawing/2014/main" id="{500E3BCE-2BA5-4F47-9932-075F19433BD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a:extLst>
            <a:ext uri="{FF2B5EF4-FFF2-40B4-BE49-F238E27FC236}">
              <a16:creationId xmlns:a16="http://schemas.microsoft.com/office/drawing/2014/main" id="{4E67246E-049B-4205-A01C-06FA911F6F6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0" name="テキスト ボックス 219">
          <a:extLst>
            <a:ext uri="{FF2B5EF4-FFF2-40B4-BE49-F238E27FC236}">
              <a16:creationId xmlns:a16="http://schemas.microsoft.com/office/drawing/2014/main" id="{E15DB989-2123-498E-8E2D-0F5374CEC2B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a:extLst>
            <a:ext uri="{FF2B5EF4-FFF2-40B4-BE49-F238E27FC236}">
              <a16:creationId xmlns:a16="http://schemas.microsoft.com/office/drawing/2014/main" id="{15DF9A67-1EA1-4FE0-B3A8-C641BA65F223}"/>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2" name="テキスト ボックス 221">
          <a:extLst>
            <a:ext uri="{FF2B5EF4-FFF2-40B4-BE49-F238E27FC236}">
              <a16:creationId xmlns:a16="http://schemas.microsoft.com/office/drawing/2014/main" id="{3CB5E378-754F-4A10-8922-37E87423E8F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3" name="直線コネクタ 222">
          <a:extLst>
            <a:ext uri="{FF2B5EF4-FFF2-40B4-BE49-F238E27FC236}">
              <a16:creationId xmlns:a16="http://schemas.microsoft.com/office/drawing/2014/main" id="{536D259B-0FD5-4F78-B6B3-E74BF93DA9F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24" name="テキスト ボックス 223">
          <a:extLst>
            <a:ext uri="{FF2B5EF4-FFF2-40B4-BE49-F238E27FC236}">
              <a16:creationId xmlns:a16="http://schemas.microsoft.com/office/drawing/2014/main" id="{52FA1A02-120B-4A69-9E24-A56209C78B4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5" name="直線コネクタ 224">
          <a:extLst>
            <a:ext uri="{FF2B5EF4-FFF2-40B4-BE49-F238E27FC236}">
              <a16:creationId xmlns:a16="http://schemas.microsoft.com/office/drawing/2014/main" id="{E2DA5631-AEBD-4F10-93F1-7C78ABA1385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6" name="テキスト ボックス 225">
          <a:extLst>
            <a:ext uri="{FF2B5EF4-FFF2-40B4-BE49-F238E27FC236}">
              <a16:creationId xmlns:a16="http://schemas.microsoft.com/office/drawing/2014/main" id="{A780203B-EB31-4AD8-9EC9-69EF6422553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7" name="直線コネクタ 226">
          <a:extLst>
            <a:ext uri="{FF2B5EF4-FFF2-40B4-BE49-F238E27FC236}">
              <a16:creationId xmlns:a16="http://schemas.microsoft.com/office/drawing/2014/main" id="{4BCCBFEF-5E03-4B9E-A6E4-4F867D4F991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8" name="テキスト ボックス 227">
          <a:extLst>
            <a:ext uri="{FF2B5EF4-FFF2-40B4-BE49-F238E27FC236}">
              <a16:creationId xmlns:a16="http://schemas.microsoft.com/office/drawing/2014/main" id="{92AE0077-4FCB-414C-92B0-BA0F7E9E2145}"/>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9" name="直線コネクタ 228">
          <a:extLst>
            <a:ext uri="{FF2B5EF4-FFF2-40B4-BE49-F238E27FC236}">
              <a16:creationId xmlns:a16="http://schemas.microsoft.com/office/drawing/2014/main" id="{BDC9F663-B6C3-4F91-8B44-A5994BEF1F6B}"/>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0" name="テキスト ボックス 229">
          <a:extLst>
            <a:ext uri="{FF2B5EF4-FFF2-40B4-BE49-F238E27FC236}">
              <a16:creationId xmlns:a16="http://schemas.microsoft.com/office/drawing/2014/main" id="{ADCB9BCB-4D89-4D5B-9BFA-D32741B4220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1" name="直線コネクタ 230">
          <a:extLst>
            <a:ext uri="{FF2B5EF4-FFF2-40B4-BE49-F238E27FC236}">
              <a16:creationId xmlns:a16="http://schemas.microsoft.com/office/drawing/2014/main" id="{71D77176-EAD3-47CD-B564-1656BA9D162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2" name="テキスト ボックス 231">
          <a:extLst>
            <a:ext uri="{FF2B5EF4-FFF2-40B4-BE49-F238E27FC236}">
              <a16:creationId xmlns:a16="http://schemas.microsoft.com/office/drawing/2014/main" id="{7042598E-98C2-4E9D-AE3D-6A342B9E659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a:extLst>
            <a:ext uri="{FF2B5EF4-FFF2-40B4-BE49-F238E27FC236}">
              <a16:creationId xmlns:a16="http://schemas.microsoft.com/office/drawing/2014/main" id="{039DE136-E3F4-4E72-A564-0890F2B5F9AF}"/>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34" name="テキスト ボックス 233">
          <a:extLst>
            <a:ext uri="{FF2B5EF4-FFF2-40B4-BE49-F238E27FC236}">
              <a16:creationId xmlns:a16="http://schemas.microsoft.com/office/drawing/2014/main" id="{C6CE0BFA-2FF9-4DB1-A101-7F138E012B6D}"/>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公営住宅】&#10;有形固定資産減価償却率グラフ枠">
          <a:extLst>
            <a:ext uri="{FF2B5EF4-FFF2-40B4-BE49-F238E27FC236}">
              <a16:creationId xmlns:a16="http://schemas.microsoft.com/office/drawing/2014/main" id="{21171489-A268-4F29-AD81-44C143AB489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36" name="直線コネクタ 235">
          <a:extLst>
            <a:ext uri="{FF2B5EF4-FFF2-40B4-BE49-F238E27FC236}">
              <a16:creationId xmlns:a16="http://schemas.microsoft.com/office/drawing/2014/main" id="{7F79EFC7-8E54-4749-8C3A-C180EECF2C83}"/>
            </a:ext>
          </a:extLst>
        </xdr:cNvPr>
        <xdr:cNvCxnSpPr/>
      </xdr:nvCxnSpPr>
      <xdr:spPr>
        <a:xfrm flipV="1">
          <a:off x="4180840" y="12715875"/>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37" name="【公営住宅】&#10;有形固定資産減価償却率最小値テキスト">
          <a:extLst>
            <a:ext uri="{FF2B5EF4-FFF2-40B4-BE49-F238E27FC236}">
              <a16:creationId xmlns:a16="http://schemas.microsoft.com/office/drawing/2014/main" id="{F4C3AB8F-8956-45BF-A7E1-7C3195800073}"/>
            </a:ext>
          </a:extLst>
        </xdr:cNvPr>
        <xdr:cNvSpPr txBox="1"/>
      </xdr:nvSpPr>
      <xdr:spPr>
        <a:xfrm>
          <a:off x="4219575" y="1383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38" name="直線コネクタ 237">
          <a:extLst>
            <a:ext uri="{FF2B5EF4-FFF2-40B4-BE49-F238E27FC236}">
              <a16:creationId xmlns:a16="http://schemas.microsoft.com/office/drawing/2014/main" id="{E730508B-1ECC-4413-A91E-A25CD218D8A1}"/>
            </a:ext>
          </a:extLst>
        </xdr:cNvPr>
        <xdr:cNvCxnSpPr/>
      </xdr:nvCxnSpPr>
      <xdr:spPr>
        <a:xfrm>
          <a:off x="4105275" y="13828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39" name="【公営住宅】&#10;有形固定資産減価償却率最大値テキスト">
          <a:extLst>
            <a:ext uri="{FF2B5EF4-FFF2-40B4-BE49-F238E27FC236}">
              <a16:creationId xmlns:a16="http://schemas.microsoft.com/office/drawing/2014/main" id="{6C2199DF-16D1-4C1F-8279-2D6B92B180F0}"/>
            </a:ext>
          </a:extLst>
        </xdr:cNvPr>
        <xdr:cNvSpPr txBox="1"/>
      </xdr:nvSpPr>
      <xdr:spPr>
        <a:xfrm>
          <a:off x="4219575" y="1250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40" name="直線コネクタ 239">
          <a:extLst>
            <a:ext uri="{FF2B5EF4-FFF2-40B4-BE49-F238E27FC236}">
              <a16:creationId xmlns:a16="http://schemas.microsoft.com/office/drawing/2014/main" id="{1A9507A5-91A3-49B2-8B39-8C4534DCE300}"/>
            </a:ext>
          </a:extLst>
        </xdr:cNvPr>
        <xdr:cNvCxnSpPr/>
      </xdr:nvCxnSpPr>
      <xdr:spPr>
        <a:xfrm>
          <a:off x="41052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41" name="【公営住宅】&#10;有形固定資産減価償却率平均値テキスト">
          <a:extLst>
            <a:ext uri="{FF2B5EF4-FFF2-40B4-BE49-F238E27FC236}">
              <a16:creationId xmlns:a16="http://schemas.microsoft.com/office/drawing/2014/main" id="{F8F577F2-27BE-4464-9A4A-A37EAED47BA4}"/>
            </a:ext>
          </a:extLst>
        </xdr:cNvPr>
        <xdr:cNvSpPr txBox="1"/>
      </xdr:nvSpPr>
      <xdr:spPr>
        <a:xfrm>
          <a:off x="4219575" y="13180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42" name="フローチャート: 判断 241">
          <a:extLst>
            <a:ext uri="{FF2B5EF4-FFF2-40B4-BE49-F238E27FC236}">
              <a16:creationId xmlns:a16="http://schemas.microsoft.com/office/drawing/2014/main" id="{7442A1F3-105F-4EAD-A04D-FDBDB53EA2B7}"/>
            </a:ext>
          </a:extLst>
        </xdr:cNvPr>
        <xdr:cNvSpPr/>
      </xdr:nvSpPr>
      <xdr:spPr>
        <a:xfrm>
          <a:off x="4124325" y="13202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43" name="フローチャート: 判断 242">
          <a:extLst>
            <a:ext uri="{FF2B5EF4-FFF2-40B4-BE49-F238E27FC236}">
              <a16:creationId xmlns:a16="http://schemas.microsoft.com/office/drawing/2014/main" id="{3A6360BA-A691-4141-A250-35E3C6B920AB}"/>
            </a:ext>
          </a:extLst>
        </xdr:cNvPr>
        <xdr:cNvSpPr/>
      </xdr:nvSpPr>
      <xdr:spPr>
        <a:xfrm>
          <a:off x="3381375" y="132092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44" name="フローチャート: 判断 243">
          <a:extLst>
            <a:ext uri="{FF2B5EF4-FFF2-40B4-BE49-F238E27FC236}">
              <a16:creationId xmlns:a16="http://schemas.microsoft.com/office/drawing/2014/main" id="{50078210-D854-4064-860F-3E89A58193BB}"/>
            </a:ext>
          </a:extLst>
        </xdr:cNvPr>
        <xdr:cNvSpPr/>
      </xdr:nvSpPr>
      <xdr:spPr>
        <a:xfrm>
          <a:off x="2571750" y="13174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45" name="フローチャート: 判断 244">
          <a:extLst>
            <a:ext uri="{FF2B5EF4-FFF2-40B4-BE49-F238E27FC236}">
              <a16:creationId xmlns:a16="http://schemas.microsoft.com/office/drawing/2014/main" id="{6DC3392E-E281-47AC-9A2E-D2576616FCE2}"/>
            </a:ext>
          </a:extLst>
        </xdr:cNvPr>
        <xdr:cNvSpPr/>
      </xdr:nvSpPr>
      <xdr:spPr>
        <a:xfrm>
          <a:off x="1781175" y="13173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46" name="フローチャート: 判断 245">
          <a:extLst>
            <a:ext uri="{FF2B5EF4-FFF2-40B4-BE49-F238E27FC236}">
              <a16:creationId xmlns:a16="http://schemas.microsoft.com/office/drawing/2014/main" id="{307F1069-2F51-4D6D-B449-5AE15AE02695}"/>
            </a:ext>
          </a:extLst>
        </xdr:cNvPr>
        <xdr:cNvSpPr/>
      </xdr:nvSpPr>
      <xdr:spPr>
        <a:xfrm>
          <a:off x="981075" y="13126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30671489-F402-4482-A4B4-7BF68A713BE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27A08696-1EB2-45C7-BE6C-BAE5BEB57F0E}"/>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33052429-C43A-46C1-A102-612F0F66065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9DFFFDA-10F0-4206-9D17-1D950ADEF14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8B01D12C-E2CA-4582-8B9E-5A2FB86D1D7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31114</xdr:rowOff>
    </xdr:from>
    <xdr:to>
      <xdr:col>24</xdr:col>
      <xdr:colOff>114300</xdr:colOff>
      <xdr:row>81</xdr:row>
      <xdr:rowOff>132714</xdr:rowOff>
    </xdr:to>
    <xdr:sp macro="" textlink="">
      <xdr:nvSpPr>
        <xdr:cNvPr id="252" name="楕円 251">
          <a:extLst>
            <a:ext uri="{FF2B5EF4-FFF2-40B4-BE49-F238E27FC236}">
              <a16:creationId xmlns:a16="http://schemas.microsoft.com/office/drawing/2014/main" id="{13C80B80-C426-4026-8CFD-CACB2C29C794}"/>
            </a:ext>
          </a:extLst>
        </xdr:cNvPr>
        <xdr:cNvSpPr/>
      </xdr:nvSpPr>
      <xdr:spPr>
        <a:xfrm>
          <a:off x="4124325" y="13153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53991</xdr:rowOff>
    </xdr:from>
    <xdr:ext cx="405111" cy="259045"/>
    <xdr:sp macro="" textlink="">
      <xdr:nvSpPr>
        <xdr:cNvPr id="253" name="【公営住宅】&#10;有形固定資産減価償却率該当値テキスト">
          <a:extLst>
            <a:ext uri="{FF2B5EF4-FFF2-40B4-BE49-F238E27FC236}">
              <a16:creationId xmlns:a16="http://schemas.microsoft.com/office/drawing/2014/main" id="{F1586E8C-388B-4319-B7B8-2C19F0787288}"/>
            </a:ext>
          </a:extLst>
        </xdr:cNvPr>
        <xdr:cNvSpPr txBox="1"/>
      </xdr:nvSpPr>
      <xdr:spPr>
        <a:xfrm>
          <a:off x="4219575"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95886</xdr:rowOff>
    </xdr:from>
    <xdr:to>
      <xdr:col>20</xdr:col>
      <xdr:colOff>38100</xdr:colOff>
      <xdr:row>81</xdr:row>
      <xdr:rowOff>26036</xdr:rowOff>
    </xdr:to>
    <xdr:sp macro="" textlink="">
      <xdr:nvSpPr>
        <xdr:cNvPr id="254" name="楕円 253">
          <a:extLst>
            <a:ext uri="{FF2B5EF4-FFF2-40B4-BE49-F238E27FC236}">
              <a16:creationId xmlns:a16="http://schemas.microsoft.com/office/drawing/2014/main" id="{9D2842DF-9AF4-46B0-9D70-A4429FE9E156}"/>
            </a:ext>
          </a:extLst>
        </xdr:cNvPr>
        <xdr:cNvSpPr/>
      </xdr:nvSpPr>
      <xdr:spPr>
        <a:xfrm>
          <a:off x="3381375" y="130594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146686</xdr:rowOff>
    </xdr:from>
    <xdr:to>
      <xdr:col>24</xdr:col>
      <xdr:colOff>63500</xdr:colOff>
      <xdr:row>81</xdr:row>
      <xdr:rowOff>81914</xdr:rowOff>
    </xdr:to>
    <xdr:cxnSp macro="">
      <xdr:nvCxnSpPr>
        <xdr:cNvPr id="255" name="直線コネクタ 254">
          <a:extLst>
            <a:ext uri="{FF2B5EF4-FFF2-40B4-BE49-F238E27FC236}">
              <a16:creationId xmlns:a16="http://schemas.microsoft.com/office/drawing/2014/main" id="{701B1C64-D4E0-430E-AAED-E3AE17A8857A}"/>
            </a:ext>
          </a:extLst>
        </xdr:cNvPr>
        <xdr:cNvCxnSpPr/>
      </xdr:nvCxnSpPr>
      <xdr:spPr>
        <a:xfrm>
          <a:off x="3429000" y="13107036"/>
          <a:ext cx="752475" cy="10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118745</xdr:rowOff>
    </xdr:from>
    <xdr:to>
      <xdr:col>15</xdr:col>
      <xdr:colOff>101600</xdr:colOff>
      <xdr:row>81</xdr:row>
      <xdr:rowOff>48895</xdr:rowOff>
    </xdr:to>
    <xdr:sp macro="" textlink="">
      <xdr:nvSpPr>
        <xdr:cNvPr id="256" name="楕円 255">
          <a:extLst>
            <a:ext uri="{FF2B5EF4-FFF2-40B4-BE49-F238E27FC236}">
              <a16:creationId xmlns:a16="http://schemas.microsoft.com/office/drawing/2014/main" id="{B43E61A8-4DE9-4E3E-A36B-4D36E5D39709}"/>
            </a:ext>
          </a:extLst>
        </xdr:cNvPr>
        <xdr:cNvSpPr/>
      </xdr:nvSpPr>
      <xdr:spPr>
        <a:xfrm>
          <a:off x="2571750" y="130854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146686</xdr:rowOff>
    </xdr:from>
    <xdr:to>
      <xdr:col>19</xdr:col>
      <xdr:colOff>177800</xdr:colOff>
      <xdr:row>80</xdr:row>
      <xdr:rowOff>169545</xdr:rowOff>
    </xdr:to>
    <xdr:cxnSp macro="">
      <xdr:nvCxnSpPr>
        <xdr:cNvPr id="257" name="直線コネクタ 256">
          <a:extLst>
            <a:ext uri="{FF2B5EF4-FFF2-40B4-BE49-F238E27FC236}">
              <a16:creationId xmlns:a16="http://schemas.microsoft.com/office/drawing/2014/main" id="{B4D62F9A-C4E2-4340-A571-C6EE0330F6E7}"/>
            </a:ext>
          </a:extLst>
        </xdr:cNvPr>
        <xdr:cNvCxnSpPr/>
      </xdr:nvCxnSpPr>
      <xdr:spPr>
        <a:xfrm flipV="1">
          <a:off x="2619375" y="13107036"/>
          <a:ext cx="809625"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76836</xdr:rowOff>
    </xdr:from>
    <xdr:to>
      <xdr:col>10</xdr:col>
      <xdr:colOff>165100</xdr:colOff>
      <xdr:row>81</xdr:row>
      <xdr:rowOff>6986</xdr:rowOff>
    </xdr:to>
    <xdr:sp macro="" textlink="">
      <xdr:nvSpPr>
        <xdr:cNvPr id="258" name="楕円 257">
          <a:extLst>
            <a:ext uri="{FF2B5EF4-FFF2-40B4-BE49-F238E27FC236}">
              <a16:creationId xmlns:a16="http://schemas.microsoft.com/office/drawing/2014/main" id="{4F7DB06A-F914-4B4A-A830-928A5F41F8A3}"/>
            </a:ext>
          </a:extLst>
        </xdr:cNvPr>
        <xdr:cNvSpPr/>
      </xdr:nvSpPr>
      <xdr:spPr>
        <a:xfrm>
          <a:off x="1781175" y="130403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127636</xdr:rowOff>
    </xdr:from>
    <xdr:to>
      <xdr:col>15</xdr:col>
      <xdr:colOff>50800</xdr:colOff>
      <xdr:row>80</xdr:row>
      <xdr:rowOff>169545</xdr:rowOff>
    </xdr:to>
    <xdr:cxnSp macro="">
      <xdr:nvCxnSpPr>
        <xdr:cNvPr id="259" name="直線コネクタ 258">
          <a:extLst>
            <a:ext uri="{FF2B5EF4-FFF2-40B4-BE49-F238E27FC236}">
              <a16:creationId xmlns:a16="http://schemas.microsoft.com/office/drawing/2014/main" id="{0F745853-310B-407A-B3A6-8741A93782ED}"/>
            </a:ext>
          </a:extLst>
        </xdr:cNvPr>
        <xdr:cNvCxnSpPr/>
      </xdr:nvCxnSpPr>
      <xdr:spPr>
        <a:xfrm>
          <a:off x="1828800" y="13087986"/>
          <a:ext cx="790575"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40639</xdr:rowOff>
    </xdr:from>
    <xdr:to>
      <xdr:col>6</xdr:col>
      <xdr:colOff>38100</xdr:colOff>
      <xdr:row>80</xdr:row>
      <xdr:rowOff>142239</xdr:rowOff>
    </xdr:to>
    <xdr:sp macro="" textlink="">
      <xdr:nvSpPr>
        <xdr:cNvPr id="260" name="楕円 259">
          <a:extLst>
            <a:ext uri="{FF2B5EF4-FFF2-40B4-BE49-F238E27FC236}">
              <a16:creationId xmlns:a16="http://schemas.microsoft.com/office/drawing/2014/main" id="{C7CE10E2-78A5-42FA-B045-6D45C32BB520}"/>
            </a:ext>
          </a:extLst>
        </xdr:cNvPr>
        <xdr:cNvSpPr/>
      </xdr:nvSpPr>
      <xdr:spPr>
        <a:xfrm>
          <a:off x="981075" y="130041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91439</xdr:rowOff>
    </xdr:from>
    <xdr:to>
      <xdr:col>10</xdr:col>
      <xdr:colOff>114300</xdr:colOff>
      <xdr:row>80</xdr:row>
      <xdr:rowOff>127636</xdr:rowOff>
    </xdr:to>
    <xdr:cxnSp macro="">
      <xdr:nvCxnSpPr>
        <xdr:cNvPr id="261" name="直線コネクタ 260">
          <a:extLst>
            <a:ext uri="{FF2B5EF4-FFF2-40B4-BE49-F238E27FC236}">
              <a16:creationId xmlns:a16="http://schemas.microsoft.com/office/drawing/2014/main" id="{63B56FEA-F03B-468A-90E4-8D500D0E1081}"/>
            </a:ext>
          </a:extLst>
        </xdr:cNvPr>
        <xdr:cNvCxnSpPr/>
      </xdr:nvCxnSpPr>
      <xdr:spPr>
        <a:xfrm>
          <a:off x="1028700" y="13051789"/>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262" name="n_1aveValue【公営住宅】&#10;有形固定資産減価償却率">
          <a:extLst>
            <a:ext uri="{FF2B5EF4-FFF2-40B4-BE49-F238E27FC236}">
              <a16:creationId xmlns:a16="http://schemas.microsoft.com/office/drawing/2014/main" id="{5F4D458D-1D92-4628-9351-C342DF22A080}"/>
            </a:ext>
          </a:extLst>
        </xdr:cNvPr>
        <xdr:cNvSpPr txBox="1"/>
      </xdr:nvSpPr>
      <xdr:spPr>
        <a:xfrm>
          <a:off x="3239144" y="1328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263" name="n_2aveValue【公営住宅】&#10;有形固定資産減価償却率">
          <a:extLst>
            <a:ext uri="{FF2B5EF4-FFF2-40B4-BE49-F238E27FC236}">
              <a16:creationId xmlns:a16="http://schemas.microsoft.com/office/drawing/2014/main" id="{4CED75E7-8166-4E7A-8691-FD99676D42B0}"/>
            </a:ext>
          </a:extLst>
        </xdr:cNvPr>
        <xdr:cNvSpPr txBox="1"/>
      </xdr:nvSpPr>
      <xdr:spPr>
        <a:xfrm>
          <a:off x="243904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264" name="n_3aveValue【公営住宅】&#10;有形固定資産減価償却率">
          <a:extLst>
            <a:ext uri="{FF2B5EF4-FFF2-40B4-BE49-F238E27FC236}">
              <a16:creationId xmlns:a16="http://schemas.microsoft.com/office/drawing/2014/main" id="{3A53F417-F2E9-4959-80F1-A5152BB212E1}"/>
            </a:ext>
          </a:extLst>
        </xdr:cNvPr>
        <xdr:cNvSpPr txBox="1"/>
      </xdr:nvSpPr>
      <xdr:spPr>
        <a:xfrm>
          <a:off x="1648469"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265" name="n_4aveValue【公営住宅】&#10;有形固定資産減価償却率">
          <a:extLst>
            <a:ext uri="{FF2B5EF4-FFF2-40B4-BE49-F238E27FC236}">
              <a16:creationId xmlns:a16="http://schemas.microsoft.com/office/drawing/2014/main" id="{2E06E810-58F5-4F0D-B2AF-6F95D5EED7C0}"/>
            </a:ext>
          </a:extLst>
        </xdr:cNvPr>
        <xdr:cNvSpPr txBox="1"/>
      </xdr:nvSpPr>
      <xdr:spPr>
        <a:xfrm>
          <a:off x="848369" y="1321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42563</xdr:rowOff>
    </xdr:from>
    <xdr:ext cx="405111" cy="259045"/>
    <xdr:sp macro="" textlink="">
      <xdr:nvSpPr>
        <xdr:cNvPr id="266" name="n_1mainValue【公営住宅】&#10;有形固定資産減価償却率">
          <a:extLst>
            <a:ext uri="{FF2B5EF4-FFF2-40B4-BE49-F238E27FC236}">
              <a16:creationId xmlns:a16="http://schemas.microsoft.com/office/drawing/2014/main" id="{82D0435F-EBBB-42AE-BEB5-933B3BF3683F}"/>
            </a:ext>
          </a:extLst>
        </xdr:cNvPr>
        <xdr:cNvSpPr txBox="1"/>
      </xdr:nvSpPr>
      <xdr:spPr>
        <a:xfrm>
          <a:off x="3239144" y="12847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65422</xdr:rowOff>
    </xdr:from>
    <xdr:ext cx="405111" cy="259045"/>
    <xdr:sp macro="" textlink="">
      <xdr:nvSpPr>
        <xdr:cNvPr id="267" name="n_2mainValue【公営住宅】&#10;有形固定資産減価償却率">
          <a:extLst>
            <a:ext uri="{FF2B5EF4-FFF2-40B4-BE49-F238E27FC236}">
              <a16:creationId xmlns:a16="http://schemas.microsoft.com/office/drawing/2014/main" id="{A65D2322-F900-4CD9-A35E-037D9328403A}"/>
            </a:ext>
          </a:extLst>
        </xdr:cNvPr>
        <xdr:cNvSpPr txBox="1"/>
      </xdr:nvSpPr>
      <xdr:spPr>
        <a:xfrm>
          <a:off x="2439044" y="12870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23513</xdr:rowOff>
    </xdr:from>
    <xdr:ext cx="405111" cy="259045"/>
    <xdr:sp macro="" textlink="">
      <xdr:nvSpPr>
        <xdr:cNvPr id="268" name="n_3mainValue【公営住宅】&#10;有形固定資産減価償却率">
          <a:extLst>
            <a:ext uri="{FF2B5EF4-FFF2-40B4-BE49-F238E27FC236}">
              <a16:creationId xmlns:a16="http://schemas.microsoft.com/office/drawing/2014/main" id="{012A667C-F56C-4F7A-BAFE-E66D2A613B68}"/>
            </a:ext>
          </a:extLst>
        </xdr:cNvPr>
        <xdr:cNvSpPr txBox="1"/>
      </xdr:nvSpPr>
      <xdr:spPr>
        <a:xfrm>
          <a:off x="1648469" y="12828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158766</xdr:rowOff>
    </xdr:from>
    <xdr:ext cx="405111" cy="259045"/>
    <xdr:sp macro="" textlink="">
      <xdr:nvSpPr>
        <xdr:cNvPr id="269" name="n_4mainValue【公営住宅】&#10;有形固定資産減価償却率">
          <a:extLst>
            <a:ext uri="{FF2B5EF4-FFF2-40B4-BE49-F238E27FC236}">
              <a16:creationId xmlns:a16="http://schemas.microsoft.com/office/drawing/2014/main" id="{4B94D335-2BAC-4014-8819-407C66FB808E}"/>
            </a:ext>
          </a:extLst>
        </xdr:cNvPr>
        <xdr:cNvSpPr txBox="1"/>
      </xdr:nvSpPr>
      <xdr:spPr>
        <a:xfrm>
          <a:off x="848369" y="12801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C809FFCD-C26F-49F8-AB62-43E8C554755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63B72CB2-506A-4912-80D0-0ACF37AFE58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DD1F3E2D-E7CA-4D1F-A991-FD9799882F3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F179CE9C-6197-4619-96AB-7195F2E40DC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EBF01A66-A9E8-426B-ACC2-29F9FCF6B13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6CBB6D7C-CD19-4B8B-B14A-8042F87D0B4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475746C8-2C94-40D5-A666-F51D1A0ABAF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E2A4F081-0E69-4B79-AC75-E389D761173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id="{65A04958-E7BC-4284-801F-075F5AE40D2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B71495D7-3134-4F5A-BEDA-F214666F63B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0" name="直線コネクタ 279">
          <a:extLst>
            <a:ext uri="{FF2B5EF4-FFF2-40B4-BE49-F238E27FC236}">
              <a16:creationId xmlns:a16="http://schemas.microsoft.com/office/drawing/2014/main" id="{F94B3D76-F92C-4833-8C1B-6FD2D4DC73D6}"/>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1" name="テキスト ボックス 280">
          <a:extLst>
            <a:ext uri="{FF2B5EF4-FFF2-40B4-BE49-F238E27FC236}">
              <a16:creationId xmlns:a16="http://schemas.microsoft.com/office/drawing/2014/main" id="{2F5DEC57-65DB-4F48-9D0A-4DDB91FEF46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2" name="直線コネクタ 281">
          <a:extLst>
            <a:ext uri="{FF2B5EF4-FFF2-40B4-BE49-F238E27FC236}">
              <a16:creationId xmlns:a16="http://schemas.microsoft.com/office/drawing/2014/main" id="{CAF52601-D8DE-40B2-9991-A746784FE7DC}"/>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3" name="テキスト ボックス 282">
          <a:extLst>
            <a:ext uri="{FF2B5EF4-FFF2-40B4-BE49-F238E27FC236}">
              <a16:creationId xmlns:a16="http://schemas.microsoft.com/office/drawing/2014/main" id="{E3DBC865-9969-4FDE-AC4F-4D89C161E988}"/>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4" name="直線コネクタ 283">
          <a:extLst>
            <a:ext uri="{FF2B5EF4-FFF2-40B4-BE49-F238E27FC236}">
              <a16:creationId xmlns:a16="http://schemas.microsoft.com/office/drawing/2014/main" id="{1AC07A33-4F3C-4047-859F-0054615360F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5" name="テキスト ボックス 284">
          <a:extLst>
            <a:ext uri="{FF2B5EF4-FFF2-40B4-BE49-F238E27FC236}">
              <a16:creationId xmlns:a16="http://schemas.microsoft.com/office/drawing/2014/main" id="{5DC77BFE-FD64-4C64-9686-E5F101F6C376}"/>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6" name="直線コネクタ 285">
          <a:extLst>
            <a:ext uri="{FF2B5EF4-FFF2-40B4-BE49-F238E27FC236}">
              <a16:creationId xmlns:a16="http://schemas.microsoft.com/office/drawing/2014/main" id="{C43A7F2E-1D90-45AA-B6F2-C8C12586C3F4}"/>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7" name="テキスト ボックス 286">
          <a:extLst>
            <a:ext uri="{FF2B5EF4-FFF2-40B4-BE49-F238E27FC236}">
              <a16:creationId xmlns:a16="http://schemas.microsoft.com/office/drawing/2014/main" id="{87EA97FF-0A6F-478B-9425-D23164C8BBD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8" name="直線コネクタ 287">
          <a:extLst>
            <a:ext uri="{FF2B5EF4-FFF2-40B4-BE49-F238E27FC236}">
              <a16:creationId xmlns:a16="http://schemas.microsoft.com/office/drawing/2014/main" id="{EAB61D7C-1F08-4935-B09A-EC2CBDE40EC2}"/>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9" name="テキスト ボックス 288">
          <a:extLst>
            <a:ext uri="{FF2B5EF4-FFF2-40B4-BE49-F238E27FC236}">
              <a16:creationId xmlns:a16="http://schemas.microsoft.com/office/drawing/2014/main" id="{4823894F-FB7B-427D-9FF1-6BAF70AAF541}"/>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0" name="直線コネクタ 289">
          <a:extLst>
            <a:ext uri="{FF2B5EF4-FFF2-40B4-BE49-F238E27FC236}">
              <a16:creationId xmlns:a16="http://schemas.microsoft.com/office/drawing/2014/main" id="{CBF51618-4FFC-4ADB-980C-8F9C0DEFA8B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1" name="テキスト ボックス 290">
          <a:extLst>
            <a:ext uri="{FF2B5EF4-FFF2-40B4-BE49-F238E27FC236}">
              <a16:creationId xmlns:a16="http://schemas.microsoft.com/office/drawing/2014/main" id="{C00C0C48-F501-471E-A931-B6746496CDC2}"/>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a:extLst>
            <a:ext uri="{FF2B5EF4-FFF2-40B4-BE49-F238E27FC236}">
              <a16:creationId xmlns:a16="http://schemas.microsoft.com/office/drawing/2014/main" id="{4AC555E6-D487-493E-B7C3-78C4C105BBB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a:extLst>
            <a:ext uri="{FF2B5EF4-FFF2-40B4-BE49-F238E27FC236}">
              <a16:creationId xmlns:a16="http://schemas.microsoft.com/office/drawing/2014/main" id="{C6F8A84B-1F8E-4854-ADE4-579CE19B7BA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公営住宅】&#10;一人当たり面積グラフ枠">
          <a:extLst>
            <a:ext uri="{FF2B5EF4-FFF2-40B4-BE49-F238E27FC236}">
              <a16:creationId xmlns:a16="http://schemas.microsoft.com/office/drawing/2014/main" id="{F7DF13EC-2BCA-4314-A92B-79C5ACC7847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295" name="直線コネクタ 294">
          <a:extLst>
            <a:ext uri="{FF2B5EF4-FFF2-40B4-BE49-F238E27FC236}">
              <a16:creationId xmlns:a16="http://schemas.microsoft.com/office/drawing/2014/main" id="{F1EEA0D3-53A9-4483-BF1A-AE7B0E71DED0}"/>
            </a:ext>
          </a:extLst>
        </xdr:cNvPr>
        <xdr:cNvCxnSpPr/>
      </xdr:nvCxnSpPr>
      <xdr:spPr>
        <a:xfrm flipV="1">
          <a:off x="9429115" y="12764226"/>
          <a:ext cx="0" cy="1331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296" name="【公営住宅】&#10;一人当たり面積最小値テキスト">
          <a:extLst>
            <a:ext uri="{FF2B5EF4-FFF2-40B4-BE49-F238E27FC236}">
              <a16:creationId xmlns:a16="http://schemas.microsoft.com/office/drawing/2014/main" id="{A75E2799-844F-4DA9-BD5C-4BDD2FCCE907}"/>
            </a:ext>
          </a:extLst>
        </xdr:cNvPr>
        <xdr:cNvSpPr txBox="1"/>
      </xdr:nvSpPr>
      <xdr:spPr>
        <a:xfrm>
          <a:off x="9467850"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297" name="直線コネクタ 296">
          <a:extLst>
            <a:ext uri="{FF2B5EF4-FFF2-40B4-BE49-F238E27FC236}">
              <a16:creationId xmlns:a16="http://schemas.microsoft.com/office/drawing/2014/main" id="{147A9A91-79FB-4CE1-A8CD-2E61209C06A0}"/>
            </a:ext>
          </a:extLst>
        </xdr:cNvPr>
        <xdr:cNvCxnSpPr/>
      </xdr:nvCxnSpPr>
      <xdr:spPr>
        <a:xfrm>
          <a:off x="9363075" y="140957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298" name="【公営住宅】&#10;一人当たり面積最大値テキスト">
          <a:extLst>
            <a:ext uri="{FF2B5EF4-FFF2-40B4-BE49-F238E27FC236}">
              <a16:creationId xmlns:a16="http://schemas.microsoft.com/office/drawing/2014/main" id="{E86659A4-190A-44FB-973F-6CCFCA082FDC}"/>
            </a:ext>
          </a:extLst>
        </xdr:cNvPr>
        <xdr:cNvSpPr txBox="1"/>
      </xdr:nvSpPr>
      <xdr:spPr>
        <a:xfrm>
          <a:off x="9467850" y="1254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299" name="直線コネクタ 298">
          <a:extLst>
            <a:ext uri="{FF2B5EF4-FFF2-40B4-BE49-F238E27FC236}">
              <a16:creationId xmlns:a16="http://schemas.microsoft.com/office/drawing/2014/main" id="{D8FDD1F4-4AC9-4819-AE3A-F0FFCA717720}"/>
            </a:ext>
          </a:extLst>
        </xdr:cNvPr>
        <xdr:cNvCxnSpPr/>
      </xdr:nvCxnSpPr>
      <xdr:spPr>
        <a:xfrm>
          <a:off x="9363075" y="127642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00" name="【公営住宅】&#10;一人当たり面積平均値テキスト">
          <a:extLst>
            <a:ext uri="{FF2B5EF4-FFF2-40B4-BE49-F238E27FC236}">
              <a16:creationId xmlns:a16="http://schemas.microsoft.com/office/drawing/2014/main" id="{2F48391E-355F-4DDF-AD0C-E739F4215503}"/>
            </a:ext>
          </a:extLst>
        </xdr:cNvPr>
        <xdr:cNvSpPr txBox="1"/>
      </xdr:nvSpPr>
      <xdr:spPr>
        <a:xfrm>
          <a:off x="9467850" y="13755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01" name="フローチャート: 判断 300">
          <a:extLst>
            <a:ext uri="{FF2B5EF4-FFF2-40B4-BE49-F238E27FC236}">
              <a16:creationId xmlns:a16="http://schemas.microsoft.com/office/drawing/2014/main" id="{14AE6647-F6C4-4BE4-9E09-44B5D54F2D5C}"/>
            </a:ext>
          </a:extLst>
        </xdr:cNvPr>
        <xdr:cNvSpPr/>
      </xdr:nvSpPr>
      <xdr:spPr>
        <a:xfrm>
          <a:off x="9401175" y="138944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02" name="フローチャート: 判断 301">
          <a:extLst>
            <a:ext uri="{FF2B5EF4-FFF2-40B4-BE49-F238E27FC236}">
              <a16:creationId xmlns:a16="http://schemas.microsoft.com/office/drawing/2014/main" id="{C059D400-FB47-4752-AA0A-98549A58040F}"/>
            </a:ext>
          </a:extLst>
        </xdr:cNvPr>
        <xdr:cNvSpPr/>
      </xdr:nvSpPr>
      <xdr:spPr>
        <a:xfrm>
          <a:off x="8639175" y="13896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03" name="フローチャート: 判断 302">
          <a:extLst>
            <a:ext uri="{FF2B5EF4-FFF2-40B4-BE49-F238E27FC236}">
              <a16:creationId xmlns:a16="http://schemas.microsoft.com/office/drawing/2014/main" id="{C5388727-1805-4A10-BFD6-0E0D9128D7C1}"/>
            </a:ext>
          </a:extLst>
        </xdr:cNvPr>
        <xdr:cNvSpPr/>
      </xdr:nvSpPr>
      <xdr:spPr>
        <a:xfrm>
          <a:off x="7839075" y="138991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04" name="フローチャート: 判断 303">
          <a:extLst>
            <a:ext uri="{FF2B5EF4-FFF2-40B4-BE49-F238E27FC236}">
              <a16:creationId xmlns:a16="http://schemas.microsoft.com/office/drawing/2014/main" id="{C05BF5EC-2B92-489D-9BB8-98DB23661512}"/>
            </a:ext>
          </a:extLst>
        </xdr:cNvPr>
        <xdr:cNvSpPr/>
      </xdr:nvSpPr>
      <xdr:spPr>
        <a:xfrm>
          <a:off x="7029450" y="139057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05" name="フローチャート: 判断 304">
          <a:extLst>
            <a:ext uri="{FF2B5EF4-FFF2-40B4-BE49-F238E27FC236}">
              <a16:creationId xmlns:a16="http://schemas.microsoft.com/office/drawing/2014/main" id="{38FAA55E-19CA-4779-BE27-F1DB09D81C7B}"/>
            </a:ext>
          </a:extLst>
        </xdr:cNvPr>
        <xdr:cNvSpPr/>
      </xdr:nvSpPr>
      <xdr:spPr>
        <a:xfrm>
          <a:off x="6238875" y="139057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416B189-5A4A-4D6B-B020-4E3E0ADF37E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29002B9F-C075-4D85-A4B7-21D7C4D66A0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C66C58CA-0196-4F5E-AFB3-3A0B72AAE64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5D569594-FD3A-4B51-813F-3F8BF4CCAA4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0FF3133E-C480-4EF3-BE07-4ED3BCE3D53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132624</xdr:rowOff>
    </xdr:from>
    <xdr:to>
      <xdr:col>55</xdr:col>
      <xdr:colOff>50800</xdr:colOff>
      <xdr:row>86</xdr:row>
      <xdr:rowOff>62774</xdr:rowOff>
    </xdr:to>
    <xdr:sp macro="" textlink="">
      <xdr:nvSpPr>
        <xdr:cNvPr id="311" name="楕円 310">
          <a:extLst>
            <a:ext uri="{FF2B5EF4-FFF2-40B4-BE49-F238E27FC236}">
              <a16:creationId xmlns:a16="http://schemas.microsoft.com/office/drawing/2014/main" id="{B45A058C-DE21-48FF-A736-48C075F0A23E}"/>
            </a:ext>
          </a:extLst>
        </xdr:cNvPr>
        <xdr:cNvSpPr/>
      </xdr:nvSpPr>
      <xdr:spPr>
        <a:xfrm>
          <a:off x="9401175" y="1390577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111051</xdr:rowOff>
    </xdr:from>
    <xdr:ext cx="469744" cy="259045"/>
    <xdr:sp macro="" textlink="">
      <xdr:nvSpPr>
        <xdr:cNvPr id="312" name="【公営住宅】&#10;一人当たり面積該当値テキスト">
          <a:extLst>
            <a:ext uri="{FF2B5EF4-FFF2-40B4-BE49-F238E27FC236}">
              <a16:creationId xmlns:a16="http://schemas.microsoft.com/office/drawing/2014/main" id="{29AA22FD-60D1-4B3B-8425-97155BD5FF4B}"/>
            </a:ext>
          </a:extLst>
        </xdr:cNvPr>
        <xdr:cNvSpPr txBox="1"/>
      </xdr:nvSpPr>
      <xdr:spPr>
        <a:xfrm>
          <a:off x="9467850" y="1388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130992</xdr:rowOff>
    </xdr:from>
    <xdr:to>
      <xdr:col>50</xdr:col>
      <xdr:colOff>165100</xdr:colOff>
      <xdr:row>86</xdr:row>
      <xdr:rowOff>61142</xdr:rowOff>
    </xdr:to>
    <xdr:sp macro="" textlink="">
      <xdr:nvSpPr>
        <xdr:cNvPr id="313" name="楕円 312">
          <a:extLst>
            <a:ext uri="{FF2B5EF4-FFF2-40B4-BE49-F238E27FC236}">
              <a16:creationId xmlns:a16="http://schemas.microsoft.com/office/drawing/2014/main" id="{303CFF41-DA83-40A8-84D9-72345BCD9D30}"/>
            </a:ext>
          </a:extLst>
        </xdr:cNvPr>
        <xdr:cNvSpPr/>
      </xdr:nvSpPr>
      <xdr:spPr>
        <a:xfrm>
          <a:off x="8639175" y="139041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10342</xdr:rowOff>
    </xdr:from>
    <xdr:to>
      <xdr:col>55</xdr:col>
      <xdr:colOff>0</xdr:colOff>
      <xdr:row>86</xdr:row>
      <xdr:rowOff>11974</xdr:rowOff>
    </xdr:to>
    <xdr:cxnSp macro="">
      <xdr:nvCxnSpPr>
        <xdr:cNvPr id="314" name="直線コネクタ 313">
          <a:extLst>
            <a:ext uri="{FF2B5EF4-FFF2-40B4-BE49-F238E27FC236}">
              <a16:creationId xmlns:a16="http://schemas.microsoft.com/office/drawing/2014/main" id="{773F5594-913B-416A-BC1C-252BBD2FBDE0}"/>
            </a:ext>
          </a:extLst>
        </xdr:cNvPr>
        <xdr:cNvCxnSpPr/>
      </xdr:nvCxnSpPr>
      <xdr:spPr>
        <a:xfrm>
          <a:off x="8686800" y="13942242"/>
          <a:ext cx="74295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130992</xdr:rowOff>
    </xdr:from>
    <xdr:to>
      <xdr:col>46</xdr:col>
      <xdr:colOff>38100</xdr:colOff>
      <xdr:row>86</xdr:row>
      <xdr:rowOff>61142</xdr:rowOff>
    </xdr:to>
    <xdr:sp macro="" textlink="">
      <xdr:nvSpPr>
        <xdr:cNvPr id="315" name="楕円 314">
          <a:extLst>
            <a:ext uri="{FF2B5EF4-FFF2-40B4-BE49-F238E27FC236}">
              <a16:creationId xmlns:a16="http://schemas.microsoft.com/office/drawing/2014/main" id="{6820380A-2791-4811-B678-5F3172941BA6}"/>
            </a:ext>
          </a:extLst>
        </xdr:cNvPr>
        <xdr:cNvSpPr/>
      </xdr:nvSpPr>
      <xdr:spPr>
        <a:xfrm>
          <a:off x="7839075" y="139041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10342</xdr:rowOff>
    </xdr:from>
    <xdr:to>
      <xdr:col>50</xdr:col>
      <xdr:colOff>114300</xdr:colOff>
      <xdr:row>86</xdr:row>
      <xdr:rowOff>10342</xdr:rowOff>
    </xdr:to>
    <xdr:cxnSp macro="">
      <xdr:nvCxnSpPr>
        <xdr:cNvPr id="316" name="直線コネクタ 315">
          <a:extLst>
            <a:ext uri="{FF2B5EF4-FFF2-40B4-BE49-F238E27FC236}">
              <a16:creationId xmlns:a16="http://schemas.microsoft.com/office/drawing/2014/main" id="{2A75DFEF-EBC3-4CAD-9708-59D9516E2BDF}"/>
            </a:ext>
          </a:extLst>
        </xdr:cNvPr>
        <xdr:cNvCxnSpPr/>
      </xdr:nvCxnSpPr>
      <xdr:spPr>
        <a:xfrm>
          <a:off x="7886700" y="1394224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130992</xdr:rowOff>
    </xdr:from>
    <xdr:to>
      <xdr:col>41</xdr:col>
      <xdr:colOff>101600</xdr:colOff>
      <xdr:row>86</xdr:row>
      <xdr:rowOff>61142</xdr:rowOff>
    </xdr:to>
    <xdr:sp macro="" textlink="">
      <xdr:nvSpPr>
        <xdr:cNvPr id="317" name="楕円 316">
          <a:extLst>
            <a:ext uri="{FF2B5EF4-FFF2-40B4-BE49-F238E27FC236}">
              <a16:creationId xmlns:a16="http://schemas.microsoft.com/office/drawing/2014/main" id="{AB128E19-F5E8-4332-81BE-5EF407D9DEDE}"/>
            </a:ext>
          </a:extLst>
        </xdr:cNvPr>
        <xdr:cNvSpPr/>
      </xdr:nvSpPr>
      <xdr:spPr>
        <a:xfrm>
          <a:off x="7029450" y="139041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10342</xdr:rowOff>
    </xdr:from>
    <xdr:to>
      <xdr:col>45</xdr:col>
      <xdr:colOff>177800</xdr:colOff>
      <xdr:row>86</xdr:row>
      <xdr:rowOff>10342</xdr:rowOff>
    </xdr:to>
    <xdr:cxnSp macro="">
      <xdr:nvCxnSpPr>
        <xdr:cNvPr id="318" name="直線コネクタ 317">
          <a:extLst>
            <a:ext uri="{FF2B5EF4-FFF2-40B4-BE49-F238E27FC236}">
              <a16:creationId xmlns:a16="http://schemas.microsoft.com/office/drawing/2014/main" id="{1AA4EEBE-E887-48DC-8832-EE62F2344A5E}"/>
            </a:ext>
          </a:extLst>
        </xdr:cNvPr>
        <xdr:cNvCxnSpPr/>
      </xdr:nvCxnSpPr>
      <xdr:spPr>
        <a:xfrm>
          <a:off x="7077075" y="1394224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19" name="楕円 318">
          <a:extLst>
            <a:ext uri="{FF2B5EF4-FFF2-40B4-BE49-F238E27FC236}">
              <a16:creationId xmlns:a16="http://schemas.microsoft.com/office/drawing/2014/main" id="{7CB0A5F1-A504-41F3-875A-39B5E0030954}"/>
            </a:ext>
          </a:extLst>
        </xdr:cNvPr>
        <xdr:cNvSpPr/>
      </xdr:nvSpPr>
      <xdr:spPr>
        <a:xfrm>
          <a:off x="6238875" y="139057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10342</xdr:rowOff>
    </xdr:from>
    <xdr:to>
      <xdr:col>41</xdr:col>
      <xdr:colOff>50800</xdr:colOff>
      <xdr:row>86</xdr:row>
      <xdr:rowOff>11974</xdr:rowOff>
    </xdr:to>
    <xdr:cxnSp macro="">
      <xdr:nvCxnSpPr>
        <xdr:cNvPr id="320" name="直線コネクタ 319">
          <a:extLst>
            <a:ext uri="{FF2B5EF4-FFF2-40B4-BE49-F238E27FC236}">
              <a16:creationId xmlns:a16="http://schemas.microsoft.com/office/drawing/2014/main" id="{72BA8EE3-F556-4EC2-AE2C-4384DAE52F7E}"/>
            </a:ext>
          </a:extLst>
        </xdr:cNvPr>
        <xdr:cNvCxnSpPr/>
      </xdr:nvCxnSpPr>
      <xdr:spPr>
        <a:xfrm flipV="1">
          <a:off x="6286500" y="13942242"/>
          <a:ext cx="7905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21" name="n_1aveValue【公営住宅】&#10;一人当たり面積">
          <a:extLst>
            <a:ext uri="{FF2B5EF4-FFF2-40B4-BE49-F238E27FC236}">
              <a16:creationId xmlns:a16="http://schemas.microsoft.com/office/drawing/2014/main" id="{B446D2E9-004E-43FB-B96E-4FE26A4B27B0}"/>
            </a:ext>
          </a:extLst>
        </xdr:cNvPr>
        <xdr:cNvSpPr txBox="1"/>
      </xdr:nvSpPr>
      <xdr:spPr>
        <a:xfrm>
          <a:off x="8458277" y="1368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22" name="n_2aveValue【公営住宅】&#10;一人当たり面積">
          <a:extLst>
            <a:ext uri="{FF2B5EF4-FFF2-40B4-BE49-F238E27FC236}">
              <a16:creationId xmlns:a16="http://schemas.microsoft.com/office/drawing/2014/main" id="{6BFEB0A9-D133-4442-9F01-43D5F5A2C360}"/>
            </a:ext>
          </a:extLst>
        </xdr:cNvPr>
        <xdr:cNvSpPr txBox="1"/>
      </xdr:nvSpPr>
      <xdr:spPr>
        <a:xfrm>
          <a:off x="7677227" y="1367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23" name="n_3aveValue【公営住宅】&#10;一人当たり面積">
          <a:extLst>
            <a:ext uri="{FF2B5EF4-FFF2-40B4-BE49-F238E27FC236}">
              <a16:creationId xmlns:a16="http://schemas.microsoft.com/office/drawing/2014/main" id="{AEFD5D33-85B3-448F-BE5B-F0F3D51F0BE2}"/>
            </a:ext>
          </a:extLst>
        </xdr:cNvPr>
        <xdr:cNvSpPr txBox="1"/>
      </xdr:nvSpPr>
      <xdr:spPr>
        <a:xfrm>
          <a:off x="6867602" y="1398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24" name="n_4aveValue【公営住宅】&#10;一人当たり面積">
          <a:extLst>
            <a:ext uri="{FF2B5EF4-FFF2-40B4-BE49-F238E27FC236}">
              <a16:creationId xmlns:a16="http://schemas.microsoft.com/office/drawing/2014/main" id="{3B10F758-6B7B-4C8A-80EE-555528FDC3F8}"/>
            </a:ext>
          </a:extLst>
        </xdr:cNvPr>
        <xdr:cNvSpPr txBox="1"/>
      </xdr:nvSpPr>
      <xdr:spPr>
        <a:xfrm>
          <a:off x="6067502" y="1398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52269</xdr:rowOff>
    </xdr:from>
    <xdr:ext cx="469744" cy="259045"/>
    <xdr:sp macro="" textlink="">
      <xdr:nvSpPr>
        <xdr:cNvPr id="325" name="n_1mainValue【公営住宅】&#10;一人当たり面積">
          <a:extLst>
            <a:ext uri="{FF2B5EF4-FFF2-40B4-BE49-F238E27FC236}">
              <a16:creationId xmlns:a16="http://schemas.microsoft.com/office/drawing/2014/main" id="{857E592E-0191-4F3E-ACBA-01405AA4C5F1}"/>
            </a:ext>
          </a:extLst>
        </xdr:cNvPr>
        <xdr:cNvSpPr txBox="1"/>
      </xdr:nvSpPr>
      <xdr:spPr>
        <a:xfrm>
          <a:off x="8458277" y="1398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52269</xdr:rowOff>
    </xdr:from>
    <xdr:ext cx="469744" cy="259045"/>
    <xdr:sp macro="" textlink="">
      <xdr:nvSpPr>
        <xdr:cNvPr id="326" name="n_2mainValue【公営住宅】&#10;一人当たり面積">
          <a:extLst>
            <a:ext uri="{FF2B5EF4-FFF2-40B4-BE49-F238E27FC236}">
              <a16:creationId xmlns:a16="http://schemas.microsoft.com/office/drawing/2014/main" id="{9EA7F535-0CF9-4990-81CB-58AA40195FA2}"/>
            </a:ext>
          </a:extLst>
        </xdr:cNvPr>
        <xdr:cNvSpPr txBox="1"/>
      </xdr:nvSpPr>
      <xdr:spPr>
        <a:xfrm>
          <a:off x="7677227" y="1398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77669</xdr:rowOff>
    </xdr:from>
    <xdr:ext cx="469744" cy="259045"/>
    <xdr:sp macro="" textlink="">
      <xdr:nvSpPr>
        <xdr:cNvPr id="327" name="n_3mainValue【公営住宅】&#10;一人当たり面積">
          <a:extLst>
            <a:ext uri="{FF2B5EF4-FFF2-40B4-BE49-F238E27FC236}">
              <a16:creationId xmlns:a16="http://schemas.microsoft.com/office/drawing/2014/main" id="{D0F64971-C410-4698-9391-49A00533A2E2}"/>
            </a:ext>
          </a:extLst>
        </xdr:cNvPr>
        <xdr:cNvSpPr txBox="1"/>
      </xdr:nvSpPr>
      <xdr:spPr>
        <a:xfrm>
          <a:off x="6867602" y="1368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28" name="n_4mainValue【公営住宅】&#10;一人当たり面積">
          <a:extLst>
            <a:ext uri="{FF2B5EF4-FFF2-40B4-BE49-F238E27FC236}">
              <a16:creationId xmlns:a16="http://schemas.microsoft.com/office/drawing/2014/main" id="{C4DB9C9E-16DF-4BD5-952C-4EC1E782F6DB}"/>
            </a:ext>
          </a:extLst>
        </xdr:cNvPr>
        <xdr:cNvSpPr txBox="1"/>
      </xdr:nvSpPr>
      <xdr:spPr>
        <a:xfrm>
          <a:off x="6067502" y="1369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23B9E917-28BB-4139-98D5-AE39F324298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30" name="正方形/長方形 329">
          <a:extLst>
            <a:ext uri="{FF2B5EF4-FFF2-40B4-BE49-F238E27FC236}">
              <a16:creationId xmlns:a16="http://schemas.microsoft.com/office/drawing/2014/main" id="{E61ADEAD-CC04-40C9-86E9-1F4D9440FA35}"/>
            </a:ext>
          </a:extLst>
        </xdr:cNvPr>
        <xdr:cNvSpPr/>
      </xdr:nvSpPr>
      <xdr:spPr>
        <a:xfrm>
          <a:off x="6858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31" name="正方形/長方形 330">
          <a:extLst>
            <a:ext uri="{FF2B5EF4-FFF2-40B4-BE49-F238E27FC236}">
              <a16:creationId xmlns:a16="http://schemas.microsoft.com/office/drawing/2014/main" id="{074BC1FA-5A71-4B5F-A611-8A649CC54759}"/>
            </a:ext>
          </a:extLst>
        </xdr:cNvPr>
        <xdr:cNvSpPr/>
      </xdr:nvSpPr>
      <xdr:spPr>
        <a:xfrm>
          <a:off x="6858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32" name="正方形/長方形 331">
          <a:extLst>
            <a:ext uri="{FF2B5EF4-FFF2-40B4-BE49-F238E27FC236}">
              <a16:creationId xmlns:a16="http://schemas.microsoft.com/office/drawing/2014/main" id="{3D27EB67-3E16-4B2C-B5B3-91F57E5CB7F7}"/>
            </a:ext>
          </a:extLst>
        </xdr:cNvPr>
        <xdr:cNvSpPr/>
      </xdr:nvSpPr>
      <xdr:spPr>
        <a:xfrm>
          <a:off x="183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33" name="正方形/長方形 332">
          <a:extLst>
            <a:ext uri="{FF2B5EF4-FFF2-40B4-BE49-F238E27FC236}">
              <a16:creationId xmlns:a16="http://schemas.microsoft.com/office/drawing/2014/main" id="{9DA9118A-6DF1-4F62-AA67-E1EB4D212E74}"/>
            </a:ext>
          </a:extLst>
        </xdr:cNvPr>
        <xdr:cNvSpPr/>
      </xdr:nvSpPr>
      <xdr:spPr>
        <a:xfrm>
          <a:off x="183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B4B06539-4C52-4F8B-85B2-0C07FC5EF96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62A6BACE-5E3A-4EBB-BF50-192F374E97A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6" name="正方形/長方形 335">
          <a:extLst>
            <a:ext uri="{FF2B5EF4-FFF2-40B4-BE49-F238E27FC236}">
              <a16:creationId xmlns:a16="http://schemas.microsoft.com/office/drawing/2014/main" id="{6920D159-6312-4D77-8495-2715547D7A35}"/>
            </a:ext>
          </a:extLst>
        </xdr:cNvPr>
        <xdr:cNvSpPr/>
      </xdr:nvSpPr>
      <xdr:spPr>
        <a:xfrm>
          <a:off x="59531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7" name="正方形/長方形 336">
          <a:extLst>
            <a:ext uri="{FF2B5EF4-FFF2-40B4-BE49-F238E27FC236}">
              <a16:creationId xmlns:a16="http://schemas.microsoft.com/office/drawing/2014/main" id="{3993264B-9E47-4A51-976A-FF3F0718B85E}"/>
            </a:ext>
          </a:extLst>
        </xdr:cNvPr>
        <xdr:cNvSpPr/>
      </xdr:nvSpPr>
      <xdr:spPr>
        <a:xfrm>
          <a:off x="59531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8" name="正方形/長方形 337">
          <a:extLst>
            <a:ext uri="{FF2B5EF4-FFF2-40B4-BE49-F238E27FC236}">
              <a16:creationId xmlns:a16="http://schemas.microsoft.com/office/drawing/2014/main" id="{70381EBC-2C19-4329-823F-FDD629CAE629}"/>
            </a:ext>
          </a:extLst>
        </xdr:cNvPr>
        <xdr:cNvSpPr/>
      </xdr:nvSpPr>
      <xdr:spPr>
        <a:xfrm>
          <a:off x="70961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9" name="正方形/長方形 338">
          <a:extLst>
            <a:ext uri="{FF2B5EF4-FFF2-40B4-BE49-F238E27FC236}">
              <a16:creationId xmlns:a16="http://schemas.microsoft.com/office/drawing/2014/main" id="{0DBB4282-BBCD-452A-93D4-CD08648BDA07}"/>
            </a:ext>
          </a:extLst>
        </xdr:cNvPr>
        <xdr:cNvSpPr/>
      </xdr:nvSpPr>
      <xdr:spPr>
        <a:xfrm>
          <a:off x="70961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51CCBC1B-D96D-411F-A0CB-E3A08A759A1E}"/>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274ECE29-3BC7-4FB6-B8DE-2B20DFCC6E2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8754FF8F-2879-4CAB-85A7-9ADF6EE6D03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F771124C-5468-4B59-AC62-2540783C536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94B6E2E0-E06D-4FD8-9DA8-BA0104AE105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4FA73C56-4DAE-4DC9-A244-F682BEFDF40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60294A86-E665-406D-885C-DFC81180D7C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FB0E672D-0733-47E2-9D6B-B47160A2C06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29DACC4F-3E08-4FD9-9697-C203B6CB6FE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D9C78A6D-474F-438E-BF62-16A5AEDC447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50943CB3-4AA5-4C68-9A7C-EC5816250C6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6CAF9209-945F-4C10-88D5-281B2F2DF82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2" name="直線コネクタ 351">
          <a:extLst>
            <a:ext uri="{FF2B5EF4-FFF2-40B4-BE49-F238E27FC236}">
              <a16:creationId xmlns:a16="http://schemas.microsoft.com/office/drawing/2014/main" id="{138F60E7-2825-4B7E-88F1-7345F42C796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3" name="テキスト ボックス 352">
          <a:extLst>
            <a:ext uri="{FF2B5EF4-FFF2-40B4-BE49-F238E27FC236}">
              <a16:creationId xmlns:a16="http://schemas.microsoft.com/office/drawing/2014/main" id="{70039F2F-08C7-4E64-B64C-F63CC9D3DCB8}"/>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4" name="直線コネクタ 353">
          <a:extLst>
            <a:ext uri="{FF2B5EF4-FFF2-40B4-BE49-F238E27FC236}">
              <a16:creationId xmlns:a16="http://schemas.microsoft.com/office/drawing/2014/main" id="{C69BFDC9-5E23-464B-ACF3-83613597E467}"/>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5" name="テキスト ボックス 354">
          <a:extLst>
            <a:ext uri="{FF2B5EF4-FFF2-40B4-BE49-F238E27FC236}">
              <a16:creationId xmlns:a16="http://schemas.microsoft.com/office/drawing/2014/main" id="{3341BA97-71EF-45BE-9632-7A2C278EEEF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6" name="直線コネクタ 355">
          <a:extLst>
            <a:ext uri="{FF2B5EF4-FFF2-40B4-BE49-F238E27FC236}">
              <a16:creationId xmlns:a16="http://schemas.microsoft.com/office/drawing/2014/main" id="{37D6143A-8432-41BE-BC69-D03696FF60F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7" name="テキスト ボックス 356">
          <a:extLst>
            <a:ext uri="{FF2B5EF4-FFF2-40B4-BE49-F238E27FC236}">
              <a16:creationId xmlns:a16="http://schemas.microsoft.com/office/drawing/2014/main" id="{179ED86E-AC03-4339-A206-BE347FE1A6F6}"/>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8" name="直線コネクタ 357">
          <a:extLst>
            <a:ext uri="{FF2B5EF4-FFF2-40B4-BE49-F238E27FC236}">
              <a16:creationId xmlns:a16="http://schemas.microsoft.com/office/drawing/2014/main" id="{946A01B6-3868-4C81-BBDF-9F5F8A856A0C}"/>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9" name="テキスト ボックス 358">
          <a:extLst>
            <a:ext uri="{FF2B5EF4-FFF2-40B4-BE49-F238E27FC236}">
              <a16:creationId xmlns:a16="http://schemas.microsoft.com/office/drawing/2014/main" id="{721DA36D-9E9F-4032-9986-0C5B85F7D3E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0" name="直線コネクタ 359">
          <a:extLst>
            <a:ext uri="{FF2B5EF4-FFF2-40B4-BE49-F238E27FC236}">
              <a16:creationId xmlns:a16="http://schemas.microsoft.com/office/drawing/2014/main" id="{EB4FF766-CB47-49CD-BB42-F4D0B270983C}"/>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1" name="テキスト ボックス 360">
          <a:extLst>
            <a:ext uri="{FF2B5EF4-FFF2-40B4-BE49-F238E27FC236}">
              <a16:creationId xmlns:a16="http://schemas.microsoft.com/office/drawing/2014/main" id="{7C0D47C1-E648-409B-8E74-4C81EDE97793}"/>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2" name="直線コネクタ 361">
          <a:extLst>
            <a:ext uri="{FF2B5EF4-FFF2-40B4-BE49-F238E27FC236}">
              <a16:creationId xmlns:a16="http://schemas.microsoft.com/office/drawing/2014/main" id="{99581D46-4558-472F-9F5A-686F65F0E13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3" name="テキスト ボックス 362">
          <a:extLst>
            <a:ext uri="{FF2B5EF4-FFF2-40B4-BE49-F238E27FC236}">
              <a16:creationId xmlns:a16="http://schemas.microsoft.com/office/drawing/2014/main" id="{003BCB00-0E3E-45E8-9D73-95B498B7E165}"/>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4" name="【認定こども園・幼稚園・保育所】&#10;有形固定資産減価償却率グラフ枠">
          <a:extLst>
            <a:ext uri="{FF2B5EF4-FFF2-40B4-BE49-F238E27FC236}">
              <a16:creationId xmlns:a16="http://schemas.microsoft.com/office/drawing/2014/main" id="{3DEC1BBC-46E4-47B1-B3B4-85A53FD53C2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65" name="直線コネクタ 364">
          <a:extLst>
            <a:ext uri="{FF2B5EF4-FFF2-40B4-BE49-F238E27FC236}">
              <a16:creationId xmlns:a16="http://schemas.microsoft.com/office/drawing/2014/main" id="{3ACCE401-A22D-40DD-B661-5A1E854AD1B5}"/>
            </a:ext>
          </a:extLst>
        </xdr:cNvPr>
        <xdr:cNvCxnSpPr/>
      </xdr:nvCxnSpPr>
      <xdr:spPr>
        <a:xfrm flipV="1">
          <a:off x="14696439" y="5646420"/>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66" name="【認定こども園・幼稚園・保育所】&#10;有形固定資産減価償却率最小値テキスト">
          <a:extLst>
            <a:ext uri="{FF2B5EF4-FFF2-40B4-BE49-F238E27FC236}">
              <a16:creationId xmlns:a16="http://schemas.microsoft.com/office/drawing/2014/main" id="{56891149-21AB-4AF3-9FFE-561017ADB29A}"/>
            </a:ext>
          </a:extLst>
        </xdr:cNvPr>
        <xdr:cNvSpPr txBox="1"/>
      </xdr:nvSpPr>
      <xdr:spPr>
        <a:xfrm>
          <a:off x="14735175" y="659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67" name="直線コネクタ 366">
          <a:extLst>
            <a:ext uri="{FF2B5EF4-FFF2-40B4-BE49-F238E27FC236}">
              <a16:creationId xmlns:a16="http://schemas.microsoft.com/office/drawing/2014/main" id="{7A7DEB0C-09B2-46B7-8D33-A1513E1A90EA}"/>
            </a:ext>
          </a:extLst>
        </xdr:cNvPr>
        <xdr:cNvCxnSpPr/>
      </xdr:nvCxnSpPr>
      <xdr:spPr>
        <a:xfrm>
          <a:off x="14611350" y="6583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68" name="【認定こども園・幼稚園・保育所】&#10;有形固定資産減価償却率最大値テキスト">
          <a:extLst>
            <a:ext uri="{FF2B5EF4-FFF2-40B4-BE49-F238E27FC236}">
              <a16:creationId xmlns:a16="http://schemas.microsoft.com/office/drawing/2014/main" id="{46ABFFE7-7A0A-4998-B02A-080DE78D4975}"/>
            </a:ext>
          </a:extLst>
        </xdr:cNvPr>
        <xdr:cNvSpPr txBox="1"/>
      </xdr:nvSpPr>
      <xdr:spPr>
        <a:xfrm>
          <a:off x="14735175"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69" name="直線コネクタ 368">
          <a:extLst>
            <a:ext uri="{FF2B5EF4-FFF2-40B4-BE49-F238E27FC236}">
              <a16:creationId xmlns:a16="http://schemas.microsoft.com/office/drawing/2014/main" id="{1F41DB96-6636-44D9-AE9B-C5CC7D06CBD5}"/>
            </a:ext>
          </a:extLst>
        </xdr:cNvPr>
        <xdr:cNvCxnSpPr/>
      </xdr:nvCxnSpPr>
      <xdr:spPr>
        <a:xfrm>
          <a:off x="14611350" y="5646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370" name="【認定こども園・幼稚園・保育所】&#10;有形固定資産減価償却率平均値テキスト">
          <a:extLst>
            <a:ext uri="{FF2B5EF4-FFF2-40B4-BE49-F238E27FC236}">
              <a16:creationId xmlns:a16="http://schemas.microsoft.com/office/drawing/2014/main" id="{229E50D4-0090-4DE6-8536-4F655987E631}"/>
            </a:ext>
          </a:extLst>
        </xdr:cNvPr>
        <xdr:cNvSpPr txBox="1"/>
      </xdr:nvSpPr>
      <xdr:spPr>
        <a:xfrm>
          <a:off x="14735175" y="5802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71" name="フローチャート: 判断 370">
          <a:extLst>
            <a:ext uri="{FF2B5EF4-FFF2-40B4-BE49-F238E27FC236}">
              <a16:creationId xmlns:a16="http://schemas.microsoft.com/office/drawing/2014/main" id="{36AF68E6-7711-436D-B555-0F3554A30D95}"/>
            </a:ext>
          </a:extLst>
        </xdr:cNvPr>
        <xdr:cNvSpPr/>
      </xdr:nvSpPr>
      <xdr:spPr>
        <a:xfrm>
          <a:off x="14649450" y="5941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72" name="フローチャート: 判断 371">
          <a:extLst>
            <a:ext uri="{FF2B5EF4-FFF2-40B4-BE49-F238E27FC236}">
              <a16:creationId xmlns:a16="http://schemas.microsoft.com/office/drawing/2014/main" id="{614CC953-05BA-4A3A-A724-4F474DCDEE8A}"/>
            </a:ext>
          </a:extLst>
        </xdr:cNvPr>
        <xdr:cNvSpPr/>
      </xdr:nvSpPr>
      <xdr:spPr>
        <a:xfrm>
          <a:off x="13887450" y="59220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73" name="フローチャート: 判断 372">
          <a:extLst>
            <a:ext uri="{FF2B5EF4-FFF2-40B4-BE49-F238E27FC236}">
              <a16:creationId xmlns:a16="http://schemas.microsoft.com/office/drawing/2014/main" id="{24B039CA-2BBE-4E76-AC39-2D4AB3111CB1}"/>
            </a:ext>
          </a:extLst>
        </xdr:cNvPr>
        <xdr:cNvSpPr/>
      </xdr:nvSpPr>
      <xdr:spPr>
        <a:xfrm>
          <a:off x="13096875" y="59264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74" name="フローチャート: 判断 373">
          <a:extLst>
            <a:ext uri="{FF2B5EF4-FFF2-40B4-BE49-F238E27FC236}">
              <a16:creationId xmlns:a16="http://schemas.microsoft.com/office/drawing/2014/main" id="{3AC33D9F-DCC5-434A-AB28-CF0425F85C26}"/>
            </a:ext>
          </a:extLst>
        </xdr:cNvPr>
        <xdr:cNvSpPr/>
      </xdr:nvSpPr>
      <xdr:spPr>
        <a:xfrm>
          <a:off x="12296775" y="5943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75" name="フローチャート: 判断 374">
          <a:extLst>
            <a:ext uri="{FF2B5EF4-FFF2-40B4-BE49-F238E27FC236}">
              <a16:creationId xmlns:a16="http://schemas.microsoft.com/office/drawing/2014/main" id="{C85CE3B6-EB29-4A53-98A0-190C02560522}"/>
            </a:ext>
          </a:extLst>
        </xdr:cNvPr>
        <xdr:cNvSpPr/>
      </xdr:nvSpPr>
      <xdr:spPr>
        <a:xfrm>
          <a:off x="11487150" y="5941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F511CD5A-48F9-47DF-A0A7-6413E26AD72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555718CF-9207-417B-A388-266D3FE07C8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E4BDCD36-A629-42CC-A91B-1A65EC5BAE6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5995BED5-E5E9-408E-B445-814197BCFA76}"/>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D5E64477-CF4B-48BD-B14A-A4F530E85C7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99695</xdr:rowOff>
    </xdr:from>
    <xdr:to>
      <xdr:col>85</xdr:col>
      <xdr:colOff>177800</xdr:colOff>
      <xdr:row>39</xdr:row>
      <xdr:rowOff>29845</xdr:rowOff>
    </xdr:to>
    <xdr:sp macro="" textlink="">
      <xdr:nvSpPr>
        <xdr:cNvPr id="381" name="楕円 380">
          <a:extLst>
            <a:ext uri="{FF2B5EF4-FFF2-40B4-BE49-F238E27FC236}">
              <a16:creationId xmlns:a16="http://schemas.microsoft.com/office/drawing/2014/main" id="{30E1A0C5-6440-4F44-B4AC-C03063488ECA}"/>
            </a:ext>
          </a:extLst>
        </xdr:cNvPr>
        <xdr:cNvSpPr/>
      </xdr:nvSpPr>
      <xdr:spPr>
        <a:xfrm>
          <a:off x="14649450" y="62655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78122</xdr:rowOff>
    </xdr:from>
    <xdr:ext cx="405111" cy="259045"/>
    <xdr:sp macro="" textlink="">
      <xdr:nvSpPr>
        <xdr:cNvPr id="382" name="【認定こども園・幼稚園・保育所】&#10;有形固定資産減価償却率該当値テキスト">
          <a:extLst>
            <a:ext uri="{FF2B5EF4-FFF2-40B4-BE49-F238E27FC236}">
              <a16:creationId xmlns:a16="http://schemas.microsoft.com/office/drawing/2014/main" id="{4851FEE7-87B0-4576-8382-18FAC10EC57A}"/>
            </a:ext>
          </a:extLst>
        </xdr:cNvPr>
        <xdr:cNvSpPr txBox="1"/>
      </xdr:nvSpPr>
      <xdr:spPr>
        <a:xfrm>
          <a:off x="14735175"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74930</xdr:rowOff>
    </xdr:from>
    <xdr:to>
      <xdr:col>81</xdr:col>
      <xdr:colOff>101600</xdr:colOff>
      <xdr:row>40</xdr:row>
      <xdr:rowOff>5080</xdr:rowOff>
    </xdr:to>
    <xdr:sp macro="" textlink="">
      <xdr:nvSpPr>
        <xdr:cNvPr id="383" name="楕円 382">
          <a:extLst>
            <a:ext uri="{FF2B5EF4-FFF2-40B4-BE49-F238E27FC236}">
              <a16:creationId xmlns:a16="http://schemas.microsoft.com/office/drawing/2014/main" id="{EDB1C542-FAB3-48E7-823A-55F8E3C67212}"/>
            </a:ext>
          </a:extLst>
        </xdr:cNvPr>
        <xdr:cNvSpPr/>
      </xdr:nvSpPr>
      <xdr:spPr>
        <a:xfrm>
          <a:off x="13887450" y="6399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150495</xdr:rowOff>
    </xdr:from>
    <xdr:to>
      <xdr:col>85</xdr:col>
      <xdr:colOff>127000</xdr:colOff>
      <xdr:row>39</xdr:row>
      <xdr:rowOff>125730</xdr:rowOff>
    </xdr:to>
    <xdr:cxnSp macro="">
      <xdr:nvCxnSpPr>
        <xdr:cNvPr id="384" name="直線コネクタ 383">
          <a:extLst>
            <a:ext uri="{FF2B5EF4-FFF2-40B4-BE49-F238E27FC236}">
              <a16:creationId xmlns:a16="http://schemas.microsoft.com/office/drawing/2014/main" id="{FB403327-1D35-4318-A548-80279F45C86B}"/>
            </a:ext>
          </a:extLst>
        </xdr:cNvPr>
        <xdr:cNvCxnSpPr/>
      </xdr:nvCxnSpPr>
      <xdr:spPr>
        <a:xfrm flipV="1">
          <a:off x="13935075" y="6313170"/>
          <a:ext cx="762000" cy="1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80645</xdr:rowOff>
    </xdr:from>
    <xdr:to>
      <xdr:col>76</xdr:col>
      <xdr:colOff>165100</xdr:colOff>
      <xdr:row>40</xdr:row>
      <xdr:rowOff>10795</xdr:rowOff>
    </xdr:to>
    <xdr:sp macro="" textlink="">
      <xdr:nvSpPr>
        <xdr:cNvPr id="385" name="楕円 384">
          <a:extLst>
            <a:ext uri="{FF2B5EF4-FFF2-40B4-BE49-F238E27FC236}">
              <a16:creationId xmlns:a16="http://schemas.microsoft.com/office/drawing/2014/main" id="{EEFD5489-DE1A-4D71-90EA-7179CD746490}"/>
            </a:ext>
          </a:extLst>
        </xdr:cNvPr>
        <xdr:cNvSpPr/>
      </xdr:nvSpPr>
      <xdr:spPr>
        <a:xfrm>
          <a:off x="13096875" y="64084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125730</xdr:rowOff>
    </xdr:from>
    <xdr:to>
      <xdr:col>81</xdr:col>
      <xdr:colOff>50800</xdr:colOff>
      <xdr:row>39</xdr:row>
      <xdr:rowOff>131445</xdr:rowOff>
    </xdr:to>
    <xdr:cxnSp macro="">
      <xdr:nvCxnSpPr>
        <xdr:cNvPr id="386" name="直線コネクタ 385">
          <a:extLst>
            <a:ext uri="{FF2B5EF4-FFF2-40B4-BE49-F238E27FC236}">
              <a16:creationId xmlns:a16="http://schemas.microsoft.com/office/drawing/2014/main" id="{B6377137-D79C-42E9-9307-084CB5FA0CCB}"/>
            </a:ext>
          </a:extLst>
        </xdr:cNvPr>
        <xdr:cNvCxnSpPr/>
      </xdr:nvCxnSpPr>
      <xdr:spPr>
        <a:xfrm flipV="1">
          <a:off x="13144500" y="644715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55880</xdr:rowOff>
    </xdr:from>
    <xdr:to>
      <xdr:col>72</xdr:col>
      <xdr:colOff>38100</xdr:colOff>
      <xdr:row>39</xdr:row>
      <xdr:rowOff>157480</xdr:rowOff>
    </xdr:to>
    <xdr:sp macro="" textlink="">
      <xdr:nvSpPr>
        <xdr:cNvPr id="387" name="楕円 386">
          <a:extLst>
            <a:ext uri="{FF2B5EF4-FFF2-40B4-BE49-F238E27FC236}">
              <a16:creationId xmlns:a16="http://schemas.microsoft.com/office/drawing/2014/main" id="{EC7B333F-B21C-46BB-8471-6FC16F209042}"/>
            </a:ext>
          </a:extLst>
        </xdr:cNvPr>
        <xdr:cNvSpPr/>
      </xdr:nvSpPr>
      <xdr:spPr>
        <a:xfrm>
          <a:off x="12296775" y="6380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106680</xdr:rowOff>
    </xdr:from>
    <xdr:to>
      <xdr:col>76</xdr:col>
      <xdr:colOff>114300</xdr:colOff>
      <xdr:row>39</xdr:row>
      <xdr:rowOff>131445</xdr:rowOff>
    </xdr:to>
    <xdr:cxnSp macro="">
      <xdr:nvCxnSpPr>
        <xdr:cNvPr id="388" name="直線コネクタ 387">
          <a:extLst>
            <a:ext uri="{FF2B5EF4-FFF2-40B4-BE49-F238E27FC236}">
              <a16:creationId xmlns:a16="http://schemas.microsoft.com/office/drawing/2014/main" id="{F510BCA1-05E3-4468-95D0-D68ECAAFD599}"/>
            </a:ext>
          </a:extLst>
        </xdr:cNvPr>
        <xdr:cNvCxnSpPr/>
      </xdr:nvCxnSpPr>
      <xdr:spPr>
        <a:xfrm>
          <a:off x="12344400" y="642810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389" name="楕円 388">
          <a:extLst>
            <a:ext uri="{FF2B5EF4-FFF2-40B4-BE49-F238E27FC236}">
              <a16:creationId xmlns:a16="http://schemas.microsoft.com/office/drawing/2014/main" id="{1D114B70-95C4-4602-AACB-8036AD5AAFEC}"/>
            </a:ext>
          </a:extLst>
        </xdr:cNvPr>
        <xdr:cNvSpPr/>
      </xdr:nvSpPr>
      <xdr:spPr>
        <a:xfrm>
          <a:off x="11487150" y="6105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39</xdr:row>
      <xdr:rowOff>106680</xdr:rowOff>
    </xdr:to>
    <xdr:cxnSp macro="">
      <xdr:nvCxnSpPr>
        <xdr:cNvPr id="390" name="直線コネクタ 389">
          <a:extLst>
            <a:ext uri="{FF2B5EF4-FFF2-40B4-BE49-F238E27FC236}">
              <a16:creationId xmlns:a16="http://schemas.microsoft.com/office/drawing/2014/main" id="{1CBA4854-1262-468E-BFAE-1951FC721A48}"/>
            </a:ext>
          </a:extLst>
        </xdr:cNvPr>
        <xdr:cNvCxnSpPr/>
      </xdr:nvCxnSpPr>
      <xdr:spPr>
        <a:xfrm>
          <a:off x="11534775" y="6153150"/>
          <a:ext cx="809625" cy="27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391" name="n_1aveValue【認定こども園・幼稚園・保育所】&#10;有形固定資産減価償却率">
          <a:extLst>
            <a:ext uri="{FF2B5EF4-FFF2-40B4-BE49-F238E27FC236}">
              <a16:creationId xmlns:a16="http://schemas.microsoft.com/office/drawing/2014/main" id="{FBE73358-9779-4B0C-88E3-F3E22E5907CD}"/>
            </a:ext>
          </a:extLst>
        </xdr:cNvPr>
        <xdr:cNvSpPr txBox="1"/>
      </xdr:nvSpPr>
      <xdr:spPr>
        <a:xfrm>
          <a:off x="13745219" y="5706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392" name="n_2aveValue【認定こども園・幼稚園・保育所】&#10;有形固定資産減価償却率">
          <a:extLst>
            <a:ext uri="{FF2B5EF4-FFF2-40B4-BE49-F238E27FC236}">
              <a16:creationId xmlns:a16="http://schemas.microsoft.com/office/drawing/2014/main" id="{B2CD81D9-205B-44A1-A59E-9145A9BFA8D8}"/>
            </a:ext>
          </a:extLst>
        </xdr:cNvPr>
        <xdr:cNvSpPr txBox="1"/>
      </xdr:nvSpPr>
      <xdr:spPr>
        <a:xfrm>
          <a:off x="12964169" y="570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393" name="n_3aveValue【認定こども園・幼稚園・保育所】&#10;有形固定資産減価償却率">
          <a:extLst>
            <a:ext uri="{FF2B5EF4-FFF2-40B4-BE49-F238E27FC236}">
              <a16:creationId xmlns:a16="http://schemas.microsoft.com/office/drawing/2014/main" id="{EF2483C1-9F0A-4545-A8A1-E23AC24CF1C0}"/>
            </a:ext>
          </a:extLst>
        </xdr:cNvPr>
        <xdr:cNvSpPr txBox="1"/>
      </xdr:nvSpPr>
      <xdr:spPr>
        <a:xfrm>
          <a:off x="1216406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394" name="n_4aveValue【認定こども園・幼稚園・保育所】&#10;有形固定資産減価償却率">
          <a:extLst>
            <a:ext uri="{FF2B5EF4-FFF2-40B4-BE49-F238E27FC236}">
              <a16:creationId xmlns:a16="http://schemas.microsoft.com/office/drawing/2014/main" id="{A5DD918F-C317-48A0-B8C3-77865003DFF7}"/>
            </a:ext>
          </a:extLst>
        </xdr:cNvPr>
        <xdr:cNvSpPr txBox="1"/>
      </xdr:nvSpPr>
      <xdr:spPr>
        <a:xfrm>
          <a:off x="11354444" y="572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167657</xdr:rowOff>
    </xdr:from>
    <xdr:ext cx="405111" cy="259045"/>
    <xdr:sp macro="" textlink="">
      <xdr:nvSpPr>
        <xdr:cNvPr id="395" name="n_1mainValue【認定こども園・幼稚園・保育所】&#10;有形固定資産減価償却率">
          <a:extLst>
            <a:ext uri="{FF2B5EF4-FFF2-40B4-BE49-F238E27FC236}">
              <a16:creationId xmlns:a16="http://schemas.microsoft.com/office/drawing/2014/main" id="{B36103B2-824E-45E1-BBCD-E0A36C9A9013}"/>
            </a:ext>
          </a:extLst>
        </xdr:cNvPr>
        <xdr:cNvSpPr txBox="1"/>
      </xdr:nvSpPr>
      <xdr:spPr>
        <a:xfrm>
          <a:off x="13745219" y="648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1922</xdr:rowOff>
    </xdr:from>
    <xdr:ext cx="405111" cy="259045"/>
    <xdr:sp macro="" textlink="">
      <xdr:nvSpPr>
        <xdr:cNvPr id="396" name="n_2mainValue【認定こども園・幼稚園・保育所】&#10;有形固定資産減価償却率">
          <a:extLst>
            <a:ext uri="{FF2B5EF4-FFF2-40B4-BE49-F238E27FC236}">
              <a16:creationId xmlns:a16="http://schemas.microsoft.com/office/drawing/2014/main" id="{4FA8C86D-82D1-4EEA-A5BE-A755C5147BBF}"/>
            </a:ext>
          </a:extLst>
        </xdr:cNvPr>
        <xdr:cNvSpPr txBox="1"/>
      </xdr:nvSpPr>
      <xdr:spPr>
        <a:xfrm>
          <a:off x="12964169"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148607</xdr:rowOff>
    </xdr:from>
    <xdr:ext cx="405111" cy="259045"/>
    <xdr:sp macro="" textlink="">
      <xdr:nvSpPr>
        <xdr:cNvPr id="397" name="n_3mainValue【認定こども園・幼稚園・保育所】&#10;有形固定資産減価償却率">
          <a:extLst>
            <a:ext uri="{FF2B5EF4-FFF2-40B4-BE49-F238E27FC236}">
              <a16:creationId xmlns:a16="http://schemas.microsoft.com/office/drawing/2014/main" id="{5BE37D92-5544-4D29-8CE5-265FA3CC4C2D}"/>
            </a:ext>
          </a:extLst>
        </xdr:cNvPr>
        <xdr:cNvSpPr txBox="1"/>
      </xdr:nvSpPr>
      <xdr:spPr>
        <a:xfrm>
          <a:off x="12164069" y="647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398" name="n_4mainValue【認定こども園・幼稚園・保育所】&#10;有形固定資産減価償却率">
          <a:extLst>
            <a:ext uri="{FF2B5EF4-FFF2-40B4-BE49-F238E27FC236}">
              <a16:creationId xmlns:a16="http://schemas.microsoft.com/office/drawing/2014/main" id="{69B8F94D-89DA-4D59-893F-40329E536B81}"/>
            </a:ext>
          </a:extLst>
        </xdr:cNvPr>
        <xdr:cNvSpPr txBox="1"/>
      </xdr:nvSpPr>
      <xdr:spPr>
        <a:xfrm>
          <a:off x="11354444"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A10C6AA5-7F6C-4BDE-97AB-F049E223629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60620889-2593-480E-BD98-C0235EDDFDE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9A471E68-4116-469A-9A22-0E17B533963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6973BE54-19EF-429B-84D8-A7EB8F64E94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5D0BF10D-0ED4-4622-8064-463F244E49F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837322FD-7531-4ACC-9158-B558BE6BBC1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E67A3D4F-A4A2-418D-8205-75DA3A6C36B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EEC927E8-F0D3-4B2E-A5F6-75C03F56FB8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7" name="テキスト ボックス 406">
          <a:extLst>
            <a:ext uri="{FF2B5EF4-FFF2-40B4-BE49-F238E27FC236}">
              <a16:creationId xmlns:a16="http://schemas.microsoft.com/office/drawing/2014/main" id="{9C6AE05C-B6A0-4212-A3A1-7E0193D22D5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8" name="直線コネクタ 407">
          <a:extLst>
            <a:ext uri="{FF2B5EF4-FFF2-40B4-BE49-F238E27FC236}">
              <a16:creationId xmlns:a16="http://schemas.microsoft.com/office/drawing/2014/main" id="{FDF3F014-DBC0-48B4-9AA0-9321EEF7D51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09" name="直線コネクタ 408">
          <a:extLst>
            <a:ext uri="{FF2B5EF4-FFF2-40B4-BE49-F238E27FC236}">
              <a16:creationId xmlns:a16="http://schemas.microsoft.com/office/drawing/2014/main" id="{2F8CAC51-6A78-437A-B89F-B878DC2A151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7EC8DF79-3A9C-4005-B485-B07EBC896A68}"/>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11" name="直線コネクタ 410">
          <a:extLst>
            <a:ext uri="{FF2B5EF4-FFF2-40B4-BE49-F238E27FC236}">
              <a16:creationId xmlns:a16="http://schemas.microsoft.com/office/drawing/2014/main" id="{AD3ECB5C-FCA5-42A5-AFB7-7FAE64CC9D8C}"/>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12" name="テキスト ボックス 411">
          <a:extLst>
            <a:ext uri="{FF2B5EF4-FFF2-40B4-BE49-F238E27FC236}">
              <a16:creationId xmlns:a16="http://schemas.microsoft.com/office/drawing/2014/main" id="{42D527D1-641B-4652-9DAC-AD2C3A26E9F4}"/>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3" name="直線コネクタ 412">
          <a:extLst>
            <a:ext uri="{FF2B5EF4-FFF2-40B4-BE49-F238E27FC236}">
              <a16:creationId xmlns:a16="http://schemas.microsoft.com/office/drawing/2014/main" id="{498B0E02-F7D6-4FBA-B0E1-BCB1239BB1CD}"/>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14" name="テキスト ボックス 413">
          <a:extLst>
            <a:ext uri="{FF2B5EF4-FFF2-40B4-BE49-F238E27FC236}">
              <a16:creationId xmlns:a16="http://schemas.microsoft.com/office/drawing/2014/main" id="{723B045A-0E74-45C6-B4AF-FF4E768B4BB9}"/>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15" name="直線コネクタ 414">
          <a:extLst>
            <a:ext uri="{FF2B5EF4-FFF2-40B4-BE49-F238E27FC236}">
              <a16:creationId xmlns:a16="http://schemas.microsoft.com/office/drawing/2014/main" id="{620C7754-5F56-4295-8D47-A67B82FDB5C8}"/>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16" name="テキスト ボックス 415">
          <a:extLst>
            <a:ext uri="{FF2B5EF4-FFF2-40B4-BE49-F238E27FC236}">
              <a16:creationId xmlns:a16="http://schemas.microsoft.com/office/drawing/2014/main" id="{DCE742B2-D607-4376-BF39-76F3BD91D791}"/>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7" name="直線コネクタ 416">
          <a:extLst>
            <a:ext uri="{FF2B5EF4-FFF2-40B4-BE49-F238E27FC236}">
              <a16:creationId xmlns:a16="http://schemas.microsoft.com/office/drawing/2014/main" id="{595E0AA9-9A50-4E13-BDBF-471B491B650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8" name="テキスト ボックス 417">
          <a:extLst>
            <a:ext uri="{FF2B5EF4-FFF2-40B4-BE49-F238E27FC236}">
              <a16:creationId xmlns:a16="http://schemas.microsoft.com/office/drawing/2014/main" id="{A52AF5AF-30C8-47B3-B7BF-A8C254350FE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9" name="【認定こども園・幼稚園・保育所】&#10;一人当たり面積グラフ枠">
          <a:extLst>
            <a:ext uri="{FF2B5EF4-FFF2-40B4-BE49-F238E27FC236}">
              <a16:creationId xmlns:a16="http://schemas.microsoft.com/office/drawing/2014/main" id="{88CF462D-616C-41D3-BADE-3F93C225FF2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20" name="直線コネクタ 419">
          <a:extLst>
            <a:ext uri="{FF2B5EF4-FFF2-40B4-BE49-F238E27FC236}">
              <a16:creationId xmlns:a16="http://schemas.microsoft.com/office/drawing/2014/main" id="{4F856FAB-09D4-4E8A-A0CA-6E8BBC23BEC7}"/>
            </a:ext>
          </a:extLst>
        </xdr:cNvPr>
        <xdr:cNvCxnSpPr/>
      </xdr:nvCxnSpPr>
      <xdr:spPr>
        <a:xfrm flipV="1">
          <a:off x="19954239" y="5550027"/>
          <a:ext cx="0" cy="1105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21" name="【認定こども園・幼稚園・保育所】&#10;一人当たり面積最小値テキスト">
          <a:extLst>
            <a:ext uri="{FF2B5EF4-FFF2-40B4-BE49-F238E27FC236}">
              <a16:creationId xmlns:a16="http://schemas.microsoft.com/office/drawing/2014/main" id="{39737BBD-69E7-417D-840E-B96957E40C07}"/>
            </a:ext>
          </a:extLst>
        </xdr:cNvPr>
        <xdr:cNvSpPr txBox="1"/>
      </xdr:nvSpPr>
      <xdr:spPr>
        <a:xfrm>
          <a:off x="19992975" y="665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22" name="直線コネクタ 421">
          <a:extLst>
            <a:ext uri="{FF2B5EF4-FFF2-40B4-BE49-F238E27FC236}">
              <a16:creationId xmlns:a16="http://schemas.microsoft.com/office/drawing/2014/main" id="{0394F22A-9877-4AC8-8663-B1A77BB93BB4}"/>
            </a:ext>
          </a:extLst>
        </xdr:cNvPr>
        <xdr:cNvCxnSpPr/>
      </xdr:nvCxnSpPr>
      <xdr:spPr>
        <a:xfrm>
          <a:off x="19878675" y="66551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23" name="【認定こども園・幼稚園・保育所】&#10;一人当たり面積最大値テキスト">
          <a:extLst>
            <a:ext uri="{FF2B5EF4-FFF2-40B4-BE49-F238E27FC236}">
              <a16:creationId xmlns:a16="http://schemas.microsoft.com/office/drawing/2014/main" id="{20213D90-D5D2-48E9-B45E-17F43A72CAB2}"/>
            </a:ext>
          </a:extLst>
        </xdr:cNvPr>
        <xdr:cNvSpPr txBox="1"/>
      </xdr:nvSpPr>
      <xdr:spPr>
        <a:xfrm>
          <a:off x="19992975" y="534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24" name="直線コネクタ 423">
          <a:extLst>
            <a:ext uri="{FF2B5EF4-FFF2-40B4-BE49-F238E27FC236}">
              <a16:creationId xmlns:a16="http://schemas.microsoft.com/office/drawing/2014/main" id="{D65E82E1-D4CB-45C2-9B56-506C2E88C14B}"/>
            </a:ext>
          </a:extLst>
        </xdr:cNvPr>
        <xdr:cNvCxnSpPr/>
      </xdr:nvCxnSpPr>
      <xdr:spPr>
        <a:xfrm>
          <a:off x="19878675" y="55500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25" name="【認定こども園・幼稚園・保育所】&#10;一人当たり面積平均値テキスト">
          <a:extLst>
            <a:ext uri="{FF2B5EF4-FFF2-40B4-BE49-F238E27FC236}">
              <a16:creationId xmlns:a16="http://schemas.microsoft.com/office/drawing/2014/main" id="{E13E769D-E98A-43EA-965C-BAD07A784ABA}"/>
            </a:ext>
          </a:extLst>
        </xdr:cNvPr>
        <xdr:cNvSpPr txBox="1"/>
      </xdr:nvSpPr>
      <xdr:spPr>
        <a:xfrm>
          <a:off x="19992975" y="628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26" name="フローチャート: 判断 425">
          <a:extLst>
            <a:ext uri="{FF2B5EF4-FFF2-40B4-BE49-F238E27FC236}">
              <a16:creationId xmlns:a16="http://schemas.microsoft.com/office/drawing/2014/main" id="{38B116E8-F59E-4F46-8477-E32A763926F1}"/>
            </a:ext>
          </a:extLst>
        </xdr:cNvPr>
        <xdr:cNvSpPr/>
      </xdr:nvSpPr>
      <xdr:spPr>
        <a:xfrm>
          <a:off x="19897725" y="64286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27" name="フローチャート: 判断 426">
          <a:extLst>
            <a:ext uri="{FF2B5EF4-FFF2-40B4-BE49-F238E27FC236}">
              <a16:creationId xmlns:a16="http://schemas.microsoft.com/office/drawing/2014/main" id="{764BF7AF-ED88-4E5E-A68C-CD410BD0563C}"/>
            </a:ext>
          </a:extLst>
        </xdr:cNvPr>
        <xdr:cNvSpPr/>
      </xdr:nvSpPr>
      <xdr:spPr>
        <a:xfrm>
          <a:off x="19154775" y="64286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28" name="フローチャート: 判断 427">
          <a:extLst>
            <a:ext uri="{FF2B5EF4-FFF2-40B4-BE49-F238E27FC236}">
              <a16:creationId xmlns:a16="http://schemas.microsoft.com/office/drawing/2014/main" id="{643E383C-B6EF-4FDD-87E9-23A98166EA0C}"/>
            </a:ext>
          </a:extLst>
        </xdr:cNvPr>
        <xdr:cNvSpPr/>
      </xdr:nvSpPr>
      <xdr:spPr>
        <a:xfrm>
          <a:off x="18345150" y="64286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29" name="フローチャート: 判断 428">
          <a:extLst>
            <a:ext uri="{FF2B5EF4-FFF2-40B4-BE49-F238E27FC236}">
              <a16:creationId xmlns:a16="http://schemas.microsoft.com/office/drawing/2014/main" id="{FBC3A5DE-E66F-4149-A915-397443A8A050}"/>
            </a:ext>
          </a:extLst>
        </xdr:cNvPr>
        <xdr:cNvSpPr/>
      </xdr:nvSpPr>
      <xdr:spPr>
        <a:xfrm>
          <a:off x="17554575" y="64391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30" name="フローチャート: 判断 429">
          <a:extLst>
            <a:ext uri="{FF2B5EF4-FFF2-40B4-BE49-F238E27FC236}">
              <a16:creationId xmlns:a16="http://schemas.microsoft.com/office/drawing/2014/main" id="{4B5D797D-0C8B-47CE-A754-3434EC7AF7BA}"/>
            </a:ext>
          </a:extLst>
        </xdr:cNvPr>
        <xdr:cNvSpPr/>
      </xdr:nvSpPr>
      <xdr:spPr>
        <a:xfrm>
          <a:off x="16754475" y="64469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CAC1AD1-F00F-4D29-A157-195D326EC4C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BE68DB8-45B4-43FE-B09B-00D9D66ADD9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D0083B8-A457-4710-9EC1-F098ACCA478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311B186-456E-4233-A0AE-67F2969A360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8A5CA7B-B33D-4020-A0DE-BF1C20C1F9D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36" name="楕円 435">
          <a:extLst>
            <a:ext uri="{FF2B5EF4-FFF2-40B4-BE49-F238E27FC236}">
              <a16:creationId xmlns:a16="http://schemas.microsoft.com/office/drawing/2014/main" id="{3099DA1A-7FE4-4D38-B854-1474D4449909}"/>
            </a:ext>
          </a:extLst>
        </xdr:cNvPr>
        <xdr:cNvSpPr/>
      </xdr:nvSpPr>
      <xdr:spPr>
        <a:xfrm>
          <a:off x="19897725" y="65316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134637</xdr:rowOff>
    </xdr:from>
    <xdr:ext cx="469744" cy="259045"/>
    <xdr:sp macro="" textlink="">
      <xdr:nvSpPr>
        <xdr:cNvPr id="437" name="【認定こども園・幼稚園・保育所】&#10;一人当たり面積該当値テキスト">
          <a:extLst>
            <a:ext uri="{FF2B5EF4-FFF2-40B4-BE49-F238E27FC236}">
              <a16:creationId xmlns:a16="http://schemas.microsoft.com/office/drawing/2014/main" id="{DA3F6695-F383-4275-B671-16C86FE4FAAE}"/>
            </a:ext>
          </a:extLst>
        </xdr:cNvPr>
        <xdr:cNvSpPr txBox="1"/>
      </xdr:nvSpPr>
      <xdr:spPr>
        <a:xfrm>
          <a:off x="19992975" y="645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52832</xdr:rowOff>
    </xdr:from>
    <xdr:to>
      <xdr:col>112</xdr:col>
      <xdr:colOff>38100</xdr:colOff>
      <xdr:row>40</xdr:row>
      <xdr:rowOff>154432</xdr:rowOff>
    </xdr:to>
    <xdr:sp macro="" textlink="">
      <xdr:nvSpPr>
        <xdr:cNvPr id="438" name="楕円 437">
          <a:extLst>
            <a:ext uri="{FF2B5EF4-FFF2-40B4-BE49-F238E27FC236}">
              <a16:creationId xmlns:a16="http://schemas.microsoft.com/office/drawing/2014/main" id="{CE8BBE4B-1786-4426-8442-97A03DD2885F}"/>
            </a:ext>
          </a:extLst>
        </xdr:cNvPr>
        <xdr:cNvSpPr/>
      </xdr:nvSpPr>
      <xdr:spPr>
        <a:xfrm>
          <a:off x="19154775" y="6536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103632</xdr:rowOff>
    </xdr:to>
    <xdr:cxnSp macro="">
      <xdr:nvCxnSpPr>
        <xdr:cNvPr id="439" name="直線コネクタ 438">
          <a:extLst>
            <a:ext uri="{FF2B5EF4-FFF2-40B4-BE49-F238E27FC236}">
              <a16:creationId xmlns:a16="http://schemas.microsoft.com/office/drawing/2014/main" id="{338E5C50-9838-4C81-A5D3-5529BCDCE8A0}"/>
            </a:ext>
          </a:extLst>
        </xdr:cNvPr>
        <xdr:cNvCxnSpPr/>
      </xdr:nvCxnSpPr>
      <xdr:spPr>
        <a:xfrm flipV="1">
          <a:off x="19202400" y="6588760"/>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52832</xdr:rowOff>
    </xdr:from>
    <xdr:to>
      <xdr:col>107</xdr:col>
      <xdr:colOff>101600</xdr:colOff>
      <xdr:row>40</xdr:row>
      <xdr:rowOff>154432</xdr:rowOff>
    </xdr:to>
    <xdr:sp macro="" textlink="">
      <xdr:nvSpPr>
        <xdr:cNvPr id="440" name="楕円 439">
          <a:extLst>
            <a:ext uri="{FF2B5EF4-FFF2-40B4-BE49-F238E27FC236}">
              <a16:creationId xmlns:a16="http://schemas.microsoft.com/office/drawing/2014/main" id="{110EC0D6-EB7B-4069-9917-BADF02FD4E5E}"/>
            </a:ext>
          </a:extLst>
        </xdr:cNvPr>
        <xdr:cNvSpPr/>
      </xdr:nvSpPr>
      <xdr:spPr>
        <a:xfrm>
          <a:off x="18345150" y="65361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103632</xdr:rowOff>
    </xdr:from>
    <xdr:to>
      <xdr:col>111</xdr:col>
      <xdr:colOff>177800</xdr:colOff>
      <xdr:row>40</xdr:row>
      <xdr:rowOff>103632</xdr:rowOff>
    </xdr:to>
    <xdr:cxnSp macro="">
      <xdr:nvCxnSpPr>
        <xdr:cNvPr id="441" name="直線コネクタ 440">
          <a:extLst>
            <a:ext uri="{FF2B5EF4-FFF2-40B4-BE49-F238E27FC236}">
              <a16:creationId xmlns:a16="http://schemas.microsoft.com/office/drawing/2014/main" id="{9167FFB8-881E-4604-A1B2-AC7E3F649D47}"/>
            </a:ext>
          </a:extLst>
        </xdr:cNvPr>
        <xdr:cNvCxnSpPr/>
      </xdr:nvCxnSpPr>
      <xdr:spPr>
        <a:xfrm>
          <a:off x="18392775" y="65933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52832</xdr:rowOff>
    </xdr:from>
    <xdr:to>
      <xdr:col>102</xdr:col>
      <xdr:colOff>165100</xdr:colOff>
      <xdr:row>40</xdr:row>
      <xdr:rowOff>154432</xdr:rowOff>
    </xdr:to>
    <xdr:sp macro="" textlink="">
      <xdr:nvSpPr>
        <xdr:cNvPr id="442" name="楕円 441">
          <a:extLst>
            <a:ext uri="{FF2B5EF4-FFF2-40B4-BE49-F238E27FC236}">
              <a16:creationId xmlns:a16="http://schemas.microsoft.com/office/drawing/2014/main" id="{0DED21CF-CE2E-4E18-A753-0A4A0B9487A1}"/>
            </a:ext>
          </a:extLst>
        </xdr:cNvPr>
        <xdr:cNvSpPr/>
      </xdr:nvSpPr>
      <xdr:spPr>
        <a:xfrm>
          <a:off x="17554575" y="65361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103632</xdr:rowOff>
    </xdr:from>
    <xdr:to>
      <xdr:col>107</xdr:col>
      <xdr:colOff>50800</xdr:colOff>
      <xdr:row>40</xdr:row>
      <xdr:rowOff>103632</xdr:rowOff>
    </xdr:to>
    <xdr:cxnSp macro="">
      <xdr:nvCxnSpPr>
        <xdr:cNvPr id="443" name="直線コネクタ 442">
          <a:extLst>
            <a:ext uri="{FF2B5EF4-FFF2-40B4-BE49-F238E27FC236}">
              <a16:creationId xmlns:a16="http://schemas.microsoft.com/office/drawing/2014/main" id="{37B96703-A8A3-4F88-BBD4-EBC4155F2FD9}"/>
            </a:ext>
          </a:extLst>
        </xdr:cNvPr>
        <xdr:cNvCxnSpPr/>
      </xdr:nvCxnSpPr>
      <xdr:spPr>
        <a:xfrm>
          <a:off x="17602200" y="65933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52832</xdr:rowOff>
    </xdr:from>
    <xdr:to>
      <xdr:col>98</xdr:col>
      <xdr:colOff>38100</xdr:colOff>
      <xdr:row>40</xdr:row>
      <xdr:rowOff>154432</xdr:rowOff>
    </xdr:to>
    <xdr:sp macro="" textlink="">
      <xdr:nvSpPr>
        <xdr:cNvPr id="444" name="楕円 443">
          <a:extLst>
            <a:ext uri="{FF2B5EF4-FFF2-40B4-BE49-F238E27FC236}">
              <a16:creationId xmlns:a16="http://schemas.microsoft.com/office/drawing/2014/main" id="{328C6F8A-2A0A-4C71-98BC-306B33C68E0F}"/>
            </a:ext>
          </a:extLst>
        </xdr:cNvPr>
        <xdr:cNvSpPr/>
      </xdr:nvSpPr>
      <xdr:spPr>
        <a:xfrm>
          <a:off x="16754475" y="6536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103632</xdr:rowOff>
    </xdr:from>
    <xdr:to>
      <xdr:col>102</xdr:col>
      <xdr:colOff>114300</xdr:colOff>
      <xdr:row>40</xdr:row>
      <xdr:rowOff>103632</xdr:rowOff>
    </xdr:to>
    <xdr:cxnSp macro="">
      <xdr:nvCxnSpPr>
        <xdr:cNvPr id="445" name="直線コネクタ 444">
          <a:extLst>
            <a:ext uri="{FF2B5EF4-FFF2-40B4-BE49-F238E27FC236}">
              <a16:creationId xmlns:a16="http://schemas.microsoft.com/office/drawing/2014/main" id="{F4349D66-F6E5-49AC-9FC5-E1065241F23F}"/>
            </a:ext>
          </a:extLst>
        </xdr:cNvPr>
        <xdr:cNvCxnSpPr/>
      </xdr:nvCxnSpPr>
      <xdr:spPr>
        <a:xfrm>
          <a:off x="16802100" y="65933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46" name="n_1aveValue【認定こども園・幼稚園・保育所】&#10;一人当たり面積">
          <a:extLst>
            <a:ext uri="{FF2B5EF4-FFF2-40B4-BE49-F238E27FC236}">
              <a16:creationId xmlns:a16="http://schemas.microsoft.com/office/drawing/2014/main" id="{AF8D9E5A-2875-470C-ABF8-D9E0C1468114}"/>
            </a:ext>
          </a:extLst>
        </xdr:cNvPr>
        <xdr:cNvSpPr txBox="1"/>
      </xdr:nvSpPr>
      <xdr:spPr>
        <a:xfrm>
          <a:off x="18983402" y="621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47" name="n_2aveValue【認定こども園・幼稚園・保育所】&#10;一人当たり面積">
          <a:extLst>
            <a:ext uri="{FF2B5EF4-FFF2-40B4-BE49-F238E27FC236}">
              <a16:creationId xmlns:a16="http://schemas.microsoft.com/office/drawing/2014/main" id="{DA7D691A-3B3F-49EC-9D98-E4415B11162A}"/>
            </a:ext>
          </a:extLst>
        </xdr:cNvPr>
        <xdr:cNvSpPr txBox="1"/>
      </xdr:nvSpPr>
      <xdr:spPr>
        <a:xfrm>
          <a:off x="18183302" y="621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48" name="n_3aveValue【認定こども園・幼稚園・保育所】&#10;一人当たり面積">
          <a:extLst>
            <a:ext uri="{FF2B5EF4-FFF2-40B4-BE49-F238E27FC236}">
              <a16:creationId xmlns:a16="http://schemas.microsoft.com/office/drawing/2014/main" id="{68258419-AB2C-4ADE-A466-566927AD4273}"/>
            </a:ext>
          </a:extLst>
        </xdr:cNvPr>
        <xdr:cNvSpPr txBox="1"/>
      </xdr:nvSpPr>
      <xdr:spPr>
        <a:xfrm>
          <a:off x="17383202" y="622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449" name="n_4aveValue【認定こども園・幼稚園・保育所】&#10;一人当たり面積">
          <a:extLst>
            <a:ext uri="{FF2B5EF4-FFF2-40B4-BE49-F238E27FC236}">
              <a16:creationId xmlns:a16="http://schemas.microsoft.com/office/drawing/2014/main" id="{D4B78752-1561-4E1B-96E7-3954FD2EA408}"/>
            </a:ext>
          </a:extLst>
        </xdr:cNvPr>
        <xdr:cNvSpPr txBox="1"/>
      </xdr:nvSpPr>
      <xdr:spPr>
        <a:xfrm>
          <a:off x="16592627" y="623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145559</xdr:rowOff>
    </xdr:from>
    <xdr:ext cx="469744" cy="259045"/>
    <xdr:sp macro="" textlink="">
      <xdr:nvSpPr>
        <xdr:cNvPr id="450" name="n_1mainValue【認定こども園・幼稚園・保育所】&#10;一人当たり面積">
          <a:extLst>
            <a:ext uri="{FF2B5EF4-FFF2-40B4-BE49-F238E27FC236}">
              <a16:creationId xmlns:a16="http://schemas.microsoft.com/office/drawing/2014/main" id="{94D73A0C-E053-4463-A287-3797FD56351C}"/>
            </a:ext>
          </a:extLst>
        </xdr:cNvPr>
        <xdr:cNvSpPr txBox="1"/>
      </xdr:nvSpPr>
      <xdr:spPr>
        <a:xfrm>
          <a:off x="189834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145559</xdr:rowOff>
    </xdr:from>
    <xdr:ext cx="469744" cy="259045"/>
    <xdr:sp macro="" textlink="">
      <xdr:nvSpPr>
        <xdr:cNvPr id="451" name="n_2mainValue【認定こども園・幼稚園・保育所】&#10;一人当たり面積">
          <a:extLst>
            <a:ext uri="{FF2B5EF4-FFF2-40B4-BE49-F238E27FC236}">
              <a16:creationId xmlns:a16="http://schemas.microsoft.com/office/drawing/2014/main" id="{46E7A391-5A70-4FCC-98C6-005C7BA47469}"/>
            </a:ext>
          </a:extLst>
        </xdr:cNvPr>
        <xdr:cNvSpPr txBox="1"/>
      </xdr:nvSpPr>
      <xdr:spPr>
        <a:xfrm>
          <a:off x="181833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145559</xdr:rowOff>
    </xdr:from>
    <xdr:ext cx="469744" cy="259045"/>
    <xdr:sp macro="" textlink="">
      <xdr:nvSpPr>
        <xdr:cNvPr id="452" name="n_3mainValue【認定こども園・幼稚園・保育所】&#10;一人当たり面積">
          <a:extLst>
            <a:ext uri="{FF2B5EF4-FFF2-40B4-BE49-F238E27FC236}">
              <a16:creationId xmlns:a16="http://schemas.microsoft.com/office/drawing/2014/main" id="{38B573A9-42EE-4745-ABC6-0413551E2426}"/>
            </a:ext>
          </a:extLst>
        </xdr:cNvPr>
        <xdr:cNvSpPr txBox="1"/>
      </xdr:nvSpPr>
      <xdr:spPr>
        <a:xfrm>
          <a:off x="173832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145559</xdr:rowOff>
    </xdr:from>
    <xdr:ext cx="469744" cy="259045"/>
    <xdr:sp macro="" textlink="">
      <xdr:nvSpPr>
        <xdr:cNvPr id="453" name="n_4mainValue【認定こども園・幼稚園・保育所】&#10;一人当たり面積">
          <a:extLst>
            <a:ext uri="{FF2B5EF4-FFF2-40B4-BE49-F238E27FC236}">
              <a16:creationId xmlns:a16="http://schemas.microsoft.com/office/drawing/2014/main" id="{E2709700-DD49-46F6-A017-9C0E4DC9536A}"/>
            </a:ext>
          </a:extLst>
        </xdr:cNvPr>
        <xdr:cNvSpPr txBox="1"/>
      </xdr:nvSpPr>
      <xdr:spPr>
        <a:xfrm>
          <a:off x="16592627"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4" name="正方形/長方形 453">
          <a:extLst>
            <a:ext uri="{FF2B5EF4-FFF2-40B4-BE49-F238E27FC236}">
              <a16:creationId xmlns:a16="http://schemas.microsoft.com/office/drawing/2014/main" id="{6DA2D053-245E-4070-9F69-431F0CDA5D3B}"/>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5" name="正方形/長方形 454">
          <a:extLst>
            <a:ext uri="{FF2B5EF4-FFF2-40B4-BE49-F238E27FC236}">
              <a16:creationId xmlns:a16="http://schemas.microsoft.com/office/drawing/2014/main" id="{B80DDC17-27D1-47C8-877A-19EBD571C2B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6" name="正方形/長方形 455">
          <a:extLst>
            <a:ext uri="{FF2B5EF4-FFF2-40B4-BE49-F238E27FC236}">
              <a16:creationId xmlns:a16="http://schemas.microsoft.com/office/drawing/2014/main" id="{FDD7896D-BF61-4512-B6B3-CEF3CB22AF9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7" name="正方形/長方形 456">
          <a:extLst>
            <a:ext uri="{FF2B5EF4-FFF2-40B4-BE49-F238E27FC236}">
              <a16:creationId xmlns:a16="http://schemas.microsoft.com/office/drawing/2014/main" id="{BAED7C2F-448C-4C7A-9D4A-C8C832C0D56A}"/>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8" name="正方形/長方形 457">
          <a:extLst>
            <a:ext uri="{FF2B5EF4-FFF2-40B4-BE49-F238E27FC236}">
              <a16:creationId xmlns:a16="http://schemas.microsoft.com/office/drawing/2014/main" id="{672588BB-336E-4C94-8568-D4292EBFE98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9" name="正方形/長方形 458">
          <a:extLst>
            <a:ext uri="{FF2B5EF4-FFF2-40B4-BE49-F238E27FC236}">
              <a16:creationId xmlns:a16="http://schemas.microsoft.com/office/drawing/2014/main" id="{02DA903C-711D-4CB8-931E-335161AE430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0" name="正方形/長方形 459">
          <a:extLst>
            <a:ext uri="{FF2B5EF4-FFF2-40B4-BE49-F238E27FC236}">
              <a16:creationId xmlns:a16="http://schemas.microsoft.com/office/drawing/2014/main" id="{CE30A15E-8640-4D25-AF4B-899C1074B28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1" name="正方形/長方形 460">
          <a:extLst>
            <a:ext uri="{FF2B5EF4-FFF2-40B4-BE49-F238E27FC236}">
              <a16:creationId xmlns:a16="http://schemas.microsoft.com/office/drawing/2014/main" id="{0D7C8D67-77E1-4D09-A899-C2D1218D3FF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2" name="テキスト ボックス 461">
          <a:extLst>
            <a:ext uri="{FF2B5EF4-FFF2-40B4-BE49-F238E27FC236}">
              <a16:creationId xmlns:a16="http://schemas.microsoft.com/office/drawing/2014/main" id="{2412A164-DA24-43A2-9D53-261D6AC85B8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3" name="直線コネクタ 462">
          <a:extLst>
            <a:ext uri="{FF2B5EF4-FFF2-40B4-BE49-F238E27FC236}">
              <a16:creationId xmlns:a16="http://schemas.microsoft.com/office/drawing/2014/main" id="{42A3F069-6540-4ABA-9AB7-E916955297D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64" name="テキスト ボックス 463">
          <a:extLst>
            <a:ext uri="{FF2B5EF4-FFF2-40B4-BE49-F238E27FC236}">
              <a16:creationId xmlns:a16="http://schemas.microsoft.com/office/drawing/2014/main" id="{6BF3F1D3-52D5-4B08-9268-FAD9FFBD15B2}"/>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65" name="直線コネクタ 464">
          <a:extLst>
            <a:ext uri="{FF2B5EF4-FFF2-40B4-BE49-F238E27FC236}">
              <a16:creationId xmlns:a16="http://schemas.microsoft.com/office/drawing/2014/main" id="{046EA212-6538-49DA-A213-C41F55D1CBAC}"/>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66" name="テキスト ボックス 465">
          <a:extLst>
            <a:ext uri="{FF2B5EF4-FFF2-40B4-BE49-F238E27FC236}">
              <a16:creationId xmlns:a16="http://schemas.microsoft.com/office/drawing/2014/main" id="{DE435FD6-4CDF-4DF1-A8C3-CDFCC5A5F869}"/>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7" name="直線コネクタ 466">
          <a:extLst>
            <a:ext uri="{FF2B5EF4-FFF2-40B4-BE49-F238E27FC236}">
              <a16:creationId xmlns:a16="http://schemas.microsoft.com/office/drawing/2014/main" id="{368E4762-C4DD-43F9-AF59-29851F1BFAA4}"/>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8" name="テキスト ボックス 467">
          <a:extLst>
            <a:ext uri="{FF2B5EF4-FFF2-40B4-BE49-F238E27FC236}">
              <a16:creationId xmlns:a16="http://schemas.microsoft.com/office/drawing/2014/main" id="{517F7920-299A-49A2-8346-C11B32AF4C5A}"/>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9" name="直線コネクタ 468">
          <a:extLst>
            <a:ext uri="{FF2B5EF4-FFF2-40B4-BE49-F238E27FC236}">
              <a16:creationId xmlns:a16="http://schemas.microsoft.com/office/drawing/2014/main" id="{B84DABAD-FE11-4171-9BBB-42756A513B47}"/>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0" name="テキスト ボックス 469">
          <a:extLst>
            <a:ext uri="{FF2B5EF4-FFF2-40B4-BE49-F238E27FC236}">
              <a16:creationId xmlns:a16="http://schemas.microsoft.com/office/drawing/2014/main" id="{FA8BFCBE-AD16-4261-B721-E900EC61301B}"/>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1" name="直線コネクタ 470">
          <a:extLst>
            <a:ext uri="{FF2B5EF4-FFF2-40B4-BE49-F238E27FC236}">
              <a16:creationId xmlns:a16="http://schemas.microsoft.com/office/drawing/2014/main" id="{9AC048E5-4EF6-4123-87FD-197ED44CBF77}"/>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2" name="テキスト ボックス 471">
          <a:extLst>
            <a:ext uri="{FF2B5EF4-FFF2-40B4-BE49-F238E27FC236}">
              <a16:creationId xmlns:a16="http://schemas.microsoft.com/office/drawing/2014/main" id="{24FBFD8B-706A-440A-BCAD-9EF2B791AB8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3" name="直線コネクタ 472">
          <a:extLst>
            <a:ext uri="{FF2B5EF4-FFF2-40B4-BE49-F238E27FC236}">
              <a16:creationId xmlns:a16="http://schemas.microsoft.com/office/drawing/2014/main" id="{5CC72FD9-05F2-410E-BD17-85798EC32EE5}"/>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4" name="テキスト ボックス 473">
          <a:extLst>
            <a:ext uri="{FF2B5EF4-FFF2-40B4-BE49-F238E27FC236}">
              <a16:creationId xmlns:a16="http://schemas.microsoft.com/office/drawing/2014/main" id="{5612AFCC-73A2-46E7-A51E-5778D817B262}"/>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5" name="直線コネクタ 474">
          <a:extLst>
            <a:ext uri="{FF2B5EF4-FFF2-40B4-BE49-F238E27FC236}">
              <a16:creationId xmlns:a16="http://schemas.microsoft.com/office/drawing/2014/main" id="{24332847-65E4-41F7-A513-00DCF429B6C2}"/>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76" name="テキスト ボックス 475">
          <a:extLst>
            <a:ext uri="{FF2B5EF4-FFF2-40B4-BE49-F238E27FC236}">
              <a16:creationId xmlns:a16="http://schemas.microsoft.com/office/drawing/2014/main" id="{E3563C4A-B17C-4E5A-89EF-1A64FD24F483}"/>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7" name="直線コネクタ 476">
          <a:extLst>
            <a:ext uri="{FF2B5EF4-FFF2-40B4-BE49-F238E27FC236}">
              <a16:creationId xmlns:a16="http://schemas.microsoft.com/office/drawing/2014/main" id="{FFA214C3-6786-4058-AC61-28AD9E113CB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78" name="テキスト ボックス 477">
          <a:extLst>
            <a:ext uri="{FF2B5EF4-FFF2-40B4-BE49-F238E27FC236}">
              <a16:creationId xmlns:a16="http://schemas.microsoft.com/office/drawing/2014/main" id="{798D4A6C-AAA9-49BB-ABEC-FB2846E45E32}"/>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9" name="【学校施設】&#10;有形固定資産減価償却率グラフ枠">
          <a:extLst>
            <a:ext uri="{FF2B5EF4-FFF2-40B4-BE49-F238E27FC236}">
              <a16:creationId xmlns:a16="http://schemas.microsoft.com/office/drawing/2014/main" id="{69EA0704-F59E-4E84-A02C-374C9AC36BE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80" name="直線コネクタ 479">
          <a:extLst>
            <a:ext uri="{FF2B5EF4-FFF2-40B4-BE49-F238E27FC236}">
              <a16:creationId xmlns:a16="http://schemas.microsoft.com/office/drawing/2014/main" id="{B64115B6-1924-45DF-88F4-53DA12C312EA}"/>
            </a:ext>
          </a:extLst>
        </xdr:cNvPr>
        <xdr:cNvCxnSpPr/>
      </xdr:nvCxnSpPr>
      <xdr:spPr>
        <a:xfrm flipV="1">
          <a:off x="14696439" y="9001851"/>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81" name="【学校施設】&#10;有形固定資産減価償却率最小値テキスト">
          <a:extLst>
            <a:ext uri="{FF2B5EF4-FFF2-40B4-BE49-F238E27FC236}">
              <a16:creationId xmlns:a16="http://schemas.microsoft.com/office/drawing/2014/main" id="{09E996F4-DF89-40CA-9829-61743397C6CD}"/>
            </a:ext>
          </a:extLst>
        </xdr:cNvPr>
        <xdr:cNvSpPr txBox="1"/>
      </xdr:nvSpPr>
      <xdr:spPr>
        <a:xfrm>
          <a:off x="14735175" y="10399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82" name="直線コネクタ 481">
          <a:extLst>
            <a:ext uri="{FF2B5EF4-FFF2-40B4-BE49-F238E27FC236}">
              <a16:creationId xmlns:a16="http://schemas.microsoft.com/office/drawing/2014/main" id="{5634805C-E328-4D28-A26A-7117ED175B09}"/>
            </a:ext>
          </a:extLst>
        </xdr:cNvPr>
        <xdr:cNvCxnSpPr/>
      </xdr:nvCxnSpPr>
      <xdr:spPr>
        <a:xfrm>
          <a:off x="14611350" y="103923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83" name="【学校施設】&#10;有形固定資産減価償却率最大値テキスト">
          <a:extLst>
            <a:ext uri="{FF2B5EF4-FFF2-40B4-BE49-F238E27FC236}">
              <a16:creationId xmlns:a16="http://schemas.microsoft.com/office/drawing/2014/main" id="{260B6791-FD5E-4995-B657-DE56C9E0173B}"/>
            </a:ext>
          </a:extLst>
        </xdr:cNvPr>
        <xdr:cNvSpPr txBox="1"/>
      </xdr:nvSpPr>
      <xdr:spPr>
        <a:xfrm>
          <a:off x="14735175" y="878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84" name="直線コネクタ 483">
          <a:extLst>
            <a:ext uri="{FF2B5EF4-FFF2-40B4-BE49-F238E27FC236}">
              <a16:creationId xmlns:a16="http://schemas.microsoft.com/office/drawing/2014/main" id="{71200773-47B3-4347-83A1-4983DAE4526A}"/>
            </a:ext>
          </a:extLst>
        </xdr:cNvPr>
        <xdr:cNvCxnSpPr/>
      </xdr:nvCxnSpPr>
      <xdr:spPr>
        <a:xfrm>
          <a:off x="14611350" y="9001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485" name="【学校施設】&#10;有形固定資産減価償却率平均値テキスト">
          <a:extLst>
            <a:ext uri="{FF2B5EF4-FFF2-40B4-BE49-F238E27FC236}">
              <a16:creationId xmlns:a16="http://schemas.microsoft.com/office/drawing/2014/main" id="{1E8D022B-2EB9-40AA-8645-E6693ED95740}"/>
            </a:ext>
          </a:extLst>
        </xdr:cNvPr>
        <xdr:cNvSpPr txBox="1"/>
      </xdr:nvSpPr>
      <xdr:spPr>
        <a:xfrm>
          <a:off x="14735175" y="9440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86" name="フローチャート: 判断 485">
          <a:extLst>
            <a:ext uri="{FF2B5EF4-FFF2-40B4-BE49-F238E27FC236}">
              <a16:creationId xmlns:a16="http://schemas.microsoft.com/office/drawing/2014/main" id="{EEACE248-C84A-415C-A9A0-A93844BF2663}"/>
            </a:ext>
          </a:extLst>
        </xdr:cNvPr>
        <xdr:cNvSpPr/>
      </xdr:nvSpPr>
      <xdr:spPr>
        <a:xfrm>
          <a:off x="14649450" y="9579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87" name="フローチャート: 判断 486">
          <a:extLst>
            <a:ext uri="{FF2B5EF4-FFF2-40B4-BE49-F238E27FC236}">
              <a16:creationId xmlns:a16="http://schemas.microsoft.com/office/drawing/2014/main" id="{4FE107A2-F54B-4505-A157-2F60B04A77C0}"/>
            </a:ext>
          </a:extLst>
        </xdr:cNvPr>
        <xdr:cNvSpPr/>
      </xdr:nvSpPr>
      <xdr:spPr>
        <a:xfrm>
          <a:off x="13887450" y="95924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88" name="フローチャート: 判断 487">
          <a:extLst>
            <a:ext uri="{FF2B5EF4-FFF2-40B4-BE49-F238E27FC236}">
              <a16:creationId xmlns:a16="http://schemas.microsoft.com/office/drawing/2014/main" id="{CCCFB9E2-8C79-41C6-BF17-BE3F2B7C088E}"/>
            </a:ext>
          </a:extLst>
        </xdr:cNvPr>
        <xdr:cNvSpPr/>
      </xdr:nvSpPr>
      <xdr:spPr>
        <a:xfrm>
          <a:off x="13096875" y="9628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89" name="フローチャート: 判断 488">
          <a:extLst>
            <a:ext uri="{FF2B5EF4-FFF2-40B4-BE49-F238E27FC236}">
              <a16:creationId xmlns:a16="http://schemas.microsoft.com/office/drawing/2014/main" id="{B5BFDA19-5364-450D-B17D-89F7C93FCB41}"/>
            </a:ext>
          </a:extLst>
        </xdr:cNvPr>
        <xdr:cNvSpPr/>
      </xdr:nvSpPr>
      <xdr:spPr>
        <a:xfrm>
          <a:off x="12296775" y="96772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90" name="フローチャート: 判断 489">
          <a:extLst>
            <a:ext uri="{FF2B5EF4-FFF2-40B4-BE49-F238E27FC236}">
              <a16:creationId xmlns:a16="http://schemas.microsoft.com/office/drawing/2014/main" id="{E7F5F7AC-4FEB-41C3-8E8E-C0ED6C46C24B}"/>
            </a:ext>
          </a:extLst>
        </xdr:cNvPr>
        <xdr:cNvSpPr/>
      </xdr:nvSpPr>
      <xdr:spPr>
        <a:xfrm>
          <a:off x="11487150" y="97261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F87048EF-A9EB-4AF4-AD78-84C9D03DBC0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B0B21B7C-E9A8-46F2-B099-9F4719DC8B2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9EFA7710-98F1-46F9-9E0F-733CCB4E1B14}"/>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65552D00-8DE7-4FDC-A088-6A4AF95C0EF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3FC8A106-96A4-482A-AA07-39D8C927644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496" name="楕円 495">
          <a:extLst>
            <a:ext uri="{FF2B5EF4-FFF2-40B4-BE49-F238E27FC236}">
              <a16:creationId xmlns:a16="http://schemas.microsoft.com/office/drawing/2014/main" id="{0639BDBD-985D-4D08-B0E5-1276F6CF9C6F}"/>
            </a:ext>
          </a:extLst>
        </xdr:cNvPr>
        <xdr:cNvSpPr/>
      </xdr:nvSpPr>
      <xdr:spPr>
        <a:xfrm>
          <a:off x="14649450" y="98308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81115</xdr:rowOff>
    </xdr:from>
    <xdr:ext cx="405111" cy="259045"/>
    <xdr:sp macro="" textlink="">
      <xdr:nvSpPr>
        <xdr:cNvPr id="497" name="【学校施設】&#10;有形固定資産減価償却率該当値テキスト">
          <a:extLst>
            <a:ext uri="{FF2B5EF4-FFF2-40B4-BE49-F238E27FC236}">
              <a16:creationId xmlns:a16="http://schemas.microsoft.com/office/drawing/2014/main" id="{8232F3C0-EE79-45D9-A655-849D7A857FF6}"/>
            </a:ext>
          </a:extLst>
        </xdr:cNvPr>
        <xdr:cNvSpPr txBox="1"/>
      </xdr:nvSpPr>
      <xdr:spPr>
        <a:xfrm>
          <a:off x="14735175" y="9809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73297</xdr:rowOff>
    </xdr:from>
    <xdr:to>
      <xdr:col>81</xdr:col>
      <xdr:colOff>101600</xdr:colOff>
      <xdr:row>61</xdr:row>
      <xdr:rowOff>3447</xdr:rowOff>
    </xdr:to>
    <xdr:sp macro="" textlink="">
      <xdr:nvSpPr>
        <xdr:cNvPr id="498" name="楕円 497">
          <a:extLst>
            <a:ext uri="{FF2B5EF4-FFF2-40B4-BE49-F238E27FC236}">
              <a16:creationId xmlns:a16="http://schemas.microsoft.com/office/drawing/2014/main" id="{BDDC9EE1-96DE-419D-8F9B-2255DCC39B0D}"/>
            </a:ext>
          </a:extLst>
        </xdr:cNvPr>
        <xdr:cNvSpPr/>
      </xdr:nvSpPr>
      <xdr:spPr>
        <a:xfrm>
          <a:off x="13887450" y="9798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124097</xdr:rowOff>
    </xdr:from>
    <xdr:to>
      <xdr:col>85</xdr:col>
      <xdr:colOff>127000</xdr:colOff>
      <xdr:row>60</xdr:row>
      <xdr:rowOff>153488</xdr:rowOff>
    </xdr:to>
    <xdr:cxnSp macro="">
      <xdr:nvCxnSpPr>
        <xdr:cNvPr id="499" name="直線コネクタ 498">
          <a:extLst>
            <a:ext uri="{FF2B5EF4-FFF2-40B4-BE49-F238E27FC236}">
              <a16:creationId xmlns:a16="http://schemas.microsoft.com/office/drawing/2014/main" id="{C52820F9-A2A0-461E-865A-1FEABAB115B7}"/>
            </a:ext>
          </a:extLst>
        </xdr:cNvPr>
        <xdr:cNvCxnSpPr/>
      </xdr:nvCxnSpPr>
      <xdr:spPr>
        <a:xfrm>
          <a:off x="13935075" y="9845947"/>
          <a:ext cx="762000"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73297</xdr:rowOff>
    </xdr:from>
    <xdr:to>
      <xdr:col>76</xdr:col>
      <xdr:colOff>165100</xdr:colOff>
      <xdr:row>61</xdr:row>
      <xdr:rowOff>3447</xdr:rowOff>
    </xdr:to>
    <xdr:sp macro="" textlink="">
      <xdr:nvSpPr>
        <xdr:cNvPr id="500" name="楕円 499">
          <a:extLst>
            <a:ext uri="{FF2B5EF4-FFF2-40B4-BE49-F238E27FC236}">
              <a16:creationId xmlns:a16="http://schemas.microsoft.com/office/drawing/2014/main" id="{B4A1016F-8536-439A-B037-AD19E9D8D99A}"/>
            </a:ext>
          </a:extLst>
        </xdr:cNvPr>
        <xdr:cNvSpPr/>
      </xdr:nvSpPr>
      <xdr:spPr>
        <a:xfrm>
          <a:off x="13096875" y="97983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124097</xdr:rowOff>
    </xdr:from>
    <xdr:to>
      <xdr:col>81</xdr:col>
      <xdr:colOff>50800</xdr:colOff>
      <xdr:row>60</xdr:row>
      <xdr:rowOff>124097</xdr:rowOff>
    </xdr:to>
    <xdr:cxnSp macro="">
      <xdr:nvCxnSpPr>
        <xdr:cNvPr id="501" name="直線コネクタ 500">
          <a:extLst>
            <a:ext uri="{FF2B5EF4-FFF2-40B4-BE49-F238E27FC236}">
              <a16:creationId xmlns:a16="http://schemas.microsoft.com/office/drawing/2014/main" id="{B086395F-6A41-4DF4-9E22-FC4FD8C9D655}"/>
            </a:ext>
          </a:extLst>
        </xdr:cNvPr>
        <xdr:cNvCxnSpPr/>
      </xdr:nvCxnSpPr>
      <xdr:spPr>
        <a:xfrm>
          <a:off x="13144500" y="984594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50437</xdr:rowOff>
    </xdr:from>
    <xdr:to>
      <xdr:col>72</xdr:col>
      <xdr:colOff>38100</xdr:colOff>
      <xdr:row>60</xdr:row>
      <xdr:rowOff>152037</xdr:rowOff>
    </xdr:to>
    <xdr:sp macro="" textlink="">
      <xdr:nvSpPr>
        <xdr:cNvPr id="502" name="楕円 501">
          <a:extLst>
            <a:ext uri="{FF2B5EF4-FFF2-40B4-BE49-F238E27FC236}">
              <a16:creationId xmlns:a16="http://schemas.microsoft.com/office/drawing/2014/main" id="{70189AE2-45F1-45D6-BA41-4322B13266F2}"/>
            </a:ext>
          </a:extLst>
        </xdr:cNvPr>
        <xdr:cNvSpPr/>
      </xdr:nvSpPr>
      <xdr:spPr>
        <a:xfrm>
          <a:off x="12296775" y="9772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101237</xdr:rowOff>
    </xdr:from>
    <xdr:to>
      <xdr:col>76</xdr:col>
      <xdr:colOff>114300</xdr:colOff>
      <xdr:row>60</xdr:row>
      <xdr:rowOff>124097</xdr:rowOff>
    </xdr:to>
    <xdr:cxnSp macro="">
      <xdr:nvCxnSpPr>
        <xdr:cNvPr id="503" name="直線コネクタ 502">
          <a:extLst>
            <a:ext uri="{FF2B5EF4-FFF2-40B4-BE49-F238E27FC236}">
              <a16:creationId xmlns:a16="http://schemas.microsoft.com/office/drawing/2014/main" id="{A176A835-9875-48A7-84C9-B8E5771663C2}"/>
            </a:ext>
          </a:extLst>
        </xdr:cNvPr>
        <xdr:cNvCxnSpPr/>
      </xdr:nvCxnSpPr>
      <xdr:spPr>
        <a:xfrm>
          <a:off x="12344400" y="9829437"/>
          <a:ext cx="8001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04" name="楕円 503">
          <a:extLst>
            <a:ext uri="{FF2B5EF4-FFF2-40B4-BE49-F238E27FC236}">
              <a16:creationId xmlns:a16="http://schemas.microsoft.com/office/drawing/2014/main" id="{6C415255-A46D-435B-8DA1-8CC02AE1BA64}"/>
            </a:ext>
          </a:extLst>
        </xdr:cNvPr>
        <xdr:cNvSpPr/>
      </xdr:nvSpPr>
      <xdr:spPr>
        <a:xfrm>
          <a:off x="11487150" y="9726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101237</xdr:rowOff>
    </xdr:to>
    <xdr:cxnSp macro="">
      <xdr:nvCxnSpPr>
        <xdr:cNvPr id="505" name="直線コネクタ 504">
          <a:extLst>
            <a:ext uri="{FF2B5EF4-FFF2-40B4-BE49-F238E27FC236}">
              <a16:creationId xmlns:a16="http://schemas.microsoft.com/office/drawing/2014/main" id="{DCA3DDB7-3E4F-43ED-8290-0588D818DC7C}"/>
            </a:ext>
          </a:extLst>
        </xdr:cNvPr>
        <xdr:cNvCxnSpPr/>
      </xdr:nvCxnSpPr>
      <xdr:spPr>
        <a:xfrm>
          <a:off x="11534775" y="9773920"/>
          <a:ext cx="80962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06" name="n_1aveValue【学校施設】&#10;有形固定資産減価償却率">
          <a:extLst>
            <a:ext uri="{FF2B5EF4-FFF2-40B4-BE49-F238E27FC236}">
              <a16:creationId xmlns:a16="http://schemas.microsoft.com/office/drawing/2014/main" id="{4D7AFFC3-F7A7-4CF8-A458-2334C6C7B4D2}"/>
            </a:ext>
          </a:extLst>
        </xdr:cNvPr>
        <xdr:cNvSpPr txBox="1"/>
      </xdr:nvSpPr>
      <xdr:spPr>
        <a:xfrm>
          <a:off x="13745219" y="938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07" name="n_2aveValue【学校施設】&#10;有形固定資産減価償却率">
          <a:extLst>
            <a:ext uri="{FF2B5EF4-FFF2-40B4-BE49-F238E27FC236}">
              <a16:creationId xmlns:a16="http://schemas.microsoft.com/office/drawing/2014/main" id="{CD238EC1-8611-46F9-B451-4A1E31C65E82}"/>
            </a:ext>
          </a:extLst>
        </xdr:cNvPr>
        <xdr:cNvSpPr txBox="1"/>
      </xdr:nvSpPr>
      <xdr:spPr>
        <a:xfrm>
          <a:off x="12964169" y="9412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08" name="n_3aveValue【学校施設】&#10;有形固定資産減価償却率">
          <a:extLst>
            <a:ext uri="{FF2B5EF4-FFF2-40B4-BE49-F238E27FC236}">
              <a16:creationId xmlns:a16="http://schemas.microsoft.com/office/drawing/2014/main" id="{8E671D64-C5E6-4C69-825A-B7F2C7BF100D}"/>
            </a:ext>
          </a:extLst>
        </xdr:cNvPr>
        <xdr:cNvSpPr txBox="1"/>
      </xdr:nvSpPr>
      <xdr:spPr>
        <a:xfrm>
          <a:off x="12164069" y="946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09" name="n_4aveValue【学校施設】&#10;有形固定資産減価償却率">
          <a:extLst>
            <a:ext uri="{FF2B5EF4-FFF2-40B4-BE49-F238E27FC236}">
              <a16:creationId xmlns:a16="http://schemas.microsoft.com/office/drawing/2014/main" id="{44FE72D9-B66D-4B43-A952-10F346000FCE}"/>
            </a:ext>
          </a:extLst>
        </xdr:cNvPr>
        <xdr:cNvSpPr txBox="1"/>
      </xdr:nvSpPr>
      <xdr:spPr>
        <a:xfrm>
          <a:off x="11354444"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166024</xdr:rowOff>
    </xdr:from>
    <xdr:ext cx="405111" cy="259045"/>
    <xdr:sp macro="" textlink="">
      <xdr:nvSpPr>
        <xdr:cNvPr id="510" name="n_1mainValue【学校施設】&#10;有形固定資産減価償却率">
          <a:extLst>
            <a:ext uri="{FF2B5EF4-FFF2-40B4-BE49-F238E27FC236}">
              <a16:creationId xmlns:a16="http://schemas.microsoft.com/office/drawing/2014/main" id="{C7D4BB23-CB63-409C-B02D-C7BC222CA4CF}"/>
            </a:ext>
          </a:extLst>
        </xdr:cNvPr>
        <xdr:cNvSpPr txBox="1"/>
      </xdr:nvSpPr>
      <xdr:spPr>
        <a:xfrm>
          <a:off x="13745219" y="988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166024</xdr:rowOff>
    </xdr:from>
    <xdr:ext cx="405111" cy="259045"/>
    <xdr:sp macro="" textlink="">
      <xdr:nvSpPr>
        <xdr:cNvPr id="511" name="n_2mainValue【学校施設】&#10;有形固定資産減価償却率">
          <a:extLst>
            <a:ext uri="{FF2B5EF4-FFF2-40B4-BE49-F238E27FC236}">
              <a16:creationId xmlns:a16="http://schemas.microsoft.com/office/drawing/2014/main" id="{6483A63B-6897-4E9D-987B-69056D9D7FA1}"/>
            </a:ext>
          </a:extLst>
        </xdr:cNvPr>
        <xdr:cNvSpPr txBox="1"/>
      </xdr:nvSpPr>
      <xdr:spPr>
        <a:xfrm>
          <a:off x="12964169" y="988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143164</xdr:rowOff>
    </xdr:from>
    <xdr:ext cx="405111" cy="259045"/>
    <xdr:sp macro="" textlink="">
      <xdr:nvSpPr>
        <xdr:cNvPr id="512" name="n_3mainValue【学校施設】&#10;有形固定資産減価償却率">
          <a:extLst>
            <a:ext uri="{FF2B5EF4-FFF2-40B4-BE49-F238E27FC236}">
              <a16:creationId xmlns:a16="http://schemas.microsoft.com/office/drawing/2014/main" id="{E3BD27C8-152D-49EA-973E-DB8805DC94FA}"/>
            </a:ext>
          </a:extLst>
        </xdr:cNvPr>
        <xdr:cNvSpPr txBox="1"/>
      </xdr:nvSpPr>
      <xdr:spPr>
        <a:xfrm>
          <a:off x="12164069" y="986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13" name="n_4mainValue【学校施設】&#10;有形固定資産減価償却率">
          <a:extLst>
            <a:ext uri="{FF2B5EF4-FFF2-40B4-BE49-F238E27FC236}">
              <a16:creationId xmlns:a16="http://schemas.microsoft.com/office/drawing/2014/main" id="{CB8C2E4B-E6A6-4E88-9547-A773B2AD5C8F}"/>
            </a:ext>
          </a:extLst>
        </xdr:cNvPr>
        <xdr:cNvSpPr txBox="1"/>
      </xdr:nvSpPr>
      <xdr:spPr>
        <a:xfrm>
          <a:off x="113544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95CF4E8D-A69C-48A4-9600-85E4C3E0982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1CA7355B-295D-46F8-AEE3-093724038B9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1D63ED0E-485A-4758-9C72-0E01AA53756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DD1F9226-B753-4AD6-97F0-11C6C4DA04B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F207115E-2FBC-43A3-8757-05FB6B29FF8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26981E26-A2F2-4BEB-8FB7-23AFB874F1E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EEADA6F4-582D-4C14-8C3D-23B9E9E26ADF}"/>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CAF25EEA-3BAC-4489-92FF-5A53FB005EAE}"/>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82152BB3-DF99-4264-9C04-953AAB735EB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416FA3C5-2046-4390-BBDF-EE098D39B99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8675DFD0-9A33-4DA2-AC16-132D487D53B7}"/>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25" name="直線コネクタ 524">
          <a:extLst>
            <a:ext uri="{FF2B5EF4-FFF2-40B4-BE49-F238E27FC236}">
              <a16:creationId xmlns:a16="http://schemas.microsoft.com/office/drawing/2014/main" id="{CF0E3C75-8B6C-497B-BF89-D9222E263A55}"/>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6" name="テキスト ボックス 525">
          <a:extLst>
            <a:ext uri="{FF2B5EF4-FFF2-40B4-BE49-F238E27FC236}">
              <a16:creationId xmlns:a16="http://schemas.microsoft.com/office/drawing/2014/main" id="{604AF2E7-7054-4655-AC0E-D05066A65C89}"/>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7" name="直線コネクタ 526">
          <a:extLst>
            <a:ext uri="{FF2B5EF4-FFF2-40B4-BE49-F238E27FC236}">
              <a16:creationId xmlns:a16="http://schemas.microsoft.com/office/drawing/2014/main" id="{D1D4DA53-8C8F-4DAB-8071-C84D21652B7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28" name="テキスト ボックス 527">
          <a:extLst>
            <a:ext uri="{FF2B5EF4-FFF2-40B4-BE49-F238E27FC236}">
              <a16:creationId xmlns:a16="http://schemas.microsoft.com/office/drawing/2014/main" id="{EB38BCBB-C081-4456-9A16-8FA16C93DDA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9" name="直線コネクタ 528">
          <a:extLst>
            <a:ext uri="{FF2B5EF4-FFF2-40B4-BE49-F238E27FC236}">
              <a16:creationId xmlns:a16="http://schemas.microsoft.com/office/drawing/2014/main" id="{BA3AE0D3-9AEC-437B-B71F-5E7EC552E403}"/>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0" name="テキスト ボックス 529">
          <a:extLst>
            <a:ext uri="{FF2B5EF4-FFF2-40B4-BE49-F238E27FC236}">
              <a16:creationId xmlns:a16="http://schemas.microsoft.com/office/drawing/2014/main" id="{1F0A23A2-9D7F-4120-9E59-1EA75FA6A86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1" name="直線コネクタ 530">
          <a:extLst>
            <a:ext uri="{FF2B5EF4-FFF2-40B4-BE49-F238E27FC236}">
              <a16:creationId xmlns:a16="http://schemas.microsoft.com/office/drawing/2014/main" id="{7C01084B-1B0A-41E7-AFA0-E97EA06DA380}"/>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2" name="テキスト ボックス 531">
          <a:extLst>
            <a:ext uri="{FF2B5EF4-FFF2-40B4-BE49-F238E27FC236}">
              <a16:creationId xmlns:a16="http://schemas.microsoft.com/office/drawing/2014/main" id="{93439494-2BBB-4F9D-978F-DB7981044F7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3" name="直線コネクタ 532">
          <a:extLst>
            <a:ext uri="{FF2B5EF4-FFF2-40B4-BE49-F238E27FC236}">
              <a16:creationId xmlns:a16="http://schemas.microsoft.com/office/drawing/2014/main" id="{4BEAE5D3-16AE-41EF-BE0F-AF0DF0208BC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4" name="テキスト ボックス 533">
          <a:extLst>
            <a:ext uri="{FF2B5EF4-FFF2-40B4-BE49-F238E27FC236}">
              <a16:creationId xmlns:a16="http://schemas.microsoft.com/office/drawing/2014/main" id="{A0662BFA-B717-4CEF-AD7A-CAB356E35D83}"/>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5" name="直線コネクタ 534">
          <a:extLst>
            <a:ext uri="{FF2B5EF4-FFF2-40B4-BE49-F238E27FC236}">
              <a16:creationId xmlns:a16="http://schemas.microsoft.com/office/drawing/2014/main" id="{53E5F013-731D-4D63-96E7-0B553F2F5A3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6" name="テキスト ボックス 535">
          <a:extLst>
            <a:ext uri="{FF2B5EF4-FFF2-40B4-BE49-F238E27FC236}">
              <a16:creationId xmlns:a16="http://schemas.microsoft.com/office/drawing/2014/main" id="{AC0F1E90-1BAA-40AE-AB5B-3816F0BBC6E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7" name="【学校施設】&#10;一人当たり面積グラフ枠">
          <a:extLst>
            <a:ext uri="{FF2B5EF4-FFF2-40B4-BE49-F238E27FC236}">
              <a16:creationId xmlns:a16="http://schemas.microsoft.com/office/drawing/2014/main" id="{6293D27A-8EA1-4242-8396-788CA8E2E9E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38" name="直線コネクタ 537">
          <a:extLst>
            <a:ext uri="{FF2B5EF4-FFF2-40B4-BE49-F238E27FC236}">
              <a16:creationId xmlns:a16="http://schemas.microsoft.com/office/drawing/2014/main" id="{3971EDC7-3A6F-4313-8D35-E6AFC92A06E0}"/>
            </a:ext>
          </a:extLst>
        </xdr:cNvPr>
        <xdr:cNvCxnSpPr/>
      </xdr:nvCxnSpPr>
      <xdr:spPr>
        <a:xfrm flipV="1">
          <a:off x="19954239" y="9001125"/>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39" name="【学校施設】&#10;一人当たり面積最小値テキスト">
          <a:extLst>
            <a:ext uri="{FF2B5EF4-FFF2-40B4-BE49-F238E27FC236}">
              <a16:creationId xmlns:a16="http://schemas.microsoft.com/office/drawing/2014/main" id="{54267B95-9710-472E-8D10-80CBB17DE287}"/>
            </a:ext>
          </a:extLst>
        </xdr:cNvPr>
        <xdr:cNvSpPr txBox="1"/>
      </xdr:nvSpPr>
      <xdr:spPr>
        <a:xfrm>
          <a:off x="19992975" y="104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40" name="直線コネクタ 539">
          <a:extLst>
            <a:ext uri="{FF2B5EF4-FFF2-40B4-BE49-F238E27FC236}">
              <a16:creationId xmlns:a16="http://schemas.microsoft.com/office/drawing/2014/main" id="{3CDD9490-E5A7-4987-94A2-3E18110BDA55}"/>
            </a:ext>
          </a:extLst>
        </xdr:cNvPr>
        <xdr:cNvCxnSpPr/>
      </xdr:nvCxnSpPr>
      <xdr:spPr>
        <a:xfrm>
          <a:off x="19878675" y="10398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41" name="【学校施設】&#10;一人当たり面積最大値テキスト">
          <a:extLst>
            <a:ext uri="{FF2B5EF4-FFF2-40B4-BE49-F238E27FC236}">
              <a16:creationId xmlns:a16="http://schemas.microsoft.com/office/drawing/2014/main" id="{97474925-4D78-4907-9B43-0FCE6ED5ADF2}"/>
            </a:ext>
          </a:extLst>
        </xdr:cNvPr>
        <xdr:cNvSpPr txBox="1"/>
      </xdr:nvSpPr>
      <xdr:spPr>
        <a:xfrm>
          <a:off x="19992975"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42" name="直線コネクタ 541">
          <a:extLst>
            <a:ext uri="{FF2B5EF4-FFF2-40B4-BE49-F238E27FC236}">
              <a16:creationId xmlns:a16="http://schemas.microsoft.com/office/drawing/2014/main" id="{F8D1F07E-BB3D-42C6-B145-5FA895BBDB11}"/>
            </a:ext>
          </a:extLst>
        </xdr:cNvPr>
        <xdr:cNvCxnSpPr/>
      </xdr:nvCxnSpPr>
      <xdr:spPr>
        <a:xfrm>
          <a:off x="19878675" y="9001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43" name="【学校施設】&#10;一人当たり面積平均値テキスト">
          <a:extLst>
            <a:ext uri="{FF2B5EF4-FFF2-40B4-BE49-F238E27FC236}">
              <a16:creationId xmlns:a16="http://schemas.microsoft.com/office/drawing/2014/main" id="{9DBE6BAA-4AEE-4C0B-80A8-863B3FEFF5B5}"/>
            </a:ext>
          </a:extLst>
        </xdr:cNvPr>
        <xdr:cNvSpPr txBox="1"/>
      </xdr:nvSpPr>
      <xdr:spPr>
        <a:xfrm>
          <a:off x="19992975" y="9934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44" name="フローチャート: 判断 543">
          <a:extLst>
            <a:ext uri="{FF2B5EF4-FFF2-40B4-BE49-F238E27FC236}">
              <a16:creationId xmlns:a16="http://schemas.microsoft.com/office/drawing/2014/main" id="{4FCD8397-A372-4F42-A82A-A2762C2A424D}"/>
            </a:ext>
          </a:extLst>
        </xdr:cNvPr>
        <xdr:cNvSpPr/>
      </xdr:nvSpPr>
      <xdr:spPr>
        <a:xfrm>
          <a:off x="19897725"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45" name="フローチャート: 判断 544">
          <a:extLst>
            <a:ext uri="{FF2B5EF4-FFF2-40B4-BE49-F238E27FC236}">
              <a16:creationId xmlns:a16="http://schemas.microsoft.com/office/drawing/2014/main" id="{3EA01024-CEDB-456B-8E17-C0C46B9D5B27}"/>
            </a:ext>
          </a:extLst>
        </xdr:cNvPr>
        <xdr:cNvSpPr/>
      </xdr:nvSpPr>
      <xdr:spPr>
        <a:xfrm>
          <a:off x="19154775" y="10057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46" name="フローチャート: 判断 545">
          <a:extLst>
            <a:ext uri="{FF2B5EF4-FFF2-40B4-BE49-F238E27FC236}">
              <a16:creationId xmlns:a16="http://schemas.microsoft.com/office/drawing/2014/main" id="{962903A2-5FFC-4226-8B64-ABDB28B279F6}"/>
            </a:ext>
          </a:extLst>
        </xdr:cNvPr>
        <xdr:cNvSpPr/>
      </xdr:nvSpPr>
      <xdr:spPr>
        <a:xfrm>
          <a:off x="18345150" y="10057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47" name="フローチャート: 判断 546">
          <a:extLst>
            <a:ext uri="{FF2B5EF4-FFF2-40B4-BE49-F238E27FC236}">
              <a16:creationId xmlns:a16="http://schemas.microsoft.com/office/drawing/2014/main" id="{9604A50E-0BD1-43E6-8B10-1C2CEB79E2E1}"/>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48" name="フローチャート: 判断 547">
          <a:extLst>
            <a:ext uri="{FF2B5EF4-FFF2-40B4-BE49-F238E27FC236}">
              <a16:creationId xmlns:a16="http://schemas.microsoft.com/office/drawing/2014/main" id="{C2D0439F-3941-492F-9BE7-AAE83193F7F4}"/>
            </a:ext>
          </a:extLst>
        </xdr:cNvPr>
        <xdr:cNvSpPr/>
      </xdr:nvSpPr>
      <xdr:spPr>
        <a:xfrm>
          <a:off x="16754475" y="100844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FC64ED63-D99F-4331-B247-B38DD41D506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CAB4CF4-F232-423A-AED1-326472A991C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90C82ACE-226D-46E3-932B-7FEF5799978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99BC1EC-29D6-4621-A4AC-8DDD7A8DA6B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8C93E6F-5DB4-44D8-BAC9-9EF03DC0B83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161290</xdr:rowOff>
    </xdr:from>
    <xdr:to>
      <xdr:col>116</xdr:col>
      <xdr:colOff>114300</xdr:colOff>
      <xdr:row>63</xdr:row>
      <xdr:rowOff>91440</xdr:rowOff>
    </xdr:to>
    <xdr:sp macro="" textlink="">
      <xdr:nvSpPr>
        <xdr:cNvPr id="554" name="楕円 553">
          <a:extLst>
            <a:ext uri="{FF2B5EF4-FFF2-40B4-BE49-F238E27FC236}">
              <a16:creationId xmlns:a16="http://schemas.microsoft.com/office/drawing/2014/main" id="{5FB4A589-BB33-4569-A76C-F727BDBCD5D7}"/>
            </a:ext>
          </a:extLst>
        </xdr:cNvPr>
        <xdr:cNvSpPr/>
      </xdr:nvSpPr>
      <xdr:spPr>
        <a:xfrm>
          <a:off x="19897725" y="102133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139717</xdr:rowOff>
    </xdr:from>
    <xdr:ext cx="469744" cy="259045"/>
    <xdr:sp macro="" textlink="">
      <xdr:nvSpPr>
        <xdr:cNvPr id="555" name="【学校施設】&#10;一人当たり面積該当値テキスト">
          <a:extLst>
            <a:ext uri="{FF2B5EF4-FFF2-40B4-BE49-F238E27FC236}">
              <a16:creationId xmlns:a16="http://schemas.microsoft.com/office/drawing/2014/main" id="{546C4B62-593F-4B5C-A1E4-0C10EEE676AA}"/>
            </a:ext>
          </a:extLst>
        </xdr:cNvPr>
        <xdr:cNvSpPr txBox="1"/>
      </xdr:nvSpPr>
      <xdr:spPr>
        <a:xfrm>
          <a:off x="19992975"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156210</xdr:rowOff>
    </xdr:from>
    <xdr:to>
      <xdr:col>112</xdr:col>
      <xdr:colOff>38100</xdr:colOff>
      <xdr:row>63</xdr:row>
      <xdr:rowOff>86360</xdr:rowOff>
    </xdr:to>
    <xdr:sp macro="" textlink="">
      <xdr:nvSpPr>
        <xdr:cNvPr id="556" name="楕円 555">
          <a:extLst>
            <a:ext uri="{FF2B5EF4-FFF2-40B4-BE49-F238E27FC236}">
              <a16:creationId xmlns:a16="http://schemas.microsoft.com/office/drawing/2014/main" id="{21BB4A43-3B85-4C69-AF81-92DBE5A130AD}"/>
            </a:ext>
          </a:extLst>
        </xdr:cNvPr>
        <xdr:cNvSpPr/>
      </xdr:nvSpPr>
      <xdr:spPr>
        <a:xfrm>
          <a:off x="19154775" y="1020826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35560</xdr:rowOff>
    </xdr:from>
    <xdr:to>
      <xdr:col>116</xdr:col>
      <xdr:colOff>63500</xdr:colOff>
      <xdr:row>63</xdr:row>
      <xdr:rowOff>40640</xdr:rowOff>
    </xdr:to>
    <xdr:cxnSp macro="">
      <xdr:nvCxnSpPr>
        <xdr:cNvPr id="557" name="直線コネクタ 556">
          <a:extLst>
            <a:ext uri="{FF2B5EF4-FFF2-40B4-BE49-F238E27FC236}">
              <a16:creationId xmlns:a16="http://schemas.microsoft.com/office/drawing/2014/main" id="{D64D037E-9563-4E42-B202-C7588F84C3FB}"/>
            </a:ext>
          </a:extLst>
        </xdr:cNvPr>
        <xdr:cNvCxnSpPr/>
      </xdr:nvCxnSpPr>
      <xdr:spPr>
        <a:xfrm>
          <a:off x="19202400" y="10246360"/>
          <a:ext cx="752475"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153670</xdr:rowOff>
    </xdr:from>
    <xdr:to>
      <xdr:col>107</xdr:col>
      <xdr:colOff>101600</xdr:colOff>
      <xdr:row>63</xdr:row>
      <xdr:rowOff>83820</xdr:rowOff>
    </xdr:to>
    <xdr:sp macro="" textlink="">
      <xdr:nvSpPr>
        <xdr:cNvPr id="558" name="楕円 557">
          <a:extLst>
            <a:ext uri="{FF2B5EF4-FFF2-40B4-BE49-F238E27FC236}">
              <a16:creationId xmlns:a16="http://schemas.microsoft.com/office/drawing/2014/main" id="{7D2D81A2-E714-4E4D-8E3A-E04B3BA687CB}"/>
            </a:ext>
          </a:extLst>
        </xdr:cNvPr>
        <xdr:cNvSpPr/>
      </xdr:nvSpPr>
      <xdr:spPr>
        <a:xfrm>
          <a:off x="18345150" y="10202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33020</xdr:rowOff>
    </xdr:from>
    <xdr:to>
      <xdr:col>111</xdr:col>
      <xdr:colOff>177800</xdr:colOff>
      <xdr:row>63</xdr:row>
      <xdr:rowOff>35560</xdr:rowOff>
    </xdr:to>
    <xdr:cxnSp macro="">
      <xdr:nvCxnSpPr>
        <xdr:cNvPr id="559" name="直線コネクタ 558">
          <a:extLst>
            <a:ext uri="{FF2B5EF4-FFF2-40B4-BE49-F238E27FC236}">
              <a16:creationId xmlns:a16="http://schemas.microsoft.com/office/drawing/2014/main" id="{82B1F782-4183-48B8-B8BE-E90597D4A965}"/>
            </a:ext>
          </a:extLst>
        </xdr:cNvPr>
        <xdr:cNvCxnSpPr/>
      </xdr:nvCxnSpPr>
      <xdr:spPr>
        <a:xfrm>
          <a:off x="18392775" y="10240645"/>
          <a:ext cx="80962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560" name="楕円 559">
          <a:extLst>
            <a:ext uri="{FF2B5EF4-FFF2-40B4-BE49-F238E27FC236}">
              <a16:creationId xmlns:a16="http://schemas.microsoft.com/office/drawing/2014/main" id="{3CF562C2-86FB-414C-A453-14D7E1F6D83F}"/>
            </a:ext>
          </a:extLst>
        </xdr:cNvPr>
        <xdr:cNvSpPr/>
      </xdr:nvSpPr>
      <xdr:spPr>
        <a:xfrm>
          <a:off x="17554575" y="10203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33020</xdr:rowOff>
    </xdr:from>
    <xdr:to>
      <xdr:col>107</xdr:col>
      <xdr:colOff>50800</xdr:colOff>
      <xdr:row>63</xdr:row>
      <xdr:rowOff>34290</xdr:rowOff>
    </xdr:to>
    <xdr:cxnSp macro="">
      <xdr:nvCxnSpPr>
        <xdr:cNvPr id="561" name="直線コネクタ 560">
          <a:extLst>
            <a:ext uri="{FF2B5EF4-FFF2-40B4-BE49-F238E27FC236}">
              <a16:creationId xmlns:a16="http://schemas.microsoft.com/office/drawing/2014/main" id="{6311C033-F9C8-4BBE-9F4E-FAE0C91C23BF}"/>
            </a:ext>
          </a:extLst>
        </xdr:cNvPr>
        <xdr:cNvCxnSpPr/>
      </xdr:nvCxnSpPr>
      <xdr:spPr>
        <a:xfrm flipV="1">
          <a:off x="17602200" y="1024064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160020</xdr:rowOff>
    </xdr:from>
    <xdr:to>
      <xdr:col>98</xdr:col>
      <xdr:colOff>38100</xdr:colOff>
      <xdr:row>63</xdr:row>
      <xdr:rowOff>90170</xdr:rowOff>
    </xdr:to>
    <xdr:sp macro="" textlink="">
      <xdr:nvSpPr>
        <xdr:cNvPr id="562" name="楕円 561">
          <a:extLst>
            <a:ext uri="{FF2B5EF4-FFF2-40B4-BE49-F238E27FC236}">
              <a16:creationId xmlns:a16="http://schemas.microsoft.com/office/drawing/2014/main" id="{A018FE2B-5A20-4A2A-8109-57D98E4E6807}"/>
            </a:ext>
          </a:extLst>
        </xdr:cNvPr>
        <xdr:cNvSpPr/>
      </xdr:nvSpPr>
      <xdr:spPr>
        <a:xfrm>
          <a:off x="16754475" y="102120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39370</xdr:rowOff>
    </xdr:to>
    <xdr:cxnSp macro="">
      <xdr:nvCxnSpPr>
        <xdr:cNvPr id="563" name="直線コネクタ 562">
          <a:extLst>
            <a:ext uri="{FF2B5EF4-FFF2-40B4-BE49-F238E27FC236}">
              <a16:creationId xmlns:a16="http://schemas.microsoft.com/office/drawing/2014/main" id="{A9399830-D702-4BB8-96D9-3FE1291813C3}"/>
            </a:ext>
          </a:extLst>
        </xdr:cNvPr>
        <xdr:cNvCxnSpPr/>
      </xdr:nvCxnSpPr>
      <xdr:spPr>
        <a:xfrm flipV="1">
          <a:off x="16802100" y="1024191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564" name="n_1aveValue【学校施設】&#10;一人当たり面積">
          <a:extLst>
            <a:ext uri="{FF2B5EF4-FFF2-40B4-BE49-F238E27FC236}">
              <a16:creationId xmlns:a16="http://schemas.microsoft.com/office/drawing/2014/main" id="{637CC8C1-3477-40E1-AFE2-FD371ACE3E35}"/>
            </a:ext>
          </a:extLst>
        </xdr:cNvPr>
        <xdr:cNvSpPr txBox="1"/>
      </xdr:nvSpPr>
      <xdr:spPr>
        <a:xfrm>
          <a:off x="18983402"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565" name="n_2aveValue【学校施設】&#10;一人当たり面積">
          <a:extLst>
            <a:ext uri="{FF2B5EF4-FFF2-40B4-BE49-F238E27FC236}">
              <a16:creationId xmlns:a16="http://schemas.microsoft.com/office/drawing/2014/main" id="{4D16C1BB-E45C-4F70-B0A3-42B2D3D4A374}"/>
            </a:ext>
          </a:extLst>
        </xdr:cNvPr>
        <xdr:cNvSpPr txBox="1"/>
      </xdr:nvSpPr>
      <xdr:spPr>
        <a:xfrm>
          <a:off x="18183302" y="985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66" name="n_3aveValue【学校施設】&#10;一人当たり面積">
          <a:extLst>
            <a:ext uri="{FF2B5EF4-FFF2-40B4-BE49-F238E27FC236}">
              <a16:creationId xmlns:a16="http://schemas.microsoft.com/office/drawing/2014/main" id="{3EA322FB-CD66-4F93-A6FD-D10F10F08EF8}"/>
            </a:ext>
          </a:extLst>
        </xdr:cNvPr>
        <xdr:cNvSpPr txBox="1"/>
      </xdr:nvSpPr>
      <xdr:spPr>
        <a:xfrm>
          <a:off x="173832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567" name="n_4aveValue【学校施設】&#10;一人当たり面積">
          <a:extLst>
            <a:ext uri="{FF2B5EF4-FFF2-40B4-BE49-F238E27FC236}">
              <a16:creationId xmlns:a16="http://schemas.microsoft.com/office/drawing/2014/main" id="{91B4161F-B516-4C39-B665-9D3C19C28CC6}"/>
            </a:ext>
          </a:extLst>
        </xdr:cNvPr>
        <xdr:cNvSpPr txBox="1"/>
      </xdr:nvSpPr>
      <xdr:spPr>
        <a:xfrm>
          <a:off x="16592627" y="98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77487</xdr:rowOff>
    </xdr:from>
    <xdr:ext cx="469744" cy="259045"/>
    <xdr:sp macro="" textlink="">
      <xdr:nvSpPr>
        <xdr:cNvPr id="568" name="n_1mainValue【学校施設】&#10;一人当たり面積">
          <a:extLst>
            <a:ext uri="{FF2B5EF4-FFF2-40B4-BE49-F238E27FC236}">
              <a16:creationId xmlns:a16="http://schemas.microsoft.com/office/drawing/2014/main" id="{353F4B5B-D7AE-42D0-915B-0E9A85593951}"/>
            </a:ext>
          </a:extLst>
        </xdr:cNvPr>
        <xdr:cNvSpPr txBox="1"/>
      </xdr:nvSpPr>
      <xdr:spPr>
        <a:xfrm>
          <a:off x="18983402" y="1028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74947</xdr:rowOff>
    </xdr:from>
    <xdr:ext cx="469744" cy="259045"/>
    <xdr:sp macro="" textlink="">
      <xdr:nvSpPr>
        <xdr:cNvPr id="569" name="n_2mainValue【学校施設】&#10;一人当たり面積">
          <a:extLst>
            <a:ext uri="{FF2B5EF4-FFF2-40B4-BE49-F238E27FC236}">
              <a16:creationId xmlns:a16="http://schemas.microsoft.com/office/drawing/2014/main" id="{508FC5E2-E6F8-48EA-AB9A-D229FCF197B3}"/>
            </a:ext>
          </a:extLst>
        </xdr:cNvPr>
        <xdr:cNvSpPr txBox="1"/>
      </xdr:nvSpPr>
      <xdr:spPr>
        <a:xfrm>
          <a:off x="18183302"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76217</xdr:rowOff>
    </xdr:from>
    <xdr:ext cx="469744" cy="259045"/>
    <xdr:sp macro="" textlink="">
      <xdr:nvSpPr>
        <xdr:cNvPr id="570" name="n_3mainValue【学校施設】&#10;一人当たり面積">
          <a:extLst>
            <a:ext uri="{FF2B5EF4-FFF2-40B4-BE49-F238E27FC236}">
              <a16:creationId xmlns:a16="http://schemas.microsoft.com/office/drawing/2014/main" id="{C53F2B0A-CDD1-42EF-AB3F-BEAEE6EDBB8E}"/>
            </a:ext>
          </a:extLst>
        </xdr:cNvPr>
        <xdr:cNvSpPr txBox="1"/>
      </xdr:nvSpPr>
      <xdr:spPr>
        <a:xfrm>
          <a:off x="17383202"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81297</xdr:rowOff>
    </xdr:from>
    <xdr:ext cx="469744" cy="259045"/>
    <xdr:sp macro="" textlink="">
      <xdr:nvSpPr>
        <xdr:cNvPr id="571" name="n_4mainValue【学校施設】&#10;一人当たり面積">
          <a:extLst>
            <a:ext uri="{FF2B5EF4-FFF2-40B4-BE49-F238E27FC236}">
              <a16:creationId xmlns:a16="http://schemas.microsoft.com/office/drawing/2014/main" id="{E45B02F7-E502-4ED5-B306-D9C7AC694B37}"/>
            </a:ext>
          </a:extLst>
        </xdr:cNvPr>
        <xdr:cNvSpPr txBox="1"/>
      </xdr:nvSpPr>
      <xdr:spPr>
        <a:xfrm>
          <a:off x="16592627" y="1029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id="{4DA42E9B-FCCA-4ADE-93E8-03785C7AD3F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id="{A0936261-1BAE-4DF5-BCA2-E075AC582F3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id="{EE67DAC1-E398-4D08-9F14-9C5FA9456D2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id="{8A014349-B7D5-4843-9572-ACE1FD97965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id="{77328FA8-18E7-4916-8D74-F315F126A7B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id="{D6798F0D-3262-44BD-BEA7-A102EE9E4A0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id="{BC11B8C8-3BE3-4A19-A01D-B1B48CDAD68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id="{5D7178E3-AF7F-4BBF-BBE4-1D898AA9D20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id="{6C5119EC-DC95-4BBC-AF4C-547EE2E353F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id="{52009D4D-92F4-4DB6-B8A6-E4320EEF012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2" name="テキスト ボックス 581">
          <a:extLst>
            <a:ext uri="{FF2B5EF4-FFF2-40B4-BE49-F238E27FC236}">
              <a16:creationId xmlns:a16="http://schemas.microsoft.com/office/drawing/2014/main" id="{C622D5D8-9F4F-4D44-ADCE-CB8D148294E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3" name="直線コネクタ 582">
          <a:extLst>
            <a:ext uri="{FF2B5EF4-FFF2-40B4-BE49-F238E27FC236}">
              <a16:creationId xmlns:a16="http://schemas.microsoft.com/office/drawing/2014/main" id="{37020E7D-915B-4779-8299-3C28A88FE74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D3B2625B-95F3-435D-85AD-30A58C0B08DB}"/>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5" name="直線コネクタ 584">
          <a:extLst>
            <a:ext uri="{FF2B5EF4-FFF2-40B4-BE49-F238E27FC236}">
              <a16:creationId xmlns:a16="http://schemas.microsoft.com/office/drawing/2014/main" id="{7691BCB8-4FE9-45AF-8474-9A624846818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6" name="テキスト ボックス 585">
          <a:extLst>
            <a:ext uri="{FF2B5EF4-FFF2-40B4-BE49-F238E27FC236}">
              <a16:creationId xmlns:a16="http://schemas.microsoft.com/office/drawing/2014/main" id="{D34D3DE1-DDCD-4E0C-9D9A-769BEFF1C48B}"/>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7" name="直線コネクタ 586">
          <a:extLst>
            <a:ext uri="{FF2B5EF4-FFF2-40B4-BE49-F238E27FC236}">
              <a16:creationId xmlns:a16="http://schemas.microsoft.com/office/drawing/2014/main" id="{736323C8-8504-45BF-8A29-86B1DAA150AE}"/>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8" name="テキスト ボックス 587">
          <a:extLst>
            <a:ext uri="{FF2B5EF4-FFF2-40B4-BE49-F238E27FC236}">
              <a16:creationId xmlns:a16="http://schemas.microsoft.com/office/drawing/2014/main" id="{B2C559E8-CA6E-4F06-AD64-C7F9870AE6D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9" name="直線コネクタ 588">
          <a:extLst>
            <a:ext uri="{FF2B5EF4-FFF2-40B4-BE49-F238E27FC236}">
              <a16:creationId xmlns:a16="http://schemas.microsoft.com/office/drawing/2014/main" id="{EA6BCE59-9B89-4DC9-863D-53C1E3EE836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0" name="テキスト ボックス 589">
          <a:extLst>
            <a:ext uri="{FF2B5EF4-FFF2-40B4-BE49-F238E27FC236}">
              <a16:creationId xmlns:a16="http://schemas.microsoft.com/office/drawing/2014/main" id="{5FAB97B2-2783-4EB4-91CE-E1A9A46891ED}"/>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1" name="直線コネクタ 590">
          <a:extLst>
            <a:ext uri="{FF2B5EF4-FFF2-40B4-BE49-F238E27FC236}">
              <a16:creationId xmlns:a16="http://schemas.microsoft.com/office/drawing/2014/main" id="{65AEBCF9-C3FC-4E62-98A5-E2C6F977B9E9}"/>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2" name="テキスト ボックス 591">
          <a:extLst>
            <a:ext uri="{FF2B5EF4-FFF2-40B4-BE49-F238E27FC236}">
              <a16:creationId xmlns:a16="http://schemas.microsoft.com/office/drawing/2014/main" id="{1FF35666-03F2-457A-BFFB-FD4EC5491E2E}"/>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a:extLst>
            <a:ext uri="{FF2B5EF4-FFF2-40B4-BE49-F238E27FC236}">
              <a16:creationId xmlns:a16="http://schemas.microsoft.com/office/drawing/2014/main" id="{161154FD-EB81-44CE-BD8D-E4286D249FE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94" name="テキスト ボックス 593">
          <a:extLst>
            <a:ext uri="{FF2B5EF4-FFF2-40B4-BE49-F238E27FC236}">
              <a16:creationId xmlns:a16="http://schemas.microsoft.com/office/drawing/2014/main" id="{16D1B389-BED6-43D5-8879-644ED257BDD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児童館】&#10;有形固定資産減価償却率グラフ枠">
          <a:extLst>
            <a:ext uri="{FF2B5EF4-FFF2-40B4-BE49-F238E27FC236}">
              <a16:creationId xmlns:a16="http://schemas.microsoft.com/office/drawing/2014/main" id="{B4691122-50C4-4EE9-8236-B836E3F3914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596" name="直線コネクタ 595">
          <a:extLst>
            <a:ext uri="{FF2B5EF4-FFF2-40B4-BE49-F238E27FC236}">
              <a16:creationId xmlns:a16="http://schemas.microsoft.com/office/drawing/2014/main" id="{50B02E44-52F3-45A0-9CF7-D9474DA3B054}"/>
            </a:ext>
          </a:extLst>
        </xdr:cNvPr>
        <xdr:cNvCxnSpPr/>
      </xdr:nvCxnSpPr>
      <xdr:spPr>
        <a:xfrm flipV="1">
          <a:off x="14696439" y="12637770"/>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597" name="【児童館】&#10;有形固定資産減価償却率最小値テキスト">
          <a:extLst>
            <a:ext uri="{FF2B5EF4-FFF2-40B4-BE49-F238E27FC236}">
              <a16:creationId xmlns:a16="http://schemas.microsoft.com/office/drawing/2014/main" id="{A9426FC4-A5F6-4B8F-90EC-0E9124450BFA}"/>
            </a:ext>
          </a:extLst>
        </xdr:cNvPr>
        <xdr:cNvSpPr txBox="1"/>
      </xdr:nvSpPr>
      <xdr:spPr>
        <a:xfrm>
          <a:off x="14735175" y="139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598" name="直線コネクタ 597">
          <a:extLst>
            <a:ext uri="{FF2B5EF4-FFF2-40B4-BE49-F238E27FC236}">
              <a16:creationId xmlns:a16="http://schemas.microsoft.com/office/drawing/2014/main" id="{EF6999D1-2349-40A5-801B-A489329FF3F2}"/>
            </a:ext>
          </a:extLst>
        </xdr:cNvPr>
        <xdr:cNvCxnSpPr/>
      </xdr:nvCxnSpPr>
      <xdr:spPr>
        <a:xfrm>
          <a:off x="14611350" y="13941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99" name="【児童館】&#10;有形固定資産減価償却率最大値テキスト">
          <a:extLst>
            <a:ext uri="{FF2B5EF4-FFF2-40B4-BE49-F238E27FC236}">
              <a16:creationId xmlns:a16="http://schemas.microsoft.com/office/drawing/2014/main" id="{3AEF0E39-905C-4039-B626-201B4B765094}"/>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00" name="直線コネクタ 599">
          <a:extLst>
            <a:ext uri="{FF2B5EF4-FFF2-40B4-BE49-F238E27FC236}">
              <a16:creationId xmlns:a16="http://schemas.microsoft.com/office/drawing/2014/main" id="{9FAA019A-E82E-429A-BFED-1D8210A95148}"/>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01" name="【児童館】&#10;有形固定資産減価償却率平均値テキスト">
          <a:extLst>
            <a:ext uri="{FF2B5EF4-FFF2-40B4-BE49-F238E27FC236}">
              <a16:creationId xmlns:a16="http://schemas.microsoft.com/office/drawing/2014/main" id="{A584EE86-FAA1-4628-ACE7-E193DFE56782}"/>
            </a:ext>
          </a:extLst>
        </xdr:cNvPr>
        <xdr:cNvSpPr txBox="1"/>
      </xdr:nvSpPr>
      <xdr:spPr>
        <a:xfrm>
          <a:off x="14735175" y="13153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02" name="フローチャート: 判断 601">
          <a:extLst>
            <a:ext uri="{FF2B5EF4-FFF2-40B4-BE49-F238E27FC236}">
              <a16:creationId xmlns:a16="http://schemas.microsoft.com/office/drawing/2014/main" id="{D250418D-87D3-4561-9321-4808CFEF1F9B}"/>
            </a:ext>
          </a:extLst>
        </xdr:cNvPr>
        <xdr:cNvSpPr/>
      </xdr:nvSpPr>
      <xdr:spPr>
        <a:xfrm>
          <a:off x="14649450" y="1329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03" name="フローチャート: 判断 602">
          <a:extLst>
            <a:ext uri="{FF2B5EF4-FFF2-40B4-BE49-F238E27FC236}">
              <a16:creationId xmlns:a16="http://schemas.microsoft.com/office/drawing/2014/main" id="{7938DB2C-4C2D-4A3B-927D-9B61128FCB68}"/>
            </a:ext>
          </a:extLst>
        </xdr:cNvPr>
        <xdr:cNvSpPr/>
      </xdr:nvSpPr>
      <xdr:spPr>
        <a:xfrm>
          <a:off x="138874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04" name="フローチャート: 判断 603">
          <a:extLst>
            <a:ext uri="{FF2B5EF4-FFF2-40B4-BE49-F238E27FC236}">
              <a16:creationId xmlns:a16="http://schemas.microsoft.com/office/drawing/2014/main" id="{A091706E-7BCF-450A-ACDB-5115EF17078A}"/>
            </a:ext>
          </a:extLst>
        </xdr:cNvPr>
        <xdr:cNvSpPr/>
      </xdr:nvSpPr>
      <xdr:spPr>
        <a:xfrm>
          <a:off x="13096875" y="132467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05" name="フローチャート: 判断 604">
          <a:extLst>
            <a:ext uri="{FF2B5EF4-FFF2-40B4-BE49-F238E27FC236}">
              <a16:creationId xmlns:a16="http://schemas.microsoft.com/office/drawing/2014/main" id="{496572A4-F503-4026-A01A-72A77287BFEC}"/>
            </a:ext>
          </a:extLst>
        </xdr:cNvPr>
        <xdr:cNvSpPr/>
      </xdr:nvSpPr>
      <xdr:spPr>
        <a:xfrm>
          <a:off x="12296775" y="132403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06" name="フローチャート: 判断 605">
          <a:extLst>
            <a:ext uri="{FF2B5EF4-FFF2-40B4-BE49-F238E27FC236}">
              <a16:creationId xmlns:a16="http://schemas.microsoft.com/office/drawing/2014/main" id="{7BED18B5-A95E-4FB7-BC91-2CF6FDADEEC1}"/>
            </a:ext>
          </a:extLst>
        </xdr:cNvPr>
        <xdr:cNvSpPr/>
      </xdr:nvSpPr>
      <xdr:spPr>
        <a:xfrm>
          <a:off x="114871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111C286E-304E-4028-9D0B-8B3C5D00890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3812D628-2D06-4673-8D6F-B3E0DC70178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4B669112-1CF5-41A8-A7ED-934169EAE11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ADC8D14F-A295-4EEE-ACD3-F2BE583F15A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4ABEA3A7-4C36-46FB-94CD-8C0590B57FE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29211</xdr:rowOff>
    </xdr:from>
    <xdr:to>
      <xdr:col>85</xdr:col>
      <xdr:colOff>177800</xdr:colOff>
      <xdr:row>83</xdr:row>
      <xdr:rowOff>130811</xdr:rowOff>
    </xdr:to>
    <xdr:sp macro="" textlink="">
      <xdr:nvSpPr>
        <xdr:cNvPr id="612" name="楕円 611">
          <a:extLst>
            <a:ext uri="{FF2B5EF4-FFF2-40B4-BE49-F238E27FC236}">
              <a16:creationId xmlns:a16="http://schemas.microsoft.com/office/drawing/2014/main" id="{22A06C9F-C6FB-49C8-AD46-32DF3722CA22}"/>
            </a:ext>
          </a:extLst>
        </xdr:cNvPr>
        <xdr:cNvSpPr/>
      </xdr:nvSpPr>
      <xdr:spPr>
        <a:xfrm>
          <a:off x="14649450" y="13475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7638</xdr:rowOff>
    </xdr:from>
    <xdr:ext cx="405111" cy="259045"/>
    <xdr:sp macro="" textlink="">
      <xdr:nvSpPr>
        <xdr:cNvPr id="613" name="【児童館】&#10;有形固定資産減価償却率該当値テキスト">
          <a:extLst>
            <a:ext uri="{FF2B5EF4-FFF2-40B4-BE49-F238E27FC236}">
              <a16:creationId xmlns:a16="http://schemas.microsoft.com/office/drawing/2014/main" id="{C7680966-09D5-41CA-9F6C-CCD702FDB8C4}"/>
            </a:ext>
          </a:extLst>
        </xdr:cNvPr>
        <xdr:cNvSpPr txBox="1"/>
      </xdr:nvSpPr>
      <xdr:spPr>
        <a:xfrm>
          <a:off x="14735175" y="13460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111125</xdr:rowOff>
    </xdr:from>
    <xdr:to>
      <xdr:col>81</xdr:col>
      <xdr:colOff>101600</xdr:colOff>
      <xdr:row>83</xdr:row>
      <xdr:rowOff>41275</xdr:rowOff>
    </xdr:to>
    <xdr:sp macro="" textlink="">
      <xdr:nvSpPr>
        <xdr:cNvPr id="614" name="楕円 613">
          <a:extLst>
            <a:ext uri="{FF2B5EF4-FFF2-40B4-BE49-F238E27FC236}">
              <a16:creationId xmlns:a16="http://schemas.microsoft.com/office/drawing/2014/main" id="{E85AD3F7-E43F-4B0E-8C8F-B9DE38DA071D}"/>
            </a:ext>
          </a:extLst>
        </xdr:cNvPr>
        <xdr:cNvSpPr/>
      </xdr:nvSpPr>
      <xdr:spPr>
        <a:xfrm>
          <a:off x="13887450" y="13398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161925</xdr:rowOff>
    </xdr:from>
    <xdr:to>
      <xdr:col>85</xdr:col>
      <xdr:colOff>127000</xdr:colOff>
      <xdr:row>83</xdr:row>
      <xdr:rowOff>80011</xdr:rowOff>
    </xdr:to>
    <xdr:cxnSp macro="">
      <xdr:nvCxnSpPr>
        <xdr:cNvPr id="615" name="直線コネクタ 614">
          <a:extLst>
            <a:ext uri="{FF2B5EF4-FFF2-40B4-BE49-F238E27FC236}">
              <a16:creationId xmlns:a16="http://schemas.microsoft.com/office/drawing/2014/main" id="{B068BE07-6393-464C-961B-5BDA77A5AFFB}"/>
            </a:ext>
          </a:extLst>
        </xdr:cNvPr>
        <xdr:cNvCxnSpPr/>
      </xdr:nvCxnSpPr>
      <xdr:spPr>
        <a:xfrm>
          <a:off x="13935075" y="13446125"/>
          <a:ext cx="762000"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135889</xdr:rowOff>
    </xdr:from>
    <xdr:to>
      <xdr:col>76</xdr:col>
      <xdr:colOff>165100</xdr:colOff>
      <xdr:row>83</xdr:row>
      <xdr:rowOff>66039</xdr:rowOff>
    </xdr:to>
    <xdr:sp macro="" textlink="">
      <xdr:nvSpPr>
        <xdr:cNvPr id="616" name="楕円 615">
          <a:extLst>
            <a:ext uri="{FF2B5EF4-FFF2-40B4-BE49-F238E27FC236}">
              <a16:creationId xmlns:a16="http://schemas.microsoft.com/office/drawing/2014/main" id="{41A2D226-0921-4974-A9A9-2EB54F7A5E15}"/>
            </a:ext>
          </a:extLst>
        </xdr:cNvPr>
        <xdr:cNvSpPr/>
      </xdr:nvSpPr>
      <xdr:spPr>
        <a:xfrm>
          <a:off x="13096875" y="13423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161925</xdr:rowOff>
    </xdr:from>
    <xdr:to>
      <xdr:col>81</xdr:col>
      <xdr:colOff>50800</xdr:colOff>
      <xdr:row>83</xdr:row>
      <xdr:rowOff>15239</xdr:rowOff>
    </xdr:to>
    <xdr:cxnSp macro="">
      <xdr:nvCxnSpPr>
        <xdr:cNvPr id="617" name="直線コネクタ 616">
          <a:extLst>
            <a:ext uri="{FF2B5EF4-FFF2-40B4-BE49-F238E27FC236}">
              <a16:creationId xmlns:a16="http://schemas.microsoft.com/office/drawing/2014/main" id="{9CF5F052-51E5-4AB0-A7F3-FF22652E7E4B}"/>
            </a:ext>
          </a:extLst>
        </xdr:cNvPr>
        <xdr:cNvCxnSpPr/>
      </xdr:nvCxnSpPr>
      <xdr:spPr>
        <a:xfrm flipV="1">
          <a:off x="13144500" y="13446125"/>
          <a:ext cx="790575"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95886</xdr:rowOff>
    </xdr:from>
    <xdr:to>
      <xdr:col>72</xdr:col>
      <xdr:colOff>38100</xdr:colOff>
      <xdr:row>83</xdr:row>
      <xdr:rowOff>26036</xdr:rowOff>
    </xdr:to>
    <xdr:sp macro="" textlink="">
      <xdr:nvSpPr>
        <xdr:cNvPr id="618" name="楕円 617">
          <a:extLst>
            <a:ext uri="{FF2B5EF4-FFF2-40B4-BE49-F238E27FC236}">
              <a16:creationId xmlns:a16="http://schemas.microsoft.com/office/drawing/2014/main" id="{3CBC26DC-73DE-4761-94E9-1284F8689E40}"/>
            </a:ext>
          </a:extLst>
        </xdr:cNvPr>
        <xdr:cNvSpPr/>
      </xdr:nvSpPr>
      <xdr:spPr>
        <a:xfrm>
          <a:off x="12296775" y="133832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146686</xdr:rowOff>
    </xdr:from>
    <xdr:to>
      <xdr:col>76</xdr:col>
      <xdr:colOff>114300</xdr:colOff>
      <xdr:row>83</xdr:row>
      <xdr:rowOff>15239</xdr:rowOff>
    </xdr:to>
    <xdr:cxnSp macro="">
      <xdr:nvCxnSpPr>
        <xdr:cNvPr id="619" name="直線コネクタ 618">
          <a:extLst>
            <a:ext uri="{FF2B5EF4-FFF2-40B4-BE49-F238E27FC236}">
              <a16:creationId xmlns:a16="http://schemas.microsoft.com/office/drawing/2014/main" id="{3140D37A-8A44-4386-AB81-A6C7B6CA12CD}"/>
            </a:ext>
          </a:extLst>
        </xdr:cNvPr>
        <xdr:cNvCxnSpPr/>
      </xdr:nvCxnSpPr>
      <xdr:spPr>
        <a:xfrm>
          <a:off x="12344400" y="13430886"/>
          <a:ext cx="8001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61595</xdr:rowOff>
    </xdr:from>
    <xdr:to>
      <xdr:col>67</xdr:col>
      <xdr:colOff>101600</xdr:colOff>
      <xdr:row>82</xdr:row>
      <xdr:rowOff>163195</xdr:rowOff>
    </xdr:to>
    <xdr:sp macro="" textlink="">
      <xdr:nvSpPr>
        <xdr:cNvPr id="620" name="楕円 619">
          <a:extLst>
            <a:ext uri="{FF2B5EF4-FFF2-40B4-BE49-F238E27FC236}">
              <a16:creationId xmlns:a16="http://schemas.microsoft.com/office/drawing/2014/main" id="{25C773D9-2B5F-4CA7-B413-700F001929C8}"/>
            </a:ext>
          </a:extLst>
        </xdr:cNvPr>
        <xdr:cNvSpPr/>
      </xdr:nvSpPr>
      <xdr:spPr>
        <a:xfrm>
          <a:off x="11487150" y="13352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112395</xdr:rowOff>
    </xdr:from>
    <xdr:to>
      <xdr:col>71</xdr:col>
      <xdr:colOff>177800</xdr:colOff>
      <xdr:row>82</xdr:row>
      <xdr:rowOff>146686</xdr:rowOff>
    </xdr:to>
    <xdr:cxnSp macro="">
      <xdr:nvCxnSpPr>
        <xdr:cNvPr id="621" name="直線コネクタ 620">
          <a:extLst>
            <a:ext uri="{FF2B5EF4-FFF2-40B4-BE49-F238E27FC236}">
              <a16:creationId xmlns:a16="http://schemas.microsoft.com/office/drawing/2014/main" id="{EE071783-BE18-4C0D-AC52-750DE6710373}"/>
            </a:ext>
          </a:extLst>
        </xdr:cNvPr>
        <xdr:cNvCxnSpPr/>
      </xdr:nvCxnSpPr>
      <xdr:spPr>
        <a:xfrm>
          <a:off x="11534775" y="13399770"/>
          <a:ext cx="80962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22" name="n_1aveValue【児童館】&#10;有形固定資産減価償却率">
          <a:extLst>
            <a:ext uri="{FF2B5EF4-FFF2-40B4-BE49-F238E27FC236}">
              <a16:creationId xmlns:a16="http://schemas.microsoft.com/office/drawing/2014/main" id="{00F8C8F9-1CF0-4F65-A6CB-6520BAD8B451}"/>
            </a:ext>
          </a:extLst>
        </xdr:cNvPr>
        <xdr:cNvSpPr txBox="1"/>
      </xdr:nvSpPr>
      <xdr:spPr>
        <a:xfrm>
          <a:off x="13745219"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23" name="n_2aveValue【児童館】&#10;有形固定資産減価償却率">
          <a:extLst>
            <a:ext uri="{FF2B5EF4-FFF2-40B4-BE49-F238E27FC236}">
              <a16:creationId xmlns:a16="http://schemas.microsoft.com/office/drawing/2014/main" id="{E76F108B-7647-4B5D-9709-1DC12B43A756}"/>
            </a:ext>
          </a:extLst>
        </xdr:cNvPr>
        <xdr:cNvSpPr txBox="1"/>
      </xdr:nvSpPr>
      <xdr:spPr>
        <a:xfrm>
          <a:off x="129641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24" name="n_3aveValue【児童館】&#10;有形固定資産減価償却率">
          <a:extLst>
            <a:ext uri="{FF2B5EF4-FFF2-40B4-BE49-F238E27FC236}">
              <a16:creationId xmlns:a16="http://schemas.microsoft.com/office/drawing/2014/main" id="{2F1CD183-118B-4E12-B197-D1FC7B9000E6}"/>
            </a:ext>
          </a:extLst>
        </xdr:cNvPr>
        <xdr:cNvSpPr txBox="1"/>
      </xdr:nvSpPr>
      <xdr:spPr>
        <a:xfrm>
          <a:off x="12164069" y="1302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25" name="n_4aveValue【児童館】&#10;有形固定資産減価償却率">
          <a:extLst>
            <a:ext uri="{FF2B5EF4-FFF2-40B4-BE49-F238E27FC236}">
              <a16:creationId xmlns:a16="http://schemas.microsoft.com/office/drawing/2014/main" id="{4816C2D6-BA52-42BD-AE2D-3740DEDDB61E}"/>
            </a:ext>
          </a:extLst>
        </xdr:cNvPr>
        <xdr:cNvSpPr txBox="1"/>
      </xdr:nvSpPr>
      <xdr:spPr>
        <a:xfrm>
          <a:off x="113544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32402</xdr:rowOff>
    </xdr:from>
    <xdr:ext cx="405111" cy="259045"/>
    <xdr:sp macro="" textlink="">
      <xdr:nvSpPr>
        <xdr:cNvPr id="626" name="n_1mainValue【児童館】&#10;有形固定資産減価償却率">
          <a:extLst>
            <a:ext uri="{FF2B5EF4-FFF2-40B4-BE49-F238E27FC236}">
              <a16:creationId xmlns:a16="http://schemas.microsoft.com/office/drawing/2014/main" id="{B95807CE-6069-4356-B435-F58E5031D97A}"/>
            </a:ext>
          </a:extLst>
        </xdr:cNvPr>
        <xdr:cNvSpPr txBox="1"/>
      </xdr:nvSpPr>
      <xdr:spPr>
        <a:xfrm>
          <a:off x="13745219"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57166</xdr:rowOff>
    </xdr:from>
    <xdr:ext cx="405111" cy="259045"/>
    <xdr:sp macro="" textlink="">
      <xdr:nvSpPr>
        <xdr:cNvPr id="627" name="n_2mainValue【児童館】&#10;有形固定資産減価償却率">
          <a:extLst>
            <a:ext uri="{FF2B5EF4-FFF2-40B4-BE49-F238E27FC236}">
              <a16:creationId xmlns:a16="http://schemas.microsoft.com/office/drawing/2014/main" id="{6F53C7DB-DD63-4F58-ACD6-7D70CB85B82C}"/>
            </a:ext>
          </a:extLst>
        </xdr:cNvPr>
        <xdr:cNvSpPr txBox="1"/>
      </xdr:nvSpPr>
      <xdr:spPr>
        <a:xfrm>
          <a:off x="12964169"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17163</xdr:rowOff>
    </xdr:from>
    <xdr:ext cx="405111" cy="259045"/>
    <xdr:sp macro="" textlink="">
      <xdr:nvSpPr>
        <xdr:cNvPr id="628" name="n_3mainValue【児童館】&#10;有形固定資産減価償却率">
          <a:extLst>
            <a:ext uri="{FF2B5EF4-FFF2-40B4-BE49-F238E27FC236}">
              <a16:creationId xmlns:a16="http://schemas.microsoft.com/office/drawing/2014/main" id="{132B9CCD-29B9-4FDF-BACD-53572410E2DD}"/>
            </a:ext>
          </a:extLst>
        </xdr:cNvPr>
        <xdr:cNvSpPr txBox="1"/>
      </xdr:nvSpPr>
      <xdr:spPr>
        <a:xfrm>
          <a:off x="1216406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154322</xdr:rowOff>
    </xdr:from>
    <xdr:ext cx="405111" cy="259045"/>
    <xdr:sp macro="" textlink="">
      <xdr:nvSpPr>
        <xdr:cNvPr id="629" name="n_4mainValue【児童館】&#10;有形固定資産減価償却率">
          <a:extLst>
            <a:ext uri="{FF2B5EF4-FFF2-40B4-BE49-F238E27FC236}">
              <a16:creationId xmlns:a16="http://schemas.microsoft.com/office/drawing/2014/main" id="{AD5D566B-8815-4462-B248-6A7A44A4EBF1}"/>
            </a:ext>
          </a:extLst>
        </xdr:cNvPr>
        <xdr:cNvSpPr txBox="1"/>
      </xdr:nvSpPr>
      <xdr:spPr>
        <a:xfrm>
          <a:off x="11354444" y="1344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87CBD44B-777E-469D-9BD7-40480621217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3C13D971-9A57-4E76-B350-F99A0F36762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77FEE20E-ADEA-423B-AB50-DFF2A0FC7F0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3D1734BC-256C-4279-AEFE-00EAA214791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EA096369-0471-4315-BEEB-8E780C00B16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12180E9C-F03B-4D7B-831B-5A8CE163B25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5A359A98-45AB-4D8A-A10E-73979A66A08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69F4D338-743F-4D7C-92C3-431C283D9C8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8" name="テキスト ボックス 637">
          <a:extLst>
            <a:ext uri="{FF2B5EF4-FFF2-40B4-BE49-F238E27FC236}">
              <a16:creationId xmlns:a16="http://schemas.microsoft.com/office/drawing/2014/main" id="{11E23895-6B9B-4600-9336-F292669531F2}"/>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9" name="直線コネクタ 638">
          <a:extLst>
            <a:ext uri="{FF2B5EF4-FFF2-40B4-BE49-F238E27FC236}">
              <a16:creationId xmlns:a16="http://schemas.microsoft.com/office/drawing/2014/main" id="{BC93E32D-05CB-4094-B8FF-39C58FE47D90}"/>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0" name="直線コネクタ 639">
          <a:extLst>
            <a:ext uri="{FF2B5EF4-FFF2-40B4-BE49-F238E27FC236}">
              <a16:creationId xmlns:a16="http://schemas.microsoft.com/office/drawing/2014/main" id="{7070B6E1-C509-4012-B0A1-513B9082F994}"/>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CCCB88A8-41F4-4985-B612-D03BB8C78ED7}"/>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2" name="直線コネクタ 641">
          <a:extLst>
            <a:ext uri="{FF2B5EF4-FFF2-40B4-BE49-F238E27FC236}">
              <a16:creationId xmlns:a16="http://schemas.microsoft.com/office/drawing/2014/main" id="{FB9B8690-7E04-4D4D-B3EC-1C5AF708AC07}"/>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3" name="テキスト ボックス 642">
          <a:extLst>
            <a:ext uri="{FF2B5EF4-FFF2-40B4-BE49-F238E27FC236}">
              <a16:creationId xmlns:a16="http://schemas.microsoft.com/office/drawing/2014/main" id="{367FFF55-E912-4DBD-B72A-594A62F705F4}"/>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4" name="直線コネクタ 643">
          <a:extLst>
            <a:ext uri="{FF2B5EF4-FFF2-40B4-BE49-F238E27FC236}">
              <a16:creationId xmlns:a16="http://schemas.microsoft.com/office/drawing/2014/main" id="{8993651C-C430-4D2B-8C73-8B34A1918633}"/>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5" name="テキスト ボックス 644">
          <a:extLst>
            <a:ext uri="{FF2B5EF4-FFF2-40B4-BE49-F238E27FC236}">
              <a16:creationId xmlns:a16="http://schemas.microsoft.com/office/drawing/2014/main" id="{1C83BD1D-7204-4B71-BCFC-D1B04E9C303D}"/>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6" name="直線コネクタ 645">
          <a:extLst>
            <a:ext uri="{FF2B5EF4-FFF2-40B4-BE49-F238E27FC236}">
              <a16:creationId xmlns:a16="http://schemas.microsoft.com/office/drawing/2014/main" id="{58664399-4478-4B3F-8E1E-36BDCA057197}"/>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7" name="テキスト ボックス 646">
          <a:extLst>
            <a:ext uri="{FF2B5EF4-FFF2-40B4-BE49-F238E27FC236}">
              <a16:creationId xmlns:a16="http://schemas.microsoft.com/office/drawing/2014/main" id="{8D3C959F-9495-4173-845D-9967E927FE9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8" name="直線コネクタ 647">
          <a:extLst>
            <a:ext uri="{FF2B5EF4-FFF2-40B4-BE49-F238E27FC236}">
              <a16:creationId xmlns:a16="http://schemas.microsoft.com/office/drawing/2014/main" id="{DC81D8D1-09B0-451D-A65A-F8A5DACDAD4F}"/>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9" name="テキスト ボックス 648">
          <a:extLst>
            <a:ext uri="{FF2B5EF4-FFF2-40B4-BE49-F238E27FC236}">
              <a16:creationId xmlns:a16="http://schemas.microsoft.com/office/drawing/2014/main" id="{F22D5F47-2822-4E81-BA86-B52A630F651B}"/>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0" name="直線コネクタ 649">
          <a:extLst>
            <a:ext uri="{FF2B5EF4-FFF2-40B4-BE49-F238E27FC236}">
              <a16:creationId xmlns:a16="http://schemas.microsoft.com/office/drawing/2014/main" id="{D8D109A2-3E6B-41E5-942A-9FCEF1D22D4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1" name="テキスト ボックス 650">
          <a:extLst>
            <a:ext uri="{FF2B5EF4-FFF2-40B4-BE49-F238E27FC236}">
              <a16:creationId xmlns:a16="http://schemas.microsoft.com/office/drawing/2014/main" id="{26493676-6CF1-4F33-A6FD-AFB0203F6BC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2" name="【児童館】&#10;一人当たり面積グラフ枠">
          <a:extLst>
            <a:ext uri="{FF2B5EF4-FFF2-40B4-BE49-F238E27FC236}">
              <a16:creationId xmlns:a16="http://schemas.microsoft.com/office/drawing/2014/main" id="{AA484108-DD88-40C9-87FD-987ECD4A7A5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653" name="直線コネクタ 652">
          <a:extLst>
            <a:ext uri="{FF2B5EF4-FFF2-40B4-BE49-F238E27FC236}">
              <a16:creationId xmlns:a16="http://schemas.microsoft.com/office/drawing/2014/main" id="{2A661A68-2FE7-4357-9770-6E5D5FF0367B}"/>
            </a:ext>
          </a:extLst>
        </xdr:cNvPr>
        <xdr:cNvCxnSpPr/>
      </xdr:nvCxnSpPr>
      <xdr:spPr>
        <a:xfrm flipV="1">
          <a:off x="19954239" y="125730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654" name="【児童館】&#10;一人当たり面積最小値テキスト">
          <a:extLst>
            <a:ext uri="{FF2B5EF4-FFF2-40B4-BE49-F238E27FC236}">
              <a16:creationId xmlns:a16="http://schemas.microsoft.com/office/drawing/2014/main" id="{98BE6E54-F097-44E3-A297-1E1C65FEDF48}"/>
            </a:ext>
          </a:extLst>
        </xdr:cNvPr>
        <xdr:cNvSpPr txBox="1"/>
      </xdr:nvSpPr>
      <xdr:spPr>
        <a:xfrm>
          <a:off x="199929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655" name="直線コネクタ 654">
          <a:extLst>
            <a:ext uri="{FF2B5EF4-FFF2-40B4-BE49-F238E27FC236}">
              <a16:creationId xmlns:a16="http://schemas.microsoft.com/office/drawing/2014/main" id="{72715DDE-B3A9-4538-889C-E2E72553BEF9}"/>
            </a:ext>
          </a:extLst>
        </xdr:cNvPr>
        <xdr:cNvCxnSpPr/>
      </xdr:nvCxnSpPr>
      <xdr:spPr>
        <a:xfrm>
          <a:off x="198786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56" name="【児童館】&#10;一人当たり面積最大値テキスト">
          <a:extLst>
            <a:ext uri="{FF2B5EF4-FFF2-40B4-BE49-F238E27FC236}">
              <a16:creationId xmlns:a16="http://schemas.microsoft.com/office/drawing/2014/main" id="{1ED99C08-5C6B-4EF3-9F0A-E74B321CFBAE}"/>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57" name="直線コネクタ 656">
          <a:extLst>
            <a:ext uri="{FF2B5EF4-FFF2-40B4-BE49-F238E27FC236}">
              <a16:creationId xmlns:a16="http://schemas.microsoft.com/office/drawing/2014/main" id="{5E533B21-064F-441D-A984-0F19FD2359D6}"/>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658" name="【児童館】&#10;一人当たり面積平均値テキスト">
          <a:extLst>
            <a:ext uri="{FF2B5EF4-FFF2-40B4-BE49-F238E27FC236}">
              <a16:creationId xmlns:a16="http://schemas.microsoft.com/office/drawing/2014/main" id="{E474F46D-6F8D-40C7-A7F6-A8976B4DA9A5}"/>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59" name="フローチャート: 判断 658">
          <a:extLst>
            <a:ext uri="{FF2B5EF4-FFF2-40B4-BE49-F238E27FC236}">
              <a16:creationId xmlns:a16="http://schemas.microsoft.com/office/drawing/2014/main" id="{F3A26410-F692-47B5-957C-23A03E4976BE}"/>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60" name="フローチャート: 判断 659">
          <a:extLst>
            <a:ext uri="{FF2B5EF4-FFF2-40B4-BE49-F238E27FC236}">
              <a16:creationId xmlns:a16="http://schemas.microsoft.com/office/drawing/2014/main" id="{D061569E-63E4-49F2-BC70-931EC4B5A12B}"/>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661" name="フローチャート: 判断 660">
          <a:extLst>
            <a:ext uri="{FF2B5EF4-FFF2-40B4-BE49-F238E27FC236}">
              <a16:creationId xmlns:a16="http://schemas.microsoft.com/office/drawing/2014/main" id="{31A286BE-5167-4EF6-BBC1-DACF784765F2}"/>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662" name="フローチャート: 判断 661">
          <a:extLst>
            <a:ext uri="{FF2B5EF4-FFF2-40B4-BE49-F238E27FC236}">
              <a16:creationId xmlns:a16="http://schemas.microsoft.com/office/drawing/2014/main" id="{BA74DD87-226F-4A26-BEA4-4B36BA4110F7}"/>
            </a:ext>
          </a:extLst>
        </xdr:cNvPr>
        <xdr:cNvSpPr/>
      </xdr:nvSpPr>
      <xdr:spPr>
        <a:xfrm>
          <a:off x="17554575" y="135159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663" name="フローチャート: 判断 662">
          <a:extLst>
            <a:ext uri="{FF2B5EF4-FFF2-40B4-BE49-F238E27FC236}">
              <a16:creationId xmlns:a16="http://schemas.microsoft.com/office/drawing/2014/main" id="{968615B6-82B8-44FF-BCF6-436F43139F15}"/>
            </a:ext>
          </a:extLst>
        </xdr:cNvPr>
        <xdr:cNvSpPr/>
      </xdr:nvSpPr>
      <xdr:spPr>
        <a:xfrm>
          <a:off x="167544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A509050-06AD-4B30-8C49-567A5A2D8A7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F575A30-B3B8-42DA-974E-7CDDCFA55FF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38D37A3C-74E9-4E17-92CD-6BCB8C98F2AA}"/>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75C73741-CE9D-4D27-A8BD-B5F7F29F9344}"/>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2F2AF3B4-109B-4196-B982-013A44D5DF8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82550</xdr:rowOff>
    </xdr:from>
    <xdr:to>
      <xdr:col>116</xdr:col>
      <xdr:colOff>114300</xdr:colOff>
      <xdr:row>85</xdr:row>
      <xdr:rowOff>12700</xdr:rowOff>
    </xdr:to>
    <xdr:sp macro="" textlink="">
      <xdr:nvSpPr>
        <xdr:cNvPr id="669" name="楕円 668">
          <a:extLst>
            <a:ext uri="{FF2B5EF4-FFF2-40B4-BE49-F238E27FC236}">
              <a16:creationId xmlns:a16="http://schemas.microsoft.com/office/drawing/2014/main" id="{E252B4CD-490D-4FE2-B54E-A82BE02F7917}"/>
            </a:ext>
          </a:extLst>
        </xdr:cNvPr>
        <xdr:cNvSpPr/>
      </xdr:nvSpPr>
      <xdr:spPr>
        <a:xfrm>
          <a:off x="19897725" y="136969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60977</xdr:rowOff>
    </xdr:from>
    <xdr:ext cx="469744" cy="259045"/>
    <xdr:sp macro="" textlink="">
      <xdr:nvSpPr>
        <xdr:cNvPr id="670" name="【児童館】&#10;一人当たり面積該当値テキスト">
          <a:extLst>
            <a:ext uri="{FF2B5EF4-FFF2-40B4-BE49-F238E27FC236}">
              <a16:creationId xmlns:a16="http://schemas.microsoft.com/office/drawing/2014/main" id="{50D0E4F7-52A5-44E8-85B7-E30292FA484A}"/>
            </a:ext>
          </a:extLst>
        </xdr:cNvPr>
        <xdr:cNvSpPr txBox="1"/>
      </xdr:nvSpPr>
      <xdr:spPr>
        <a:xfrm>
          <a:off x="19992975"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82550</xdr:rowOff>
    </xdr:from>
    <xdr:to>
      <xdr:col>112</xdr:col>
      <xdr:colOff>38100</xdr:colOff>
      <xdr:row>85</xdr:row>
      <xdr:rowOff>12700</xdr:rowOff>
    </xdr:to>
    <xdr:sp macro="" textlink="">
      <xdr:nvSpPr>
        <xdr:cNvPr id="671" name="楕円 670">
          <a:extLst>
            <a:ext uri="{FF2B5EF4-FFF2-40B4-BE49-F238E27FC236}">
              <a16:creationId xmlns:a16="http://schemas.microsoft.com/office/drawing/2014/main" id="{729EC9E4-3252-4B41-8708-6917FD141B26}"/>
            </a:ext>
          </a:extLst>
        </xdr:cNvPr>
        <xdr:cNvSpPr/>
      </xdr:nvSpPr>
      <xdr:spPr>
        <a:xfrm>
          <a:off x="19154775" y="136969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133350</xdr:rowOff>
    </xdr:from>
    <xdr:to>
      <xdr:col>116</xdr:col>
      <xdr:colOff>63500</xdr:colOff>
      <xdr:row>84</xdr:row>
      <xdr:rowOff>133350</xdr:rowOff>
    </xdr:to>
    <xdr:cxnSp macro="">
      <xdr:nvCxnSpPr>
        <xdr:cNvPr id="672" name="直線コネクタ 671">
          <a:extLst>
            <a:ext uri="{FF2B5EF4-FFF2-40B4-BE49-F238E27FC236}">
              <a16:creationId xmlns:a16="http://schemas.microsoft.com/office/drawing/2014/main" id="{7B1D559A-D882-47C0-8935-368E92AF2AC8}"/>
            </a:ext>
          </a:extLst>
        </xdr:cNvPr>
        <xdr:cNvCxnSpPr/>
      </xdr:nvCxnSpPr>
      <xdr:spPr>
        <a:xfrm>
          <a:off x="19202400" y="137445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82550</xdr:rowOff>
    </xdr:from>
    <xdr:to>
      <xdr:col>107</xdr:col>
      <xdr:colOff>101600</xdr:colOff>
      <xdr:row>85</xdr:row>
      <xdr:rowOff>12700</xdr:rowOff>
    </xdr:to>
    <xdr:sp macro="" textlink="">
      <xdr:nvSpPr>
        <xdr:cNvPr id="673" name="楕円 672">
          <a:extLst>
            <a:ext uri="{FF2B5EF4-FFF2-40B4-BE49-F238E27FC236}">
              <a16:creationId xmlns:a16="http://schemas.microsoft.com/office/drawing/2014/main" id="{C45548F9-5AFD-40AE-8315-040F9B8E2B19}"/>
            </a:ext>
          </a:extLst>
        </xdr:cNvPr>
        <xdr:cNvSpPr/>
      </xdr:nvSpPr>
      <xdr:spPr>
        <a:xfrm>
          <a:off x="18345150" y="136969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133350</xdr:rowOff>
    </xdr:from>
    <xdr:to>
      <xdr:col>111</xdr:col>
      <xdr:colOff>177800</xdr:colOff>
      <xdr:row>84</xdr:row>
      <xdr:rowOff>133350</xdr:rowOff>
    </xdr:to>
    <xdr:cxnSp macro="">
      <xdr:nvCxnSpPr>
        <xdr:cNvPr id="674" name="直線コネクタ 673">
          <a:extLst>
            <a:ext uri="{FF2B5EF4-FFF2-40B4-BE49-F238E27FC236}">
              <a16:creationId xmlns:a16="http://schemas.microsoft.com/office/drawing/2014/main" id="{AAA2F985-5C04-435F-8C6A-DB4B13B76E63}"/>
            </a:ext>
          </a:extLst>
        </xdr:cNvPr>
        <xdr:cNvCxnSpPr/>
      </xdr:nvCxnSpPr>
      <xdr:spPr>
        <a:xfrm>
          <a:off x="18392775" y="137445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82550</xdr:rowOff>
    </xdr:from>
    <xdr:to>
      <xdr:col>102</xdr:col>
      <xdr:colOff>165100</xdr:colOff>
      <xdr:row>85</xdr:row>
      <xdr:rowOff>12700</xdr:rowOff>
    </xdr:to>
    <xdr:sp macro="" textlink="">
      <xdr:nvSpPr>
        <xdr:cNvPr id="675" name="楕円 674">
          <a:extLst>
            <a:ext uri="{FF2B5EF4-FFF2-40B4-BE49-F238E27FC236}">
              <a16:creationId xmlns:a16="http://schemas.microsoft.com/office/drawing/2014/main" id="{8B5851E9-4B43-4B94-92E8-8BBA5C2998CD}"/>
            </a:ext>
          </a:extLst>
        </xdr:cNvPr>
        <xdr:cNvSpPr/>
      </xdr:nvSpPr>
      <xdr:spPr>
        <a:xfrm>
          <a:off x="17554575" y="136969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133350</xdr:rowOff>
    </xdr:from>
    <xdr:to>
      <xdr:col>107</xdr:col>
      <xdr:colOff>50800</xdr:colOff>
      <xdr:row>84</xdr:row>
      <xdr:rowOff>133350</xdr:rowOff>
    </xdr:to>
    <xdr:cxnSp macro="">
      <xdr:nvCxnSpPr>
        <xdr:cNvPr id="676" name="直線コネクタ 675">
          <a:extLst>
            <a:ext uri="{FF2B5EF4-FFF2-40B4-BE49-F238E27FC236}">
              <a16:creationId xmlns:a16="http://schemas.microsoft.com/office/drawing/2014/main" id="{DC890888-D334-4B19-93AD-6E597BDBE2F0}"/>
            </a:ext>
          </a:extLst>
        </xdr:cNvPr>
        <xdr:cNvCxnSpPr/>
      </xdr:nvCxnSpPr>
      <xdr:spPr>
        <a:xfrm>
          <a:off x="17602200" y="1374457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677" name="楕円 676">
          <a:extLst>
            <a:ext uri="{FF2B5EF4-FFF2-40B4-BE49-F238E27FC236}">
              <a16:creationId xmlns:a16="http://schemas.microsoft.com/office/drawing/2014/main" id="{6DAD1BEB-AAE0-45FC-A587-B3765D216DB2}"/>
            </a:ext>
          </a:extLst>
        </xdr:cNvPr>
        <xdr:cNvSpPr/>
      </xdr:nvSpPr>
      <xdr:spPr>
        <a:xfrm>
          <a:off x="16754475" y="137160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133350</xdr:rowOff>
    </xdr:from>
    <xdr:to>
      <xdr:col>102</xdr:col>
      <xdr:colOff>114300</xdr:colOff>
      <xdr:row>84</xdr:row>
      <xdr:rowOff>152400</xdr:rowOff>
    </xdr:to>
    <xdr:cxnSp macro="">
      <xdr:nvCxnSpPr>
        <xdr:cNvPr id="678" name="直線コネクタ 677">
          <a:extLst>
            <a:ext uri="{FF2B5EF4-FFF2-40B4-BE49-F238E27FC236}">
              <a16:creationId xmlns:a16="http://schemas.microsoft.com/office/drawing/2014/main" id="{46AAB7D1-43A4-480D-83E6-B3435BC766AF}"/>
            </a:ext>
          </a:extLst>
        </xdr:cNvPr>
        <xdr:cNvCxnSpPr/>
      </xdr:nvCxnSpPr>
      <xdr:spPr>
        <a:xfrm flipV="1">
          <a:off x="16802100" y="137445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79" name="n_1aveValue【児童館】&#10;一人当たり面積">
          <a:extLst>
            <a:ext uri="{FF2B5EF4-FFF2-40B4-BE49-F238E27FC236}">
              <a16:creationId xmlns:a16="http://schemas.microsoft.com/office/drawing/2014/main" id="{0F41304B-B3A8-4A06-A091-3F8119EFB93F}"/>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680" name="n_2aveValue【児童館】&#10;一人当たり面積">
          <a:extLst>
            <a:ext uri="{FF2B5EF4-FFF2-40B4-BE49-F238E27FC236}">
              <a16:creationId xmlns:a16="http://schemas.microsoft.com/office/drawing/2014/main" id="{F36255B0-E695-434A-9853-E260092B4EC6}"/>
            </a:ext>
          </a:extLst>
        </xdr:cNvPr>
        <xdr:cNvSpPr txBox="1"/>
      </xdr:nvSpPr>
      <xdr:spPr>
        <a:xfrm>
          <a:off x="181833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681" name="n_3aveValue【児童館】&#10;一人当たり面積">
          <a:extLst>
            <a:ext uri="{FF2B5EF4-FFF2-40B4-BE49-F238E27FC236}">
              <a16:creationId xmlns:a16="http://schemas.microsoft.com/office/drawing/2014/main" id="{10D58665-6FA3-4BE3-84E5-78501CB4B360}"/>
            </a:ext>
          </a:extLst>
        </xdr:cNvPr>
        <xdr:cNvSpPr txBox="1"/>
      </xdr:nvSpPr>
      <xdr:spPr>
        <a:xfrm>
          <a:off x="17383202" y="132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682" name="n_4aveValue【児童館】&#10;一人当たり面積">
          <a:extLst>
            <a:ext uri="{FF2B5EF4-FFF2-40B4-BE49-F238E27FC236}">
              <a16:creationId xmlns:a16="http://schemas.microsoft.com/office/drawing/2014/main" id="{3BF806BE-A300-464E-8810-25251FB9FDAE}"/>
            </a:ext>
          </a:extLst>
        </xdr:cNvPr>
        <xdr:cNvSpPr txBox="1"/>
      </xdr:nvSpPr>
      <xdr:spPr>
        <a:xfrm>
          <a:off x="16592627"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3827</xdr:rowOff>
    </xdr:from>
    <xdr:ext cx="469744" cy="259045"/>
    <xdr:sp macro="" textlink="">
      <xdr:nvSpPr>
        <xdr:cNvPr id="683" name="n_1mainValue【児童館】&#10;一人当たり面積">
          <a:extLst>
            <a:ext uri="{FF2B5EF4-FFF2-40B4-BE49-F238E27FC236}">
              <a16:creationId xmlns:a16="http://schemas.microsoft.com/office/drawing/2014/main" id="{F5502B88-83C7-4A21-A453-162822297518}"/>
            </a:ext>
          </a:extLst>
        </xdr:cNvPr>
        <xdr:cNvSpPr txBox="1"/>
      </xdr:nvSpPr>
      <xdr:spPr>
        <a:xfrm>
          <a:off x="18983402"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3827</xdr:rowOff>
    </xdr:from>
    <xdr:ext cx="469744" cy="259045"/>
    <xdr:sp macro="" textlink="">
      <xdr:nvSpPr>
        <xdr:cNvPr id="684" name="n_2mainValue【児童館】&#10;一人当たり面積">
          <a:extLst>
            <a:ext uri="{FF2B5EF4-FFF2-40B4-BE49-F238E27FC236}">
              <a16:creationId xmlns:a16="http://schemas.microsoft.com/office/drawing/2014/main" id="{76097974-6BF1-4F81-8284-0072C37E07E5}"/>
            </a:ext>
          </a:extLst>
        </xdr:cNvPr>
        <xdr:cNvSpPr txBox="1"/>
      </xdr:nvSpPr>
      <xdr:spPr>
        <a:xfrm>
          <a:off x="18183302"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3827</xdr:rowOff>
    </xdr:from>
    <xdr:ext cx="469744" cy="259045"/>
    <xdr:sp macro="" textlink="">
      <xdr:nvSpPr>
        <xdr:cNvPr id="685" name="n_3mainValue【児童館】&#10;一人当たり面積">
          <a:extLst>
            <a:ext uri="{FF2B5EF4-FFF2-40B4-BE49-F238E27FC236}">
              <a16:creationId xmlns:a16="http://schemas.microsoft.com/office/drawing/2014/main" id="{D0476EE6-C90E-4AF9-8600-029B36100F6F}"/>
            </a:ext>
          </a:extLst>
        </xdr:cNvPr>
        <xdr:cNvSpPr txBox="1"/>
      </xdr:nvSpPr>
      <xdr:spPr>
        <a:xfrm>
          <a:off x="17383202" y="1378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686" name="n_4mainValue【児童館】&#10;一人当たり面積">
          <a:extLst>
            <a:ext uri="{FF2B5EF4-FFF2-40B4-BE49-F238E27FC236}">
              <a16:creationId xmlns:a16="http://schemas.microsoft.com/office/drawing/2014/main" id="{A13C1A61-007B-4808-82C0-46F07797F32E}"/>
            </a:ext>
          </a:extLst>
        </xdr:cNvPr>
        <xdr:cNvSpPr txBox="1"/>
      </xdr:nvSpPr>
      <xdr:spPr>
        <a:xfrm>
          <a:off x="16592627" y="1379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7" name="正方形/長方形 686">
          <a:extLst>
            <a:ext uri="{FF2B5EF4-FFF2-40B4-BE49-F238E27FC236}">
              <a16:creationId xmlns:a16="http://schemas.microsoft.com/office/drawing/2014/main" id="{1FF6969E-6ABA-44BF-83AA-D297014C2B7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688" name="正方形/長方形 687">
          <a:extLst>
            <a:ext uri="{FF2B5EF4-FFF2-40B4-BE49-F238E27FC236}">
              <a16:creationId xmlns:a16="http://schemas.microsoft.com/office/drawing/2014/main" id="{39B62ADA-5082-41A5-AAEA-195BBD55318B}"/>
            </a:ext>
          </a:extLst>
        </xdr:cNvPr>
        <xdr:cNvSpPr/>
      </xdr:nvSpPr>
      <xdr:spPr>
        <a:xfrm>
          <a:off x="112109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689" name="正方形/長方形 688">
          <a:extLst>
            <a:ext uri="{FF2B5EF4-FFF2-40B4-BE49-F238E27FC236}">
              <a16:creationId xmlns:a16="http://schemas.microsoft.com/office/drawing/2014/main" id="{CF51BA3F-2687-42DB-9E7F-2CB1F4DBBA99}"/>
            </a:ext>
          </a:extLst>
        </xdr:cNvPr>
        <xdr:cNvSpPr/>
      </xdr:nvSpPr>
      <xdr:spPr>
        <a:xfrm>
          <a:off x="112109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690" name="正方形/長方形 689">
          <a:extLst>
            <a:ext uri="{FF2B5EF4-FFF2-40B4-BE49-F238E27FC236}">
              <a16:creationId xmlns:a16="http://schemas.microsoft.com/office/drawing/2014/main" id="{0F5E94D0-7111-4EC8-B48F-43CB824BD98A}"/>
            </a:ext>
          </a:extLst>
        </xdr:cNvPr>
        <xdr:cNvSpPr/>
      </xdr:nvSpPr>
      <xdr:spPr>
        <a:xfrm>
          <a:off x="123444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691" name="正方形/長方形 690">
          <a:extLst>
            <a:ext uri="{FF2B5EF4-FFF2-40B4-BE49-F238E27FC236}">
              <a16:creationId xmlns:a16="http://schemas.microsoft.com/office/drawing/2014/main" id="{7B5FE6C6-23EC-46B2-BF2E-DD991768C5D6}"/>
            </a:ext>
          </a:extLst>
        </xdr:cNvPr>
        <xdr:cNvSpPr/>
      </xdr:nvSpPr>
      <xdr:spPr>
        <a:xfrm>
          <a:off x="123444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2" name="正方形/長方形 691">
          <a:extLst>
            <a:ext uri="{FF2B5EF4-FFF2-40B4-BE49-F238E27FC236}">
              <a16:creationId xmlns:a16="http://schemas.microsoft.com/office/drawing/2014/main" id="{82FE80CA-0BAE-457B-B0F4-4C39062DA03E}"/>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BFCB57BA-706B-4504-A91F-FFCF400ACBD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694" name="正方形/長方形 693">
          <a:extLst>
            <a:ext uri="{FF2B5EF4-FFF2-40B4-BE49-F238E27FC236}">
              <a16:creationId xmlns:a16="http://schemas.microsoft.com/office/drawing/2014/main" id="{EED5AE8F-F8C3-4886-9624-5AED2B84F02A}"/>
            </a:ext>
          </a:extLst>
        </xdr:cNvPr>
        <xdr:cNvSpPr/>
      </xdr:nvSpPr>
      <xdr:spPr>
        <a:xfrm>
          <a:off x="16459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695" name="正方形/長方形 694">
          <a:extLst>
            <a:ext uri="{FF2B5EF4-FFF2-40B4-BE49-F238E27FC236}">
              <a16:creationId xmlns:a16="http://schemas.microsoft.com/office/drawing/2014/main" id="{EE5FBBEE-E979-432C-9D50-2CD3064FC01B}"/>
            </a:ext>
          </a:extLst>
        </xdr:cNvPr>
        <xdr:cNvSpPr/>
      </xdr:nvSpPr>
      <xdr:spPr>
        <a:xfrm>
          <a:off x="16459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696" name="正方形/長方形 695">
          <a:extLst>
            <a:ext uri="{FF2B5EF4-FFF2-40B4-BE49-F238E27FC236}">
              <a16:creationId xmlns:a16="http://schemas.microsoft.com/office/drawing/2014/main" id="{AF3B10A9-AE0C-419D-BE21-E4F1BEDDC4A7}"/>
            </a:ext>
          </a:extLst>
        </xdr:cNvPr>
        <xdr:cNvSpPr/>
      </xdr:nvSpPr>
      <xdr:spPr>
        <a:xfrm>
          <a:off x="176117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697" name="正方形/長方形 696">
          <a:extLst>
            <a:ext uri="{FF2B5EF4-FFF2-40B4-BE49-F238E27FC236}">
              <a16:creationId xmlns:a16="http://schemas.microsoft.com/office/drawing/2014/main" id="{5BD301FF-DCAA-42C9-8BA6-771DD36D0DDE}"/>
            </a:ext>
          </a:extLst>
        </xdr:cNvPr>
        <xdr:cNvSpPr/>
      </xdr:nvSpPr>
      <xdr:spPr>
        <a:xfrm>
          <a:off x="176117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DB53AD44-9A98-4398-BB12-7903CED20FD0}"/>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99" name="正方形/長方形 698">
          <a:extLst>
            <a:ext uri="{FF2B5EF4-FFF2-40B4-BE49-F238E27FC236}">
              <a16:creationId xmlns:a16="http://schemas.microsoft.com/office/drawing/2014/main" id="{13B216F0-63A4-4375-BB1B-52CE3F1BD4E8}"/>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0" name="正方形/長方形 699">
          <a:extLst>
            <a:ext uri="{FF2B5EF4-FFF2-40B4-BE49-F238E27FC236}">
              <a16:creationId xmlns:a16="http://schemas.microsoft.com/office/drawing/2014/main" id="{65EA1AEC-6911-4671-8CB2-1948A8C5536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1" name="テキスト ボックス 700">
          <a:extLst>
            <a:ext uri="{FF2B5EF4-FFF2-40B4-BE49-F238E27FC236}">
              <a16:creationId xmlns:a16="http://schemas.microsoft.com/office/drawing/2014/main" id="{2EF77527-1C44-4AA6-AF81-89F09F01701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いくつかの類型において、有形固定資産減価償却率は類似団体平均を上回っているが、その中でも認定こども園・幼稚園・保育所においては、他の類型と比較して類似団体平均を大きく上回っている。これは区立保育園の多くが、昭和４０年代から５０年代半ばにかけて建設されていることが要因となっている。今後は保育需要の状況等を見極めながら、老朽化する区立保育園等を統合、移設等により再整備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180E9A-10BB-4F13-87B5-FDEB56E6D69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54B08A-D755-47D7-AF98-8289C7BC825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C31B382-D4CE-4E75-A180-796238D4C0C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AB441A1-07EF-4C75-A77C-D6C1A7C0129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東京都世田谷区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DB5DF92-BC43-40F8-86B4-F192E73DA35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1B8407-3E9A-4473-A41B-8608D54E9E3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35E188-9D24-4EEF-B79D-B7F68C58AB3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4D0AA8-66CF-41CA-B8FC-A8B10D7458E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E673B77-CE88-4E0A-9F78-B9056026FA0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95A340-12E4-4B64-8D17-596EADC7BBF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923,210
895,008
58.05
404,156,032
387,669,584
12,986,271
236,562,472
40,892,959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696DDE-BDF2-44A0-A45A-3BA863D5BF5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F5C06D7-AEFB-4EBF-A803-233D1EAF80A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B5EB14-2D1A-43CA-B6ED-05BFD02F92D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447BB1-ED14-4B02-AA0B-7BCB5B2EFBE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24539B-289B-45F8-8E72-E4CFEF06954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F87A803-0AD7-4F55-B0BC-CD435EA8454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0FA798-35AB-4306-BC60-3AE9A1D18A0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9D5810-5FD3-45D4-BF86-F9B4A4D2A9E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4A9373-C4CA-41AB-BC93-CC67315C37A1}"/>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D8A51A-9A3E-43A6-93CD-6AACBB3084B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8E41DC8-3224-41D2-A0C1-C82A729820C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D2E512-922D-4EAD-8F47-A152C3E0955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48B375-96F5-4785-8631-047E7CB9724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201405-0C07-4101-B092-4BC7BE0ED30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677F995-4615-4BBB-9F93-69C170ED4C5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742A68-1433-4596-AB12-AB846BC69EA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A60811-FBD7-44C1-9779-B9A555D8D2B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45CE7C-5707-4E46-B9F1-1C42A4F6D9C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642DCCD-A9D3-4469-A851-015AC4F98D1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3E6FAA-B81A-4C73-877C-8612CB73D25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D9A0FC-2288-42B7-9968-33E4B92B750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30F988-04B1-42F8-9B80-C333936B6E8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378B5C3-F7D6-44C2-B535-D4E14C1E679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0DA3F8-3D06-4062-9E92-4183A624CB0D}"/>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320CF02-E78E-473E-BED5-EA4AE810F16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A819DD4-1FB7-4CAB-9487-547F578BEE73}"/>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78C1D1B-A7EB-4898-B002-2314D57C418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194E9C8-D231-4E41-87F6-E1031042D72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63DD9D-16F7-4A09-8570-55FB9721755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EA0D38-16A8-4CA1-A073-0D3A35A8708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C4D4914-83F2-4C72-A2EB-596A284377B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CEC51D8-FB5D-4F6F-A389-7DD4155C169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7AA563F5-748D-4F0F-B378-DE6400581736}"/>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B344575D-AE2E-4A8B-959B-CE9C31FBA09E}"/>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D455777-D2BB-4BA8-AE3E-1EDD35362D0D}"/>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CC39F00-01E1-47C5-A779-22BEADF41DBB}"/>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0FCB1EA-DF3A-4927-A42F-709D46C725FD}"/>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D8B536E-1F63-466B-8ECF-0D61B94D28A1}"/>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64954FF-5391-4B2C-8A51-0C5885E14F4C}"/>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9183EA4-A937-4FBB-AE11-57D76886C4D0}"/>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91AEC33-143B-49EF-8805-2885701CAACA}"/>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F8D6A07-6F7D-493F-9F75-EDFBC8DB3287}"/>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F401991-F184-49B1-8A68-FF6A81406CA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0407EBF3-2FE2-436F-B80B-BD705A06CAC5}"/>
            </a:ext>
          </a:extLst>
        </xdr:cNvPr>
        <xdr:cNvCxnSpPr/>
      </xdr:nvCxnSpPr>
      <xdr:spPr>
        <a:xfrm flipV="1">
          <a:off x="4180840" y="5426964"/>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419F4718-9C1F-4838-98AA-9D113AC3D5BA}"/>
            </a:ext>
          </a:extLst>
        </xdr:cNvPr>
        <xdr:cNvSpPr txBox="1"/>
      </xdr:nvSpPr>
      <xdr:spPr>
        <a:xfrm>
          <a:off x="4219575" y="668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114CAD24-5193-491B-939B-71A5D3AF7E2C}"/>
            </a:ext>
          </a:extLst>
        </xdr:cNvPr>
        <xdr:cNvCxnSpPr/>
      </xdr:nvCxnSpPr>
      <xdr:spPr>
        <a:xfrm>
          <a:off x="4105275" y="66835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24AD15AB-F288-4F4A-86A0-ABD7B3E86247}"/>
            </a:ext>
          </a:extLst>
        </xdr:cNvPr>
        <xdr:cNvSpPr txBox="1"/>
      </xdr:nvSpPr>
      <xdr:spPr>
        <a:xfrm>
          <a:off x="42195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FBF2BDFB-590C-47CC-989F-91B8DF0EA618}"/>
            </a:ext>
          </a:extLst>
        </xdr:cNvPr>
        <xdr:cNvCxnSpPr/>
      </xdr:nvCxnSpPr>
      <xdr:spPr>
        <a:xfrm>
          <a:off x="4105275"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E8233CDD-C4C1-46C9-AD9A-96FAD73AE386}"/>
            </a:ext>
          </a:extLst>
        </xdr:cNvPr>
        <xdr:cNvSpPr txBox="1"/>
      </xdr:nvSpPr>
      <xdr:spPr>
        <a:xfrm>
          <a:off x="4219575" y="588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21AF7C29-DBF2-4AB3-A1E2-4A60D91799CA}"/>
            </a:ext>
          </a:extLst>
        </xdr:cNvPr>
        <xdr:cNvSpPr/>
      </xdr:nvSpPr>
      <xdr:spPr>
        <a:xfrm>
          <a:off x="4124325" y="6027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4B0FAF1A-EBA7-4DB0-8738-CBB592FD5947}"/>
            </a:ext>
          </a:extLst>
        </xdr:cNvPr>
        <xdr:cNvSpPr/>
      </xdr:nvSpPr>
      <xdr:spPr>
        <a:xfrm>
          <a:off x="3381375" y="60027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EAF996FB-1764-448C-8CEA-2B833F8F6657}"/>
            </a:ext>
          </a:extLst>
        </xdr:cNvPr>
        <xdr:cNvSpPr/>
      </xdr:nvSpPr>
      <xdr:spPr>
        <a:xfrm>
          <a:off x="2571750" y="5982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DAF9E294-31C3-40CA-9D39-0B6F45EF21B3}"/>
            </a:ext>
          </a:extLst>
        </xdr:cNvPr>
        <xdr:cNvSpPr/>
      </xdr:nvSpPr>
      <xdr:spPr>
        <a:xfrm>
          <a:off x="1781175" y="60275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0AA4D537-BDBE-4198-A8A9-616D4B1826EF}"/>
            </a:ext>
          </a:extLst>
        </xdr:cNvPr>
        <xdr:cNvSpPr/>
      </xdr:nvSpPr>
      <xdr:spPr>
        <a:xfrm>
          <a:off x="9810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D2705C4-101A-4B49-B8E4-0EC7361E7646}"/>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C0305BB-8D7F-40D2-BD3F-2ABD07BF197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3458B18-3CE1-457A-8A07-E8CBC0437FA2}"/>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031B23-C6F0-4B4F-B0D3-0BE150931A0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CEFCD60-B31A-40CC-8D7A-4AFD2BBE0C5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71" name="楕円 70">
          <a:extLst>
            <a:ext uri="{FF2B5EF4-FFF2-40B4-BE49-F238E27FC236}">
              <a16:creationId xmlns:a16="http://schemas.microsoft.com/office/drawing/2014/main" id="{558E91A0-BB16-4FAC-9D1D-440CBF383C26}"/>
            </a:ext>
          </a:extLst>
        </xdr:cNvPr>
        <xdr:cNvSpPr/>
      </xdr:nvSpPr>
      <xdr:spPr>
        <a:xfrm>
          <a:off x="4124325" y="6313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129557</xdr:rowOff>
    </xdr:from>
    <xdr:ext cx="405111" cy="259045"/>
    <xdr:sp macro="" textlink="">
      <xdr:nvSpPr>
        <xdr:cNvPr id="72" name="【図書館】&#10;有形固定資産減価償却率該当値テキスト">
          <a:extLst>
            <a:ext uri="{FF2B5EF4-FFF2-40B4-BE49-F238E27FC236}">
              <a16:creationId xmlns:a16="http://schemas.microsoft.com/office/drawing/2014/main" id="{BEF99506-DD5C-41DA-970C-2967A98D9EFF}"/>
            </a:ext>
          </a:extLst>
        </xdr:cNvPr>
        <xdr:cNvSpPr txBox="1"/>
      </xdr:nvSpPr>
      <xdr:spPr>
        <a:xfrm>
          <a:off x="4219575"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91694</xdr:rowOff>
    </xdr:from>
    <xdr:to>
      <xdr:col>20</xdr:col>
      <xdr:colOff>38100</xdr:colOff>
      <xdr:row>39</xdr:row>
      <xdr:rowOff>21844</xdr:rowOff>
    </xdr:to>
    <xdr:sp macro="" textlink="">
      <xdr:nvSpPr>
        <xdr:cNvPr id="73" name="楕円 72">
          <a:extLst>
            <a:ext uri="{FF2B5EF4-FFF2-40B4-BE49-F238E27FC236}">
              <a16:creationId xmlns:a16="http://schemas.microsoft.com/office/drawing/2014/main" id="{7C6F29D9-16C6-4F19-82E7-8821579F263B}"/>
            </a:ext>
          </a:extLst>
        </xdr:cNvPr>
        <xdr:cNvSpPr/>
      </xdr:nvSpPr>
      <xdr:spPr>
        <a:xfrm>
          <a:off x="3381375" y="62511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142494</xdr:rowOff>
    </xdr:from>
    <xdr:to>
      <xdr:col>24</xdr:col>
      <xdr:colOff>63500</xdr:colOff>
      <xdr:row>39</xdr:row>
      <xdr:rowOff>30480</xdr:rowOff>
    </xdr:to>
    <xdr:cxnSp macro="">
      <xdr:nvCxnSpPr>
        <xdr:cNvPr id="74" name="直線コネクタ 73">
          <a:extLst>
            <a:ext uri="{FF2B5EF4-FFF2-40B4-BE49-F238E27FC236}">
              <a16:creationId xmlns:a16="http://schemas.microsoft.com/office/drawing/2014/main" id="{471BC922-C0DD-4E71-8C4F-F19D6172416A}"/>
            </a:ext>
          </a:extLst>
        </xdr:cNvPr>
        <xdr:cNvCxnSpPr/>
      </xdr:nvCxnSpPr>
      <xdr:spPr>
        <a:xfrm>
          <a:off x="3429000" y="6308344"/>
          <a:ext cx="752475" cy="4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91694</xdr:rowOff>
    </xdr:from>
    <xdr:to>
      <xdr:col>15</xdr:col>
      <xdr:colOff>101600</xdr:colOff>
      <xdr:row>39</xdr:row>
      <xdr:rowOff>21844</xdr:rowOff>
    </xdr:to>
    <xdr:sp macro="" textlink="">
      <xdr:nvSpPr>
        <xdr:cNvPr id="75" name="楕円 74">
          <a:extLst>
            <a:ext uri="{FF2B5EF4-FFF2-40B4-BE49-F238E27FC236}">
              <a16:creationId xmlns:a16="http://schemas.microsoft.com/office/drawing/2014/main" id="{0E8E8770-82D7-41F8-8008-78D4EEE5ADD0}"/>
            </a:ext>
          </a:extLst>
        </xdr:cNvPr>
        <xdr:cNvSpPr/>
      </xdr:nvSpPr>
      <xdr:spPr>
        <a:xfrm>
          <a:off x="2571750" y="62511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142494</xdr:rowOff>
    </xdr:from>
    <xdr:to>
      <xdr:col>19</xdr:col>
      <xdr:colOff>177800</xdr:colOff>
      <xdr:row>38</xdr:row>
      <xdr:rowOff>142494</xdr:rowOff>
    </xdr:to>
    <xdr:cxnSp macro="">
      <xdr:nvCxnSpPr>
        <xdr:cNvPr id="76" name="直線コネクタ 75">
          <a:extLst>
            <a:ext uri="{FF2B5EF4-FFF2-40B4-BE49-F238E27FC236}">
              <a16:creationId xmlns:a16="http://schemas.microsoft.com/office/drawing/2014/main" id="{5D5CBC55-F33E-4011-B5F6-4E4B379CA546}"/>
            </a:ext>
          </a:extLst>
        </xdr:cNvPr>
        <xdr:cNvCxnSpPr/>
      </xdr:nvCxnSpPr>
      <xdr:spPr>
        <a:xfrm>
          <a:off x="2619375" y="63083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7" name="楕円 76">
          <a:extLst>
            <a:ext uri="{FF2B5EF4-FFF2-40B4-BE49-F238E27FC236}">
              <a16:creationId xmlns:a16="http://schemas.microsoft.com/office/drawing/2014/main" id="{073BA9E1-623A-44BD-9019-A3528DC1A1F0}"/>
            </a:ext>
          </a:extLst>
        </xdr:cNvPr>
        <xdr:cNvSpPr/>
      </xdr:nvSpPr>
      <xdr:spPr>
        <a:xfrm>
          <a:off x="1781175" y="62077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142494</xdr:rowOff>
    </xdr:to>
    <xdr:cxnSp macro="">
      <xdr:nvCxnSpPr>
        <xdr:cNvPr id="78" name="直線コネクタ 77">
          <a:extLst>
            <a:ext uri="{FF2B5EF4-FFF2-40B4-BE49-F238E27FC236}">
              <a16:creationId xmlns:a16="http://schemas.microsoft.com/office/drawing/2014/main" id="{BAB6CEF3-0C7F-48C7-A419-F4E74C329126}"/>
            </a:ext>
          </a:extLst>
        </xdr:cNvPr>
        <xdr:cNvCxnSpPr/>
      </xdr:nvCxnSpPr>
      <xdr:spPr>
        <a:xfrm>
          <a:off x="1828800" y="6264910"/>
          <a:ext cx="790575"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114554</xdr:rowOff>
    </xdr:from>
    <xdr:to>
      <xdr:col>6</xdr:col>
      <xdr:colOff>38100</xdr:colOff>
      <xdr:row>39</xdr:row>
      <xdr:rowOff>44704</xdr:rowOff>
    </xdr:to>
    <xdr:sp macro="" textlink="">
      <xdr:nvSpPr>
        <xdr:cNvPr id="79" name="楕円 78">
          <a:extLst>
            <a:ext uri="{FF2B5EF4-FFF2-40B4-BE49-F238E27FC236}">
              <a16:creationId xmlns:a16="http://schemas.microsoft.com/office/drawing/2014/main" id="{20DE9F7A-618A-43B5-9C50-D50EAF0CABE4}"/>
            </a:ext>
          </a:extLst>
        </xdr:cNvPr>
        <xdr:cNvSpPr/>
      </xdr:nvSpPr>
      <xdr:spPr>
        <a:xfrm>
          <a:off x="981075" y="62772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38</xdr:row>
      <xdr:rowOff>165354</xdr:rowOff>
    </xdr:to>
    <xdr:cxnSp macro="">
      <xdr:nvCxnSpPr>
        <xdr:cNvPr id="80" name="直線コネクタ 79">
          <a:extLst>
            <a:ext uri="{FF2B5EF4-FFF2-40B4-BE49-F238E27FC236}">
              <a16:creationId xmlns:a16="http://schemas.microsoft.com/office/drawing/2014/main" id="{91B08EDE-1420-43D9-AF4B-0222ACCE693E}"/>
            </a:ext>
          </a:extLst>
        </xdr:cNvPr>
        <xdr:cNvCxnSpPr/>
      </xdr:nvCxnSpPr>
      <xdr:spPr>
        <a:xfrm flipV="1">
          <a:off x="1028700" y="6264910"/>
          <a:ext cx="800100" cy="5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15EE2CDA-6ED3-4C37-AA2B-54F1FA0F2ABE}"/>
            </a:ext>
          </a:extLst>
        </xdr:cNvPr>
        <xdr:cNvSpPr txBox="1"/>
      </xdr:nvSpPr>
      <xdr:spPr>
        <a:xfrm>
          <a:off x="3239144" y="57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77D7A3D0-A98F-4833-B4B9-3B53C50C7E15}"/>
            </a:ext>
          </a:extLst>
        </xdr:cNvPr>
        <xdr:cNvSpPr txBox="1"/>
      </xdr:nvSpPr>
      <xdr:spPr>
        <a:xfrm>
          <a:off x="2439044"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146EE17F-7F3F-450D-8F74-0447FF6E99ED}"/>
            </a:ext>
          </a:extLst>
        </xdr:cNvPr>
        <xdr:cNvSpPr txBox="1"/>
      </xdr:nvSpPr>
      <xdr:spPr>
        <a:xfrm>
          <a:off x="1648469"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69A81E07-39BB-4C8D-9C65-3D6C16E3280C}"/>
            </a:ext>
          </a:extLst>
        </xdr:cNvPr>
        <xdr:cNvSpPr txBox="1"/>
      </xdr:nvSpPr>
      <xdr:spPr>
        <a:xfrm>
          <a:off x="8483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12971</xdr:rowOff>
    </xdr:from>
    <xdr:ext cx="405111" cy="259045"/>
    <xdr:sp macro="" textlink="">
      <xdr:nvSpPr>
        <xdr:cNvPr id="85" name="n_1mainValue【図書館】&#10;有形固定資産減価償却率">
          <a:extLst>
            <a:ext uri="{FF2B5EF4-FFF2-40B4-BE49-F238E27FC236}">
              <a16:creationId xmlns:a16="http://schemas.microsoft.com/office/drawing/2014/main" id="{66EB8051-7F34-4574-A903-03AC18BAB360}"/>
            </a:ext>
          </a:extLst>
        </xdr:cNvPr>
        <xdr:cNvSpPr txBox="1"/>
      </xdr:nvSpPr>
      <xdr:spPr>
        <a:xfrm>
          <a:off x="3239144" y="633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12971</xdr:rowOff>
    </xdr:from>
    <xdr:ext cx="405111" cy="259045"/>
    <xdr:sp macro="" textlink="">
      <xdr:nvSpPr>
        <xdr:cNvPr id="86" name="n_2mainValue【図書館】&#10;有形固定資産減価償却率">
          <a:extLst>
            <a:ext uri="{FF2B5EF4-FFF2-40B4-BE49-F238E27FC236}">
              <a16:creationId xmlns:a16="http://schemas.microsoft.com/office/drawing/2014/main" id="{D5B52D59-CB1B-4697-B8B6-D4F34BAB0661}"/>
            </a:ext>
          </a:extLst>
        </xdr:cNvPr>
        <xdr:cNvSpPr txBox="1"/>
      </xdr:nvSpPr>
      <xdr:spPr>
        <a:xfrm>
          <a:off x="2439044" y="633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7" name="n_3mainValue【図書館】&#10;有形固定資産減価償却率">
          <a:extLst>
            <a:ext uri="{FF2B5EF4-FFF2-40B4-BE49-F238E27FC236}">
              <a16:creationId xmlns:a16="http://schemas.microsoft.com/office/drawing/2014/main" id="{D791B91D-5EA2-4940-8089-5C12D265FEA7}"/>
            </a:ext>
          </a:extLst>
        </xdr:cNvPr>
        <xdr:cNvSpPr txBox="1"/>
      </xdr:nvSpPr>
      <xdr:spPr>
        <a:xfrm>
          <a:off x="1648469"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35831</xdr:rowOff>
    </xdr:from>
    <xdr:ext cx="405111" cy="259045"/>
    <xdr:sp macro="" textlink="">
      <xdr:nvSpPr>
        <xdr:cNvPr id="88" name="n_4mainValue【図書館】&#10;有形固定資産減価償却率">
          <a:extLst>
            <a:ext uri="{FF2B5EF4-FFF2-40B4-BE49-F238E27FC236}">
              <a16:creationId xmlns:a16="http://schemas.microsoft.com/office/drawing/2014/main" id="{E7EF3989-0636-4F3E-84C5-B6E1728CDEB4}"/>
            </a:ext>
          </a:extLst>
        </xdr:cNvPr>
        <xdr:cNvSpPr txBox="1"/>
      </xdr:nvSpPr>
      <xdr:spPr>
        <a:xfrm>
          <a:off x="848369" y="6360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BED307C-4174-46B5-9B05-D4F2D4102C3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9466A1C-1C02-43CE-B22A-78F5558EFF1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06E8AA2-6DFC-408D-9307-DE102E340C5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70C777E-3969-430F-9D7A-6BC0CF2531F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6C84D5B-2A41-4BD5-BDBC-A41004D652D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C486954-726E-43E1-991B-9CF3FA5871A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4410142-46EA-43EE-8765-C201693F8A5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E24A58C-34D9-4C59-AD39-2256C8EDAAF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BBD7170C-F121-4501-93A0-ED4235EE66E9}"/>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2646944-C35E-4813-BE66-9ACC3CEA08C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70EA4E6-8217-453D-91F9-4F1326BC152C}"/>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741EC6F-F169-4C66-9D45-251F491B29D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51C8B64B-88B6-448D-B964-8F92F4A5F86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1637B0CE-9A1F-485D-B1E0-F6A2D6278583}"/>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2ABE7FF-1930-461A-B43E-C96A2C6F460E}"/>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62623500-818E-4A48-B8A5-856055E95609}"/>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BF9BC19-79A9-4FA4-96B1-41598C8280A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03DF0E4F-9F09-4450-82DA-3B321B84CEF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94A3C91-1D86-4A2A-BF6A-FD010CC4DAF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0320E78E-21C7-431A-8262-61DD4ABB9952}"/>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4A56F30-8D14-47F8-9808-570BBEFE88C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2E7305E4-66A8-4C5F-98CC-4F6D67A713F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7067495-2996-4116-ADB1-D1D7332007D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4A367FA8-5F1B-426A-8132-AA4B1CB8F417}"/>
            </a:ext>
          </a:extLst>
        </xdr:cNvPr>
        <xdr:cNvCxnSpPr/>
      </xdr:nvCxnSpPr>
      <xdr:spPr>
        <a:xfrm flipV="1">
          <a:off x="9429115" y="539940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54AE4AFC-1FD5-426E-AB95-8CE879397123}"/>
            </a:ext>
          </a:extLst>
        </xdr:cNvPr>
        <xdr:cNvSpPr txBox="1"/>
      </xdr:nvSpPr>
      <xdr:spPr>
        <a:xfrm>
          <a:off x="946785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A6E0A91E-1988-4100-BE55-E03384F4468A}"/>
            </a:ext>
          </a:extLst>
        </xdr:cNvPr>
        <xdr:cNvCxnSpPr/>
      </xdr:nvCxnSpPr>
      <xdr:spPr>
        <a:xfrm>
          <a:off x="9363075" y="6793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1ACCD377-D18E-451A-9CB8-C2CCB733F8FE}"/>
            </a:ext>
          </a:extLst>
        </xdr:cNvPr>
        <xdr:cNvSpPr txBox="1"/>
      </xdr:nvSpPr>
      <xdr:spPr>
        <a:xfrm>
          <a:off x="9467850" y="519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1A1AD161-6D1E-4885-9F9B-65D123BD4D32}"/>
            </a:ext>
          </a:extLst>
        </xdr:cNvPr>
        <xdr:cNvCxnSpPr/>
      </xdr:nvCxnSpPr>
      <xdr:spPr>
        <a:xfrm>
          <a:off x="9363075" y="53994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87EAFAB2-B3BA-4DB9-A7DD-602E3C27B227}"/>
            </a:ext>
          </a:extLst>
        </xdr:cNvPr>
        <xdr:cNvSpPr txBox="1"/>
      </xdr:nvSpPr>
      <xdr:spPr>
        <a:xfrm>
          <a:off x="9467850" y="6392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11B4349C-0A5C-4136-A556-3A2E0FDC4FE4}"/>
            </a:ext>
          </a:extLst>
        </xdr:cNvPr>
        <xdr:cNvSpPr/>
      </xdr:nvSpPr>
      <xdr:spPr>
        <a:xfrm>
          <a:off x="9401175" y="653161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C782E377-028A-4210-8CF2-7359B122AF45}"/>
            </a:ext>
          </a:extLst>
        </xdr:cNvPr>
        <xdr:cNvSpPr/>
      </xdr:nvSpPr>
      <xdr:spPr>
        <a:xfrm>
          <a:off x="86391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05A5A7D9-634D-4A1F-86ED-661E614B91E5}"/>
            </a:ext>
          </a:extLst>
        </xdr:cNvPr>
        <xdr:cNvSpPr/>
      </xdr:nvSpPr>
      <xdr:spPr>
        <a:xfrm>
          <a:off x="7839075" y="65316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1EAF3A12-E363-4C21-BB03-314F1B90E978}"/>
            </a:ext>
          </a:extLst>
        </xdr:cNvPr>
        <xdr:cNvSpPr/>
      </xdr:nvSpPr>
      <xdr:spPr>
        <a:xfrm>
          <a:off x="7029450" y="6553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1415BB0F-A9A5-4D5E-B7C1-D87687BCE4AF}"/>
            </a:ext>
          </a:extLst>
        </xdr:cNvPr>
        <xdr:cNvSpPr/>
      </xdr:nvSpPr>
      <xdr:spPr>
        <a:xfrm>
          <a:off x="62388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670D70B-905F-4C49-BED3-0C6B4E22A67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2702856-48B6-4AE1-9347-7D2B30A4C35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BDBBA9C-1D50-45AB-8C05-2DA1CD3F1BF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61E1896-5763-4D4B-8955-662DA3BBD96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A0CA05E-9681-4247-99A2-6FF90D10F8B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132080</xdr:rowOff>
    </xdr:from>
    <xdr:to>
      <xdr:col>55</xdr:col>
      <xdr:colOff>50800</xdr:colOff>
      <xdr:row>41</xdr:row>
      <xdr:rowOff>62230</xdr:rowOff>
    </xdr:to>
    <xdr:sp macro="" textlink="">
      <xdr:nvSpPr>
        <xdr:cNvPr id="128" name="楕円 127">
          <a:extLst>
            <a:ext uri="{FF2B5EF4-FFF2-40B4-BE49-F238E27FC236}">
              <a16:creationId xmlns:a16="http://schemas.microsoft.com/office/drawing/2014/main" id="{0736B723-701A-4164-B9BC-5415504BCC9C}"/>
            </a:ext>
          </a:extLst>
        </xdr:cNvPr>
        <xdr:cNvSpPr/>
      </xdr:nvSpPr>
      <xdr:spPr>
        <a:xfrm>
          <a:off x="9401175" y="66186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110507</xdr:rowOff>
    </xdr:from>
    <xdr:ext cx="469744" cy="259045"/>
    <xdr:sp macro="" textlink="">
      <xdr:nvSpPr>
        <xdr:cNvPr id="129" name="【図書館】&#10;一人当たり面積該当値テキスト">
          <a:extLst>
            <a:ext uri="{FF2B5EF4-FFF2-40B4-BE49-F238E27FC236}">
              <a16:creationId xmlns:a16="http://schemas.microsoft.com/office/drawing/2014/main" id="{C1792E9D-565E-4063-8C7A-B1885F7BA0E8}"/>
            </a:ext>
          </a:extLst>
        </xdr:cNvPr>
        <xdr:cNvSpPr txBox="1"/>
      </xdr:nvSpPr>
      <xdr:spPr>
        <a:xfrm>
          <a:off x="9467850" y="659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124460</xdr:rowOff>
    </xdr:from>
    <xdr:to>
      <xdr:col>50</xdr:col>
      <xdr:colOff>165100</xdr:colOff>
      <xdr:row>41</xdr:row>
      <xdr:rowOff>54610</xdr:rowOff>
    </xdr:to>
    <xdr:sp macro="" textlink="">
      <xdr:nvSpPr>
        <xdr:cNvPr id="130" name="楕円 129">
          <a:extLst>
            <a:ext uri="{FF2B5EF4-FFF2-40B4-BE49-F238E27FC236}">
              <a16:creationId xmlns:a16="http://schemas.microsoft.com/office/drawing/2014/main" id="{029EFCDE-F0B3-4BC5-AFA0-5D19094961F3}"/>
            </a:ext>
          </a:extLst>
        </xdr:cNvPr>
        <xdr:cNvSpPr/>
      </xdr:nvSpPr>
      <xdr:spPr>
        <a:xfrm>
          <a:off x="8639175" y="6607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3810</xdr:rowOff>
    </xdr:from>
    <xdr:to>
      <xdr:col>55</xdr:col>
      <xdr:colOff>0</xdr:colOff>
      <xdr:row>41</xdr:row>
      <xdr:rowOff>11430</xdr:rowOff>
    </xdr:to>
    <xdr:cxnSp macro="">
      <xdr:nvCxnSpPr>
        <xdr:cNvPr id="131" name="直線コネクタ 130">
          <a:extLst>
            <a:ext uri="{FF2B5EF4-FFF2-40B4-BE49-F238E27FC236}">
              <a16:creationId xmlns:a16="http://schemas.microsoft.com/office/drawing/2014/main" id="{F57C7E00-DD1C-49E8-946E-4B63E297DF7D}"/>
            </a:ext>
          </a:extLst>
        </xdr:cNvPr>
        <xdr:cNvCxnSpPr/>
      </xdr:nvCxnSpPr>
      <xdr:spPr>
        <a:xfrm>
          <a:off x="8686800" y="6655435"/>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2" name="楕円 131">
          <a:extLst>
            <a:ext uri="{FF2B5EF4-FFF2-40B4-BE49-F238E27FC236}">
              <a16:creationId xmlns:a16="http://schemas.microsoft.com/office/drawing/2014/main" id="{7E1428D8-87B9-4572-B000-0071E234CF80}"/>
            </a:ext>
          </a:extLst>
        </xdr:cNvPr>
        <xdr:cNvSpPr/>
      </xdr:nvSpPr>
      <xdr:spPr>
        <a:xfrm>
          <a:off x="7839075" y="660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41</xdr:row>
      <xdr:rowOff>3810</xdr:rowOff>
    </xdr:to>
    <xdr:cxnSp macro="">
      <xdr:nvCxnSpPr>
        <xdr:cNvPr id="133" name="直線コネクタ 132">
          <a:extLst>
            <a:ext uri="{FF2B5EF4-FFF2-40B4-BE49-F238E27FC236}">
              <a16:creationId xmlns:a16="http://schemas.microsoft.com/office/drawing/2014/main" id="{0B4F57FD-471C-4197-B8A9-13BF0FA3082A}"/>
            </a:ext>
          </a:extLst>
        </xdr:cNvPr>
        <xdr:cNvCxnSpPr/>
      </xdr:nvCxnSpPr>
      <xdr:spPr>
        <a:xfrm>
          <a:off x="7886700" y="6650990"/>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116840</xdr:rowOff>
    </xdr:from>
    <xdr:to>
      <xdr:col>41</xdr:col>
      <xdr:colOff>101600</xdr:colOff>
      <xdr:row>41</xdr:row>
      <xdr:rowOff>46990</xdr:rowOff>
    </xdr:to>
    <xdr:sp macro="" textlink="">
      <xdr:nvSpPr>
        <xdr:cNvPr id="134" name="楕円 133">
          <a:extLst>
            <a:ext uri="{FF2B5EF4-FFF2-40B4-BE49-F238E27FC236}">
              <a16:creationId xmlns:a16="http://schemas.microsoft.com/office/drawing/2014/main" id="{41A2A8B2-8565-4B3D-A5B7-DA74AEF0ED8E}"/>
            </a:ext>
          </a:extLst>
        </xdr:cNvPr>
        <xdr:cNvSpPr/>
      </xdr:nvSpPr>
      <xdr:spPr>
        <a:xfrm>
          <a:off x="7029450" y="6603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40</xdr:row>
      <xdr:rowOff>167640</xdr:rowOff>
    </xdr:to>
    <xdr:cxnSp macro="">
      <xdr:nvCxnSpPr>
        <xdr:cNvPr id="135" name="直線コネクタ 134">
          <a:extLst>
            <a:ext uri="{FF2B5EF4-FFF2-40B4-BE49-F238E27FC236}">
              <a16:creationId xmlns:a16="http://schemas.microsoft.com/office/drawing/2014/main" id="{F32C42CF-8151-4FDE-8037-0834CA549D11}"/>
            </a:ext>
          </a:extLst>
        </xdr:cNvPr>
        <xdr:cNvCxnSpPr/>
      </xdr:nvCxnSpPr>
      <xdr:spPr>
        <a:xfrm>
          <a:off x="7077075" y="66509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147320</xdr:rowOff>
    </xdr:from>
    <xdr:to>
      <xdr:col>36</xdr:col>
      <xdr:colOff>165100</xdr:colOff>
      <xdr:row>41</xdr:row>
      <xdr:rowOff>77470</xdr:rowOff>
    </xdr:to>
    <xdr:sp macro="" textlink="">
      <xdr:nvSpPr>
        <xdr:cNvPr id="136" name="楕円 135">
          <a:extLst>
            <a:ext uri="{FF2B5EF4-FFF2-40B4-BE49-F238E27FC236}">
              <a16:creationId xmlns:a16="http://schemas.microsoft.com/office/drawing/2014/main" id="{3803ED93-0318-4540-B7F1-828242F45C40}"/>
            </a:ext>
          </a:extLst>
        </xdr:cNvPr>
        <xdr:cNvSpPr/>
      </xdr:nvSpPr>
      <xdr:spPr>
        <a:xfrm>
          <a:off x="6238875" y="6630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167640</xdr:rowOff>
    </xdr:from>
    <xdr:to>
      <xdr:col>41</xdr:col>
      <xdr:colOff>50800</xdr:colOff>
      <xdr:row>41</xdr:row>
      <xdr:rowOff>26670</xdr:rowOff>
    </xdr:to>
    <xdr:cxnSp macro="">
      <xdr:nvCxnSpPr>
        <xdr:cNvPr id="137" name="直線コネクタ 136">
          <a:extLst>
            <a:ext uri="{FF2B5EF4-FFF2-40B4-BE49-F238E27FC236}">
              <a16:creationId xmlns:a16="http://schemas.microsoft.com/office/drawing/2014/main" id="{FC6CB34A-3470-4EFE-8B9A-CDC5B661F5C6}"/>
            </a:ext>
          </a:extLst>
        </xdr:cNvPr>
        <xdr:cNvCxnSpPr/>
      </xdr:nvCxnSpPr>
      <xdr:spPr>
        <a:xfrm flipV="1">
          <a:off x="6286500" y="665099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56524E13-CD25-4529-8F23-B3E07CF5E915}"/>
            </a:ext>
          </a:extLst>
        </xdr:cNvPr>
        <xdr:cNvSpPr txBox="1"/>
      </xdr:nvSpPr>
      <xdr:spPr>
        <a:xfrm>
          <a:off x="8458277" y="632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D8075FCC-C718-4113-9BB8-76FF0722DD51}"/>
            </a:ext>
          </a:extLst>
        </xdr:cNvPr>
        <xdr:cNvSpPr txBox="1"/>
      </xdr:nvSpPr>
      <xdr:spPr>
        <a:xfrm>
          <a:off x="7677227" y="632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E950F646-9C53-47D2-8719-A75C03E54566}"/>
            </a:ext>
          </a:extLst>
        </xdr:cNvPr>
        <xdr:cNvSpPr txBox="1"/>
      </xdr:nvSpPr>
      <xdr:spPr>
        <a:xfrm>
          <a:off x="6867602"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3EABC3E0-8ADD-4198-9EF4-BC704D94977F}"/>
            </a:ext>
          </a:extLst>
        </xdr:cNvPr>
        <xdr:cNvSpPr txBox="1"/>
      </xdr:nvSpPr>
      <xdr:spPr>
        <a:xfrm>
          <a:off x="6067502"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45737</xdr:rowOff>
    </xdr:from>
    <xdr:ext cx="469744" cy="259045"/>
    <xdr:sp macro="" textlink="">
      <xdr:nvSpPr>
        <xdr:cNvPr id="142" name="n_1mainValue【図書館】&#10;一人当たり面積">
          <a:extLst>
            <a:ext uri="{FF2B5EF4-FFF2-40B4-BE49-F238E27FC236}">
              <a16:creationId xmlns:a16="http://schemas.microsoft.com/office/drawing/2014/main" id="{0E71A5B2-2E4F-4D48-9C02-B66E994BE0CE}"/>
            </a:ext>
          </a:extLst>
        </xdr:cNvPr>
        <xdr:cNvSpPr txBox="1"/>
      </xdr:nvSpPr>
      <xdr:spPr>
        <a:xfrm>
          <a:off x="8458277"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3" name="n_2mainValue【図書館】&#10;一人当たり面積">
          <a:extLst>
            <a:ext uri="{FF2B5EF4-FFF2-40B4-BE49-F238E27FC236}">
              <a16:creationId xmlns:a16="http://schemas.microsoft.com/office/drawing/2014/main" id="{2CCF9879-899A-4EB9-B356-0C0EF826CCD7}"/>
            </a:ext>
          </a:extLst>
        </xdr:cNvPr>
        <xdr:cNvSpPr txBox="1"/>
      </xdr:nvSpPr>
      <xdr:spPr>
        <a:xfrm>
          <a:off x="76772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38117</xdr:rowOff>
    </xdr:from>
    <xdr:ext cx="469744" cy="259045"/>
    <xdr:sp macro="" textlink="">
      <xdr:nvSpPr>
        <xdr:cNvPr id="144" name="n_3mainValue【図書館】&#10;一人当たり面積">
          <a:extLst>
            <a:ext uri="{FF2B5EF4-FFF2-40B4-BE49-F238E27FC236}">
              <a16:creationId xmlns:a16="http://schemas.microsoft.com/office/drawing/2014/main" id="{ECACBFEB-17B0-41EC-99C2-C2C76352AFA9}"/>
            </a:ext>
          </a:extLst>
        </xdr:cNvPr>
        <xdr:cNvSpPr txBox="1"/>
      </xdr:nvSpPr>
      <xdr:spPr>
        <a:xfrm>
          <a:off x="6867602"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68597</xdr:rowOff>
    </xdr:from>
    <xdr:ext cx="469744" cy="259045"/>
    <xdr:sp macro="" textlink="">
      <xdr:nvSpPr>
        <xdr:cNvPr id="145" name="n_4mainValue【図書館】&#10;一人当たり面積">
          <a:extLst>
            <a:ext uri="{FF2B5EF4-FFF2-40B4-BE49-F238E27FC236}">
              <a16:creationId xmlns:a16="http://schemas.microsoft.com/office/drawing/2014/main" id="{3226CE1A-56AA-421F-8324-6726014A725A}"/>
            </a:ext>
          </a:extLst>
        </xdr:cNvPr>
        <xdr:cNvSpPr txBox="1"/>
      </xdr:nvSpPr>
      <xdr:spPr>
        <a:xfrm>
          <a:off x="6067502"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C7C6F9C-36A1-4594-9E82-0F7EDAE88CF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137D084-5F73-4048-81E2-F56BD2B9FF0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189F868-DF1C-472C-BC27-492E4094FC7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D901491-202C-40C3-BE25-D42416D3B1AE}"/>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A53C43B-11E6-4107-82D0-B6920C31475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7480DED-DE96-437C-911A-E398E479CDA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FFD0EB3-28A4-4541-9CC7-1F0816F6750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ACA8097-FEEE-4ACF-B06B-035953CFF70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37C0819-7E25-4145-B9BE-099806A08A20}"/>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EB409D0-52E5-4EBA-BCD2-EFE1A6BFA6C4}"/>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CCD46886-E3DC-4D8D-ACC9-01B88B1732DC}"/>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A2E40294-FF9A-4361-BCBC-F94A21ABD070}"/>
            </a:ext>
          </a:extLst>
        </xdr:cNvPr>
        <xdr:cNvCxnSpPr/>
      </xdr:nvCxnSpPr>
      <xdr:spPr>
        <a:xfrm>
          <a:off x="685800" y="10534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B950C421-74E2-4E33-8AB4-3F4A1CE9740D}"/>
            </a:ext>
          </a:extLst>
        </xdr:cNvPr>
        <xdr:cNvSpPr txBox="1"/>
      </xdr:nvSpPr>
      <xdr:spPr>
        <a:xfrm>
          <a:off x="339891" y="10398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D0B0CD68-A81F-472E-960D-1056DA042428}"/>
            </a:ext>
          </a:extLst>
        </xdr:cNvPr>
        <xdr:cNvCxnSpPr/>
      </xdr:nvCxnSpPr>
      <xdr:spPr>
        <a:xfrm>
          <a:off x="6858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E54DAC29-E23E-4988-A772-A8F381E4866B}"/>
            </a:ext>
          </a:extLst>
        </xdr:cNvPr>
        <xdr:cNvSpPr txBox="1"/>
      </xdr:nvSpPr>
      <xdr:spPr>
        <a:xfrm>
          <a:off x="339891" y="1013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C0B4BD9A-DF28-4023-A1D8-0C183F4A5DE4}"/>
            </a:ext>
          </a:extLst>
        </xdr:cNvPr>
        <xdr:cNvCxnSpPr/>
      </xdr:nvCxnSpPr>
      <xdr:spPr>
        <a:xfrm>
          <a:off x="685800" y="1000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2F75D0A5-DFFC-49FD-8E43-E43E3F3EE818}"/>
            </a:ext>
          </a:extLst>
        </xdr:cNvPr>
        <xdr:cNvSpPr txBox="1"/>
      </xdr:nvSpPr>
      <xdr:spPr>
        <a:xfrm>
          <a:off x="339891" y="9865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19720406-1084-4C50-9480-9C3384A2682E}"/>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7A931F4-5440-4453-A76A-B9FE29D6F822}"/>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2433AE93-F235-44CE-A9B8-5DDD00FE04BC}"/>
            </a:ext>
          </a:extLst>
        </xdr:cNvPr>
        <xdr:cNvCxnSpPr/>
      </xdr:nvCxnSpPr>
      <xdr:spPr>
        <a:xfrm>
          <a:off x="685800" y="9458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B3600D5C-2CBC-4D49-809C-739B08F6A03D}"/>
            </a:ext>
          </a:extLst>
        </xdr:cNvPr>
        <xdr:cNvSpPr txBox="1"/>
      </xdr:nvSpPr>
      <xdr:spPr>
        <a:xfrm>
          <a:off x="339891" y="9322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2F049B9A-2D9B-476B-A8AF-84A4BF751F80}"/>
            </a:ext>
          </a:extLst>
        </xdr:cNvPr>
        <xdr:cNvCxnSpPr/>
      </xdr:nvCxnSpPr>
      <xdr:spPr>
        <a:xfrm>
          <a:off x="6858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CB78903A-BAE6-4718-88F4-F8A9C864D813}"/>
            </a:ext>
          </a:extLst>
        </xdr:cNvPr>
        <xdr:cNvSpPr txBox="1"/>
      </xdr:nvSpPr>
      <xdr:spPr>
        <a:xfrm>
          <a:off x="339891" y="905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86066E0A-C19E-410D-83FE-A418EA8A4DD2}"/>
            </a:ext>
          </a:extLst>
        </xdr:cNvPr>
        <xdr:cNvCxnSpPr/>
      </xdr:nvCxnSpPr>
      <xdr:spPr>
        <a:xfrm>
          <a:off x="685800" y="891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94966C28-999A-428C-A00D-6497E5395684}"/>
            </a:ext>
          </a:extLst>
        </xdr:cNvPr>
        <xdr:cNvSpPr txBox="1"/>
      </xdr:nvSpPr>
      <xdr:spPr>
        <a:xfrm>
          <a:off x="339891" y="8779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E6A5743-954D-4873-8CA3-F319DA4A743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40DDD698-CFDD-4AF0-B0C9-609AC46595F7}"/>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187297B-00D8-4789-AB91-98B945A929AD}"/>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DF9B2284-EBCA-44CA-9937-C717FEE4572B}"/>
            </a:ext>
          </a:extLst>
        </xdr:cNvPr>
        <xdr:cNvCxnSpPr/>
      </xdr:nvCxnSpPr>
      <xdr:spPr>
        <a:xfrm flipV="1">
          <a:off x="4180840" y="9074468"/>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80CF2509-9A0E-4957-A59D-D166987E1E0D}"/>
            </a:ext>
          </a:extLst>
        </xdr:cNvPr>
        <xdr:cNvSpPr txBox="1"/>
      </xdr:nvSpPr>
      <xdr:spPr>
        <a:xfrm>
          <a:off x="4219575" y="1042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A7DEC730-3C9A-44E7-9D55-B968D6B75A3F}"/>
            </a:ext>
          </a:extLst>
        </xdr:cNvPr>
        <xdr:cNvCxnSpPr/>
      </xdr:nvCxnSpPr>
      <xdr:spPr>
        <a:xfrm>
          <a:off x="4105275" y="104181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A4327ADC-E253-49D3-86B2-44B1B30B7A16}"/>
            </a:ext>
          </a:extLst>
        </xdr:cNvPr>
        <xdr:cNvSpPr txBox="1"/>
      </xdr:nvSpPr>
      <xdr:spPr>
        <a:xfrm>
          <a:off x="4219575" y="886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EE594B6E-C755-45DD-9720-969775BA4601}"/>
            </a:ext>
          </a:extLst>
        </xdr:cNvPr>
        <xdr:cNvCxnSpPr/>
      </xdr:nvCxnSpPr>
      <xdr:spPr>
        <a:xfrm>
          <a:off x="4105275" y="90744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023B7DD-92C9-4109-AD5D-48C179A2627E}"/>
            </a:ext>
          </a:extLst>
        </xdr:cNvPr>
        <xdr:cNvSpPr txBox="1"/>
      </xdr:nvSpPr>
      <xdr:spPr>
        <a:xfrm>
          <a:off x="4219575" y="9686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A0E90A88-BE57-4833-A1FC-B0E95A984966}"/>
            </a:ext>
          </a:extLst>
        </xdr:cNvPr>
        <xdr:cNvSpPr/>
      </xdr:nvSpPr>
      <xdr:spPr>
        <a:xfrm>
          <a:off x="4124325" y="98228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ADBC30C0-F161-4C54-BC69-22C1C4B33FBE}"/>
            </a:ext>
          </a:extLst>
        </xdr:cNvPr>
        <xdr:cNvSpPr/>
      </xdr:nvSpPr>
      <xdr:spPr>
        <a:xfrm>
          <a:off x="3381375" y="97739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B6F16F41-4FFC-47A6-B9D6-7512C5E256B6}"/>
            </a:ext>
          </a:extLst>
        </xdr:cNvPr>
        <xdr:cNvSpPr/>
      </xdr:nvSpPr>
      <xdr:spPr>
        <a:xfrm>
          <a:off x="2571750" y="97374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0B981AA6-E93E-4CBE-AC30-75A179CF7951}"/>
            </a:ext>
          </a:extLst>
        </xdr:cNvPr>
        <xdr:cNvSpPr/>
      </xdr:nvSpPr>
      <xdr:spPr>
        <a:xfrm>
          <a:off x="1781175" y="96751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CBAE9AB8-D75E-4AD9-95D2-97302AAA193B}"/>
            </a:ext>
          </a:extLst>
        </xdr:cNvPr>
        <xdr:cNvSpPr/>
      </xdr:nvSpPr>
      <xdr:spPr>
        <a:xfrm>
          <a:off x="981075" y="96180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0B4F3AB-DB14-4042-B252-266CB865101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06CB010-CF2F-4BF0-8F85-86472751BE7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4713916-719C-4470-8F37-785F3320FE0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FEF4786-D3E6-488A-8F64-867C058C97F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65659F6-B927-49AC-ACED-160291ECBB0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90" name="楕円 189">
          <a:extLst>
            <a:ext uri="{FF2B5EF4-FFF2-40B4-BE49-F238E27FC236}">
              <a16:creationId xmlns:a16="http://schemas.microsoft.com/office/drawing/2014/main" id="{FEE5BC19-15EB-4D92-B7E8-5C5DF8BB3ADC}"/>
            </a:ext>
          </a:extLst>
        </xdr:cNvPr>
        <xdr:cNvSpPr/>
      </xdr:nvSpPr>
      <xdr:spPr>
        <a:xfrm>
          <a:off x="4124325"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D947FD47-6EFC-4DFD-A62A-F4715E5C0012}"/>
            </a:ext>
          </a:extLst>
        </xdr:cNvPr>
        <xdr:cNvSpPr txBox="1"/>
      </xdr:nvSpPr>
      <xdr:spPr>
        <a:xfrm>
          <a:off x="4219575"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60643</xdr:rowOff>
    </xdr:from>
    <xdr:to>
      <xdr:col>20</xdr:col>
      <xdr:colOff>38100</xdr:colOff>
      <xdr:row>60</xdr:row>
      <xdr:rowOff>162243</xdr:rowOff>
    </xdr:to>
    <xdr:sp macro="" textlink="">
      <xdr:nvSpPr>
        <xdr:cNvPr id="192" name="楕円 191">
          <a:extLst>
            <a:ext uri="{FF2B5EF4-FFF2-40B4-BE49-F238E27FC236}">
              <a16:creationId xmlns:a16="http://schemas.microsoft.com/office/drawing/2014/main" id="{3F7F066F-BCF7-4D6B-97B4-05F2A37D77BB}"/>
            </a:ext>
          </a:extLst>
        </xdr:cNvPr>
        <xdr:cNvSpPr/>
      </xdr:nvSpPr>
      <xdr:spPr>
        <a:xfrm>
          <a:off x="3381375" y="97888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111443</xdr:rowOff>
    </xdr:from>
    <xdr:to>
      <xdr:col>24</xdr:col>
      <xdr:colOff>63500</xdr:colOff>
      <xdr:row>61</xdr:row>
      <xdr:rowOff>57150</xdr:rowOff>
    </xdr:to>
    <xdr:cxnSp macro="">
      <xdr:nvCxnSpPr>
        <xdr:cNvPr id="193" name="直線コネクタ 192">
          <a:extLst>
            <a:ext uri="{FF2B5EF4-FFF2-40B4-BE49-F238E27FC236}">
              <a16:creationId xmlns:a16="http://schemas.microsoft.com/office/drawing/2014/main" id="{F8CA41E2-1652-4663-AB99-7E210F016D13}"/>
            </a:ext>
          </a:extLst>
        </xdr:cNvPr>
        <xdr:cNvCxnSpPr/>
      </xdr:nvCxnSpPr>
      <xdr:spPr>
        <a:xfrm>
          <a:off x="3429000" y="9836468"/>
          <a:ext cx="752475" cy="10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60643</xdr:rowOff>
    </xdr:from>
    <xdr:to>
      <xdr:col>15</xdr:col>
      <xdr:colOff>101600</xdr:colOff>
      <xdr:row>60</xdr:row>
      <xdr:rowOff>162243</xdr:rowOff>
    </xdr:to>
    <xdr:sp macro="" textlink="">
      <xdr:nvSpPr>
        <xdr:cNvPr id="194" name="楕円 193">
          <a:extLst>
            <a:ext uri="{FF2B5EF4-FFF2-40B4-BE49-F238E27FC236}">
              <a16:creationId xmlns:a16="http://schemas.microsoft.com/office/drawing/2014/main" id="{448DD2DE-4A26-4E50-9ABF-438E07D3D130}"/>
            </a:ext>
          </a:extLst>
        </xdr:cNvPr>
        <xdr:cNvSpPr/>
      </xdr:nvSpPr>
      <xdr:spPr>
        <a:xfrm>
          <a:off x="2571750" y="97888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111443</xdr:rowOff>
    </xdr:from>
    <xdr:to>
      <xdr:col>19</xdr:col>
      <xdr:colOff>177800</xdr:colOff>
      <xdr:row>60</xdr:row>
      <xdr:rowOff>111443</xdr:rowOff>
    </xdr:to>
    <xdr:cxnSp macro="">
      <xdr:nvCxnSpPr>
        <xdr:cNvPr id="195" name="直線コネクタ 194">
          <a:extLst>
            <a:ext uri="{FF2B5EF4-FFF2-40B4-BE49-F238E27FC236}">
              <a16:creationId xmlns:a16="http://schemas.microsoft.com/office/drawing/2014/main" id="{9CBA9A33-5318-491A-AA36-013FC9E5C154}"/>
            </a:ext>
          </a:extLst>
        </xdr:cNvPr>
        <xdr:cNvCxnSpPr/>
      </xdr:nvCxnSpPr>
      <xdr:spPr>
        <a:xfrm>
          <a:off x="2619375" y="983646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3493</xdr:rowOff>
    </xdr:from>
    <xdr:to>
      <xdr:col>10</xdr:col>
      <xdr:colOff>165100</xdr:colOff>
      <xdr:row>60</xdr:row>
      <xdr:rowOff>105093</xdr:rowOff>
    </xdr:to>
    <xdr:sp macro="" textlink="">
      <xdr:nvSpPr>
        <xdr:cNvPr id="196" name="楕円 195">
          <a:extLst>
            <a:ext uri="{FF2B5EF4-FFF2-40B4-BE49-F238E27FC236}">
              <a16:creationId xmlns:a16="http://schemas.microsoft.com/office/drawing/2014/main" id="{BCFB15DE-A2D1-4CF9-A4B3-AC0274D71E1A}"/>
            </a:ext>
          </a:extLst>
        </xdr:cNvPr>
        <xdr:cNvSpPr/>
      </xdr:nvSpPr>
      <xdr:spPr>
        <a:xfrm>
          <a:off x="1781175" y="97316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54293</xdr:rowOff>
    </xdr:from>
    <xdr:to>
      <xdr:col>15</xdr:col>
      <xdr:colOff>50800</xdr:colOff>
      <xdr:row>60</xdr:row>
      <xdr:rowOff>111443</xdr:rowOff>
    </xdr:to>
    <xdr:cxnSp macro="">
      <xdr:nvCxnSpPr>
        <xdr:cNvPr id="197" name="直線コネクタ 196">
          <a:extLst>
            <a:ext uri="{FF2B5EF4-FFF2-40B4-BE49-F238E27FC236}">
              <a16:creationId xmlns:a16="http://schemas.microsoft.com/office/drawing/2014/main" id="{E02ABEF2-70E3-4AB9-9FB7-00AA8B85AEE5}"/>
            </a:ext>
          </a:extLst>
        </xdr:cNvPr>
        <xdr:cNvCxnSpPr/>
      </xdr:nvCxnSpPr>
      <xdr:spPr>
        <a:xfrm>
          <a:off x="1828800" y="9779318"/>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114935</xdr:rowOff>
    </xdr:from>
    <xdr:to>
      <xdr:col>6</xdr:col>
      <xdr:colOff>38100</xdr:colOff>
      <xdr:row>60</xdr:row>
      <xdr:rowOff>45085</xdr:rowOff>
    </xdr:to>
    <xdr:sp macro="" textlink="">
      <xdr:nvSpPr>
        <xdr:cNvPr id="198" name="楕円 197">
          <a:extLst>
            <a:ext uri="{FF2B5EF4-FFF2-40B4-BE49-F238E27FC236}">
              <a16:creationId xmlns:a16="http://schemas.microsoft.com/office/drawing/2014/main" id="{B98790CE-50F7-488D-BEF4-9E32182F6CCA}"/>
            </a:ext>
          </a:extLst>
        </xdr:cNvPr>
        <xdr:cNvSpPr/>
      </xdr:nvSpPr>
      <xdr:spPr>
        <a:xfrm>
          <a:off x="981075" y="96780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165735</xdr:rowOff>
    </xdr:from>
    <xdr:to>
      <xdr:col>10</xdr:col>
      <xdr:colOff>114300</xdr:colOff>
      <xdr:row>60</xdr:row>
      <xdr:rowOff>54293</xdr:rowOff>
    </xdr:to>
    <xdr:cxnSp macro="">
      <xdr:nvCxnSpPr>
        <xdr:cNvPr id="199" name="直線コネクタ 198">
          <a:extLst>
            <a:ext uri="{FF2B5EF4-FFF2-40B4-BE49-F238E27FC236}">
              <a16:creationId xmlns:a16="http://schemas.microsoft.com/office/drawing/2014/main" id="{5D6F1CBE-7DFC-44F6-A2A2-2B1D924A72E6}"/>
            </a:ext>
          </a:extLst>
        </xdr:cNvPr>
        <xdr:cNvCxnSpPr/>
      </xdr:nvCxnSpPr>
      <xdr:spPr>
        <a:xfrm>
          <a:off x="1028700" y="9725660"/>
          <a:ext cx="800100" cy="5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1D7E1A70-7595-4205-B2BC-D502D7F6A3A6}"/>
            </a:ext>
          </a:extLst>
        </xdr:cNvPr>
        <xdr:cNvSpPr txBox="1"/>
      </xdr:nvSpPr>
      <xdr:spPr>
        <a:xfrm>
          <a:off x="32391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56C68C98-8240-4DE9-A16B-68C60FC75812}"/>
            </a:ext>
          </a:extLst>
        </xdr:cNvPr>
        <xdr:cNvSpPr txBox="1"/>
      </xdr:nvSpPr>
      <xdr:spPr>
        <a:xfrm>
          <a:off x="2439044" y="9525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D2A55907-270F-494D-BD6A-5F10A8675BEB}"/>
            </a:ext>
          </a:extLst>
        </xdr:cNvPr>
        <xdr:cNvSpPr txBox="1"/>
      </xdr:nvSpPr>
      <xdr:spPr>
        <a:xfrm>
          <a:off x="1648469" y="945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E719E562-A743-4702-95BA-2A9C2741A62A}"/>
            </a:ext>
          </a:extLst>
        </xdr:cNvPr>
        <xdr:cNvSpPr txBox="1"/>
      </xdr:nvSpPr>
      <xdr:spPr>
        <a:xfrm>
          <a:off x="848369" y="940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153370</xdr:rowOff>
    </xdr:from>
    <xdr:ext cx="405111" cy="259045"/>
    <xdr:sp macro="" textlink="">
      <xdr:nvSpPr>
        <xdr:cNvPr id="204" name="n_1mainValue【体育館・プール】&#10;有形固定資産減価償却率">
          <a:extLst>
            <a:ext uri="{FF2B5EF4-FFF2-40B4-BE49-F238E27FC236}">
              <a16:creationId xmlns:a16="http://schemas.microsoft.com/office/drawing/2014/main" id="{A0EF89C0-70EE-4F58-A6AE-89FF0614C6BF}"/>
            </a:ext>
          </a:extLst>
        </xdr:cNvPr>
        <xdr:cNvSpPr txBox="1"/>
      </xdr:nvSpPr>
      <xdr:spPr>
        <a:xfrm>
          <a:off x="3239144" y="987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153370</xdr:rowOff>
    </xdr:from>
    <xdr:ext cx="405111" cy="259045"/>
    <xdr:sp macro="" textlink="">
      <xdr:nvSpPr>
        <xdr:cNvPr id="205" name="n_2mainValue【体育館・プール】&#10;有形固定資産減価償却率">
          <a:extLst>
            <a:ext uri="{FF2B5EF4-FFF2-40B4-BE49-F238E27FC236}">
              <a16:creationId xmlns:a16="http://schemas.microsoft.com/office/drawing/2014/main" id="{38AAFA3C-7D19-4884-80E1-6FE2925739BA}"/>
            </a:ext>
          </a:extLst>
        </xdr:cNvPr>
        <xdr:cNvSpPr txBox="1"/>
      </xdr:nvSpPr>
      <xdr:spPr>
        <a:xfrm>
          <a:off x="2439044" y="987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96220</xdr:rowOff>
    </xdr:from>
    <xdr:ext cx="405111" cy="259045"/>
    <xdr:sp macro="" textlink="">
      <xdr:nvSpPr>
        <xdr:cNvPr id="206" name="n_3mainValue【体育館・プール】&#10;有形固定資産減価償却率">
          <a:extLst>
            <a:ext uri="{FF2B5EF4-FFF2-40B4-BE49-F238E27FC236}">
              <a16:creationId xmlns:a16="http://schemas.microsoft.com/office/drawing/2014/main" id="{6A58ADBA-081F-40CF-B6C5-334A6FF89B39}"/>
            </a:ext>
          </a:extLst>
        </xdr:cNvPr>
        <xdr:cNvSpPr txBox="1"/>
      </xdr:nvSpPr>
      <xdr:spPr>
        <a:xfrm>
          <a:off x="1648469" y="982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36212</xdr:rowOff>
    </xdr:from>
    <xdr:ext cx="405111" cy="259045"/>
    <xdr:sp macro="" textlink="">
      <xdr:nvSpPr>
        <xdr:cNvPr id="207" name="n_4mainValue【体育館・プール】&#10;有形固定資産減価償却率">
          <a:extLst>
            <a:ext uri="{FF2B5EF4-FFF2-40B4-BE49-F238E27FC236}">
              <a16:creationId xmlns:a16="http://schemas.microsoft.com/office/drawing/2014/main" id="{64198BEA-92A1-4EAF-A63D-C3FDBF7DE76E}"/>
            </a:ext>
          </a:extLst>
        </xdr:cNvPr>
        <xdr:cNvSpPr txBox="1"/>
      </xdr:nvSpPr>
      <xdr:spPr>
        <a:xfrm>
          <a:off x="848369"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4E8E0FD-1961-4C3C-B0B5-7523816B5CA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18101CE0-29B5-4378-8E3E-4FADCA10648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59134884-9D71-4857-B057-B3E589D4600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6809EC2E-9C51-4A64-A9CA-8A5A5F3B95E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B3A9D200-BD99-4E41-8C16-C8091755EF1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3A88B15-40B6-4B5F-B3F4-F0A20E48995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FA1C5468-2418-40E4-8F00-0FEE245006F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63C67937-CBA9-4E6B-8733-585F0A8A6F3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90AC06A-0CD9-4E8E-BDA9-A52AD77ADC4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F150E35-E923-48EB-BC9B-6213AFA9F19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D3B45D66-1BC5-46FE-A007-E561BA0A4923}"/>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4C7B8726-38F5-46AA-B73C-CC2623AC188E}"/>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6D94ABE4-C790-4A99-AC6A-63622C26BE4C}"/>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6AEADD5B-CE51-454E-AA98-33B5D0C28CCD}"/>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9263807E-12D7-4588-B216-FB3CD21D8B7B}"/>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B2364566-4210-4DE2-8B4E-00A471871748}"/>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C62B0CEA-A912-4901-BD7E-DA17956F7B88}"/>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CE1E795A-B773-4321-A073-7149BAB30176}"/>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DE8EA54C-0A6F-4FB1-903C-8A8E65BE7DA1}"/>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43978796-7A8D-4C8B-9A2D-B2BC908D2303}"/>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E5DFFC7-CC90-4083-B4C9-7EE9A99725AF}"/>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F79EB8D-0D66-4A3B-B96C-71A3A2027484}"/>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A9B7BA6F-8EF3-4955-9133-2EB24490F23F}"/>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17821F4C-60BD-45E6-8427-1586CBA17D6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23181557-5066-4C39-B190-376DAA7F4CA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1ABA182B-4275-43E0-9964-266C6D7C808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09302EAE-F547-42C7-B68F-793D34D6E2C1}"/>
            </a:ext>
          </a:extLst>
        </xdr:cNvPr>
        <xdr:cNvCxnSpPr/>
      </xdr:nvCxnSpPr>
      <xdr:spPr>
        <a:xfrm flipV="1">
          <a:off x="9429115" y="9040132"/>
          <a:ext cx="0" cy="138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A707E899-02B2-4840-A7A9-B6DC75274BCB}"/>
            </a:ext>
          </a:extLst>
        </xdr:cNvPr>
        <xdr:cNvSpPr txBox="1"/>
      </xdr:nvSpPr>
      <xdr:spPr>
        <a:xfrm>
          <a:off x="9467850" y="104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A90F6EB6-C63F-4E32-A368-D75520A2F986}"/>
            </a:ext>
          </a:extLst>
        </xdr:cNvPr>
        <xdr:cNvCxnSpPr/>
      </xdr:nvCxnSpPr>
      <xdr:spPr>
        <a:xfrm>
          <a:off x="9363075" y="104271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92D4BE80-F67A-4A4A-AFF6-5EF9A2D075AA}"/>
            </a:ext>
          </a:extLst>
        </xdr:cNvPr>
        <xdr:cNvSpPr txBox="1"/>
      </xdr:nvSpPr>
      <xdr:spPr>
        <a:xfrm>
          <a:off x="9467850" y="882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EE7C07C9-697E-46E1-A785-3634B6D228F3}"/>
            </a:ext>
          </a:extLst>
        </xdr:cNvPr>
        <xdr:cNvCxnSpPr/>
      </xdr:nvCxnSpPr>
      <xdr:spPr>
        <a:xfrm>
          <a:off x="9363075" y="904013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9" name="【体育館・プール】&#10;一人当たり面積平均値テキスト">
          <a:extLst>
            <a:ext uri="{FF2B5EF4-FFF2-40B4-BE49-F238E27FC236}">
              <a16:creationId xmlns:a16="http://schemas.microsoft.com/office/drawing/2014/main" id="{85AA0EB1-FCFA-4C8E-8E0B-CB0EC4E7E3FB}"/>
            </a:ext>
          </a:extLst>
        </xdr:cNvPr>
        <xdr:cNvSpPr txBox="1"/>
      </xdr:nvSpPr>
      <xdr:spPr>
        <a:xfrm>
          <a:off x="9467850" y="9954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8EE72CB9-65C7-48CD-BCBA-C5A0C821466E}"/>
            </a:ext>
          </a:extLst>
        </xdr:cNvPr>
        <xdr:cNvSpPr/>
      </xdr:nvSpPr>
      <xdr:spPr>
        <a:xfrm>
          <a:off x="9401175" y="1009377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A8E5E65E-0969-43A8-A054-829DE8FA2DF4}"/>
            </a:ext>
          </a:extLst>
        </xdr:cNvPr>
        <xdr:cNvSpPr/>
      </xdr:nvSpPr>
      <xdr:spPr>
        <a:xfrm>
          <a:off x="8639175" y="10093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80E4552E-D479-461B-9B62-65AC2237490A}"/>
            </a:ext>
          </a:extLst>
        </xdr:cNvPr>
        <xdr:cNvSpPr/>
      </xdr:nvSpPr>
      <xdr:spPr>
        <a:xfrm>
          <a:off x="7839075" y="10068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7D947F76-C315-4B28-8663-1A5DCAE75456}"/>
            </a:ext>
          </a:extLst>
        </xdr:cNvPr>
        <xdr:cNvSpPr/>
      </xdr:nvSpPr>
      <xdr:spPr>
        <a:xfrm>
          <a:off x="7029450" y="1007654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2ED0492C-9FA5-44A1-BE60-42132EF2D9FB}"/>
            </a:ext>
          </a:extLst>
        </xdr:cNvPr>
        <xdr:cNvSpPr/>
      </xdr:nvSpPr>
      <xdr:spPr>
        <a:xfrm>
          <a:off x="6238875" y="100765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C426E14-2EA6-4602-A14A-E569CF36711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8334576-D93A-4085-95ED-9F6D7C7732B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91BCA92-3D79-494F-9638-7CC8AAE4987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437602E-318E-41BC-BC78-540AC418A27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4035B95-FF50-449F-957F-89147D0DCC9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3628</xdr:rowOff>
    </xdr:from>
    <xdr:to>
      <xdr:col>55</xdr:col>
      <xdr:colOff>50800</xdr:colOff>
      <xdr:row>64</xdr:row>
      <xdr:rowOff>105228</xdr:rowOff>
    </xdr:to>
    <xdr:sp macro="" textlink="">
      <xdr:nvSpPr>
        <xdr:cNvPr id="250" name="楕円 249">
          <a:extLst>
            <a:ext uri="{FF2B5EF4-FFF2-40B4-BE49-F238E27FC236}">
              <a16:creationId xmlns:a16="http://schemas.microsoft.com/office/drawing/2014/main" id="{04218614-1E67-46E2-8BE8-1CD88542BF44}"/>
            </a:ext>
          </a:extLst>
        </xdr:cNvPr>
        <xdr:cNvSpPr/>
      </xdr:nvSpPr>
      <xdr:spPr>
        <a:xfrm>
          <a:off x="9401175" y="1037952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90005</xdr:rowOff>
    </xdr:from>
    <xdr:ext cx="469744" cy="259045"/>
    <xdr:sp macro="" textlink="">
      <xdr:nvSpPr>
        <xdr:cNvPr id="251" name="【体育館・プール】&#10;一人当たり面積該当値テキスト">
          <a:extLst>
            <a:ext uri="{FF2B5EF4-FFF2-40B4-BE49-F238E27FC236}">
              <a16:creationId xmlns:a16="http://schemas.microsoft.com/office/drawing/2014/main" id="{E073E603-4367-4F69-933B-5AB2A1427B25}"/>
            </a:ext>
          </a:extLst>
        </xdr:cNvPr>
        <xdr:cNvSpPr txBox="1"/>
      </xdr:nvSpPr>
      <xdr:spPr>
        <a:xfrm>
          <a:off x="9467850" y="1029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3628</xdr:rowOff>
    </xdr:from>
    <xdr:to>
      <xdr:col>50</xdr:col>
      <xdr:colOff>165100</xdr:colOff>
      <xdr:row>64</xdr:row>
      <xdr:rowOff>105228</xdr:rowOff>
    </xdr:to>
    <xdr:sp macro="" textlink="">
      <xdr:nvSpPr>
        <xdr:cNvPr id="252" name="楕円 251">
          <a:extLst>
            <a:ext uri="{FF2B5EF4-FFF2-40B4-BE49-F238E27FC236}">
              <a16:creationId xmlns:a16="http://schemas.microsoft.com/office/drawing/2014/main" id="{0CBA9007-D070-43F1-A1CC-95CBD534F941}"/>
            </a:ext>
          </a:extLst>
        </xdr:cNvPr>
        <xdr:cNvSpPr/>
      </xdr:nvSpPr>
      <xdr:spPr>
        <a:xfrm>
          <a:off x="8639175" y="103795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54428</xdr:rowOff>
    </xdr:from>
    <xdr:to>
      <xdr:col>55</xdr:col>
      <xdr:colOff>0</xdr:colOff>
      <xdr:row>64</xdr:row>
      <xdr:rowOff>54428</xdr:rowOff>
    </xdr:to>
    <xdr:cxnSp macro="">
      <xdr:nvCxnSpPr>
        <xdr:cNvPr id="253" name="直線コネクタ 252">
          <a:extLst>
            <a:ext uri="{FF2B5EF4-FFF2-40B4-BE49-F238E27FC236}">
              <a16:creationId xmlns:a16="http://schemas.microsoft.com/office/drawing/2014/main" id="{F278B184-F06D-45EF-83AA-C607B0F2B8BA}"/>
            </a:ext>
          </a:extLst>
        </xdr:cNvPr>
        <xdr:cNvCxnSpPr/>
      </xdr:nvCxnSpPr>
      <xdr:spPr>
        <a:xfrm>
          <a:off x="8686800" y="1042715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3628</xdr:rowOff>
    </xdr:from>
    <xdr:to>
      <xdr:col>46</xdr:col>
      <xdr:colOff>38100</xdr:colOff>
      <xdr:row>64</xdr:row>
      <xdr:rowOff>105228</xdr:rowOff>
    </xdr:to>
    <xdr:sp macro="" textlink="">
      <xdr:nvSpPr>
        <xdr:cNvPr id="254" name="楕円 253">
          <a:extLst>
            <a:ext uri="{FF2B5EF4-FFF2-40B4-BE49-F238E27FC236}">
              <a16:creationId xmlns:a16="http://schemas.microsoft.com/office/drawing/2014/main" id="{BA30F8E7-3599-4E3E-8B9C-8A3BB7D27743}"/>
            </a:ext>
          </a:extLst>
        </xdr:cNvPr>
        <xdr:cNvSpPr/>
      </xdr:nvSpPr>
      <xdr:spPr>
        <a:xfrm>
          <a:off x="7839075" y="103795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54428</xdr:rowOff>
    </xdr:from>
    <xdr:to>
      <xdr:col>50</xdr:col>
      <xdr:colOff>114300</xdr:colOff>
      <xdr:row>64</xdr:row>
      <xdr:rowOff>54428</xdr:rowOff>
    </xdr:to>
    <xdr:cxnSp macro="">
      <xdr:nvCxnSpPr>
        <xdr:cNvPr id="255" name="直線コネクタ 254">
          <a:extLst>
            <a:ext uri="{FF2B5EF4-FFF2-40B4-BE49-F238E27FC236}">
              <a16:creationId xmlns:a16="http://schemas.microsoft.com/office/drawing/2014/main" id="{258E5398-21B6-40E9-AB17-5A6C49C02A47}"/>
            </a:ext>
          </a:extLst>
        </xdr:cNvPr>
        <xdr:cNvCxnSpPr/>
      </xdr:nvCxnSpPr>
      <xdr:spPr>
        <a:xfrm>
          <a:off x="7886700" y="1042715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3628</xdr:rowOff>
    </xdr:from>
    <xdr:to>
      <xdr:col>41</xdr:col>
      <xdr:colOff>101600</xdr:colOff>
      <xdr:row>64</xdr:row>
      <xdr:rowOff>105228</xdr:rowOff>
    </xdr:to>
    <xdr:sp macro="" textlink="">
      <xdr:nvSpPr>
        <xdr:cNvPr id="256" name="楕円 255">
          <a:extLst>
            <a:ext uri="{FF2B5EF4-FFF2-40B4-BE49-F238E27FC236}">
              <a16:creationId xmlns:a16="http://schemas.microsoft.com/office/drawing/2014/main" id="{7ADB9A0E-4513-4D3B-A931-7DBC5EC09244}"/>
            </a:ext>
          </a:extLst>
        </xdr:cNvPr>
        <xdr:cNvSpPr/>
      </xdr:nvSpPr>
      <xdr:spPr>
        <a:xfrm>
          <a:off x="7029450" y="103795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54428</xdr:rowOff>
    </xdr:from>
    <xdr:to>
      <xdr:col>45</xdr:col>
      <xdr:colOff>177800</xdr:colOff>
      <xdr:row>64</xdr:row>
      <xdr:rowOff>54428</xdr:rowOff>
    </xdr:to>
    <xdr:cxnSp macro="">
      <xdr:nvCxnSpPr>
        <xdr:cNvPr id="257" name="直線コネクタ 256">
          <a:extLst>
            <a:ext uri="{FF2B5EF4-FFF2-40B4-BE49-F238E27FC236}">
              <a16:creationId xmlns:a16="http://schemas.microsoft.com/office/drawing/2014/main" id="{36D2DB82-8A58-4BED-8429-088C077E67B9}"/>
            </a:ext>
          </a:extLst>
        </xdr:cNvPr>
        <xdr:cNvCxnSpPr/>
      </xdr:nvCxnSpPr>
      <xdr:spPr>
        <a:xfrm>
          <a:off x="7077075" y="1042715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3628</xdr:rowOff>
    </xdr:from>
    <xdr:to>
      <xdr:col>36</xdr:col>
      <xdr:colOff>165100</xdr:colOff>
      <xdr:row>64</xdr:row>
      <xdr:rowOff>105228</xdr:rowOff>
    </xdr:to>
    <xdr:sp macro="" textlink="">
      <xdr:nvSpPr>
        <xdr:cNvPr id="258" name="楕円 257">
          <a:extLst>
            <a:ext uri="{FF2B5EF4-FFF2-40B4-BE49-F238E27FC236}">
              <a16:creationId xmlns:a16="http://schemas.microsoft.com/office/drawing/2014/main" id="{64D5F438-77C8-493C-9AA3-48A6D618C636}"/>
            </a:ext>
          </a:extLst>
        </xdr:cNvPr>
        <xdr:cNvSpPr/>
      </xdr:nvSpPr>
      <xdr:spPr>
        <a:xfrm>
          <a:off x="6238875" y="103795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54428</xdr:rowOff>
    </xdr:from>
    <xdr:to>
      <xdr:col>41</xdr:col>
      <xdr:colOff>50800</xdr:colOff>
      <xdr:row>64</xdr:row>
      <xdr:rowOff>54428</xdr:rowOff>
    </xdr:to>
    <xdr:cxnSp macro="">
      <xdr:nvCxnSpPr>
        <xdr:cNvPr id="259" name="直線コネクタ 258">
          <a:extLst>
            <a:ext uri="{FF2B5EF4-FFF2-40B4-BE49-F238E27FC236}">
              <a16:creationId xmlns:a16="http://schemas.microsoft.com/office/drawing/2014/main" id="{DF569334-D055-4816-BBFA-1725DC0893AB}"/>
            </a:ext>
          </a:extLst>
        </xdr:cNvPr>
        <xdr:cNvCxnSpPr/>
      </xdr:nvCxnSpPr>
      <xdr:spPr>
        <a:xfrm>
          <a:off x="6286500" y="1042715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3144DDEB-46F7-45B7-81E1-F54CA10154E5}"/>
            </a:ext>
          </a:extLst>
        </xdr:cNvPr>
        <xdr:cNvSpPr txBox="1"/>
      </xdr:nvSpPr>
      <xdr:spPr>
        <a:xfrm>
          <a:off x="8458277" y="988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DBD8B6C4-C6AF-425D-A835-2734633A4436}"/>
            </a:ext>
          </a:extLst>
        </xdr:cNvPr>
        <xdr:cNvSpPr txBox="1"/>
      </xdr:nvSpPr>
      <xdr:spPr>
        <a:xfrm>
          <a:off x="7677227" y="9866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D4B2BA12-3FED-4F46-A997-9E7DB24CEBC6}"/>
            </a:ext>
          </a:extLst>
        </xdr:cNvPr>
        <xdr:cNvSpPr txBox="1"/>
      </xdr:nvSpPr>
      <xdr:spPr>
        <a:xfrm>
          <a:off x="6867602" y="987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9313BF8E-3C2F-492C-A92A-477EC2C2ED87}"/>
            </a:ext>
          </a:extLst>
        </xdr:cNvPr>
        <xdr:cNvSpPr txBox="1"/>
      </xdr:nvSpPr>
      <xdr:spPr>
        <a:xfrm>
          <a:off x="6067502" y="987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96355</xdr:rowOff>
    </xdr:from>
    <xdr:ext cx="469744" cy="259045"/>
    <xdr:sp macro="" textlink="">
      <xdr:nvSpPr>
        <xdr:cNvPr id="264" name="n_1mainValue【体育館・プール】&#10;一人当たり面積">
          <a:extLst>
            <a:ext uri="{FF2B5EF4-FFF2-40B4-BE49-F238E27FC236}">
              <a16:creationId xmlns:a16="http://schemas.microsoft.com/office/drawing/2014/main" id="{D895D69B-4D19-45AB-A18A-B1163947EEF2}"/>
            </a:ext>
          </a:extLst>
        </xdr:cNvPr>
        <xdr:cNvSpPr txBox="1"/>
      </xdr:nvSpPr>
      <xdr:spPr>
        <a:xfrm>
          <a:off x="8458277" y="104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96355</xdr:rowOff>
    </xdr:from>
    <xdr:ext cx="469744" cy="259045"/>
    <xdr:sp macro="" textlink="">
      <xdr:nvSpPr>
        <xdr:cNvPr id="265" name="n_2mainValue【体育館・プール】&#10;一人当たり面積">
          <a:extLst>
            <a:ext uri="{FF2B5EF4-FFF2-40B4-BE49-F238E27FC236}">
              <a16:creationId xmlns:a16="http://schemas.microsoft.com/office/drawing/2014/main" id="{A88D5B9B-5257-4E8D-A4FD-34BB6E35A3EF}"/>
            </a:ext>
          </a:extLst>
        </xdr:cNvPr>
        <xdr:cNvSpPr txBox="1"/>
      </xdr:nvSpPr>
      <xdr:spPr>
        <a:xfrm>
          <a:off x="7677227" y="104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96355</xdr:rowOff>
    </xdr:from>
    <xdr:ext cx="469744" cy="259045"/>
    <xdr:sp macro="" textlink="">
      <xdr:nvSpPr>
        <xdr:cNvPr id="266" name="n_3mainValue【体育館・プール】&#10;一人当たり面積">
          <a:extLst>
            <a:ext uri="{FF2B5EF4-FFF2-40B4-BE49-F238E27FC236}">
              <a16:creationId xmlns:a16="http://schemas.microsoft.com/office/drawing/2014/main" id="{B6BE6892-1472-4E5F-A450-8809DFB3687B}"/>
            </a:ext>
          </a:extLst>
        </xdr:cNvPr>
        <xdr:cNvSpPr txBox="1"/>
      </xdr:nvSpPr>
      <xdr:spPr>
        <a:xfrm>
          <a:off x="6867602" y="104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96355</xdr:rowOff>
    </xdr:from>
    <xdr:ext cx="469744" cy="259045"/>
    <xdr:sp macro="" textlink="">
      <xdr:nvSpPr>
        <xdr:cNvPr id="267" name="n_4mainValue【体育館・プール】&#10;一人当たり面積">
          <a:extLst>
            <a:ext uri="{FF2B5EF4-FFF2-40B4-BE49-F238E27FC236}">
              <a16:creationId xmlns:a16="http://schemas.microsoft.com/office/drawing/2014/main" id="{38507769-309E-4E2F-8418-480475E60AAA}"/>
            </a:ext>
          </a:extLst>
        </xdr:cNvPr>
        <xdr:cNvSpPr txBox="1"/>
      </xdr:nvSpPr>
      <xdr:spPr>
        <a:xfrm>
          <a:off x="6067502" y="104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5AF5DA7A-EB58-4666-9B23-9050EE13001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26DB817-008C-49CA-9FF0-5BC90094CDF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E5023B7-1A4C-4528-B8F6-A718B5E19DB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76F812EA-775D-43E1-A77A-FB33AFA6872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69E76172-F404-45FA-9508-2835400A287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8F14524E-ADDD-4B8D-B002-5EDFE13BEE9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A91A983-84BC-4F83-82A6-CF1204F3FD3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473A6010-2533-4AD2-BC61-A8A3A8F2864D}"/>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97C49C11-9CEF-47A2-81B9-971320AA33F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65490F94-C105-43E0-9966-32960A54ED90}"/>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A2665D5C-8A01-4977-85DA-D27F3F4FC2B8}"/>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A1DBCFD9-E92B-45D7-9860-9D63C36D1A2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166DA2C7-BAC3-4D25-AAF9-7B8FC0126DAD}"/>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3A5B9842-AF04-41AB-8980-7E48326DEDD2}"/>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8EF1C8B3-C42B-451D-88CA-4C5050FEB58C}"/>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9876A532-8960-43FE-B433-8A954752840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7CD1E156-D794-4F27-BC67-3E597B95889B}"/>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C6302FFE-361F-433C-BC5E-3EF33B0E8D8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A6FDF2F1-3B8C-4283-AFA1-DEFBDD85D18C}"/>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8D82B081-AAF4-490D-80F6-C02949D62E5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8B6FCEDD-CCE0-491B-85DA-CC9E4373A6C0}"/>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3032EA1-A67F-4342-AF09-D8F16808C74B}"/>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A318DC7C-F483-442A-9BED-1342486ABC88}"/>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A270ECA1-3162-4C36-83A3-4460630A421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5505183B-47C6-4059-B8B2-BED5AC4B482B}"/>
            </a:ext>
          </a:extLst>
        </xdr:cNvPr>
        <xdr:cNvCxnSpPr/>
      </xdr:nvCxnSpPr>
      <xdr:spPr>
        <a:xfrm flipV="1">
          <a:off x="4180840" y="12505055"/>
          <a:ext cx="0" cy="1431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486A1DD6-5571-43DD-8E0A-E271EBEE48F4}"/>
            </a:ext>
          </a:extLst>
        </xdr:cNvPr>
        <xdr:cNvSpPr txBox="1"/>
      </xdr:nvSpPr>
      <xdr:spPr>
        <a:xfrm>
          <a:off x="4219575"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D7FED6FB-3D68-4265-9EA3-5E5CE465D98E}"/>
            </a:ext>
          </a:extLst>
        </xdr:cNvPr>
        <xdr:cNvCxnSpPr/>
      </xdr:nvCxnSpPr>
      <xdr:spPr>
        <a:xfrm>
          <a:off x="4105275" y="139363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5C29A806-1BBF-4097-9DA5-1353276781E7}"/>
            </a:ext>
          </a:extLst>
        </xdr:cNvPr>
        <xdr:cNvSpPr txBox="1"/>
      </xdr:nvSpPr>
      <xdr:spPr>
        <a:xfrm>
          <a:off x="42195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6725A791-E413-47DF-BB78-23602B59E216}"/>
            </a:ext>
          </a:extLst>
        </xdr:cNvPr>
        <xdr:cNvCxnSpPr/>
      </xdr:nvCxnSpPr>
      <xdr:spPr>
        <a:xfrm>
          <a:off x="4105275"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97D432ED-F7A4-46C2-9F1A-F9D0C05EF597}"/>
            </a:ext>
          </a:extLst>
        </xdr:cNvPr>
        <xdr:cNvSpPr txBox="1"/>
      </xdr:nvSpPr>
      <xdr:spPr>
        <a:xfrm>
          <a:off x="4219575" y="12884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23364DC2-76BC-4B18-B1D2-F8F0E093BDE8}"/>
            </a:ext>
          </a:extLst>
        </xdr:cNvPr>
        <xdr:cNvSpPr/>
      </xdr:nvSpPr>
      <xdr:spPr>
        <a:xfrm>
          <a:off x="4124325" y="13030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8BC03A50-03AD-413A-B8F0-A3171A6FF2D4}"/>
            </a:ext>
          </a:extLst>
        </xdr:cNvPr>
        <xdr:cNvSpPr/>
      </xdr:nvSpPr>
      <xdr:spPr>
        <a:xfrm>
          <a:off x="3381375" y="13049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F760859C-18E2-4DF0-970E-565D0C3A990C}"/>
            </a:ext>
          </a:extLst>
        </xdr:cNvPr>
        <xdr:cNvSpPr/>
      </xdr:nvSpPr>
      <xdr:spPr>
        <a:xfrm>
          <a:off x="2571750" y="13031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E9C4F52D-4FA2-4816-9943-F5CD9B371CF8}"/>
            </a:ext>
          </a:extLst>
        </xdr:cNvPr>
        <xdr:cNvSpPr/>
      </xdr:nvSpPr>
      <xdr:spPr>
        <a:xfrm>
          <a:off x="1781175" y="129743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EDA75762-4CFD-4095-BA7A-AC5FBD8CB3A4}"/>
            </a:ext>
          </a:extLst>
        </xdr:cNvPr>
        <xdr:cNvSpPr/>
      </xdr:nvSpPr>
      <xdr:spPr>
        <a:xfrm>
          <a:off x="981075" y="12963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13FCE64-DBF5-49A4-82CA-23D9D236E2E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1E713CF-60EC-434F-A7F9-67485B62EE7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9D93A9D-E590-4D47-9728-5AD24F2351F4}"/>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4C0EB03E-D4B9-40DC-8F41-E6DB1D5161F5}"/>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3782CCE7-535C-403B-8963-D64651CA97A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308" name="楕円 307">
          <a:extLst>
            <a:ext uri="{FF2B5EF4-FFF2-40B4-BE49-F238E27FC236}">
              <a16:creationId xmlns:a16="http://schemas.microsoft.com/office/drawing/2014/main" id="{1BA9B686-5C3B-4AA8-9B84-7E3D17ABE0BB}"/>
            </a:ext>
          </a:extLst>
        </xdr:cNvPr>
        <xdr:cNvSpPr/>
      </xdr:nvSpPr>
      <xdr:spPr>
        <a:xfrm>
          <a:off x="4124325" y="132657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121938</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FD90A922-59CA-4034-BFE3-7667B0610E40}"/>
            </a:ext>
          </a:extLst>
        </xdr:cNvPr>
        <xdr:cNvSpPr txBox="1"/>
      </xdr:nvSpPr>
      <xdr:spPr>
        <a:xfrm>
          <a:off x="4219575" y="132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162561</xdr:rowOff>
    </xdr:from>
    <xdr:to>
      <xdr:col>20</xdr:col>
      <xdr:colOff>38100</xdr:colOff>
      <xdr:row>81</xdr:row>
      <xdr:rowOff>92711</xdr:rowOff>
    </xdr:to>
    <xdr:sp macro="" textlink="">
      <xdr:nvSpPr>
        <xdr:cNvPr id="310" name="楕円 309">
          <a:extLst>
            <a:ext uri="{FF2B5EF4-FFF2-40B4-BE49-F238E27FC236}">
              <a16:creationId xmlns:a16="http://schemas.microsoft.com/office/drawing/2014/main" id="{F6BD8225-8C79-4105-AB8A-943E18B2C5E6}"/>
            </a:ext>
          </a:extLst>
        </xdr:cNvPr>
        <xdr:cNvSpPr/>
      </xdr:nvSpPr>
      <xdr:spPr>
        <a:xfrm>
          <a:off x="3381375" y="131229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41911</xdr:rowOff>
    </xdr:from>
    <xdr:to>
      <xdr:col>24</xdr:col>
      <xdr:colOff>63500</xdr:colOff>
      <xdr:row>82</xdr:row>
      <xdr:rowOff>22861</xdr:rowOff>
    </xdr:to>
    <xdr:cxnSp macro="">
      <xdr:nvCxnSpPr>
        <xdr:cNvPr id="311" name="直線コネクタ 310">
          <a:extLst>
            <a:ext uri="{FF2B5EF4-FFF2-40B4-BE49-F238E27FC236}">
              <a16:creationId xmlns:a16="http://schemas.microsoft.com/office/drawing/2014/main" id="{2D21F576-DBC7-46B6-90EC-680770D5BDDE}"/>
            </a:ext>
          </a:extLst>
        </xdr:cNvPr>
        <xdr:cNvCxnSpPr/>
      </xdr:nvCxnSpPr>
      <xdr:spPr>
        <a:xfrm>
          <a:off x="3429000" y="13170536"/>
          <a:ext cx="752475"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162561</xdr:rowOff>
    </xdr:from>
    <xdr:to>
      <xdr:col>15</xdr:col>
      <xdr:colOff>101600</xdr:colOff>
      <xdr:row>81</xdr:row>
      <xdr:rowOff>92711</xdr:rowOff>
    </xdr:to>
    <xdr:sp macro="" textlink="">
      <xdr:nvSpPr>
        <xdr:cNvPr id="312" name="楕円 311">
          <a:extLst>
            <a:ext uri="{FF2B5EF4-FFF2-40B4-BE49-F238E27FC236}">
              <a16:creationId xmlns:a16="http://schemas.microsoft.com/office/drawing/2014/main" id="{F09F06B2-33DE-4376-9266-D044BC106CDD}"/>
            </a:ext>
          </a:extLst>
        </xdr:cNvPr>
        <xdr:cNvSpPr/>
      </xdr:nvSpPr>
      <xdr:spPr>
        <a:xfrm>
          <a:off x="2571750" y="131229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41911</xdr:rowOff>
    </xdr:from>
    <xdr:to>
      <xdr:col>19</xdr:col>
      <xdr:colOff>177800</xdr:colOff>
      <xdr:row>81</xdr:row>
      <xdr:rowOff>41911</xdr:rowOff>
    </xdr:to>
    <xdr:cxnSp macro="">
      <xdr:nvCxnSpPr>
        <xdr:cNvPr id="313" name="直線コネクタ 312">
          <a:extLst>
            <a:ext uri="{FF2B5EF4-FFF2-40B4-BE49-F238E27FC236}">
              <a16:creationId xmlns:a16="http://schemas.microsoft.com/office/drawing/2014/main" id="{FE70BB56-8D8D-47F2-AF36-FA0F0F62B53A}"/>
            </a:ext>
          </a:extLst>
        </xdr:cNvPr>
        <xdr:cNvCxnSpPr/>
      </xdr:nvCxnSpPr>
      <xdr:spPr>
        <a:xfrm>
          <a:off x="2619375" y="131705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86361</xdr:rowOff>
    </xdr:from>
    <xdr:to>
      <xdr:col>10</xdr:col>
      <xdr:colOff>165100</xdr:colOff>
      <xdr:row>81</xdr:row>
      <xdr:rowOff>16511</xdr:rowOff>
    </xdr:to>
    <xdr:sp macro="" textlink="">
      <xdr:nvSpPr>
        <xdr:cNvPr id="314" name="楕円 313">
          <a:extLst>
            <a:ext uri="{FF2B5EF4-FFF2-40B4-BE49-F238E27FC236}">
              <a16:creationId xmlns:a16="http://schemas.microsoft.com/office/drawing/2014/main" id="{07CD7EDE-4C02-4ACD-A0A8-7182C06A8A26}"/>
            </a:ext>
          </a:extLst>
        </xdr:cNvPr>
        <xdr:cNvSpPr/>
      </xdr:nvSpPr>
      <xdr:spPr>
        <a:xfrm>
          <a:off x="1781175" y="130467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137161</xdr:rowOff>
    </xdr:from>
    <xdr:to>
      <xdr:col>15</xdr:col>
      <xdr:colOff>50800</xdr:colOff>
      <xdr:row>81</xdr:row>
      <xdr:rowOff>41911</xdr:rowOff>
    </xdr:to>
    <xdr:cxnSp macro="">
      <xdr:nvCxnSpPr>
        <xdr:cNvPr id="315" name="直線コネクタ 314">
          <a:extLst>
            <a:ext uri="{FF2B5EF4-FFF2-40B4-BE49-F238E27FC236}">
              <a16:creationId xmlns:a16="http://schemas.microsoft.com/office/drawing/2014/main" id="{BD77B288-9AE2-4CD8-BD21-5E845599E60E}"/>
            </a:ext>
          </a:extLst>
        </xdr:cNvPr>
        <xdr:cNvCxnSpPr/>
      </xdr:nvCxnSpPr>
      <xdr:spPr>
        <a:xfrm>
          <a:off x="1828800" y="13103861"/>
          <a:ext cx="7905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10161</xdr:rowOff>
    </xdr:from>
    <xdr:to>
      <xdr:col>6</xdr:col>
      <xdr:colOff>38100</xdr:colOff>
      <xdr:row>80</xdr:row>
      <xdr:rowOff>111761</xdr:rowOff>
    </xdr:to>
    <xdr:sp macro="" textlink="">
      <xdr:nvSpPr>
        <xdr:cNvPr id="316" name="楕円 315">
          <a:extLst>
            <a:ext uri="{FF2B5EF4-FFF2-40B4-BE49-F238E27FC236}">
              <a16:creationId xmlns:a16="http://schemas.microsoft.com/office/drawing/2014/main" id="{532AF6DB-3781-4112-B475-3D02F1554460}"/>
            </a:ext>
          </a:extLst>
        </xdr:cNvPr>
        <xdr:cNvSpPr/>
      </xdr:nvSpPr>
      <xdr:spPr>
        <a:xfrm>
          <a:off x="981075" y="129705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60961</xdr:rowOff>
    </xdr:from>
    <xdr:to>
      <xdr:col>10</xdr:col>
      <xdr:colOff>114300</xdr:colOff>
      <xdr:row>80</xdr:row>
      <xdr:rowOff>137161</xdr:rowOff>
    </xdr:to>
    <xdr:cxnSp macro="">
      <xdr:nvCxnSpPr>
        <xdr:cNvPr id="317" name="直線コネクタ 316">
          <a:extLst>
            <a:ext uri="{FF2B5EF4-FFF2-40B4-BE49-F238E27FC236}">
              <a16:creationId xmlns:a16="http://schemas.microsoft.com/office/drawing/2014/main" id="{DA39F955-0CEE-4E22-A836-DEC70463CA78}"/>
            </a:ext>
          </a:extLst>
        </xdr:cNvPr>
        <xdr:cNvCxnSpPr/>
      </xdr:nvCxnSpPr>
      <xdr:spPr>
        <a:xfrm>
          <a:off x="1028700" y="13027661"/>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E60296BC-2F15-4EE7-9951-F185E580A8A9}"/>
            </a:ext>
          </a:extLst>
        </xdr:cNvPr>
        <xdr:cNvSpPr txBox="1"/>
      </xdr:nvSpPr>
      <xdr:spPr>
        <a:xfrm>
          <a:off x="3239144"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9" name="n_2aveValue【福祉施設】&#10;有形固定資産減価償却率">
          <a:extLst>
            <a:ext uri="{FF2B5EF4-FFF2-40B4-BE49-F238E27FC236}">
              <a16:creationId xmlns:a16="http://schemas.microsoft.com/office/drawing/2014/main" id="{40E6C1E6-4B9F-47ED-898A-C6B1B711E90D}"/>
            </a:ext>
          </a:extLst>
        </xdr:cNvPr>
        <xdr:cNvSpPr txBox="1"/>
      </xdr:nvSpPr>
      <xdr:spPr>
        <a:xfrm>
          <a:off x="2439044" y="1281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3656F585-9F39-4E33-BB57-4884FDF31583}"/>
            </a:ext>
          </a:extLst>
        </xdr:cNvPr>
        <xdr:cNvSpPr txBox="1"/>
      </xdr:nvSpPr>
      <xdr:spPr>
        <a:xfrm>
          <a:off x="1648469" y="1277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5EF31813-2BC9-4B32-9A8E-FE5BE819BC9A}"/>
            </a:ext>
          </a:extLst>
        </xdr:cNvPr>
        <xdr:cNvSpPr txBox="1"/>
      </xdr:nvSpPr>
      <xdr:spPr>
        <a:xfrm>
          <a:off x="848369" y="1274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83838</xdr:rowOff>
    </xdr:from>
    <xdr:ext cx="405111" cy="259045"/>
    <xdr:sp macro="" textlink="">
      <xdr:nvSpPr>
        <xdr:cNvPr id="322" name="n_1mainValue【福祉施設】&#10;有形固定資産減価償却率">
          <a:extLst>
            <a:ext uri="{FF2B5EF4-FFF2-40B4-BE49-F238E27FC236}">
              <a16:creationId xmlns:a16="http://schemas.microsoft.com/office/drawing/2014/main" id="{0209E6A8-9935-499C-8D16-32F5EA3DB659}"/>
            </a:ext>
          </a:extLst>
        </xdr:cNvPr>
        <xdr:cNvSpPr txBox="1"/>
      </xdr:nvSpPr>
      <xdr:spPr>
        <a:xfrm>
          <a:off x="3239144" y="1321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83838</xdr:rowOff>
    </xdr:from>
    <xdr:ext cx="405111" cy="259045"/>
    <xdr:sp macro="" textlink="">
      <xdr:nvSpPr>
        <xdr:cNvPr id="323" name="n_2mainValue【福祉施設】&#10;有形固定資産減価償却率">
          <a:extLst>
            <a:ext uri="{FF2B5EF4-FFF2-40B4-BE49-F238E27FC236}">
              <a16:creationId xmlns:a16="http://schemas.microsoft.com/office/drawing/2014/main" id="{58C94253-69E4-41EA-BEBD-91F8D107C2A0}"/>
            </a:ext>
          </a:extLst>
        </xdr:cNvPr>
        <xdr:cNvSpPr txBox="1"/>
      </xdr:nvSpPr>
      <xdr:spPr>
        <a:xfrm>
          <a:off x="2439044" y="1321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7638</xdr:rowOff>
    </xdr:from>
    <xdr:ext cx="405111" cy="259045"/>
    <xdr:sp macro="" textlink="">
      <xdr:nvSpPr>
        <xdr:cNvPr id="324" name="n_3mainValue【福祉施設】&#10;有形固定資産減価償却率">
          <a:extLst>
            <a:ext uri="{FF2B5EF4-FFF2-40B4-BE49-F238E27FC236}">
              <a16:creationId xmlns:a16="http://schemas.microsoft.com/office/drawing/2014/main" id="{4353DF07-90BE-4B7A-8D3B-1624A6C98B15}"/>
            </a:ext>
          </a:extLst>
        </xdr:cNvPr>
        <xdr:cNvSpPr txBox="1"/>
      </xdr:nvSpPr>
      <xdr:spPr>
        <a:xfrm>
          <a:off x="1648469" y="1313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102888</xdr:rowOff>
    </xdr:from>
    <xdr:ext cx="405111" cy="259045"/>
    <xdr:sp macro="" textlink="">
      <xdr:nvSpPr>
        <xdr:cNvPr id="325" name="n_4mainValue【福祉施設】&#10;有形固定資産減価償却率">
          <a:extLst>
            <a:ext uri="{FF2B5EF4-FFF2-40B4-BE49-F238E27FC236}">
              <a16:creationId xmlns:a16="http://schemas.microsoft.com/office/drawing/2014/main" id="{A8C8374D-49B5-4482-A25D-EBB7DFF060A5}"/>
            </a:ext>
          </a:extLst>
        </xdr:cNvPr>
        <xdr:cNvSpPr txBox="1"/>
      </xdr:nvSpPr>
      <xdr:spPr>
        <a:xfrm>
          <a:off x="848369" y="13069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B77ED77D-A6BF-4C80-8DF6-C9438E782D1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21A7E77A-4B63-4E32-B835-B1CD46D6BF8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E93C927-68A2-447B-95A5-AA54955DDC5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E22FEC09-02C1-486A-8F89-A1615E43DD2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C9E96083-064B-473D-BCE9-31DA012D98A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53B1D4C9-BA26-4A2F-9F39-5C697BEB20F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8CC2CD34-8924-44C6-B87A-0E32B3A7917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8E5AC220-AB31-43DA-B627-0BA8333660E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CE4424AC-E317-432F-9412-4E96412547F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19981B5E-70D4-40EC-B51B-46A18C2A573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3AFD2DCF-954B-40B8-81E9-C0A585EC7D7B}"/>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47F9A6A6-C5A2-4485-BB25-7D526DBDC782}"/>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B8A12EA7-97B2-4550-AB51-F5F26072E504}"/>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B92CC13F-0935-4F8D-83B9-2001A1671E03}"/>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A80B3A7F-C2F4-485D-AF16-E1BA845E4863}"/>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2EF07ACC-22AA-4D4D-A4E8-6C9A8E137B63}"/>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70820A97-1ACA-4BC6-8A10-C8D1EDC7B949}"/>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AA4F7BAC-C73D-43D2-9C81-2368B48EB91A}"/>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860F596D-5398-40D9-A70F-2B193A17ED4E}"/>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F6CEEEE7-C3C8-40F1-9BDC-6B7A402323C4}"/>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10F95C7B-ED2C-43E7-812D-6D7D12F16279}"/>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66B1DA77-7CBE-45C5-95AE-DA40A43A9D73}"/>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72102A64-815C-47FA-A456-5EBA4FE99AC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9B89E76C-EBD3-4C67-BCF7-F9E1053E6F0C}"/>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26F8CF41-B99D-4B56-8CFF-0306D29331E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4F45DD65-BF55-42B7-A426-52F16B307D2F}"/>
            </a:ext>
          </a:extLst>
        </xdr:cNvPr>
        <xdr:cNvCxnSpPr/>
      </xdr:nvCxnSpPr>
      <xdr:spPr>
        <a:xfrm flipV="1">
          <a:off x="9429115" y="12726851"/>
          <a:ext cx="0" cy="1350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4A83D74A-570F-4607-B37D-9D5B52FC71B3}"/>
            </a:ext>
          </a:extLst>
        </xdr:cNvPr>
        <xdr:cNvSpPr txBox="1"/>
      </xdr:nvSpPr>
      <xdr:spPr>
        <a:xfrm>
          <a:off x="9467850" y="1408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5F95D84D-EA8A-478E-9D50-6230FF17AFC0}"/>
            </a:ext>
          </a:extLst>
        </xdr:cNvPr>
        <xdr:cNvCxnSpPr/>
      </xdr:nvCxnSpPr>
      <xdr:spPr>
        <a:xfrm>
          <a:off x="9363075" y="140777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D7D30651-D297-45D5-BA29-D7B0DF3C07B7}"/>
            </a:ext>
          </a:extLst>
        </xdr:cNvPr>
        <xdr:cNvSpPr txBox="1"/>
      </xdr:nvSpPr>
      <xdr:spPr>
        <a:xfrm>
          <a:off x="9467850" y="1251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A8BD7FCC-DB9E-49D7-961F-0C35F2B9B979}"/>
            </a:ext>
          </a:extLst>
        </xdr:cNvPr>
        <xdr:cNvCxnSpPr/>
      </xdr:nvCxnSpPr>
      <xdr:spPr>
        <a:xfrm>
          <a:off x="9363075" y="127268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6" name="【福祉施設】&#10;一人当たり面積平均値テキスト">
          <a:extLst>
            <a:ext uri="{FF2B5EF4-FFF2-40B4-BE49-F238E27FC236}">
              <a16:creationId xmlns:a16="http://schemas.microsoft.com/office/drawing/2014/main" id="{34179911-3201-437A-9333-E30898B1D147}"/>
            </a:ext>
          </a:extLst>
        </xdr:cNvPr>
        <xdr:cNvSpPr txBox="1"/>
      </xdr:nvSpPr>
      <xdr:spPr>
        <a:xfrm>
          <a:off x="9467850" y="13632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5E36397F-ABBA-412C-9530-BDD19242736B}"/>
            </a:ext>
          </a:extLst>
        </xdr:cNvPr>
        <xdr:cNvSpPr/>
      </xdr:nvSpPr>
      <xdr:spPr>
        <a:xfrm>
          <a:off x="9401175" y="137718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1113D521-C792-4EAD-B45B-592354A9AFFE}"/>
            </a:ext>
          </a:extLst>
        </xdr:cNvPr>
        <xdr:cNvSpPr/>
      </xdr:nvSpPr>
      <xdr:spPr>
        <a:xfrm>
          <a:off x="8639175" y="137751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5807FB0C-5183-4615-82F7-A8A492F5CD02}"/>
            </a:ext>
          </a:extLst>
        </xdr:cNvPr>
        <xdr:cNvSpPr/>
      </xdr:nvSpPr>
      <xdr:spPr>
        <a:xfrm>
          <a:off x="7839075" y="13774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AC08154D-C7C6-4428-8B33-904176E278CE}"/>
            </a:ext>
          </a:extLst>
        </xdr:cNvPr>
        <xdr:cNvSpPr/>
      </xdr:nvSpPr>
      <xdr:spPr>
        <a:xfrm>
          <a:off x="7029450" y="13775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155C72EF-5325-4296-AF54-2A29FFEDEA6B}"/>
            </a:ext>
          </a:extLst>
        </xdr:cNvPr>
        <xdr:cNvSpPr/>
      </xdr:nvSpPr>
      <xdr:spPr>
        <a:xfrm>
          <a:off x="62388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FAACC39B-7344-411E-A4B8-33F56346024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52AF301-6F37-429B-8C85-F861D53EA2C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FAC0AEFF-D2F8-421F-9A19-2F97CB9BB52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19C33E6D-778C-42F1-A29B-AB05001608B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34AC1D46-3741-43B5-8D12-C2FA1B5C99E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34652</xdr:rowOff>
    </xdr:from>
    <xdr:to>
      <xdr:col>55</xdr:col>
      <xdr:colOff>50800</xdr:colOff>
      <xdr:row>85</xdr:row>
      <xdr:rowOff>136252</xdr:rowOff>
    </xdr:to>
    <xdr:sp macro="" textlink="">
      <xdr:nvSpPr>
        <xdr:cNvPr id="367" name="楕円 366">
          <a:extLst>
            <a:ext uri="{FF2B5EF4-FFF2-40B4-BE49-F238E27FC236}">
              <a16:creationId xmlns:a16="http://schemas.microsoft.com/office/drawing/2014/main" id="{DD324169-20DA-4007-B883-851503EF5E40}"/>
            </a:ext>
          </a:extLst>
        </xdr:cNvPr>
        <xdr:cNvSpPr/>
      </xdr:nvSpPr>
      <xdr:spPr>
        <a:xfrm>
          <a:off x="9401175" y="1380462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13079</xdr:rowOff>
    </xdr:from>
    <xdr:ext cx="469744" cy="259045"/>
    <xdr:sp macro="" textlink="">
      <xdr:nvSpPr>
        <xdr:cNvPr id="368" name="【福祉施設】&#10;一人当たり面積該当値テキスト">
          <a:extLst>
            <a:ext uri="{FF2B5EF4-FFF2-40B4-BE49-F238E27FC236}">
              <a16:creationId xmlns:a16="http://schemas.microsoft.com/office/drawing/2014/main" id="{23869DF6-5DBF-471B-AAA3-22DD56986E37}"/>
            </a:ext>
          </a:extLst>
        </xdr:cNvPr>
        <xdr:cNvSpPr txBox="1"/>
      </xdr:nvSpPr>
      <xdr:spPr>
        <a:xfrm>
          <a:off x="9467850" y="1378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34652</xdr:rowOff>
    </xdr:from>
    <xdr:to>
      <xdr:col>50</xdr:col>
      <xdr:colOff>165100</xdr:colOff>
      <xdr:row>85</xdr:row>
      <xdr:rowOff>136252</xdr:rowOff>
    </xdr:to>
    <xdr:sp macro="" textlink="">
      <xdr:nvSpPr>
        <xdr:cNvPr id="369" name="楕円 368">
          <a:extLst>
            <a:ext uri="{FF2B5EF4-FFF2-40B4-BE49-F238E27FC236}">
              <a16:creationId xmlns:a16="http://schemas.microsoft.com/office/drawing/2014/main" id="{8FDAAE03-6C91-4AE9-8F0C-0E6BDE306AFB}"/>
            </a:ext>
          </a:extLst>
        </xdr:cNvPr>
        <xdr:cNvSpPr/>
      </xdr:nvSpPr>
      <xdr:spPr>
        <a:xfrm>
          <a:off x="8639175" y="138046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85452</xdr:rowOff>
    </xdr:from>
    <xdr:to>
      <xdr:col>55</xdr:col>
      <xdr:colOff>0</xdr:colOff>
      <xdr:row>85</xdr:row>
      <xdr:rowOff>85452</xdr:rowOff>
    </xdr:to>
    <xdr:cxnSp macro="">
      <xdr:nvCxnSpPr>
        <xdr:cNvPr id="370" name="直線コネクタ 369">
          <a:extLst>
            <a:ext uri="{FF2B5EF4-FFF2-40B4-BE49-F238E27FC236}">
              <a16:creationId xmlns:a16="http://schemas.microsoft.com/office/drawing/2014/main" id="{F22FADF4-8015-4543-B045-85146BC931F3}"/>
            </a:ext>
          </a:extLst>
        </xdr:cNvPr>
        <xdr:cNvCxnSpPr/>
      </xdr:nvCxnSpPr>
      <xdr:spPr>
        <a:xfrm>
          <a:off x="8686800" y="1386177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34652</xdr:rowOff>
    </xdr:from>
    <xdr:to>
      <xdr:col>46</xdr:col>
      <xdr:colOff>38100</xdr:colOff>
      <xdr:row>85</xdr:row>
      <xdr:rowOff>136252</xdr:rowOff>
    </xdr:to>
    <xdr:sp macro="" textlink="">
      <xdr:nvSpPr>
        <xdr:cNvPr id="371" name="楕円 370">
          <a:extLst>
            <a:ext uri="{FF2B5EF4-FFF2-40B4-BE49-F238E27FC236}">
              <a16:creationId xmlns:a16="http://schemas.microsoft.com/office/drawing/2014/main" id="{A80DCBC5-6FA9-4EB7-A6C2-53E4346E268D}"/>
            </a:ext>
          </a:extLst>
        </xdr:cNvPr>
        <xdr:cNvSpPr/>
      </xdr:nvSpPr>
      <xdr:spPr>
        <a:xfrm>
          <a:off x="7839075" y="138046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85452</xdr:rowOff>
    </xdr:from>
    <xdr:to>
      <xdr:col>50</xdr:col>
      <xdr:colOff>114300</xdr:colOff>
      <xdr:row>85</xdr:row>
      <xdr:rowOff>85452</xdr:rowOff>
    </xdr:to>
    <xdr:cxnSp macro="">
      <xdr:nvCxnSpPr>
        <xdr:cNvPr id="372" name="直線コネクタ 371">
          <a:extLst>
            <a:ext uri="{FF2B5EF4-FFF2-40B4-BE49-F238E27FC236}">
              <a16:creationId xmlns:a16="http://schemas.microsoft.com/office/drawing/2014/main" id="{E4AAFF43-C852-4E1C-91E8-C3F9DFFD40D1}"/>
            </a:ext>
          </a:extLst>
        </xdr:cNvPr>
        <xdr:cNvCxnSpPr/>
      </xdr:nvCxnSpPr>
      <xdr:spPr>
        <a:xfrm>
          <a:off x="7886700" y="1386177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34652</xdr:rowOff>
    </xdr:from>
    <xdr:to>
      <xdr:col>41</xdr:col>
      <xdr:colOff>101600</xdr:colOff>
      <xdr:row>85</xdr:row>
      <xdr:rowOff>136252</xdr:rowOff>
    </xdr:to>
    <xdr:sp macro="" textlink="">
      <xdr:nvSpPr>
        <xdr:cNvPr id="373" name="楕円 372">
          <a:extLst>
            <a:ext uri="{FF2B5EF4-FFF2-40B4-BE49-F238E27FC236}">
              <a16:creationId xmlns:a16="http://schemas.microsoft.com/office/drawing/2014/main" id="{80ADDB11-9F7D-4942-B962-E1E543BB7927}"/>
            </a:ext>
          </a:extLst>
        </xdr:cNvPr>
        <xdr:cNvSpPr/>
      </xdr:nvSpPr>
      <xdr:spPr>
        <a:xfrm>
          <a:off x="7029450" y="1380462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85452</xdr:rowOff>
    </xdr:from>
    <xdr:to>
      <xdr:col>45</xdr:col>
      <xdr:colOff>177800</xdr:colOff>
      <xdr:row>85</xdr:row>
      <xdr:rowOff>85452</xdr:rowOff>
    </xdr:to>
    <xdr:cxnSp macro="">
      <xdr:nvCxnSpPr>
        <xdr:cNvPr id="374" name="直線コネクタ 373">
          <a:extLst>
            <a:ext uri="{FF2B5EF4-FFF2-40B4-BE49-F238E27FC236}">
              <a16:creationId xmlns:a16="http://schemas.microsoft.com/office/drawing/2014/main" id="{37E077B8-C2F3-4A0C-B872-4AAE464BEBAD}"/>
            </a:ext>
          </a:extLst>
        </xdr:cNvPr>
        <xdr:cNvCxnSpPr/>
      </xdr:nvCxnSpPr>
      <xdr:spPr>
        <a:xfrm>
          <a:off x="7077075" y="1386177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34652</xdr:rowOff>
    </xdr:from>
    <xdr:to>
      <xdr:col>36</xdr:col>
      <xdr:colOff>165100</xdr:colOff>
      <xdr:row>85</xdr:row>
      <xdr:rowOff>136252</xdr:rowOff>
    </xdr:to>
    <xdr:sp macro="" textlink="">
      <xdr:nvSpPr>
        <xdr:cNvPr id="375" name="楕円 374">
          <a:extLst>
            <a:ext uri="{FF2B5EF4-FFF2-40B4-BE49-F238E27FC236}">
              <a16:creationId xmlns:a16="http://schemas.microsoft.com/office/drawing/2014/main" id="{0A97DC29-5CEE-4E42-AC3D-60C0EFFA26AA}"/>
            </a:ext>
          </a:extLst>
        </xdr:cNvPr>
        <xdr:cNvSpPr/>
      </xdr:nvSpPr>
      <xdr:spPr>
        <a:xfrm>
          <a:off x="6238875" y="1380462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85452</xdr:rowOff>
    </xdr:from>
    <xdr:to>
      <xdr:col>41</xdr:col>
      <xdr:colOff>50800</xdr:colOff>
      <xdr:row>85</xdr:row>
      <xdr:rowOff>85452</xdr:rowOff>
    </xdr:to>
    <xdr:cxnSp macro="">
      <xdr:nvCxnSpPr>
        <xdr:cNvPr id="376" name="直線コネクタ 375">
          <a:extLst>
            <a:ext uri="{FF2B5EF4-FFF2-40B4-BE49-F238E27FC236}">
              <a16:creationId xmlns:a16="http://schemas.microsoft.com/office/drawing/2014/main" id="{56CAABF8-9FC3-4C1B-8837-20C31551A934}"/>
            </a:ext>
          </a:extLst>
        </xdr:cNvPr>
        <xdr:cNvCxnSpPr/>
      </xdr:nvCxnSpPr>
      <xdr:spPr>
        <a:xfrm>
          <a:off x="6286500" y="1386177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7" name="n_1aveValue【福祉施設】&#10;一人当たり面積">
          <a:extLst>
            <a:ext uri="{FF2B5EF4-FFF2-40B4-BE49-F238E27FC236}">
              <a16:creationId xmlns:a16="http://schemas.microsoft.com/office/drawing/2014/main" id="{90984517-394C-48CD-94DC-0A53CAF787E8}"/>
            </a:ext>
          </a:extLst>
        </xdr:cNvPr>
        <xdr:cNvSpPr txBox="1"/>
      </xdr:nvSpPr>
      <xdr:spPr>
        <a:xfrm>
          <a:off x="8458277" y="1357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78" name="n_2aveValue【福祉施設】&#10;一人当たり面積">
          <a:extLst>
            <a:ext uri="{FF2B5EF4-FFF2-40B4-BE49-F238E27FC236}">
              <a16:creationId xmlns:a16="http://schemas.microsoft.com/office/drawing/2014/main" id="{7A396BE0-DE43-4600-87CB-1F7DCE342A19}"/>
            </a:ext>
          </a:extLst>
        </xdr:cNvPr>
        <xdr:cNvSpPr txBox="1"/>
      </xdr:nvSpPr>
      <xdr:spPr>
        <a:xfrm>
          <a:off x="7677227" y="1356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79" name="n_3aveValue【福祉施設】&#10;一人当たり面積">
          <a:extLst>
            <a:ext uri="{FF2B5EF4-FFF2-40B4-BE49-F238E27FC236}">
              <a16:creationId xmlns:a16="http://schemas.microsoft.com/office/drawing/2014/main" id="{D3E40969-3B36-425D-AA55-C3FB6E04E8CF}"/>
            </a:ext>
          </a:extLst>
        </xdr:cNvPr>
        <xdr:cNvSpPr txBox="1"/>
      </xdr:nvSpPr>
      <xdr:spPr>
        <a:xfrm>
          <a:off x="6867602" y="1357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0" name="n_4aveValue【福祉施設】&#10;一人当たり面積">
          <a:extLst>
            <a:ext uri="{FF2B5EF4-FFF2-40B4-BE49-F238E27FC236}">
              <a16:creationId xmlns:a16="http://schemas.microsoft.com/office/drawing/2014/main" id="{AB1BF7C7-ED5E-420E-AE46-AAC5431C69AC}"/>
            </a:ext>
          </a:extLst>
        </xdr:cNvPr>
        <xdr:cNvSpPr txBox="1"/>
      </xdr:nvSpPr>
      <xdr:spPr>
        <a:xfrm>
          <a:off x="60675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127379</xdr:rowOff>
    </xdr:from>
    <xdr:ext cx="469744" cy="259045"/>
    <xdr:sp macro="" textlink="">
      <xdr:nvSpPr>
        <xdr:cNvPr id="381" name="n_1mainValue【福祉施設】&#10;一人当たり面積">
          <a:extLst>
            <a:ext uri="{FF2B5EF4-FFF2-40B4-BE49-F238E27FC236}">
              <a16:creationId xmlns:a16="http://schemas.microsoft.com/office/drawing/2014/main" id="{0FB9693E-0D89-44DF-9474-85051CB5CADA}"/>
            </a:ext>
          </a:extLst>
        </xdr:cNvPr>
        <xdr:cNvSpPr txBox="1"/>
      </xdr:nvSpPr>
      <xdr:spPr>
        <a:xfrm>
          <a:off x="8458277" y="138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127379</xdr:rowOff>
    </xdr:from>
    <xdr:ext cx="469744" cy="259045"/>
    <xdr:sp macro="" textlink="">
      <xdr:nvSpPr>
        <xdr:cNvPr id="382" name="n_2mainValue【福祉施設】&#10;一人当たり面積">
          <a:extLst>
            <a:ext uri="{FF2B5EF4-FFF2-40B4-BE49-F238E27FC236}">
              <a16:creationId xmlns:a16="http://schemas.microsoft.com/office/drawing/2014/main" id="{7F1E1569-5CFF-4C55-A67A-9A24BDA43846}"/>
            </a:ext>
          </a:extLst>
        </xdr:cNvPr>
        <xdr:cNvSpPr txBox="1"/>
      </xdr:nvSpPr>
      <xdr:spPr>
        <a:xfrm>
          <a:off x="7677227" y="138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127379</xdr:rowOff>
    </xdr:from>
    <xdr:ext cx="469744" cy="259045"/>
    <xdr:sp macro="" textlink="">
      <xdr:nvSpPr>
        <xdr:cNvPr id="383" name="n_3mainValue【福祉施設】&#10;一人当たり面積">
          <a:extLst>
            <a:ext uri="{FF2B5EF4-FFF2-40B4-BE49-F238E27FC236}">
              <a16:creationId xmlns:a16="http://schemas.microsoft.com/office/drawing/2014/main" id="{BC731F02-05EB-4811-A1C6-F8DF0F0F6E0F}"/>
            </a:ext>
          </a:extLst>
        </xdr:cNvPr>
        <xdr:cNvSpPr txBox="1"/>
      </xdr:nvSpPr>
      <xdr:spPr>
        <a:xfrm>
          <a:off x="6867602" y="138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127379</xdr:rowOff>
    </xdr:from>
    <xdr:ext cx="469744" cy="259045"/>
    <xdr:sp macro="" textlink="">
      <xdr:nvSpPr>
        <xdr:cNvPr id="384" name="n_4mainValue【福祉施設】&#10;一人当たり面積">
          <a:extLst>
            <a:ext uri="{FF2B5EF4-FFF2-40B4-BE49-F238E27FC236}">
              <a16:creationId xmlns:a16="http://schemas.microsoft.com/office/drawing/2014/main" id="{B8B446BC-9103-425A-8870-FD0A10EC55E5}"/>
            </a:ext>
          </a:extLst>
        </xdr:cNvPr>
        <xdr:cNvSpPr txBox="1"/>
      </xdr:nvSpPr>
      <xdr:spPr>
        <a:xfrm>
          <a:off x="6067502" y="138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64FEE1D1-CA26-4977-9014-A96E0F9020E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647FC33C-7172-4097-A78B-85A0D00486B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FA22543D-F4B0-41A5-929B-23593F7EC79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3A43CA33-8FC8-4E96-9307-BABDED3BCAB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829F7804-46F1-4135-9F04-76B71721E33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95C7E431-C92B-48EE-9E49-0C329931995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C335C636-43C4-4BEF-A944-19EA65DDCFB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2C2B89A8-7698-41F8-A64C-F8DBAE88FFF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CA9F0B84-5785-46F7-AB5D-F5882BB95DBC}"/>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44B13572-C78A-4E28-935D-ABFC6B9DDBC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916AF69F-8726-4EDC-B37E-0777605734E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2054AE38-68EE-4945-899D-C8A1677D96C8}"/>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29890E3F-0E49-4F91-89F3-E041A5485BCC}"/>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87275C29-D777-4898-BA1B-6F020AD6C4C0}"/>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CBE99FCE-C388-4A2C-B3A1-054DB74BC190}"/>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D115CCBB-2FF6-4DC0-8C5F-AFBB7B364858}"/>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99E4C3CC-2D13-47EE-8E28-9C394FAACDAC}"/>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E6A58132-B010-4434-8D81-5D2A544950D6}"/>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0FC90AA7-B8CE-418B-BFF3-3A7DD8D6F156}"/>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71968CC3-31B6-4F40-8263-C42890B1875B}"/>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B74DA86B-29C0-42AD-B4DB-17864C50DD38}"/>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97A5E16F-DEC7-43A4-B72D-C9144AF9F6E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B50CE681-17E2-4A22-B0B4-1653B6384607}"/>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35D27C26-558D-4F00-BA9C-F1F6AC01995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FE14423B-2798-4BC2-ACB0-CCF49253E573}"/>
            </a:ext>
          </a:extLst>
        </xdr:cNvPr>
        <xdr:cNvCxnSpPr/>
      </xdr:nvCxnSpPr>
      <xdr:spPr>
        <a:xfrm flipV="1">
          <a:off x="4180840" y="16256000"/>
          <a:ext cx="0" cy="1315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E93BB01D-50D0-4EC6-88DC-BC5952C063D2}"/>
            </a:ext>
          </a:extLst>
        </xdr:cNvPr>
        <xdr:cNvSpPr txBox="1"/>
      </xdr:nvSpPr>
      <xdr:spPr>
        <a:xfrm>
          <a:off x="4219575" y="1757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74D6A68D-0476-45CC-8EDC-075D2D0AB5C1}"/>
            </a:ext>
          </a:extLst>
        </xdr:cNvPr>
        <xdr:cNvCxnSpPr/>
      </xdr:nvCxnSpPr>
      <xdr:spPr>
        <a:xfrm>
          <a:off x="4105275" y="17571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5C1D82E4-A41F-4AA6-9AD1-03227AA38394}"/>
            </a:ext>
          </a:extLst>
        </xdr:cNvPr>
        <xdr:cNvSpPr txBox="1"/>
      </xdr:nvSpPr>
      <xdr:spPr>
        <a:xfrm>
          <a:off x="4219575" y="1603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8E197EB4-2C74-4B28-BF61-8471BEA6759B}"/>
            </a:ext>
          </a:extLst>
        </xdr:cNvPr>
        <xdr:cNvCxnSpPr/>
      </xdr:nvCxnSpPr>
      <xdr:spPr>
        <a:xfrm>
          <a:off x="4105275" y="16256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907A7FA3-6BE3-4246-BE0D-5BA389CAD3B5}"/>
            </a:ext>
          </a:extLst>
        </xdr:cNvPr>
        <xdr:cNvSpPr txBox="1"/>
      </xdr:nvSpPr>
      <xdr:spPr>
        <a:xfrm>
          <a:off x="4219575" y="16792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BF6CE0C0-742D-44D1-9547-68DF46F1E03B}"/>
            </a:ext>
          </a:extLst>
        </xdr:cNvPr>
        <xdr:cNvSpPr/>
      </xdr:nvSpPr>
      <xdr:spPr>
        <a:xfrm>
          <a:off x="4124325" y="169379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6A5B1483-C7EB-46D0-8AAA-A9256FA3800D}"/>
            </a:ext>
          </a:extLst>
        </xdr:cNvPr>
        <xdr:cNvSpPr/>
      </xdr:nvSpPr>
      <xdr:spPr>
        <a:xfrm>
          <a:off x="3381375" y="1690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E12587B6-DA22-477D-A10F-630E95F8B529}"/>
            </a:ext>
          </a:extLst>
        </xdr:cNvPr>
        <xdr:cNvSpPr/>
      </xdr:nvSpPr>
      <xdr:spPr>
        <a:xfrm>
          <a:off x="2571750" y="16885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2E8C1682-218A-4F57-808C-A62F185B2BAB}"/>
            </a:ext>
          </a:extLst>
        </xdr:cNvPr>
        <xdr:cNvSpPr/>
      </xdr:nvSpPr>
      <xdr:spPr>
        <a:xfrm>
          <a:off x="1781175" y="16866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0FA2D6B4-6818-43FD-9DAF-5E07637A94D4}"/>
            </a:ext>
          </a:extLst>
        </xdr:cNvPr>
        <xdr:cNvSpPr/>
      </xdr:nvSpPr>
      <xdr:spPr>
        <a:xfrm>
          <a:off x="981075" y="168408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B6A81E57-13CE-46EF-BFFA-C44F4CA90415}"/>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19BD8F6-55E0-4936-981D-E03027EDC61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36106C5E-D36E-4B1D-8DC5-32766671E496}"/>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59F2BFD3-CC28-421E-8924-AD9067BCB5E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6DE7AA2A-6544-4399-B3E5-1228CFE36CB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74930</xdr:rowOff>
    </xdr:from>
    <xdr:to>
      <xdr:col>24</xdr:col>
      <xdr:colOff>114300</xdr:colOff>
      <xdr:row>105</xdr:row>
      <xdr:rowOff>5080</xdr:rowOff>
    </xdr:to>
    <xdr:sp macro="" textlink="">
      <xdr:nvSpPr>
        <xdr:cNvPr id="425" name="楕円 424">
          <a:extLst>
            <a:ext uri="{FF2B5EF4-FFF2-40B4-BE49-F238E27FC236}">
              <a16:creationId xmlns:a16="http://schemas.microsoft.com/office/drawing/2014/main" id="{F914CF3E-A6DB-4211-AAB7-85C8ECF085A6}"/>
            </a:ext>
          </a:extLst>
        </xdr:cNvPr>
        <xdr:cNvSpPr/>
      </xdr:nvSpPr>
      <xdr:spPr>
        <a:xfrm>
          <a:off x="4124325" y="17048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53357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4567CDA3-B4BB-4552-8153-4C2CE0D1CC32}"/>
            </a:ext>
          </a:extLst>
        </xdr:cNvPr>
        <xdr:cNvSpPr txBox="1"/>
      </xdr:nvSpPr>
      <xdr:spPr>
        <a:xfrm>
          <a:off x="4219575" y="1702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xdr:rowOff>
    </xdr:from>
    <xdr:to>
      <xdr:col>20</xdr:col>
      <xdr:colOff>38100</xdr:colOff>
      <xdr:row>104</xdr:row>
      <xdr:rowOff>106045</xdr:rowOff>
    </xdr:to>
    <xdr:sp macro="" textlink="">
      <xdr:nvSpPr>
        <xdr:cNvPr id="427" name="楕円 426">
          <a:extLst>
            <a:ext uri="{FF2B5EF4-FFF2-40B4-BE49-F238E27FC236}">
              <a16:creationId xmlns:a16="http://schemas.microsoft.com/office/drawing/2014/main" id="{2AD3B6FC-D77F-4077-8C79-EA7BC7EC3B12}"/>
            </a:ext>
          </a:extLst>
        </xdr:cNvPr>
        <xdr:cNvSpPr/>
      </xdr:nvSpPr>
      <xdr:spPr>
        <a:xfrm>
          <a:off x="3381375" y="169811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55245</xdr:rowOff>
    </xdr:from>
    <xdr:to>
      <xdr:col>24</xdr:col>
      <xdr:colOff>63500</xdr:colOff>
      <xdr:row>104</xdr:row>
      <xdr:rowOff>125730</xdr:rowOff>
    </xdr:to>
    <xdr:cxnSp macro="">
      <xdr:nvCxnSpPr>
        <xdr:cNvPr id="428" name="直線コネクタ 427">
          <a:extLst>
            <a:ext uri="{FF2B5EF4-FFF2-40B4-BE49-F238E27FC236}">
              <a16:creationId xmlns:a16="http://schemas.microsoft.com/office/drawing/2014/main" id="{83F12112-0AD9-45C0-96E6-08C2EFEDEA7A}"/>
            </a:ext>
          </a:extLst>
        </xdr:cNvPr>
        <xdr:cNvCxnSpPr/>
      </xdr:nvCxnSpPr>
      <xdr:spPr>
        <a:xfrm>
          <a:off x="3429000" y="17028795"/>
          <a:ext cx="752475"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4445</xdr:rowOff>
    </xdr:from>
    <xdr:to>
      <xdr:col>15</xdr:col>
      <xdr:colOff>101600</xdr:colOff>
      <xdr:row>104</xdr:row>
      <xdr:rowOff>106045</xdr:rowOff>
    </xdr:to>
    <xdr:sp macro="" textlink="">
      <xdr:nvSpPr>
        <xdr:cNvPr id="429" name="楕円 428">
          <a:extLst>
            <a:ext uri="{FF2B5EF4-FFF2-40B4-BE49-F238E27FC236}">
              <a16:creationId xmlns:a16="http://schemas.microsoft.com/office/drawing/2014/main" id="{85924510-CA08-4B2D-9CE1-1D911023D560}"/>
            </a:ext>
          </a:extLst>
        </xdr:cNvPr>
        <xdr:cNvSpPr/>
      </xdr:nvSpPr>
      <xdr:spPr>
        <a:xfrm>
          <a:off x="2571750" y="16981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55245</xdr:rowOff>
    </xdr:from>
    <xdr:to>
      <xdr:col>19</xdr:col>
      <xdr:colOff>177800</xdr:colOff>
      <xdr:row>104</xdr:row>
      <xdr:rowOff>55245</xdr:rowOff>
    </xdr:to>
    <xdr:cxnSp macro="">
      <xdr:nvCxnSpPr>
        <xdr:cNvPr id="430" name="直線コネクタ 429">
          <a:extLst>
            <a:ext uri="{FF2B5EF4-FFF2-40B4-BE49-F238E27FC236}">
              <a16:creationId xmlns:a16="http://schemas.microsoft.com/office/drawing/2014/main" id="{7955DBB7-BA96-49C9-AD74-FAD1588E5D74}"/>
            </a:ext>
          </a:extLst>
        </xdr:cNvPr>
        <xdr:cNvCxnSpPr/>
      </xdr:nvCxnSpPr>
      <xdr:spPr>
        <a:xfrm>
          <a:off x="2619375" y="170287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139700</xdr:rowOff>
    </xdr:from>
    <xdr:to>
      <xdr:col>10</xdr:col>
      <xdr:colOff>165100</xdr:colOff>
      <xdr:row>104</xdr:row>
      <xdr:rowOff>69850</xdr:rowOff>
    </xdr:to>
    <xdr:sp macro="" textlink="">
      <xdr:nvSpPr>
        <xdr:cNvPr id="431" name="楕円 430">
          <a:extLst>
            <a:ext uri="{FF2B5EF4-FFF2-40B4-BE49-F238E27FC236}">
              <a16:creationId xmlns:a16="http://schemas.microsoft.com/office/drawing/2014/main" id="{D95A0155-33FD-4BA0-936B-AA7A9AA79D4E}"/>
            </a:ext>
          </a:extLst>
        </xdr:cNvPr>
        <xdr:cNvSpPr/>
      </xdr:nvSpPr>
      <xdr:spPr>
        <a:xfrm>
          <a:off x="1781175" y="16944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19050</xdr:rowOff>
    </xdr:from>
    <xdr:to>
      <xdr:col>15</xdr:col>
      <xdr:colOff>50800</xdr:colOff>
      <xdr:row>104</xdr:row>
      <xdr:rowOff>55245</xdr:rowOff>
    </xdr:to>
    <xdr:cxnSp macro="">
      <xdr:nvCxnSpPr>
        <xdr:cNvPr id="432" name="直線コネクタ 431">
          <a:extLst>
            <a:ext uri="{FF2B5EF4-FFF2-40B4-BE49-F238E27FC236}">
              <a16:creationId xmlns:a16="http://schemas.microsoft.com/office/drawing/2014/main" id="{3A89C344-ABD4-4566-A785-5F3FEA2D6775}"/>
            </a:ext>
          </a:extLst>
        </xdr:cNvPr>
        <xdr:cNvCxnSpPr/>
      </xdr:nvCxnSpPr>
      <xdr:spPr>
        <a:xfrm>
          <a:off x="1828800" y="1699260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103505</xdr:rowOff>
    </xdr:from>
    <xdr:to>
      <xdr:col>6</xdr:col>
      <xdr:colOff>38100</xdr:colOff>
      <xdr:row>104</xdr:row>
      <xdr:rowOff>33655</xdr:rowOff>
    </xdr:to>
    <xdr:sp macro="" textlink="">
      <xdr:nvSpPr>
        <xdr:cNvPr id="433" name="楕円 432">
          <a:extLst>
            <a:ext uri="{FF2B5EF4-FFF2-40B4-BE49-F238E27FC236}">
              <a16:creationId xmlns:a16="http://schemas.microsoft.com/office/drawing/2014/main" id="{47A69A65-1FA1-4051-AB39-E623346D4832}"/>
            </a:ext>
          </a:extLst>
        </xdr:cNvPr>
        <xdr:cNvSpPr/>
      </xdr:nvSpPr>
      <xdr:spPr>
        <a:xfrm>
          <a:off x="981075" y="169087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154305</xdr:rowOff>
    </xdr:from>
    <xdr:to>
      <xdr:col>10</xdr:col>
      <xdr:colOff>114300</xdr:colOff>
      <xdr:row>104</xdr:row>
      <xdr:rowOff>19050</xdr:rowOff>
    </xdr:to>
    <xdr:cxnSp macro="">
      <xdr:nvCxnSpPr>
        <xdr:cNvPr id="434" name="直線コネクタ 433">
          <a:extLst>
            <a:ext uri="{FF2B5EF4-FFF2-40B4-BE49-F238E27FC236}">
              <a16:creationId xmlns:a16="http://schemas.microsoft.com/office/drawing/2014/main" id="{089AF088-699A-4B27-ADE0-4618AB6F475B}"/>
            </a:ext>
          </a:extLst>
        </xdr:cNvPr>
        <xdr:cNvCxnSpPr/>
      </xdr:nvCxnSpPr>
      <xdr:spPr>
        <a:xfrm>
          <a:off x="1028700" y="1695640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5" name="n_1aveValue【市民会館】&#10;有形固定資産減価償却率">
          <a:extLst>
            <a:ext uri="{FF2B5EF4-FFF2-40B4-BE49-F238E27FC236}">
              <a16:creationId xmlns:a16="http://schemas.microsoft.com/office/drawing/2014/main" id="{9FC7BC38-A535-48EE-9C35-5A0539119B26}"/>
            </a:ext>
          </a:extLst>
        </xdr:cNvPr>
        <xdr:cNvSpPr txBox="1"/>
      </xdr:nvSpPr>
      <xdr:spPr>
        <a:xfrm>
          <a:off x="3239144" y="1667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6" name="n_2aveValue【市民会館】&#10;有形固定資産減価償却率">
          <a:extLst>
            <a:ext uri="{FF2B5EF4-FFF2-40B4-BE49-F238E27FC236}">
              <a16:creationId xmlns:a16="http://schemas.microsoft.com/office/drawing/2014/main" id="{48177F67-A811-493A-8B39-8D72A7118D95}"/>
            </a:ext>
          </a:extLst>
        </xdr:cNvPr>
        <xdr:cNvSpPr txBox="1"/>
      </xdr:nvSpPr>
      <xdr:spPr>
        <a:xfrm>
          <a:off x="2439044" y="1666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9C740C8F-F161-4D0C-ABC3-86AF22C9E21F}"/>
            </a:ext>
          </a:extLst>
        </xdr:cNvPr>
        <xdr:cNvSpPr txBox="1"/>
      </xdr:nvSpPr>
      <xdr:spPr>
        <a:xfrm>
          <a:off x="1648469" y="1664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8" name="n_4aveValue【市民会館】&#10;有形固定資産減価償却率">
          <a:extLst>
            <a:ext uri="{FF2B5EF4-FFF2-40B4-BE49-F238E27FC236}">
              <a16:creationId xmlns:a16="http://schemas.microsoft.com/office/drawing/2014/main" id="{95ABCF83-5709-4A86-96A9-EDB25FE4A693}"/>
            </a:ext>
          </a:extLst>
        </xdr:cNvPr>
        <xdr:cNvSpPr txBox="1"/>
      </xdr:nvSpPr>
      <xdr:spPr>
        <a:xfrm>
          <a:off x="848369"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97172</xdr:rowOff>
    </xdr:from>
    <xdr:ext cx="405111" cy="259045"/>
    <xdr:sp macro="" textlink="">
      <xdr:nvSpPr>
        <xdr:cNvPr id="439" name="n_1mainValue【市民会館】&#10;有形固定資産減価償却率">
          <a:extLst>
            <a:ext uri="{FF2B5EF4-FFF2-40B4-BE49-F238E27FC236}">
              <a16:creationId xmlns:a16="http://schemas.microsoft.com/office/drawing/2014/main" id="{CE4D264A-D039-4E4D-8A94-0D941BCCF2D9}"/>
            </a:ext>
          </a:extLst>
        </xdr:cNvPr>
        <xdr:cNvSpPr txBox="1"/>
      </xdr:nvSpPr>
      <xdr:spPr>
        <a:xfrm>
          <a:off x="3239144" y="1707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97172</xdr:rowOff>
    </xdr:from>
    <xdr:ext cx="405111" cy="259045"/>
    <xdr:sp macro="" textlink="">
      <xdr:nvSpPr>
        <xdr:cNvPr id="440" name="n_2mainValue【市民会館】&#10;有形固定資産減価償却率">
          <a:extLst>
            <a:ext uri="{FF2B5EF4-FFF2-40B4-BE49-F238E27FC236}">
              <a16:creationId xmlns:a16="http://schemas.microsoft.com/office/drawing/2014/main" id="{29899C1D-BC6F-468E-85B0-14E8854EB571}"/>
            </a:ext>
          </a:extLst>
        </xdr:cNvPr>
        <xdr:cNvSpPr txBox="1"/>
      </xdr:nvSpPr>
      <xdr:spPr>
        <a:xfrm>
          <a:off x="2439044" y="1707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60977</xdr:rowOff>
    </xdr:from>
    <xdr:ext cx="405111" cy="259045"/>
    <xdr:sp macro="" textlink="">
      <xdr:nvSpPr>
        <xdr:cNvPr id="441" name="n_3mainValue【市民会館】&#10;有形固定資産減価償却率">
          <a:extLst>
            <a:ext uri="{FF2B5EF4-FFF2-40B4-BE49-F238E27FC236}">
              <a16:creationId xmlns:a16="http://schemas.microsoft.com/office/drawing/2014/main" id="{65508B09-7025-4AE7-B096-9C020D9D6B81}"/>
            </a:ext>
          </a:extLst>
        </xdr:cNvPr>
        <xdr:cNvSpPr txBox="1"/>
      </xdr:nvSpPr>
      <xdr:spPr>
        <a:xfrm>
          <a:off x="1648469" y="1703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24782</xdr:rowOff>
    </xdr:from>
    <xdr:ext cx="405111" cy="259045"/>
    <xdr:sp macro="" textlink="">
      <xdr:nvSpPr>
        <xdr:cNvPr id="442" name="n_4mainValue【市民会館】&#10;有形固定資産減価償却率">
          <a:extLst>
            <a:ext uri="{FF2B5EF4-FFF2-40B4-BE49-F238E27FC236}">
              <a16:creationId xmlns:a16="http://schemas.microsoft.com/office/drawing/2014/main" id="{A4A4F722-D965-40A9-A769-C39DD0AD79D5}"/>
            </a:ext>
          </a:extLst>
        </xdr:cNvPr>
        <xdr:cNvSpPr txBox="1"/>
      </xdr:nvSpPr>
      <xdr:spPr>
        <a:xfrm>
          <a:off x="848369" y="1700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25908A35-62E9-404A-8A52-1E2B716484D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30E9EC58-A0E5-477C-84C8-38638FE4580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C9EFE965-4916-40FA-BBAD-A95D631E2CE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A7818523-D032-43A7-B2C5-6E81A46B48F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F6E1FADD-E6A6-4083-8CE3-AD5CD58DDEA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3E83A35C-7C0E-4890-A643-78C7EBCB13F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4EAE1790-BD69-4377-804E-97912D2FC71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9E5B48FF-DB5D-49CC-B82E-744D8568FC1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D38E1DA3-5B6A-48EC-890B-81770378C18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C3C0116C-83DC-4197-B679-F25215DC1BFA}"/>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A821C961-F11B-4A3B-B8AE-DDA249C422D1}"/>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131E6F9D-965B-4CCA-9835-E271C891B1FC}"/>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6BE1CAA6-E0AE-47E4-953D-D991AD4EF95B}"/>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9FEBD2EF-B914-4184-B3F5-AA5602112210}"/>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42E10C27-34B6-46E1-A454-FB56EAB64A1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8A60C90E-3892-423B-ADF0-DD4F710B29F7}"/>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9F8FBA0D-C4FF-4E70-A8AB-4968CCC2E00F}"/>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AFC8F984-6116-4D60-B0D2-48C11FCC0CC1}"/>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4D54735D-FC63-4574-ABFC-2003F3770AF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05529BB3-F592-4564-B266-566E39D89152}"/>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4337EE8F-0DA0-4717-A3BA-04C0BAFBF441}"/>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CFD9E55A-0956-4060-876A-243C8EB8153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786EEE64-FABC-4F43-8204-53593DD5EF52}"/>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18BFB354-27F7-4946-92EB-DA40D68F9FB7}"/>
            </a:ext>
          </a:extLst>
        </xdr:cNvPr>
        <xdr:cNvCxnSpPr/>
      </xdr:nvCxnSpPr>
      <xdr:spPr>
        <a:xfrm flipV="1">
          <a:off x="9429115" y="1629981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D1ACF560-A85B-4248-867D-8A65083419EA}"/>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33329906-946C-4E03-B9BF-54C0AADC1654}"/>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8C063100-6562-4C88-8874-7F06AC80AE97}"/>
            </a:ext>
          </a:extLst>
        </xdr:cNvPr>
        <xdr:cNvSpPr txBox="1"/>
      </xdr:nvSpPr>
      <xdr:spPr>
        <a:xfrm>
          <a:off x="9467850" y="1607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48942477-4C0B-43B7-96BB-1B7BDC15E62C}"/>
            </a:ext>
          </a:extLst>
        </xdr:cNvPr>
        <xdr:cNvCxnSpPr/>
      </xdr:nvCxnSpPr>
      <xdr:spPr>
        <a:xfrm>
          <a:off x="9363075" y="16299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90188</xdr:rowOff>
    </xdr:from>
    <xdr:ext cx="469744" cy="259045"/>
    <xdr:sp macro="" textlink="">
      <xdr:nvSpPr>
        <xdr:cNvPr id="471" name="【市民会館】&#10;一人当たり面積平均値テキスト">
          <a:extLst>
            <a:ext uri="{FF2B5EF4-FFF2-40B4-BE49-F238E27FC236}">
              <a16:creationId xmlns:a16="http://schemas.microsoft.com/office/drawing/2014/main" id="{507B3540-8836-4F3F-B519-68E1F2E12DD0}"/>
            </a:ext>
          </a:extLst>
        </xdr:cNvPr>
        <xdr:cNvSpPr txBox="1"/>
      </xdr:nvSpPr>
      <xdr:spPr>
        <a:xfrm>
          <a:off x="9467850" y="17060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8171BC82-5426-489D-9554-D60D94297726}"/>
            </a:ext>
          </a:extLst>
        </xdr:cNvPr>
        <xdr:cNvSpPr/>
      </xdr:nvSpPr>
      <xdr:spPr>
        <a:xfrm>
          <a:off x="9401175" y="172091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1AB9A1F4-719C-4EB5-AEE8-364F4B4C1B19}"/>
            </a:ext>
          </a:extLst>
        </xdr:cNvPr>
        <xdr:cNvSpPr/>
      </xdr:nvSpPr>
      <xdr:spPr>
        <a:xfrm>
          <a:off x="86391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F0480165-A63D-4836-9979-88D70FEE22B1}"/>
            </a:ext>
          </a:extLst>
        </xdr:cNvPr>
        <xdr:cNvSpPr/>
      </xdr:nvSpPr>
      <xdr:spPr>
        <a:xfrm>
          <a:off x="7839075" y="17204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7E35E662-ABA7-4B73-8951-FE3C6B2C2098}"/>
            </a:ext>
          </a:extLst>
        </xdr:cNvPr>
        <xdr:cNvSpPr/>
      </xdr:nvSpPr>
      <xdr:spPr>
        <a:xfrm>
          <a:off x="7029450"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BCFE7D83-3D04-4EBA-82F4-005A2A868055}"/>
            </a:ext>
          </a:extLst>
        </xdr:cNvPr>
        <xdr:cNvSpPr/>
      </xdr:nvSpPr>
      <xdr:spPr>
        <a:xfrm>
          <a:off x="62388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0C69CD6-C871-4215-BD0E-83D3BB50C62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CB38570B-E3AE-4473-81DE-59EFC34586F6}"/>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18D02C15-FD65-464C-8144-5123BCE05E2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7641E23E-447B-4197-9861-E8CA762A7AA5}"/>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4C5DC19-0485-4B38-9A78-F8AAD5EC2963}"/>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82550</xdr:rowOff>
    </xdr:from>
    <xdr:to>
      <xdr:col>55</xdr:col>
      <xdr:colOff>50800</xdr:colOff>
      <xdr:row>108</xdr:row>
      <xdr:rowOff>12700</xdr:rowOff>
    </xdr:to>
    <xdr:sp macro="" textlink="">
      <xdr:nvSpPr>
        <xdr:cNvPr id="482" name="楕円 481">
          <a:extLst>
            <a:ext uri="{FF2B5EF4-FFF2-40B4-BE49-F238E27FC236}">
              <a16:creationId xmlns:a16="http://schemas.microsoft.com/office/drawing/2014/main" id="{723D4D0B-56D4-42A1-923E-AE84DDF3365A}"/>
            </a:ext>
          </a:extLst>
        </xdr:cNvPr>
        <xdr:cNvSpPr/>
      </xdr:nvSpPr>
      <xdr:spPr>
        <a:xfrm>
          <a:off x="9401175" y="175736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168927</xdr:rowOff>
    </xdr:from>
    <xdr:ext cx="469744" cy="259045"/>
    <xdr:sp macro="" textlink="">
      <xdr:nvSpPr>
        <xdr:cNvPr id="483" name="【市民会館】&#10;一人当たり面積該当値テキスト">
          <a:extLst>
            <a:ext uri="{FF2B5EF4-FFF2-40B4-BE49-F238E27FC236}">
              <a16:creationId xmlns:a16="http://schemas.microsoft.com/office/drawing/2014/main" id="{F2A8F53F-1F0D-4F71-941B-1C15E4DF2448}"/>
            </a:ext>
          </a:extLst>
        </xdr:cNvPr>
        <xdr:cNvSpPr txBox="1"/>
      </xdr:nvSpPr>
      <xdr:spPr>
        <a:xfrm>
          <a:off x="9467850" y="1748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484" name="楕円 483">
          <a:extLst>
            <a:ext uri="{FF2B5EF4-FFF2-40B4-BE49-F238E27FC236}">
              <a16:creationId xmlns:a16="http://schemas.microsoft.com/office/drawing/2014/main" id="{C841B2DD-604D-49F3-A9CA-E662299A143C}"/>
            </a:ext>
          </a:extLst>
        </xdr:cNvPr>
        <xdr:cNvSpPr/>
      </xdr:nvSpPr>
      <xdr:spPr>
        <a:xfrm>
          <a:off x="8639175" y="1757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133350</xdr:rowOff>
    </xdr:from>
    <xdr:to>
      <xdr:col>55</xdr:col>
      <xdr:colOff>0</xdr:colOff>
      <xdr:row>107</xdr:row>
      <xdr:rowOff>133350</xdr:rowOff>
    </xdr:to>
    <xdr:cxnSp macro="">
      <xdr:nvCxnSpPr>
        <xdr:cNvPr id="485" name="直線コネクタ 484">
          <a:extLst>
            <a:ext uri="{FF2B5EF4-FFF2-40B4-BE49-F238E27FC236}">
              <a16:creationId xmlns:a16="http://schemas.microsoft.com/office/drawing/2014/main" id="{720494A2-57FA-47AF-8A02-B35BC633846B}"/>
            </a:ext>
          </a:extLst>
        </xdr:cNvPr>
        <xdr:cNvCxnSpPr/>
      </xdr:nvCxnSpPr>
      <xdr:spPr>
        <a:xfrm>
          <a:off x="8686800" y="17621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82550</xdr:rowOff>
    </xdr:from>
    <xdr:to>
      <xdr:col>46</xdr:col>
      <xdr:colOff>38100</xdr:colOff>
      <xdr:row>108</xdr:row>
      <xdr:rowOff>12700</xdr:rowOff>
    </xdr:to>
    <xdr:sp macro="" textlink="">
      <xdr:nvSpPr>
        <xdr:cNvPr id="486" name="楕円 485">
          <a:extLst>
            <a:ext uri="{FF2B5EF4-FFF2-40B4-BE49-F238E27FC236}">
              <a16:creationId xmlns:a16="http://schemas.microsoft.com/office/drawing/2014/main" id="{4186DC53-559C-45A0-A6B6-14771146C07C}"/>
            </a:ext>
          </a:extLst>
        </xdr:cNvPr>
        <xdr:cNvSpPr/>
      </xdr:nvSpPr>
      <xdr:spPr>
        <a:xfrm>
          <a:off x="7839075" y="1757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133350</xdr:rowOff>
    </xdr:from>
    <xdr:to>
      <xdr:col>50</xdr:col>
      <xdr:colOff>114300</xdr:colOff>
      <xdr:row>107</xdr:row>
      <xdr:rowOff>133350</xdr:rowOff>
    </xdr:to>
    <xdr:cxnSp macro="">
      <xdr:nvCxnSpPr>
        <xdr:cNvPr id="487" name="直線コネクタ 486">
          <a:extLst>
            <a:ext uri="{FF2B5EF4-FFF2-40B4-BE49-F238E27FC236}">
              <a16:creationId xmlns:a16="http://schemas.microsoft.com/office/drawing/2014/main" id="{B1B02BD3-77AB-433C-BD76-921B5FE0BF5E}"/>
            </a:ext>
          </a:extLst>
        </xdr:cNvPr>
        <xdr:cNvCxnSpPr/>
      </xdr:nvCxnSpPr>
      <xdr:spPr>
        <a:xfrm>
          <a:off x="7886700" y="176212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82550</xdr:rowOff>
    </xdr:from>
    <xdr:to>
      <xdr:col>41</xdr:col>
      <xdr:colOff>101600</xdr:colOff>
      <xdr:row>108</xdr:row>
      <xdr:rowOff>12700</xdr:rowOff>
    </xdr:to>
    <xdr:sp macro="" textlink="">
      <xdr:nvSpPr>
        <xdr:cNvPr id="488" name="楕円 487">
          <a:extLst>
            <a:ext uri="{FF2B5EF4-FFF2-40B4-BE49-F238E27FC236}">
              <a16:creationId xmlns:a16="http://schemas.microsoft.com/office/drawing/2014/main" id="{0322A518-0058-4C45-AD2C-5C1A976E8A77}"/>
            </a:ext>
          </a:extLst>
        </xdr:cNvPr>
        <xdr:cNvSpPr/>
      </xdr:nvSpPr>
      <xdr:spPr>
        <a:xfrm>
          <a:off x="7029450" y="17573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133350</xdr:rowOff>
    </xdr:from>
    <xdr:to>
      <xdr:col>45</xdr:col>
      <xdr:colOff>177800</xdr:colOff>
      <xdr:row>107</xdr:row>
      <xdr:rowOff>133350</xdr:rowOff>
    </xdr:to>
    <xdr:cxnSp macro="">
      <xdr:nvCxnSpPr>
        <xdr:cNvPr id="489" name="直線コネクタ 488">
          <a:extLst>
            <a:ext uri="{FF2B5EF4-FFF2-40B4-BE49-F238E27FC236}">
              <a16:creationId xmlns:a16="http://schemas.microsoft.com/office/drawing/2014/main" id="{3457715B-1161-44A8-AC4B-437E0C15E336}"/>
            </a:ext>
          </a:extLst>
        </xdr:cNvPr>
        <xdr:cNvCxnSpPr/>
      </xdr:nvCxnSpPr>
      <xdr:spPr>
        <a:xfrm>
          <a:off x="7077075" y="176212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82550</xdr:rowOff>
    </xdr:from>
    <xdr:to>
      <xdr:col>36</xdr:col>
      <xdr:colOff>165100</xdr:colOff>
      <xdr:row>108</xdr:row>
      <xdr:rowOff>12700</xdr:rowOff>
    </xdr:to>
    <xdr:sp macro="" textlink="">
      <xdr:nvSpPr>
        <xdr:cNvPr id="490" name="楕円 489">
          <a:extLst>
            <a:ext uri="{FF2B5EF4-FFF2-40B4-BE49-F238E27FC236}">
              <a16:creationId xmlns:a16="http://schemas.microsoft.com/office/drawing/2014/main" id="{5F73B43F-C1D4-43F9-90CB-1A1A4E7B6678}"/>
            </a:ext>
          </a:extLst>
        </xdr:cNvPr>
        <xdr:cNvSpPr/>
      </xdr:nvSpPr>
      <xdr:spPr>
        <a:xfrm>
          <a:off x="6238875" y="1757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133350</xdr:rowOff>
    </xdr:from>
    <xdr:to>
      <xdr:col>41</xdr:col>
      <xdr:colOff>50800</xdr:colOff>
      <xdr:row>107</xdr:row>
      <xdr:rowOff>133350</xdr:rowOff>
    </xdr:to>
    <xdr:cxnSp macro="">
      <xdr:nvCxnSpPr>
        <xdr:cNvPr id="491" name="直線コネクタ 490">
          <a:extLst>
            <a:ext uri="{FF2B5EF4-FFF2-40B4-BE49-F238E27FC236}">
              <a16:creationId xmlns:a16="http://schemas.microsoft.com/office/drawing/2014/main" id="{E6B32633-E42B-40AA-92FC-635AC4D453F5}"/>
            </a:ext>
          </a:extLst>
        </xdr:cNvPr>
        <xdr:cNvCxnSpPr/>
      </xdr:nvCxnSpPr>
      <xdr:spPr>
        <a:xfrm>
          <a:off x="6286500" y="1762125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13988</xdr:rowOff>
    </xdr:from>
    <xdr:ext cx="469744" cy="259045"/>
    <xdr:sp macro="" textlink="">
      <xdr:nvSpPr>
        <xdr:cNvPr id="492" name="n_1aveValue【市民会館】&#10;一人当たり面積">
          <a:extLst>
            <a:ext uri="{FF2B5EF4-FFF2-40B4-BE49-F238E27FC236}">
              <a16:creationId xmlns:a16="http://schemas.microsoft.com/office/drawing/2014/main" id="{65504262-9317-4527-BB25-FFE9902B6EA4}"/>
            </a:ext>
          </a:extLst>
        </xdr:cNvPr>
        <xdr:cNvSpPr txBox="1"/>
      </xdr:nvSpPr>
      <xdr:spPr>
        <a:xfrm>
          <a:off x="8458277"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93" name="n_2aveValue【市民会館】&#10;一人当たり面積">
          <a:extLst>
            <a:ext uri="{FF2B5EF4-FFF2-40B4-BE49-F238E27FC236}">
              <a16:creationId xmlns:a16="http://schemas.microsoft.com/office/drawing/2014/main" id="{83196138-8AE5-4A81-8F31-7D2A37A1C95C}"/>
            </a:ext>
          </a:extLst>
        </xdr:cNvPr>
        <xdr:cNvSpPr txBox="1"/>
      </xdr:nvSpPr>
      <xdr:spPr>
        <a:xfrm>
          <a:off x="7677227"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13988</xdr:rowOff>
    </xdr:from>
    <xdr:ext cx="469744" cy="259045"/>
    <xdr:sp macro="" textlink="">
      <xdr:nvSpPr>
        <xdr:cNvPr id="494" name="n_3aveValue【市民会館】&#10;一人当たり面積">
          <a:extLst>
            <a:ext uri="{FF2B5EF4-FFF2-40B4-BE49-F238E27FC236}">
              <a16:creationId xmlns:a16="http://schemas.microsoft.com/office/drawing/2014/main" id="{341154E6-935D-45FE-911C-253214DBDA16}"/>
            </a:ext>
          </a:extLst>
        </xdr:cNvPr>
        <xdr:cNvSpPr txBox="1"/>
      </xdr:nvSpPr>
      <xdr:spPr>
        <a:xfrm>
          <a:off x="68676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5" name="n_4aveValue【市民会館】&#10;一人当たり面積">
          <a:extLst>
            <a:ext uri="{FF2B5EF4-FFF2-40B4-BE49-F238E27FC236}">
              <a16:creationId xmlns:a16="http://schemas.microsoft.com/office/drawing/2014/main" id="{27D73129-54DC-486B-9037-46D091595D2F}"/>
            </a:ext>
          </a:extLst>
        </xdr:cNvPr>
        <xdr:cNvSpPr txBox="1"/>
      </xdr:nvSpPr>
      <xdr:spPr>
        <a:xfrm>
          <a:off x="60675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3827</xdr:rowOff>
    </xdr:from>
    <xdr:ext cx="469744" cy="259045"/>
    <xdr:sp macro="" textlink="">
      <xdr:nvSpPr>
        <xdr:cNvPr id="496" name="n_1mainValue【市民会館】&#10;一人当たり面積">
          <a:extLst>
            <a:ext uri="{FF2B5EF4-FFF2-40B4-BE49-F238E27FC236}">
              <a16:creationId xmlns:a16="http://schemas.microsoft.com/office/drawing/2014/main" id="{B2B92408-CDCD-4C7F-83EE-A7D1BD72CD4A}"/>
            </a:ext>
          </a:extLst>
        </xdr:cNvPr>
        <xdr:cNvSpPr txBox="1"/>
      </xdr:nvSpPr>
      <xdr:spPr>
        <a:xfrm>
          <a:off x="8458277"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3827</xdr:rowOff>
    </xdr:from>
    <xdr:ext cx="469744" cy="259045"/>
    <xdr:sp macro="" textlink="">
      <xdr:nvSpPr>
        <xdr:cNvPr id="497" name="n_2mainValue【市民会館】&#10;一人当たり面積">
          <a:extLst>
            <a:ext uri="{FF2B5EF4-FFF2-40B4-BE49-F238E27FC236}">
              <a16:creationId xmlns:a16="http://schemas.microsoft.com/office/drawing/2014/main" id="{CA1FC93A-5BF3-4A6A-9701-27D44B6A98AD}"/>
            </a:ext>
          </a:extLst>
        </xdr:cNvPr>
        <xdr:cNvSpPr txBox="1"/>
      </xdr:nvSpPr>
      <xdr:spPr>
        <a:xfrm>
          <a:off x="7677227"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3827</xdr:rowOff>
    </xdr:from>
    <xdr:ext cx="469744" cy="259045"/>
    <xdr:sp macro="" textlink="">
      <xdr:nvSpPr>
        <xdr:cNvPr id="498" name="n_3mainValue【市民会館】&#10;一人当たり面積">
          <a:extLst>
            <a:ext uri="{FF2B5EF4-FFF2-40B4-BE49-F238E27FC236}">
              <a16:creationId xmlns:a16="http://schemas.microsoft.com/office/drawing/2014/main" id="{4899D454-D17B-4C2B-A818-7B25BAE51FA8}"/>
            </a:ext>
          </a:extLst>
        </xdr:cNvPr>
        <xdr:cNvSpPr txBox="1"/>
      </xdr:nvSpPr>
      <xdr:spPr>
        <a:xfrm>
          <a:off x="6867602"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3827</xdr:rowOff>
    </xdr:from>
    <xdr:ext cx="469744" cy="259045"/>
    <xdr:sp macro="" textlink="">
      <xdr:nvSpPr>
        <xdr:cNvPr id="499" name="n_4mainValue【市民会館】&#10;一人当たり面積">
          <a:extLst>
            <a:ext uri="{FF2B5EF4-FFF2-40B4-BE49-F238E27FC236}">
              <a16:creationId xmlns:a16="http://schemas.microsoft.com/office/drawing/2014/main" id="{9D354EB6-F56C-43AD-9861-4A18D6195DA9}"/>
            </a:ext>
          </a:extLst>
        </xdr:cNvPr>
        <xdr:cNvSpPr txBox="1"/>
      </xdr:nvSpPr>
      <xdr:spPr>
        <a:xfrm>
          <a:off x="6067502"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77238722-4F62-4099-BA6A-0641A2C11B5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4A40934E-C93C-4DA1-8E82-E3754E0FD68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C8CCBC82-F337-49C1-8214-8CFC8C527E06}"/>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9E5BA134-388C-468D-9A97-FC53697E9CD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A4066C0B-3E00-485C-BD35-03E76D43C4A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E628589A-402B-4DCF-B0DD-32F66DE4E1C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3AD7CDEE-A897-4F2D-90C9-07B6034CFC1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DC0B3787-8F9F-4881-A9BA-0473F784313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2779F9BE-EB07-4936-95A8-8D9B1A5E08E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6CF49D4D-2193-4A5D-92E0-AC90F12CFC69}"/>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2584F5D6-2F90-47B8-BCE9-5BE42C892E01}"/>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BB0C6A7E-BC92-4A64-90B3-D836EF41E6C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C6919D6D-2716-4067-8539-8AF0BD8AF451}"/>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8ABC8ECE-E69D-4D42-92A6-5805BF45B6C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4550535D-51BC-4C06-BEB2-4124C037F20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117F8803-DD99-4677-93A5-417D840577C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98499ED8-A3A2-4044-9010-AB7A95C8E4D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B64862E7-6ED3-40B3-99E4-C5A8CA8A82B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0E776817-D745-4417-B3F9-6C5AEB0EA6E4}"/>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2B40D034-B858-4B37-BF5E-EC35E4D4E686}"/>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6F0B848C-0F52-4086-B592-296852D5FF7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F683922C-D15C-41D8-B92A-C5D1C7DD7F96}"/>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55257563-3298-4341-921C-CD4610B646D4}"/>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A35BF499-415F-4FDF-A426-5DA95111920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96F2BAC6-9C8B-4B0A-B487-8DB97A2D82F7}"/>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E68C8644-A659-4154-B2FD-1955556D5BC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AC8199A5-37D1-42C9-8FD0-D027BE9483F2}"/>
            </a:ext>
          </a:extLst>
        </xdr:cNvPr>
        <xdr:cNvCxnSpPr/>
      </xdr:nvCxnSpPr>
      <xdr:spPr>
        <a:xfrm flipV="1">
          <a:off x="14696439" y="5515882"/>
          <a:ext cx="0" cy="12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89EC6BF9-61D8-4DA2-BCE6-50A13E798669}"/>
            </a:ext>
          </a:extLst>
        </xdr:cNvPr>
        <xdr:cNvSpPr txBox="1"/>
      </xdr:nvSpPr>
      <xdr:spPr>
        <a:xfrm>
          <a:off x="14735175" y="677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4DDA4C65-2BC6-4EB4-9F39-3A2C05781C4C}"/>
            </a:ext>
          </a:extLst>
        </xdr:cNvPr>
        <xdr:cNvCxnSpPr/>
      </xdr:nvCxnSpPr>
      <xdr:spPr>
        <a:xfrm>
          <a:off x="14611350" y="675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CB1B0AD8-A93B-4A80-B184-E9279D443E0D}"/>
            </a:ext>
          </a:extLst>
        </xdr:cNvPr>
        <xdr:cNvSpPr txBox="1"/>
      </xdr:nvSpPr>
      <xdr:spPr>
        <a:xfrm>
          <a:off x="14735175" y="530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F8290391-89AA-4D45-BD78-C70B937FD07A}"/>
            </a:ext>
          </a:extLst>
        </xdr:cNvPr>
        <xdr:cNvCxnSpPr/>
      </xdr:nvCxnSpPr>
      <xdr:spPr>
        <a:xfrm>
          <a:off x="14611350" y="55158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90F9ECD0-4700-4D69-93E1-CB1899A75D34}"/>
            </a:ext>
          </a:extLst>
        </xdr:cNvPr>
        <xdr:cNvSpPr txBox="1"/>
      </xdr:nvSpPr>
      <xdr:spPr>
        <a:xfrm>
          <a:off x="14735175" y="6526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001E0EF2-F669-49A1-8023-30475DACE117}"/>
            </a:ext>
          </a:extLst>
        </xdr:cNvPr>
        <xdr:cNvSpPr/>
      </xdr:nvSpPr>
      <xdr:spPr>
        <a:xfrm>
          <a:off x="14649450" y="66656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ABE3FC28-0D7A-4CD8-BC62-F48345F41176}"/>
            </a:ext>
          </a:extLst>
        </xdr:cNvPr>
        <xdr:cNvSpPr/>
      </xdr:nvSpPr>
      <xdr:spPr>
        <a:xfrm>
          <a:off x="13887450" y="61454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6A08D5FC-0E9E-43D4-822F-987F88B4335F}"/>
            </a:ext>
          </a:extLst>
        </xdr:cNvPr>
        <xdr:cNvSpPr/>
      </xdr:nvSpPr>
      <xdr:spPr>
        <a:xfrm>
          <a:off x="13096875" y="55272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66B00575-25B1-4DDD-A672-F8C6560E4A90}"/>
            </a:ext>
          </a:extLst>
        </xdr:cNvPr>
        <xdr:cNvSpPr/>
      </xdr:nvSpPr>
      <xdr:spPr>
        <a:xfrm>
          <a:off x="12296775" y="63939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E9B9D477-B3FF-4F52-9FE6-2B2687CB7C74}"/>
            </a:ext>
          </a:extLst>
        </xdr:cNvPr>
        <xdr:cNvSpPr/>
      </xdr:nvSpPr>
      <xdr:spPr>
        <a:xfrm>
          <a:off x="11487150" y="6237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71FD4C8-CD74-4BD1-9EF9-34DF7FE268E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F6AF5F0D-1B54-461B-86CF-E956CEC3EDA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6D3638D6-00D4-492A-8A4F-B8671ACA392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23A7163A-C636-4A22-9A9D-49F91730F39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CFA50D8B-66B4-4621-936B-DA4EEA28C29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7829DF39-F69F-4F53-A0E2-C639A7D74A6B}"/>
            </a:ext>
          </a:extLst>
        </xdr:cNvPr>
        <xdr:cNvSpPr/>
      </xdr:nvSpPr>
      <xdr:spPr>
        <a:xfrm>
          <a:off x="14649450" y="66951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E8094B49-7A07-4E51-B57B-7AACFF1DB3EF}"/>
            </a:ext>
          </a:extLst>
        </xdr:cNvPr>
        <xdr:cNvSpPr txBox="1"/>
      </xdr:nvSpPr>
      <xdr:spPr>
        <a:xfrm>
          <a:off x="14735175" y="665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49A41E46-67BE-4981-A09A-6C57377DF840}"/>
            </a:ext>
          </a:extLst>
        </xdr:cNvPr>
        <xdr:cNvSpPr/>
      </xdr:nvSpPr>
      <xdr:spPr>
        <a:xfrm>
          <a:off x="13887450" y="6174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9826AC11-53D2-49FB-9D2B-340165DDEACB}"/>
            </a:ext>
          </a:extLst>
        </xdr:cNvPr>
        <xdr:cNvCxnSpPr/>
      </xdr:nvCxnSpPr>
      <xdr:spPr>
        <a:xfrm>
          <a:off x="13935075" y="6222547"/>
          <a:ext cx="762000" cy="52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83140DEE-22A8-4695-AAB0-E3EC7A260CE6}"/>
            </a:ext>
          </a:extLst>
        </xdr:cNvPr>
        <xdr:cNvSpPr/>
      </xdr:nvSpPr>
      <xdr:spPr>
        <a:xfrm>
          <a:off x="13096875" y="5527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CE97F830-36C0-4942-8559-3FFB3793FFBF}"/>
            </a:ext>
          </a:extLst>
        </xdr:cNvPr>
        <xdr:cNvCxnSpPr/>
      </xdr:nvCxnSpPr>
      <xdr:spPr>
        <a:xfrm>
          <a:off x="13144500" y="5574847"/>
          <a:ext cx="790575"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9156D0DD-25AF-4A36-9B7D-19B8818B2910}"/>
            </a:ext>
          </a:extLst>
        </xdr:cNvPr>
        <xdr:cNvSpPr/>
      </xdr:nvSpPr>
      <xdr:spPr>
        <a:xfrm>
          <a:off x="12296775" y="63939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227DBEB8-167C-4CE0-BDB0-FBB53B005598}"/>
            </a:ext>
          </a:extLst>
        </xdr:cNvPr>
        <xdr:cNvCxnSpPr/>
      </xdr:nvCxnSpPr>
      <xdr:spPr>
        <a:xfrm flipV="1">
          <a:off x="12344400" y="5574847"/>
          <a:ext cx="800100" cy="86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9119601D-65E2-4C04-BE78-7077FD11940D}"/>
            </a:ext>
          </a:extLst>
        </xdr:cNvPr>
        <xdr:cNvSpPr/>
      </xdr:nvSpPr>
      <xdr:spPr>
        <a:xfrm>
          <a:off x="11487150" y="6237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D5BC359E-E16B-4F99-BD54-05D84381FB3C}"/>
            </a:ext>
          </a:extLst>
        </xdr:cNvPr>
        <xdr:cNvCxnSpPr/>
      </xdr:nvCxnSpPr>
      <xdr:spPr>
        <a:xfrm>
          <a:off x="11534775" y="6284685"/>
          <a:ext cx="809625" cy="15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A4E02659-C4FD-409D-80B2-0AA8FE0E9A7D}"/>
            </a:ext>
          </a:extLst>
        </xdr:cNvPr>
        <xdr:cNvSpPr txBox="1"/>
      </xdr:nvSpPr>
      <xdr:spPr>
        <a:xfrm>
          <a:off x="13745219" y="593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BA5E9643-3330-4336-B403-E06310897F34}"/>
            </a:ext>
          </a:extLst>
        </xdr:cNvPr>
        <xdr:cNvSpPr txBox="1"/>
      </xdr:nvSpPr>
      <xdr:spPr>
        <a:xfrm>
          <a:off x="12964169" y="5619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265F6DD3-F827-4BC7-AC36-18FE1DDE7CFF}"/>
            </a:ext>
          </a:extLst>
        </xdr:cNvPr>
        <xdr:cNvSpPr txBox="1"/>
      </xdr:nvSpPr>
      <xdr:spPr>
        <a:xfrm>
          <a:off x="12164069" y="648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9684DC76-ED96-4F33-8B16-09183794FFEC}"/>
            </a:ext>
          </a:extLst>
        </xdr:cNvPr>
        <xdr:cNvSpPr txBox="1"/>
      </xdr:nvSpPr>
      <xdr:spPr>
        <a:xfrm>
          <a:off x="11354444" y="632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D81860DE-FD31-45F7-B8E5-6A59E5AD5820}"/>
            </a:ext>
          </a:extLst>
        </xdr:cNvPr>
        <xdr:cNvSpPr txBox="1"/>
      </xdr:nvSpPr>
      <xdr:spPr>
        <a:xfrm>
          <a:off x="13745219"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C9EEA9E4-26C0-4BCF-BF52-B8FF13988009}"/>
            </a:ext>
          </a:extLst>
        </xdr:cNvPr>
        <xdr:cNvSpPr txBox="1"/>
      </xdr:nvSpPr>
      <xdr:spPr>
        <a:xfrm>
          <a:off x="12964169" y="531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8474446F-9670-4D70-9D07-72E0034731A1}"/>
            </a:ext>
          </a:extLst>
        </xdr:cNvPr>
        <xdr:cNvSpPr txBox="1"/>
      </xdr:nvSpPr>
      <xdr:spPr>
        <a:xfrm>
          <a:off x="12164069" y="6172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986D2626-A862-4B08-9338-EA3779C1155E}"/>
            </a:ext>
          </a:extLst>
        </xdr:cNvPr>
        <xdr:cNvSpPr txBox="1"/>
      </xdr:nvSpPr>
      <xdr:spPr>
        <a:xfrm>
          <a:off x="11354444" y="602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4832AA68-29C9-4A43-8AE6-9EA67DBF745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89EF03CD-3084-413A-A644-243F5557CA6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F63DED60-76AC-4E59-BC0B-566B835D33A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F49D3329-4670-4E53-937A-BDE5BB4E672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3DED73BB-CAED-4791-8E43-8ACE3F3C51D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21FFA83B-4659-4FCD-BBA2-518F866E3C5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AD802372-D684-4EC9-AA9D-7A7BD533390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4EA6C717-B96E-4211-8DDB-04A073CAF72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FFBBA1F9-1576-4001-B3DB-457C3DF5F1F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3DB46A89-D73D-47A0-AFB8-38BC2A7AEBC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8C6276C2-89F9-4358-9678-6A1FACB0D54B}"/>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FBBE0A1C-67A9-47B3-9AA7-6EA034B0BBCE}"/>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38FDFBC7-A938-466F-B305-3B53C464E4FE}"/>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1FE82096-80B4-4816-B753-3B12FAE3B05A}"/>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37B04082-062C-48B1-AD75-05377B61D9FE}"/>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BB898A90-FA60-48EC-BB7D-D08779CC8FD6}"/>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CD0D3D35-738C-494E-B83B-04DB34CD3E72}"/>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25ACD61E-AD4C-4A99-A7FC-672B55AE79D2}"/>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A65A1351-7D18-4DA6-9E6F-63C3063565DD}"/>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09C42542-11C0-4C74-A8A1-2D41C679766C}"/>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FA4BDF5E-A5F6-4849-BF8D-2F33CBD6399D}"/>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D2DE901F-58A8-4AED-AE3F-2B30F8185624}"/>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4D444DAF-D5D7-48AE-9C79-4AD626B4DEF6}"/>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BBE48F19-E519-4CE7-93B9-F4A8407F0AE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28743E81-F794-44EB-9558-8726ED36CF3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7E756BCC-5E70-4407-B8CE-C126E51F308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FDD4E154-9028-4BA3-95BD-86E365206154}"/>
            </a:ext>
          </a:extLst>
        </xdr:cNvPr>
        <xdr:cNvCxnSpPr/>
      </xdr:nvCxnSpPr>
      <xdr:spPr>
        <a:xfrm flipV="1">
          <a:off x="19954239" y="5316173"/>
          <a:ext cx="0" cy="148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A74B7C80-A32E-42B3-9AF9-ACDDCD919216}"/>
            </a:ext>
          </a:extLst>
        </xdr:cNvPr>
        <xdr:cNvSpPr txBox="1"/>
      </xdr:nvSpPr>
      <xdr:spPr>
        <a:xfrm>
          <a:off x="19992975" y="680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E8020CE0-23B7-4177-8255-2068EFC27008}"/>
            </a:ext>
          </a:extLst>
        </xdr:cNvPr>
        <xdr:cNvCxnSpPr/>
      </xdr:nvCxnSpPr>
      <xdr:spPr>
        <a:xfrm>
          <a:off x="19878675" y="68026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3F4293EE-B0E1-4A9F-A1FC-CA415DE13C8A}"/>
            </a:ext>
          </a:extLst>
        </xdr:cNvPr>
        <xdr:cNvSpPr txBox="1"/>
      </xdr:nvSpPr>
      <xdr:spPr>
        <a:xfrm>
          <a:off x="19992975" y="510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09ABB7AA-150A-4D24-91EB-0A92621D1D84}"/>
            </a:ext>
          </a:extLst>
        </xdr:cNvPr>
        <xdr:cNvCxnSpPr/>
      </xdr:nvCxnSpPr>
      <xdr:spPr>
        <a:xfrm>
          <a:off x="19878675" y="5316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2A8343D0-2293-4B85-AB9A-154DD61AF616}"/>
            </a:ext>
          </a:extLst>
        </xdr:cNvPr>
        <xdr:cNvSpPr txBox="1"/>
      </xdr:nvSpPr>
      <xdr:spPr>
        <a:xfrm>
          <a:off x="19992975" y="6297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346E5579-062A-49F1-B46E-E89E5AD4411B}"/>
            </a:ext>
          </a:extLst>
        </xdr:cNvPr>
        <xdr:cNvSpPr/>
      </xdr:nvSpPr>
      <xdr:spPr>
        <a:xfrm>
          <a:off x="19897725" y="64361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A47E2EC6-6E8B-4821-90B1-70FEBE055372}"/>
            </a:ext>
          </a:extLst>
        </xdr:cNvPr>
        <xdr:cNvSpPr/>
      </xdr:nvSpPr>
      <xdr:spPr>
        <a:xfrm>
          <a:off x="19154775" y="64085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E2D4B52A-D67D-4640-9F2B-B7AA06E34F62}"/>
            </a:ext>
          </a:extLst>
        </xdr:cNvPr>
        <xdr:cNvSpPr/>
      </xdr:nvSpPr>
      <xdr:spPr>
        <a:xfrm>
          <a:off x="18345150" y="63698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719C8006-9666-426C-950E-E6F655DCBDA5}"/>
            </a:ext>
          </a:extLst>
        </xdr:cNvPr>
        <xdr:cNvSpPr/>
      </xdr:nvSpPr>
      <xdr:spPr>
        <a:xfrm>
          <a:off x="17554575" y="64487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975E7D30-A09B-4EC4-A86E-82B18975EFCA}"/>
            </a:ext>
          </a:extLst>
        </xdr:cNvPr>
        <xdr:cNvSpPr/>
      </xdr:nvSpPr>
      <xdr:spPr>
        <a:xfrm>
          <a:off x="16754475" y="64030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91D57F09-34BF-45FF-B93E-89B0F90DD47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2FBB25BF-E809-43CC-8FD6-B5F0302C862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06C04C46-BF46-4152-8306-0AB952BF27C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B253CD72-FB59-4709-9AFB-025A0ACFD2D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98AE01BF-E882-4AB7-97AF-95F84025F43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119540</xdr:rowOff>
    </xdr:from>
    <xdr:to>
      <xdr:col>116</xdr:col>
      <xdr:colOff>114300</xdr:colOff>
      <xdr:row>40</xdr:row>
      <xdr:rowOff>49690</xdr:rowOff>
    </xdr:to>
    <xdr:sp macro="" textlink="">
      <xdr:nvSpPr>
        <xdr:cNvPr id="602" name="楕円 601">
          <a:extLst>
            <a:ext uri="{FF2B5EF4-FFF2-40B4-BE49-F238E27FC236}">
              <a16:creationId xmlns:a16="http://schemas.microsoft.com/office/drawing/2014/main" id="{1810CEA8-2B9D-4E8D-BC5D-CD416C351E2D}"/>
            </a:ext>
          </a:extLst>
        </xdr:cNvPr>
        <xdr:cNvSpPr/>
      </xdr:nvSpPr>
      <xdr:spPr>
        <a:xfrm>
          <a:off x="19897725" y="64473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97967</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2B9E717E-B896-4A9E-AB04-630A71247FBE}"/>
            </a:ext>
          </a:extLst>
        </xdr:cNvPr>
        <xdr:cNvSpPr txBox="1"/>
      </xdr:nvSpPr>
      <xdr:spPr>
        <a:xfrm>
          <a:off x="19992975" y="642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45604</xdr:rowOff>
    </xdr:from>
    <xdr:to>
      <xdr:col>112</xdr:col>
      <xdr:colOff>38100</xdr:colOff>
      <xdr:row>39</xdr:row>
      <xdr:rowOff>147204</xdr:rowOff>
    </xdr:to>
    <xdr:sp macro="" textlink="">
      <xdr:nvSpPr>
        <xdr:cNvPr id="604" name="楕円 603">
          <a:extLst>
            <a:ext uri="{FF2B5EF4-FFF2-40B4-BE49-F238E27FC236}">
              <a16:creationId xmlns:a16="http://schemas.microsoft.com/office/drawing/2014/main" id="{01FF86EF-9AC3-4391-AE90-1987BDB4215D}"/>
            </a:ext>
          </a:extLst>
        </xdr:cNvPr>
        <xdr:cNvSpPr/>
      </xdr:nvSpPr>
      <xdr:spPr>
        <a:xfrm>
          <a:off x="19154775" y="63733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96404</xdr:rowOff>
    </xdr:from>
    <xdr:to>
      <xdr:col>116</xdr:col>
      <xdr:colOff>63500</xdr:colOff>
      <xdr:row>39</xdr:row>
      <xdr:rowOff>170340</xdr:rowOff>
    </xdr:to>
    <xdr:cxnSp macro="">
      <xdr:nvCxnSpPr>
        <xdr:cNvPr id="605" name="直線コネクタ 604">
          <a:extLst>
            <a:ext uri="{FF2B5EF4-FFF2-40B4-BE49-F238E27FC236}">
              <a16:creationId xmlns:a16="http://schemas.microsoft.com/office/drawing/2014/main" id="{53F07A1A-4522-4889-B4AF-9108720C9C7B}"/>
            </a:ext>
          </a:extLst>
        </xdr:cNvPr>
        <xdr:cNvCxnSpPr/>
      </xdr:nvCxnSpPr>
      <xdr:spPr>
        <a:xfrm>
          <a:off x="19202400" y="6421004"/>
          <a:ext cx="752475" cy="6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2126</xdr:rowOff>
    </xdr:from>
    <xdr:to>
      <xdr:col>107</xdr:col>
      <xdr:colOff>101600</xdr:colOff>
      <xdr:row>39</xdr:row>
      <xdr:rowOff>103726</xdr:rowOff>
    </xdr:to>
    <xdr:sp macro="" textlink="">
      <xdr:nvSpPr>
        <xdr:cNvPr id="606" name="楕円 605">
          <a:extLst>
            <a:ext uri="{FF2B5EF4-FFF2-40B4-BE49-F238E27FC236}">
              <a16:creationId xmlns:a16="http://schemas.microsoft.com/office/drawing/2014/main" id="{0843E1F8-7D15-4A04-AD99-4F62044416B2}"/>
            </a:ext>
          </a:extLst>
        </xdr:cNvPr>
        <xdr:cNvSpPr/>
      </xdr:nvSpPr>
      <xdr:spPr>
        <a:xfrm>
          <a:off x="18345150" y="63267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52926</xdr:rowOff>
    </xdr:from>
    <xdr:to>
      <xdr:col>111</xdr:col>
      <xdr:colOff>177800</xdr:colOff>
      <xdr:row>39</xdr:row>
      <xdr:rowOff>96404</xdr:rowOff>
    </xdr:to>
    <xdr:cxnSp macro="">
      <xdr:nvCxnSpPr>
        <xdr:cNvPr id="607" name="直線コネクタ 606">
          <a:extLst>
            <a:ext uri="{FF2B5EF4-FFF2-40B4-BE49-F238E27FC236}">
              <a16:creationId xmlns:a16="http://schemas.microsoft.com/office/drawing/2014/main" id="{9B612F30-D9BA-4173-9A23-0F738D380268}"/>
            </a:ext>
          </a:extLst>
        </xdr:cNvPr>
        <xdr:cNvCxnSpPr/>
      </xdr:nvCxnSpPr>
      <xdr:spPr>
        <a:xfrm>
          <a:off x="18392775" y="6374351"/>
          <a:ext cx="809625" cy="4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151631</xdr:rowOff>
    </xdr:from>
    <xdr:to>
      <xdr:col>102</xdr:col>
      <xdr:colOff>165100</xdr:colOff>
      <xdr:row>40</xdr:row>
      <xdr:rowOff>81781</xdr:rowOff>
    </xdr:to>
    <xdr:sp macro="" textlink="">
      <xdr:nvSpPr>
        <xdr:cNvPr id="608" name="楕円 607">
          <a:extLst>
            <a:ext uri="{FF2B5EF4-FFF2-40B4-BE49-F238E27FC236}">
              <a16:creationId xmlns:a16="http://schemas.microsoft.com/office/drawing/2014/main" id="{DAF3142F-7D0D-41BD-8A28-2E834ACBA82E}"/>
            </a:ext>
          </a:extLst>
        </xdr:cNvPr>
        <xdr:cNvSpPr/>
      </xdr:nvSpPr>
      <xdr:spPr>
        <a:xfrm>
          <a:off x="17554575" y="64762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52926</xdr:rowOff>
    </xdr:from>
    <xdr:to>
      <xdr:col>107</xdr:col>
      <xdr:colOff>50800</xdr:colOff>
      <xdr:row>40</xdr:row>
      <xdr:rowOff>30981</xdr:rowOff>
    </xdr:to>
    <xdr:cxnSp macro="">
      <xdr:nvCxnSpPr>
        <xdr:cNvPr id="609" name="直線コネクタ 608">
          <a:extLst>
            <a:ext uri="{FF2B5EF4-FFF2-40B4-BE49-F238E27FC236}">
              <a16:creationId xmlns:a16="http://schemas.microsoft.com/office/drawing/2014/main" id="{4B407F3A-A9D5-409B-8413-320422D9BA8B}"/>
            </a:ext>
          </a:extLst>
        </xdr:cNvPr>
        <xdr:cNvCxnSpPr/>
      </xdr:nvCxnSpPr>
      <xdr:spPr>
        <a:xfrm flipV="1">
          <a:off x="17602200" y="6374351"/>
          <a:ext cx="790575" cy="13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96440</xdr:rowOff>
    </xdr:from>
    <xdr:to>
      <xdr:col>98</xdr:col>
      <xdr:colOff>38100</xdr:colOff>
      <xdr:row>40</xdr:row>
      <xdr:rowOff>26590</xdr:rowOff>
    </xdr:to>
    <xdr:sp macro="" textlink="">
      <xdr:nvSpPr>
        <xdr:cNvPr id="610" name="楕円 609">
          <a:extLst>
            <a:ext uri="{FF2B5EF4-FFF2-40B4-BE49-F238E27FC236}">
              <a16:creationId xmlns:a16="http://schemas.microsoft.com/office/drawing/2014/main" id="{EC8B61A3-9F9A-4970-B88D-F7B2925C682E}"/>
            </a:ext>
          </a:extLst>
        </xdr:cNvPr>
        <xdr:cNvSpPr/>
      </xdr:nvSpPr>
      <xdr:spPr>
        <a:xfrm>
          <a:off x="16754475" y="6421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147240</xdr:rowOff>
    </xdr:from>
    <xdr:to>
      <xdr:col>102</xdr:col>
      <xdr:colOff>114300</xdr:colOff>
      <xdr:row>40</xdr:row>
      <xdr:rowOff>30981</xdr:rowOff>
    </xdr:to>
    <xdr:cxnSp macro="">
      <xdr:nvCxnSpPr>
        <xdr:cNvPr id="611" name="直線コネクタ 610">
          <a:extLst>
            <a:ext uri="{FF2B5EF4-FFF2-40B4-BE49-F238E27FC236}">
              <a16:creationId xmlns:a16="http://schemas.microsoft.com/office/drawing/2014/main" id="{E168ECCC-32CC-4084-9765-17C446EFBF45}"/>
            </a:ext>
          </a:extLst>
        </xdr:cNvPr>
        <xdr:cNvCxnSpPr/>
      </xdr:nvCxnSpPr>
      <xdr:spPr>
        <a:xfrm>
          <a:off x="16802100" y="6468665"/>
          <a:ext cx="800100" cy="4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C028FA23-5F4D-430A-A113-FB9129EB69DB}"/>
            </a:ext>
          </a:extLst>
        </xdr:cNvPr>
        <xdr:cNvSpPr txBox="1"/>
      </xdr:nvSpPr>
      <xdr:spPr>
        <a:xfrm>
          <a:off x="18944736" y="649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7E1AA95A-43B8-4384-AF3F-21BC6F3D3F06}"/>
            </a:ext>
          </a:extLst>
        </xdr:cNvPr>
        <xdr:cNvSpPr txBox="1"/>
      </xdr:nvSpPr>
      <xdr:spPr>
        <a:xfrm>
          <a:off x="18163686" y="645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FF22804A-0D6C-440D-9BFE-8DDD5DC1EC28}"/>
            </a:ext>
          </a:extLst>
        </xdr:cNvPr>
        <xdr:cNvSpPr txBox="1"/>
      </xdr:nvSpPr>
      <xdr:spPr>
        <a:xfrm>
          <a:off x="17354061" y="622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57F71E25-4D1A-478B-9A15-C2E151C31E63}"/>
            </a:ext>
          </a:extLst>
        </xdr:cNvPr>
        <xdr:cNvSpPr txBox="1"/>
      </xdr:nvSpPr>
      <xdr:spPr>
        <a:xfrm>
          <a:off x="16563486" y="619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163731</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2057C5BC-0ECF-436D-8C0B-B4BBA6E88450}"/>
            </a:ext>
          </a:extLst>
        </xdr:cNvPr>
        <xdr:cNvSpPr txBox="1"/>
      </xdr:nvSpPr>
      <xdr:spPr>
        <a:xfrm>
          <a:off x="18944736" y="616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120253</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148CC97E-8CEC-4CD0-A2E6-54F486101D86}"/>
            </a:ext>
          </a:extLst>
        </xdr:cNvPr>
        <xdr:cNvSpPr txBox="1"/>
      </xdr:nvSpPr>
      <xdr:spPr>
        <a:xfrm>
          <a:off x="18163686" y="612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72908</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8716D6C5-DE63-404A-95C6-E12B1525444E}"/>
            </a:ext>
          </a:extLst>
        </xdr:cNvPr>
        <xdr:cNvSpPr txBox="1"/>
      </xdr:nvSpPr>
      <xdr:spPr>
        <a:xfrm>
          <a:off x="17354061" y="655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17717</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032099E9-FF6B-4250-B0E5-1FE771F2568F}"/>
            </a:ext>
          </a:extLst>
        </xdr:cNvPr>
        <xdr:cNvSpPr txBox="1"/>
      </xdr:nvSpPr>
      <xdr:spPr>
        <a:xfrm>
          <a:off x="16563486" y="650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D8AF943A-D02C-4E62-B153-52375DA0AFA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73CFBD1E-D1C0-4CD3-AA5E-9CB0472EC16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759863A6-224B-46C4-BE9C-D283712DE35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A1DCBDAF-16C1-4BD8-B545-B86641744D3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DC6DFA61-C0EC-4D85-AB9A-1227B1EF944E}"/>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06CBFF1D-25FD-45C9-B8D5-DA6F05E1ACC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2AC16E1B-69CF-4EAA-8BC1-765913A5B6C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F855B7E5-383D-4B0E-895B-2AFA03041D9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A7051E38-3672-4807-A75C-A55ACA05C58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BFA9F25F-8098-4CAD-8417-5F9204C351B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6DA4E720-D596-4526-8B51-1E95F820807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0AE6ED1F-5B4F-42B8-B0CA-861687B7524F}"/>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327848B6-17C5-49F6-820C-D22360CFD3C8}"/>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2A5F002D-15BC-4626-84F8-75213D9CEA34}"/>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3D18AEB5-C3AD-48E7-AAB7-D1B5B0F16076}"/>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B7A44452-0513-4BD1-9BB2-916745C21B0C}"/>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2D242B8F-7717-4ED7-A741-D28964E023F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2F5BCBDC-1219-44A6-B91F-727060073BFA}"/>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1A057C88-C1CC-41CE-B4CF-FEF4828098F5}"/>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99282977-3FDE-4EEF-BE4E-76EB4A14CC4B}"/>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000C8EBE-3D1B-407C-9E92-A1E5603CB205}"/>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FD699E91-E8DB-4B16-96DD-C42777A080B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DC52F2B8-386D-4F62-86A4-8B0A74B8ADD9}"/>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D3D84FC2-D981-4F5D-A6B6-46326617689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2EF72FA7-A6FD-4B26-A5AF-FA5CAC7ED3A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E2C45085-4941-41E0-9D39-D1C976382D36}"/>
            </a:ext>
          </a:extLst>
        </xdr:cNvPr>
        <xdr:cNvCxnSpPr/>
      </xdr:nvCxnSpPr>
      <xdr:spPr>
        <a:xfrm flipV="1">
          <a:off x="14696439" y="8956222"/>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C3499015-F61F-4C60-883C-C185CFE14446}"/>
            </a:ext>
          </a:extLst>
        </xdr:cNvPr>
        <xdr:cNvSpPr txBox="1"/>
      </xdr:nvSpPr>
      <xdr:spPr>
        <a:xfrm>
          <a:off x="14735175" y="10422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71E12C56-8961-4C65-8C46-81F62EF081CD}"/>
            </a:ext>
          </a:extLst>
        </xdr:cNvPr>
        <xdr:cNvCxnSpPr/>
      </xdr:nvCxnSpPr>
      <xdr:spPr>
        <a:xfrm>
          <a:off x="14611350" y="104183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D3C1DA85-1291-4AEB-87E1-34A330F6BFF5}"/>
            </a:ext>
          </a:extLst>
        </xdr:cNvPr>
        <xdr:cNvSpPr txBox="1"/>
      </xdr:nvSpPr>
      <xdr:spPr>
        <a:xfrm>
          <a:off x="147351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43A4C1BA-7261-4250-A67B-5060FA499AB6}"/>
            </a:ext>
          </a:extLst>
        </xdr:cNvPr>
        <xdr:cNvCxnSpPr/>
      </xdr:nvCxnSpPr>
      <xdr:spPr>
        <a:xfrm>
          <a:off x="14611350"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41C4E3C6-E7B9-4B41-AB8C-23E471D5ADAD}"/>
            </a:ext>
          </a:extLst>
        </xdr:cNvPr>
        <xdr:cNvSpPr txBox="1"/>
      </xdr:nvSpPr>
      <xdr:spPr>
        <a:xfrm>
          <a:off x="14735175" y="9574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358926A1-3136-4C66-A59B-F82E95FAAE60}"/>
            </a:ext>
          </a:extLst>
        </xdr:cNvPr>
        <xdr:cNvSpPr/>
      </xdr:nvSpPr>
      <xdr:spPr>
        <a:xfrm>
          <a:off x="14649450" y="95988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47B684F9-3ECC-4484-9B7D-37F341296C5D}"/>
            </a:ext>
          </a:extLst>
        </xdr:cNvPr>
        <xdr:cNvSpPr/>
      </xdr:nvSpPr>
      <xdr:spPr>
        <a:xfrm>
          <a:off x="13887450" y="96675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4D7E33A7-1E3F-4240-8388-E2201E8B1E8D}"/>
            </a:ext>
          </a:extLst>
        </xdr:cNvPr>
        <xdr:cNvSpPr/>
      </xdr:nvSpPr>
      <xdr:spPr>
        <a:xfrm>
          <a:off x="13096875" y="96608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B1502B62-6431-4FB7-80CF-C03950B0BCDA}"/>
            </a:ext>
          </a:extLst>
        </xdr:cNvPr>
        <xdr:cNvSpPr/>
      </xdr:nvSpPr>
      <xdr:spPr>
        <a:xfrm>
          <a:off x="12296775" y="96658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B21A0F3B-D348-4228-950A-C084B21A1F71}"/>
            </a:ext>
          </a:extLst>
        </xdr:cNvPr>
        <xdr:cNvSpPr/>
      </xdr:nvSpPr>
      <xdr:spPr>
        <a:xfrm>
          <a:off x="11487150" y="9646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C3F0F4AA-EDC5-4438-A0EE-87D8600B3214}"/>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64B1B5C8-12D1-4763-8620-5703EF29243F}"/>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3C8EC024-4F68-462F-ACBC-4367A2C20BF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51A3C008-0874-46D6-81F6-083E076FE17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1172B92B-3978-4C83-99F5-9E3B8DEC67F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153307</xdr:rowOff>
    </xdr:from>
    <xdr:to>
      <xdr:col>85</xdr:col>
      <xdr:colOff>177800</xdr:colOff>
      <xdr:row>56</xdr:row>
      <xdr:rowOff>83457</xdr:rowOff>
    </xdr:to>
    <xdr:sp macro="" textlink="">
      <xdr:nvSpPr>
        <xdr:cNvPr id="661" name="楕円 660">
          <a:extLst>
            <a:ext uri="{FF2B5EF4-FFF2-40B4-BE49-F238E27FC236}">
              <a16:creationId xmlns:a16="http://schemas.microsoft.com/office/drawing/2014/main" id="{FBD97FE8-25E4-4A5A-9E66-5E0B6977DDB2}"/>
            </a:ext>
          </a:extLst>
        </xdr:cNvPr>
        <xdr:cNvSpPr/>
      </xdr:nvSpPr>
      <xdr:spPr>
        <a:xfrm>
          <a:off x="14649450" y="90687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4734</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3C756EDB-3A27-44AD-8677-8EC11C7984D0}"/>
            </a:ext>
          </a:extLst>
        </xdr:cNvPr>
        <xdr:cNvSpPr txBox="1"/>
      </xdr:nvSpPr>
      <xdr:spPr>
        <a:xfrm>
          <a:off x="14735175" y="8923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87993</xdr:rowOff>
    </xdr:from>
    <xdr:to>
      <xdr:col>81</xdr:col>
      <xdr:colOff>101600</xdr:colOff>
      <xdr:row>56</xdr:row>
      <xdr:rowOff>18143</xdr:rowOff>
    </xdr:to>
    <xdr:sp macro="" textlink="">
      <xdr:nvSpPr>
        <xdr:cNvPr id="663" name="楕円 662">
          <a:extLst>
            <a:ext uri="{FF2B5EF4-FFF2-40B4-BE49-F238E27FC236}">
              <a16:creationId xmlns:a16="http://schemas.microsoft.com/office/drawing/2014/main" id="{A745B8D1-165E-4C1A-8D93-0E2EFB301BE4}"/>
            </a:ext>
          </a:extLst>
        </xdr:cNvPr>
        <xdr:cNvSpPr/>
      </xdr:nvSpPr>
      <xdr:spPr>
        <a:xfrm>
          <a:off x="13887450" y="90002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138793</xdr:rowOff>
    </xdr:from>
    <xdr:to>
      <xdr:col>85</xdr:col>
      <xdr:colOff>127000</xdr:colOff>
      <xdr:row>56</xdr:row>
      <xdr:rowOff>32657</xdr:rowOff>
    </xdr:to>
    <xdr:cxnSp macro="">
      <xdr:nvCxnSpPr>
        <xdr:cNvPr id="664" name="直線コネクタ 663">
          <a:extLst>
            <a:ext uri="{FF2B5EF4-FFF2-40B4-BE49-F238E27FC236}">
              <a16:creationId xmlns:a16="http://schemas.microsoft.com/office/drawing/2014/main" id="{B33E0B20-D8C6-4A8D-8A8C-4CE35FC0574B}"/>
            </a:ext>
          </a:extLst>
        </xdr:cNvPr>
        <xdr:cNvCxnSpPr/>
      </xdr:nvCxnSpPr>
      <xdr:spPr>
        <a:xfrm>
          <a:off x="13935075" y="9057368"/>
          <a:ext cx="762000"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87993</xdr:rowOff>
    </xdr:from>
    <xdr:to>
      <xdr:col>76</xdr:col>
      <xdr:colOff>165100</xdr:colOff>
      <xdr:row>56</xdr:row>
      <xdr:rowOff>18143</xdr:rowOff>
    </xdr:to>
    <xdr:sp macro="" textlink="">
      <xdr:nvSpPr>
        <xdr:cNvPr id="665" name="楕円 664">
          <a:extLst>
            <a:ext uri="{FF2B5EF4-FFF2-40B4-BE49-F238E27FC236}">
              <a16:creationId xmlns:a16="http://schemas.microsoft.com/office/drawing/2014/main" id="{8DD3C990-1E57-47C9-BCEB-86D497154BB6}"/>
            </a:ext>
          </a:extLst>
        </xdr:cNvPr>
        <xdr:cNvSpPr/>
      </xdr:nvSpPr>
      <xdr:spPr>
        <a:xfrm>
          <a:off x="13096875" y="90002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138793</xdr:rowOff>
    </xdr:from>
    <xdr:to>
      <xdr:col>81</xdr:col>
      <xdr:colOff>50800</xdr:colOff>
      <xdr:row>55</xdr:row>
      <xdr:rowOff>138793</xdr:rowOff>
    </xdr:to>
    <xdr:cxnSp macro="">
      <xdr:nvCxnSpPr>
        <xdr:cNvPr id="666" name="直線コネクタ 665">
          <a:extLst>
            <a:ext uri="{FF2B5EF4-FFF2-40B4-BE49-F238E27FC236}">
              <a16:creationId xmlns:a16="http://schemas.microsoft.com/office/drawing/2014/main" id="{D80E0F8D-EE1E-43F2-8CCB-32967957BE63}"/>
            </a:ext>
          </a:extLst>
        </xdr:cNvPr>
        <xdr:cNvCxnSpPr/>
      </xdr:nvCxnSpPr>
      <xdr:spPr>
        <a:xfrm>
          <a:off x="13144500" y="905736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55335</xdr:rowOff>
    </xdr:from>
    <xdr:to>
      <xdr:col>72</xdr:col>
      <xdr:colOff>38100</xdr:colOff>
      <xdr:row>55</xdr:row>
      <xdr:rowOff>156935</xdr:rowOff>
    </xdr:to>
    <xdr:sp macro="" textlink="">
      <xdr:nvSpPr>
        <xdr:cNvPr id="667" name="楕円 666">
          <a:extLst>
            <a:ext uri="{FF2B5EF4-FFF2-40B4-BE49-F238E27FC236}">
              <a16:creationId xmlns:a16="http://schemas.microsoft.com/office/drawing/2014/main" id="{805B832D-A03B-4C30-BADF-AB963F422DB7}"/>
            </a:ext>
          </a:extLst>
        </xdr:cNvPr>
        <xdr:cNvSpPr/>
      </xdr:nvSpPr>
      <xdr:spPr>
        <a:xfrm>
          <a:off x="12296775" y="89707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106135</xdr:rowOff>
    </xdr:from>
    <xdr:to>
      <xdr:col>76</xdr:col>
      <xdr:colOff>114300</xdr:colOff>
      <xdr:row>55</xdr:row>
      <xdr:rowOff>138793</xdr:rowOff>
    </xdr:to>
    <xdr:cxnSp macro="">
      <xdr:nvCxnSpPr>
        <xdr:cNvPr id="668" name="直線コネクタ 667">
          <a:extLst>
            <a:ext uri="{FF2B5EF4-FFF2-40B4-BE49-F238E27FC236}">
              <a16:creationId xmlns:a16="http://schemas.microsoft.com/office/drawing/2014/main" id="{625CD26A-83DA-471B-BC87-DE2EABB5CACB}"/>
            </a:ext>
          </a:extLst>
        </xdr:cNvPr>
        <xdr:cNvCxnSpPr/>
      </xdr:nvCxnSpPr>
      <xdr:spPr>
        <a:xfrm>
          <a:off x="12344400" y="9018360"/>
          <a:ext cx="800100"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22678</xdr:rowOff>
    </xdr:from>
    <xdr:to>
      <xdr:col>67</xdr:col>
      <xdr:colOff>101600</xdr:colOff>
      <xdr:row>55</xdr:row>
      <xdr:rowOff>124278</xdr:rowOff>
    </xdr:to>
    <xdr:sp macro="" textlink="">
      <xdr:nvSpPr>
        <xdr:cNvPr id="669" name="楕円 668">
          <a:extLst>
            <a:ext uri="{FF2B5EF4-FFF2-40B4-BE49-F238E27FC236}">
              <a16:creationId xmlns:a16="http://schemas.microsoft.com/office/drawing/2014/main" id="{D680D1B3-E731-4FE6-A449-319A6939792C}"/>
            </a:ext>
          </a:extLst>
        </xdr:cNvPr>
        <xdr:cNvSpPr/>
      </xdr:nvSpPr>
      <xdr:spPr>
        <a:xfrm>
          <a:off x="11487150" y="89412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73478</xdr:rowOff>
    </xdr:from>
    <xdr:to>
      <xdr:col>71</xdr:col>
      <xdr:colOff>177800</xdr:colOff>
      <xdr:row>55</xdr:row>
      <xdr:rowOff>106135</xdr:rowOff>
    </xdr:to>
    <xdr:cxnSp macro="">
      <xdr:nvCxnSpPr>
        <xdr:cNvPr id="670" name="直線コネクタ 669">
          <a:extLst>
            <a:ext uri="{FF2B5EF4-FFF2-40B4-BE49-F238E27FC236}">
              <a16:creationId xmlns:a16="http://schemas.microsoft.com/office/drawing/2014/main" id="{C53BDB44-7685-48F7-A015-960E1FCAFF91}"/>
            </a:ext>
          </a:extLst>
        </xdr:cNvPr>
        <xdr:cNvCxnSpPr/>
      </xdr:nvCxnSpPr>
      <xdr:spPr>
        <a:xfrm>
          <a:off x="11534775" y="8988878"/>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28864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8CE28F8D-C670-49F2-B735-169CD1A58FC4}"/>
            </a:ext>
          </a:extLst>
        </xdr:cNvPr>
        <xdr:cNvSpPr txBox="1"/>
      </xdr:nvSpPr>
      <xdr:spPr>
        <a:xfrm>
          <a:off x="13745219" y="975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99B2E449-F4F3-4D65-8C08-11D3B4AC057C}"/>
            </a:ext>
          </a:extLst>
        </xdr:cNvPr>
        <xdr:cNvSpPr txBox="1"/>
      </xdr:nvSpPr>
      <xdr:spPr>
        <a:xfrm>
          <a:off x="12964169" y="974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27231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5098C211-3B13-431E-A098-2607521D504E}"/>
            </a:ext>
          </a:extLst>
        </xdr:cNvPr>
        <xdr:cNvSpPr txBox="1"/>
      </xdr:nvSpPr>
      <xdr:spPr>
        <a:xfrm>
          <a:off x="12164069" y="9755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D87F7E50-AE79-4D48-8833-02C79B4EFF7F}"/>
            </a:ext>
          </a:extLst>
        </xdr:cNvPr>
        <xdr:cNvSpPr txBox="1"/>
      </xdr:nvSpPr>
      <xdr:spPr>
        <a:xfrm>
          <a:off x="11354444" y="9726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34670</xdr:rowOff>
    </xdr:from>
    <xdr:ext cx="340478" cy="259045"/>
    <xdr:sp macro="" textlink="">
      <xdr:nvSpPr>
        <xdr:cNvPr id="675" name="n_1mainValue【保健センター・保健所】&#10;有形固定資産減価償却率">
          <a:extLst>
            <a:ext uri="{FF2B5EF4-FFF2-40B4-BE49-F238E27FC236}">
              <a16:creationId xmlns:a16="http://schemas.microsoft.com/office/drawing/2014/main" id="{09F29B5A-6DEC-4399-A6C8-E74E4FDC4793}"/>
            </a:ext>
          </a:extLst>
        </xdr:cNvPr>
        <xdr:cNvSpPr txBox="1"/>
      </xdr:nvSpPr>
      <xdr:spPr>
        <a:xfrm>
          <a:off x="13774361" y="8784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34670</xdr:rowOff>
    </xdr:from>
    <xdr:ext cx="340478" cy="259045"/>
    <xdr:sp macro="" textlink="">
      <xdr:nvSpPr>
        <xdr:cNvPr id="676" name="n_2mainValue【保健センター・保健所】&#10;有形固定資産減価償却率">
          <a:extLst>
            <a:ext uri="{FF2B5EF4-FFF2-40B4-BE49-F238E27FC236}">
              <a16:creationId xmlns:a16="http://schemas.microsoft.com/office/drawing/2014/main" id="{60DE2989-C72F-4F3B-ADE3-B5CD0CB1B7D8}"/>
            </a:ext>
          </a:extLst>
        </xdr:cNvPr>
        <xdr:cNvSpPr txBox="1"/>
      </xdr:nvSpPr>
      <xdr:spPr>
        <a:xfrm>
          <a:off x="12993311" y="8784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2012</xdr:rowOff>
    </xdr:from>
    <xdr:ext cx="340478" cy="259045"/>
    <xdr:sp macro="" textlink="">
      <xdr:nvSpPr>
        <xdr:cNvPr id="677" name="n_3mainValue【保健センター・保健所】&#10;有形固定資産減価償却率">
          <a:extLst>
            <a:ext uri="{FF2B5EF4-FFF2-40B4-BE49-F238E27FC236}">
              <a16:creationId xmlns:a16="http://schemas.microsoft.com/office/drawing/2014/main" id="{231B7898-35AF-4CFC-B8DA-BA205CBA7B92}"/>
            </a:ext>
          </a:extLst>
        </xdr:cNvPr>
        <xdr:cNvSpPr txBox="1"/>
      </xdr:nvSpPr>
      <xdr:spPr>
        <a:xfrm>
          <a:off x="12183686"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140805</xdr:rowOff>
    </xdr:from>
    <xdr:ext cx="340478" cy="259045"/>
    <xdr:sp macro="" textlink="">
      <xdr:nvSpPr>
        <xdr:cNvPr id="678" name="n_4mainValue【保健センター・保健所】&#10;有形固定資産減価償却率">
          <a:extLst>
            <a:ext uri="{FF2B5EF4-FFF2-40B4-BE49-F238E27FC236}">
              <a16:creationId xmlns:a16="http://schemas.microsoft.com/office/drawing/2014/main" id="{2E0A35E7-F2CD-468E-BD5C-CA352AEB7FF0}"/>
            </a:ext>
          </a:extLst>
        </xdr:cNvPr>
        <xdr:cNvSpPr txBox="1"/>
      </xdr:nvSpPr>
      <xdr:spPr>
        <a:xfrm>
          <a:off x="11383586" y="8735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82B37D2C-F191-4E6F-AAA3-81E5D289129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100DC406-D90D-40BE-99CC-D48A6C67451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751CCA5A-BA22-4FA0-97B1-38B8E9AFA86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88E1C163-E5A8-4609-B820-677C88B0CFC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14C9424C-D4D5-4247-9E84-32B7ED34FFD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A8648E91-CB23-4B5B-BF98-BF82D6C83FE0}"/>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EA92AE22-3303-4294-A6AE-E495339513D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8CE4B9DE-2A38-4F9E-A0A0-E7DCE348C3D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E643FCD4-68E6-4286-827F-A4172E41674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24840BD3-7BD1-4EE7-9AB6-16F6D977041B}"/>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58AC0D09-6314-4E7A-9561-2266DDD68EF0}"/>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B422675E-5905-4436-912C-5894C039B99A}"/>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440A9DBD-CD2C-4D47-9AA6-27FCAFFCC15A}"/>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3316DC66-F21F-4F2B-8C3C-081D9F1569B7}"/>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E45211EA-390E-4D94-B388-B1D64326393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8C5DAA81-84DF-4069-A268-C9DA69BE3506}"/>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612ABA75-669C-456E-B72D-4F91877C3DC7}"/>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9696FDB1-540B-474F-BE4F-717E8084C432}"/>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A7B8DFBE-9F7C-41E6-B0F5-AFFEE0173FE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97D253D5-1A4B-4144-ADD8-F927AD533A7A}"/>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407BCE2F-39DC-4992-83A9-A4760D42F55F}"/>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7967613A-3C7C-485C-A89B-78C4BE20E8C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C4FDA132-E935-4CFC-B9A5-CC7CDE5E9CC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4CBA4B81-A53B-497E-9895-4C47A3BB1ABD}"/>
            </a:ext>
          </a:extLst>
        </xdr:cNvPr>
        <xdr:cNvCxnSpPr/>
      </xdr:nvCxnSpPr>
      <xdr:spPr>
        <a:xfrm flipV="1">
          <a:off x="19954239" y="904875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018EF831-72E9-4047-ACB4-360925E66DA9}"/>
            </a:ext>
          </a:extLst>
        </xdr:cNvPr>
        <xdr:cNvSpPr txBox="1"/>
      </xdr:nvSpPr>
      <xdr:spPr>
        <a:xfrm>
          <a:off x="19992975"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EBE3CF47-0CD3-49F4-8D79-7057A8C5F10C}"/>
            </a:ext>
          </a:extLst>
        </xdr:cNvPr>
        <xdr:cNvCxnSpPr/>
      </xdr:nvCxnSpPr>
      <xdr:spPr>
        <a:xfrm>
          <a:off x="19878675" y="1041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96840B9B-5B89-418F-B615-4F20E13E4490}"/>
            </a:ext>
          </a:extLst>
        </xdr:cNvPr>
        <xdr:cNvSpPr txBox="1"/>
      </xdr:nvSpPr>
      <xdr:spPr>
        <a:xfrm>
          <a:off x="19992975"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D57BF158-E32B-4D00-BE5B-FC8C324D27A9}"/>
            </a:ext>
          </a:extLst>
        </xdr:cNvPr>
        <xdr:cNvCxnSpPr/>
      </xdr:nvCxnSpPr>
      <xdr:spPr>
        <a:xfrm>
          <a:off x="198786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55B71409-4E26-46BF-B7CF-225424D60B8D}"/>
            </a:ext>
          </a:extLst>
        </xdr:cNvPr>
        <xdr:cNvSpPr txBox="1"/>
      </xdr:nvSpPr>
      <xdr:spPr>
        <a:xfrm>
          <a:off x="19992975" y="99130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BAF7C168-9BAB-4450-B373-721B88C09342}"/>
            </a:ext>
          </a:extLst>
        </xdr:cNvPr>
        <xdr:cNvSpPr/>
      </xdr:nvSpPr>
      <xdr:spPr>
        <a:xfrm>
          <a:off x="19897725" y="10058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C8748860-3A80-4BE5-936B-89C9E6910D4D}"/>
            </a:ext>
          </a:extLst>
        </xdr:cNvPr>
        <xdr:cNvSpPr/>
      </xdr:nvSpPr>
      <xdr:spPr>
        <a:xfrm>
          <a:off x="19154775" y="10077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1C408C40-292E-4A62-9B04-ED9FC6569418}"/>
            </a:ext>
          </a:extLst>
        </xdr:cNvPr>
        <xdr:cNvSpPr/>
      </xdr:nvSpPr>
      <xdr:spPr>
        <a:xfrm>
          <a:off x="18345150" y="100774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5A7D1276-258C-4E71-A759-0AAF5FDDA55D}"/>
            </a:ext>
          </a:extLst>
        </xdr:cNvPr>
        <xdr:cNvSpPr/>
      </xdr:nvSpPr>
      <xdr:spPr>
        <a:xfrm>
          <a:off x="175545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9E82E5B3-9B23-4D9B-A1AD-01DC7FC9CC6D}"/>
            </a:ext>
          </a:extLst>
        </xdr:cNvPr>
        <xdr:cNvSpPr/>
      </xdr:nvSpPr>
      <xdr:spPr>
        <a:xfrm>
          <a:off x="16754475" y="100965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2A1AA1C1-AB09-4D28-9EA3-994F12E5FB3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11927B50-755A-4BCF-BD93-28825C6BCDF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B79B03E4-E541-40B2-891A-86921632FDF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2718182F-EBF7-48AC-87E1-97FB5AE381A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1961264F-0A66-449C-B492-AB597BF5D23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63500</xdr:rowOff>
    </xdr:from>
    <xdr:to>
      <xdr:col>116</xdr:col>
      <xdr:colOff>114300</xdr:colOff>
      <xdr:row>63</xdr:row>
      <xdr:rowOff>165100</xdr:rowOff>
    </xdr:to>
    <xdr:sp macro="" textlink="">
      <xdr:nvSpPr>
        <xdr:cNvPr id="718" name="楕円 717">
          <a:extLst>
            <a:ext uri="{FF2B5EF4-FFF2-40B4-BE49-F238E27FC236}">
              <a16:creationId xmlns:a16="http://schemas.microsoft.com/office/drawing/2014/main" id="{4F0E2677-6C02-41F5-AF33-9B8A416AB70E}"/>
            </a:ext>
          </a:extLst>
        </xdr:cNvPr>
        <xdr:cNvSpPr/>
      </xdr:nvSpPr>
      <xdr:spPr>
        <a:xfrm>
          <a:off x="19897725" y="10277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149877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DB149D4F-BB46-4989-8EDE-15B535E6075A}"/>
            </a:ext>
          </a:extLst>
        </xdr:cNvPr>
        <xdr:cNvSpPr txBox="1"/>
      </xdr:nvSpPr>
      <xdr:spPr>
        <a:xfrm>
          <a:off x="19992975" y="1019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63500</xdr:rowOff>
    </xdr:from>
    <xdr:to>
      <xdr:col>112</xdr:col>
      <xdr:colOff>38100</xdr:colOff>
      <xdr:row>63</xdr:row>
      <xdr:rowOff>165100</xdr:rowOff>
    </xdr:to>
    <xdr:sp macro="" textlink="">
      <xdr:nvSpPr>
        <xdr:cNvPr id="720" name="楕円 719">
          <a:extLst>
            <a:ext uri="{FF2B5EF4-FFF2-40B4-BE49-F238E27FC236}">
              <a16:creationId xmlns:a16="http://schemas.microsoft.com/office/drawing/2014/main" id="{F771FFAC-E283-4D12-9AFA-E525D0DE4D9E}"/>
            </a:ext>
          </a:extLst>
        </xdr:cNvPr>
        <xdr:cNvSpPr/>
      </xdr:nvSpPr>
      <xdr:spPr>
        <a:xfrm>
          <a:off x="19154775" y="10277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114300</xdr:rowOff>
    </xdr:from>
    <xdr:to>
      <xdr:col>116</xdr:col>
      <xdr:colOff>63500</xdr:colOff>
      <xdr:row>63</xdr:row>
      <xdr:rowOff>114300</xdr:rowOff>
    </xdr:to>
    <xdr:cxnSp macro="">
      <xdr:nvCxnSpPr>
        <xdr:cNvPr id="721" name="直線コネクタ 720">
          <a:extLst>
            <a:ext uri="{FF2B5EF4-FFF2-40B4-BE49-F238E27FC236}">
              <a16:creationId xmlns:a16="http://schemas.microsoft.com/office/drawing/2014/main" id="{29A45EAA-7A42-4220-90F2-F7862C456E7B}"/>
            </a:ext>
          </a:extLst>
        </xdr:cNvPr>
        <xdr:cNvCxnSpPr/>
      </xdr:nvCxnSpPr>
      <xdr:spPr>
        <a:xfrm>
          <a:off x="19202400" y="103251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63500</xdr:rowOff>
    </xdr:from>
    <xdr:to>
      <xdr:col>107</xdr:col>
      <xdr:colOff>101600</xdr:colOff>
      <xdr:row>63</xdr:row>
      <xdr:rowOff>165100</xdr:rowOff>
    </xdr:to>
    <xdr:sp macro="" textlink="">
      <xdr:nvSpPr>
        <xdr:cNvPr id="722" name="楕円 721">
          <a:extLst>
            <a:ext uri="{FF2B5EF4-FFF2-40B4-BE49-F238E27FC236}">
              <a16:creationId xmlns:a16="http://schemas.microsoft.com/office/drawing/2014/main" id="{E99B283B-E34C-45CF-B4F5-D3C1B9D71CC4}"/>
            </a:ext>
          </a:extLst>
        </xdr:cNvPr>
        <xdr:cNvSpPr/>
      </xdr:nvSpPr>
      <xdr:spPr>
        <a:xfrm>
          <a:off x="18345150" y="10277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114300</xdr:rowOff>
    </xdr:from>
    <xdr:to>
      <xdr:col>111</xdr:col>
      <xdr:colOff>177800</xdr:colOff>
      <xdr:row>63</xdr:row>
      <xdr:rowOff>114300</xdr:rowOff>
    </xdr:to>
    <xdr:cxnSp macro="">
      <xdr:nvCxnSpPr>
        <xdr:cNvPr id="723" name="直線コネクタ 722">
          <a:extLst>
            <a:ext uri="{FF2B5EF4-FFF2-40B4-BE49-F238E27FC236}">
              <a16:creationId xmlns:a16="http://schemas.microsoft.com/office/drawing/2014/main" id="{1F56E9B1-A046-4089-9A98-949C013593E3}"/>
            </a:ext>
          </a:extLst>
        </xdr:cNvPr>
        <xdr:cNvCxnSpPr/>
      </xdr:nvCxnSpPr>
      <xdr:spPr>
        <a:xfrm>
          <a:off x="18392775" y="103251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63500</xdr:rowOff>
    </xdr:from>
    <xdr:to>
      <xdr:col>102</xdr:col>
      <xdr:colOff>165100</xdr:colOff>
      <xdr:row>63</xdr:row>
      <xdr:rowOff>165100</xdr:rowOff>
    </xdr:to>
    <xdr:sp macro="" textlink="">
      <xdr:nvSpPr>
        <xdr:cNvPr id="724" name="楕円 723">
          <a:extLst>
            <a:ext uri="{FF2B5EF4-FFF2-40B4-BE49-F238E27FC236}">
              <a16:creationId xmlns:a16="http://schemas.microsoft.com/office/drawing/2014/main" id="{8AF61CCE-996E-4610-ABE3-0160841BFED6}"/>
            </a:ext>
          </a:extLst>
        </xdr:cNvPr>
        <xdr:cNvSpPr/>
      </xdr:nvSpPr>
      <xdr:spPr>
        <a:xfrm>
          <a:off x="17554575" y="10277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114300</xdr:rowOff>
    </xdr:from>
    <xdr:to>
      <xdr:col>107</xdr:col>
      <xdr:colOff>50800</xdr:colOff>
      <xdr:row>63</xdr:row>
      <xdr:rowOff>114300</xdr:rowOff>
    </xdr:to>
    <xdr:cxnSp macro="">
      <xdr:nvCxnSpPr>
        <xdr:cNvPr id="725" name="直線コネクタ 724">
          <a:extLst>
            <a:ext uri="{FF2B5EF4-FFF2-40B4-BE49-F238E27FC236}">
              <a16:creationId xmlns:a16="http://schemas.microsoft.com/office/drawing/2014/main" id="{4B27D3CD-9EE3-4EF6-AC6E-E684B7205050}"/>
            </a:ext>
          </a:extLst>
        </xdr:cNvPr>
        <xdr:cNvCxnSpPr/>
      </xdr:nvCxnSpPr>
      <xdr:spPr>
        <a:xfrm>
          <a:off x="17602200" y="103251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63500</xdr:rowOff>
    </xdr:from>
    <xdr:to>
      <xdr:col>98</xdr:col>
      <xdr:colOff>38100</xdr:colOff>
      <xdr:row>63</xdr:row>
      <xdr:rowOff>165100</xdr:rowOff>
    </xdr:to>
    <xdr:sp macro="" textlink="">
      <xdr:nvSpPr>
        <xdr:cNvPr id="726" name="楕円 725">
          <a:extLst>
            <a:ext uri="{FF2B5EF4-FFF2-40B4-BE49-F238E27FC236}">
              <a16:creationId xmlns:a16="http://schemas.microsoft.com/office/drawing/2014/main" id="{50275EDE-A1F2-4841-A39C-54B0EB2D04FA}"/>
            </a:ext>
          </a:extLst>
        </xdr:cNvPr>
        <xdr:cNvSpPr/>
      </xdr:nvSpPr>
      <xdr:spPr>
        <a:xfrm>
          <a:off x="16754475" y="10277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114300</xdr:rowOff>
    </xdr:from>
    <xdr:to>
      <xdr:col>102</xdr:col>
      <xdr:colOff>114300</xdr:colOff>
      <xdr:row>63</xdr:row>
      <xdr:rowOff>114300</xdr:rowOff>
    </xdr:to>
    <xdr:cxnSp macro="">
      <xdr:nvCxnSpPr>
        <xdr:cNvPr id="727" name="直線コネクタ 726">
          <a:extLst>
            <a:ext uri="{FF2B5EF4-FFF2-40B4-BE49-F238E27FC236}">
              <a16:creationId xmlns:a16="http://schemas.microsoft.com/office/drawing/2014/main" id="{F8FD87CF-9DBB-4BDA-B3D6-CB67DBF760E4}"/>
            </a:ext>
          </a:extLst>
        </xdr:cNvPr>
        <xdr:cNvCxnSpPr/>
      </xdr:nvCxnSpPr>
      <xdr:spPr>
        <a:xfrm>
          <a:off x="16802100" y="10325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01441883-8AFA-4909-94E3-6DB08A8CA07E}"/>
            </a:ext>
          </a:extLst>
        </xdr:cNvPr>
        <xdr:cNvSpPr txBox="1"/>
      </xdr:nvSpPr>
      <xdr:spPr>
        <a:xfrm>
          <a:off x="189834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3CA2BB06-85F0-4DFD-8F00-7E95EBDCB418}"/>
            </a:ext>
          </a:extLst>
        </xdr:cNvPr>
        <xdr:cNvSpPr txBox="1"/>
      </xdr:nvSpPr>
      <xdr:spPr>
        <a:xfrm>
          <a:off x="181833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0" name="n_3aveValue【保健センター・保健所】&#10;一人当たり面積">
          <a:extLst>
            <a:ext uri="{FF2B5EF4-FFF2-40B4-BE49-F238E27FC236}">
              <a16:creationId xmlns:a16="http://schemas.microsoft.com/office/drawing/2014/main" id="{818577C4-4323-4E72-8346-FB856848A8E7}"/>
            </a:ext>
          </a:extLst>
        </xdr:cNvPr>
        <xdr:cNvSpPr txBox="1"/>
      </xdr:nvSpPr>
      <xdr:spPr>
        <a:xfrm>
          <a:off x="17383202"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1" name="n_4aveValue【保健センター・保健所】&#10;一人当たり面積">
          <a:extLst>
            <a:ext uri="{FF2B5EF4-FFF2-40B4-BE49-F238E27FC236}">
              <a16:creationId xmlns:a16="http://schemas.microsoft.com/office/drawing/2014/main" id="{2F6342AB-8A23-4AC1-986D-245FEDF96E0B}"/>
            </a:ext>
          </a:extLst>
        </xdr:cNvPr>
        <xdr:cNvSpPr txBox="1"/>
      </xdr:nvSpPr>
      <xdr:spPr>
        <a:xfrm>
          <a:off x="16592627" y="988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156227</xdr:rowOff>
    </xdr:from>
    <xdr:ext cx="469744" cy="259045"/>
    <xdr:sp macro="" textlink="">
      <xdr:nvSpPr>
        <xdr:cNvPr id="732" name="n_1mainValue【保健センター・保健所】&#10;一人当たり面積">
          <a:extLst>
            <a:ext uri="{FF2B5EF4-FFF2-40B4-BE49-F238E27FC236}">
              <a16:creationId xmlns:a16="http://schemas.microsoft.com/office/drawing/2014/main" id="{66A0F1CD-B021-4D64-A7F4-080B5505BB8F}"/>
            </a:ext>
          </a:extLst>
        </xdr:cNvPr>
        <xdr:cNvSpPr txBox="1"/>
      </xdr:nvSpPr>
      <xdr:spPr>
        <a:xfrm>
          <a:off x="18983402" y="10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156227</xdr:rowOff>
    </xdr:from>
    <xdr:ext cx="469744" cy="259045"/>
    <xdr:sp macro="" textlink="">
      <xdr:nvSpPr>
        <xdr:cNvPr id="733" name="n_2mainValue【保健センター・保健所】&#10;一人当たり面積">
          <a:extLst>
            <a:ext uri="{FF2B5EF4-FFF2-40B4-BE49-F238E27FC236}">
              <a16:creationId xmlns:a16="http://schemas.microsoft.com/office/drawing/2014/main" id="{4CA4D571-5641-4034-809E-43A6E92B88AF}"/>
            </a:ext>
          </a:extLst>
        </xdr:cNvPr>
        <xdr:cNvSpPr txBox="1"/>
      </xdr:nvSpPr>
      <xdr:spPr>
        <a:xfrm>
          <a:off x="18183302" y="10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156227</xdr:rowOff>
    </xdr:from>
    <xdr:ext cx="469744" cy="259045"/>
    <xdr:sp macro="" textlink="">
      <xdr:nvSpPr>
        <xdr:cNvPr id="734" name="n_3mainValue【保健センター・保健所】&#10;一人当たり面積">
          <a:extLst>
            <a:ext uri="{FF2B5EF4-FFF2-40B4-BE49-F238E27FC236}">
              <a16:creationId xmlns:a16="http://schemas.microsoft.com/office/drawing/2014/main" id="{70581324-FC33-43F1-8BFB-6FF74A1CBE7E}"/>
            </a:ext>
          </a:extLst>
        </xdr:cNvPr>
        <xdr:cNvSpPr txBox="1"/>
      </xdr:nvSpPr>
      <xdr:spPr>
        <a:xfrm>
          <a:off x="17383202" y="10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156227</xdr:rowOff>
    </xdr:from>
    <xdr:ext cx="469744" cy="259045"/>
    <xdr:sp macro="" textlink="">
      <xdr:nvSpPr>
        <xdr:cNvPr id="735" name="n_4mainValue【保健センター・保健所】&#10;一人当たり面積">
          <a:extLst>
            <a:ext uri="{FF2B5EF4-FFF2-40B4-BE49-F238E27FC236}">
              <a16:creationId xmlns:a16="http://schemas.microsoft.com/office/drawing/2014/main" id="{5DEA4D83-41C0-4F5B-AD0F-306D56B8C29A}"/>
            </a:ext>
          </a:extLst>
        </xdr:cNvPr>
        <xdr:cNvSpPr txBox="1"/>
      </xdr:nvSpPr>
      <xdr:spPr>
        <a:xfrm>
          <a:off x="16592627" y="10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C135012C-FE58-403D-B16E-29E3184E036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16188F5F-0E92-468C-88D0-4274DD387C53}"/>
            </a:ext>
          </a:extLst>
        </xdr:cNvPr>
        <xdr:cNvSpPr/>
      </xdr:nvSpPr>
      <xdr:spPr>
        <a:xfrm>
          <a:off x="11210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EA39AA19-7585-4C51-BF1C-9E3BAFCD0B7E}"/>
            </a:ext>
          </a:extLst>
        </xdr:cNvPr>
        <xdr:cNvSpPr/>
      </xdr:nvSpPr>
      <xdr:spPr>
        <a:xfrm>
          <a:off x="11210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467205F0-2B87-43CC-93F2-3B03289EE078}"/>
            </a:ext>
          </a:extLst>
        </xdr:cNvPr>
        <xdr:cNvSpPr/>
      </xdr:nvSpPr>
      <xdr:spPr>
        <a:xfrm>
          <a:off x="123444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B4BB57E4-1A12-4FEB-A7F3-05AC3F908858}"/>
            </a:ext>
          </a:extLst>
        </xdr:cNvPr>
        <xdr:cNvSpPr/>
      </xdr:nvSpPr>
      <xdr:spPr>
        <a:xfrm>
          <a:off x="123444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988B0268-D25A-4528-BDC6-760D84A0EE89}"/>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68125BCF-4B23-4341-A26A-EAC7F05D683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F8BD2EF7-42FD-4790-ADDF-5BE292BD9F95}"/>
            </a:ext>
          </a:extLst>
        </xdr:cNvPr>
        <xdr:cNvSpPr/>
      </xdr:nvSpPr>
      <xdr:spPr>
        <a:xfrm>
          <a:off x="16459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5449ADFE-3A8C-4749-B46A-DACD60B8DD85}"/>
            </a:ext>
          </a:extLst>
        </xdr:cNvPr>
        <xdr:cNvSpPr/>
      </xdr:nvSpPr>
      <xdr:spPr>
        <a:xfrm>
          <a:off x="16459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09393F0C-EF83-4F54-BB13-8526AFF85F85}"/>
            </a:ext>
          </a:extLst>
        </xdr:cNvPr>
        <xdr:cNvSpPr/>
      </xdr:nvSpPr>
      <xdr:spPr>
        <a:xfrm>
          <a:off x="176117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DB82C1F2-B5BE-4632-9C93-FA2F5D143338}"/>
            </a:ext>
          </a:extLst>
        </xdr:cNvPr>
        <xdr:cNvSpPr/>
      </xdr:nvSpPr>
      <xdr:spPr>
        <a:xfrm>
          <a:off x="176117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B6AF7144-B20A-4FFE-89CC-12352FAA05A0}"/>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2C783B78-E8DE-4AF9-9A83-7F5A39EC741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E58BC7F4-5392-4541-9DF8-DA30495BE0C0}"/>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2C894957-5A72-4D0B-B0D1-9A2F13719A7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5394A91C-CFC7-46C8-9A78-8BD21BA01AA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C04283B1-FD8F-4198-B075-3C484B0A8DE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9F37A511-BDA6-4DF5-A1E5-E9F1176BD5E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8A01C390-457E-46F0-AAE9-4D789EBAF9D3}"/>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83A39B74-FCCB-40D5-8AB0-CE6FEF79110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184B07D6-36F6-4B58-8602-D02602ACAEF8}"/>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E564A5A6-9993-4673-9B7E-9B29DBA0323F}"/>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467BCFCE-10EA-4CE4-93DF-CC94D63E5CA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FD6A6A3C-81A6-4F99-A33A-DA2F2B16EB5A}"/>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DDAAAD60-C8BA-497F-977F-1334ADEF53DB}"/>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DBFA8484-FB7D-4752-9238-36690D0AE7EA}"/>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515FA621-73B0-4B73-B0D3-8B0DC66C49DD}"/>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3D40C435-BEF7-4213-8766-F388C31A9EDF}"/>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DE71538D-4929-4B42-8FDD-38B65AF4BD16}"/>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CC646224-7CC3-4312-BD84-3565B387B25D}"/>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0ADB993F-8E3E-45C0-871F-9CD6DD753077}"/>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0BCF816E-ECD8-4E33-BC21-BAA799DDBCB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57BBBA6B-1F1A-45EF-9067-7040FB9451F1}"/>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8EF63E2E-24BF-4DBB-9FB5-25FB3D53F82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F0BCD2CA-1682-42D6-93B4-A1DEAE7C4530}"/>
            </a:ext>
          </a:extLst>
        </xdr:cNvPr>
        <xdr:cNvCxnSpPr/>
      </xdr:nvCxnSpPr>
      <xdr:spPr>
        <a:xfrm flipV="1">
          <a:off x="14696439" y="16459963"/>
          <a:ext cx="0" cy="1148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C0822BB4-3D6D-4C5E-854A-E705410B0A7C}"/>
            </a:ext>
          </a:extLst>
        </xdr:cNvPr>
        <xdr:cNvSpPr txBox="1"/>
      </xdr:nvSpPr>
      <xdr:spPr>
        <a:xfrm>
          <a:off x="14735175" y="17612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B379BB8B-DECF-48E9-824E-052BEC33FAB8}"/>
            </a:ext>
          </a:extLst>
        </xdr:cNvPr>
        <xdr:cNvCxnSpPr/>
      </xdr:nvCxnSpPr>
      <xdr:spPr>
        <a:xfrm>
          <a:off x="14611350" y="17608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C88BCE33-F5B5-47C3-A109-87DFBF5107E8}"/>
            </a:ext>
          </a:extLst>
        </xdr:cNvPr>
        <xdr:cNvSpPr txBox="1"/>
      </xdr:nvSpPr>
      <xdr:spPr>
        <a:xfrm>
          <a:off x="14735175" y="16238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4861203F-30D3-4691-B7C8-D6D75F0DC084}"/>
            </a:ext>
          </a:extLst>
        </xdr:cNvPr>
        <xdr:cNvCxnSpPr/>
      </xdr:nvCxnSpPr>
      <xdr:spPr>
        <a:xfrm>
          <a:off x="14611350" y="16459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775" name="【庁舎】&#10;有形固定資産減価償却率平均値テキスト">
          <a:extLst>
            <a:ext uri="{FF2B5EF4-FFF2-40B4-BE49-F238E27FC236}">
              <a16:creationId xmlns:a16="http://schemas.microsoft.com/office/drawing/2014/main" id="{9F0A54FE-211E-4D51-915A-6C3F99AB1F1C}"/>
            </a:ext>
          </a:extLst>
        </xdr:cNvPr>
        <xdr:cNvSpPr txBox="1"/>
      </xdr:nvSpPr>
      <xdr:spPr>
        <a:xfrm>
          <a:off x="14735175" y="169993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84439DED-A664-4360-933B-4182660B1990}"/>
            </a:ext>
          </a:extLst>
        </xdr:cNvPr>
        <xdr:cNvSpPr/>
      </xdr:nvSpPr>
      <xdr:spPr>
        <a:xfrm>
          <a:off x="14649450" y="17020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290F8ADD-9DFA-45DC-AA98-F874364C3FD3}"/>
            </a:ext>
          </a:extLst>
        </xdr:cNvPr>
        <xdr:cNvSpPr/>
      </xdr:nvSpPr>
      <xdr:spPr>
        <a:xfrm>
          <a:off x="13887450" y="170752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044AC40F-7D69-4FC3-B486-12A4C26BC231}"/>
            </a:ext>
          </a:extLst>
        </xdr:cNvPr>
        <xdr:cNvSpPr/>
      </xdr:nvSpPr>
      <xdr:spPr>
        <a:xfrm>
          <a:off x="13096875" y="170414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0A88D068-527D-4D2C-8694-A66C2243E634}"/>
            </a:ext>
          </a:extLst>
        </xdr:cNvPr>
        <xdr:cNvSpPr/>
      </xdr:nvSpPr>
      <xdr:spPr>
        <a:xfrm>
          <a:off x="12296775" y="170181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FDD42C90-683A-40E4-90E7-BEB5E9E552D5}"/>
            </a:ext>
          </a:extLst>
        </xdr:cNvPr>
        <xdr:cNvSpPr/>
      </xdr:nvSpPr>
      <xdr:spPr>
        <a:xfrm>
          <a:off x="11487150" y="169898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5DEED44-C37E-4208-B92C-FF9CFE9EC7C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186F93F-0263-4FA6-81FC-B78334B6CF24}"/>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998B74FF-E846-4775-BC75-5C5B705DCEF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6499829B-3CE4-421B-A96B-0C203070284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BABE1073-DC3A-444C-BF1D-FDA7FCDFE04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137413</xdr:rowOff>
    </xdr:from>
    <xdr:to>
      <xdr:col>85</xdr:col>
      <xdr:colOff>177800</xdr:colOff>
      <xdr:row>104</xdr:row>
      <xdr:rowOff>67563</xdr:rowOff>
    </xdr:to>
    <xdr:sp macro="" textlink="">
      <xdr:nvSpPr>
        <xdr:cNvPr id="786" name="楕円 785">
          <a:extLst>
            <a:ext uri="{FF2B5EF4-FFF2-40B4-BE49-F238E27FC236}">
              <a16:creationId xmlns:a16="http://schemas.microsoft.com/office/drawing/2014/main" id="{09BADF75-2DB6-434F-A319-FA605B698078}"/>
            </a:ext>
          </a:extLst>
        </xdr:cNvPr>
        <xdr:cNvSpPr/>
      </xdr:nvSpPr>
      <xdr:spPr>
        <a:xfrm>
          <a:off x="14649450" y="169426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160290</xdr:rowOff>
    </xdr:from>
    <xdr:ext cx="405111" cy="259045"/>
    <xdr:sp macro="" textlink="">
      <xdr:nvSpPr>
        <xdr:cNvPr id="787" name="【庁舎】&#10;有形固定資産減価償却率該当値テキスト">
          <a:extLst>
            <a:ext uri="{FF2B5EF4-FFF2-40B4-BE49-F238E27FC236}">
              <a16:creationId xmlns:a16="http://schemas.microsoft.com/office/drawing/2014/main" id="{0EA4ED75-E4A7-4149-8CFD-60905496A47C}"/>
            </a:ext>
          </a:extLst>
        </xdr:cNvPr>
        <xdr:cNvSpPr txBox="1"/>
      </xdr:nvSpPr>
      <xdr:spPr>
        <a:xfrm>
          <a:off x="14735175" y="16794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68835</xdr:rowOff>
    </xdr:from>
    <xdr:to>
      <xdr:col>81</xdr:col>
      <xdr:colOff>101600</xdr:colOff>
      <xdr:row>103</xdr:row>
      <xdr:rowOff>170435</xdr:rowOff>
    </xdr:to>
    <xdr:sp macro="" textlink="">
      <xdr:nvSpPr>
        <xdr:cNvPr id="788" name="楕円 787">
          <a:extLst>
            <a:ext uri="{FF2B5EF4-FFF2-40B4-BE49-F238E27FC236}">
              <a16:creationId xmlns:a16="http://schemas.microsoft.com/office/drawing/2014/main" id="{039F2184-CE07-40DD-B606-0A38AF86C48D}"/>
            </a:ext>
          </a:extLst>
        </xdr:cNvPr>
        <xdr:cNvSpPr/>
      </xdr:nvSpPr>
      <xdr:spPr>
        <a:xfrm>
          <a:off x="13887450" y="16867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119635</xdr:rowOff>
    </xdr:from>
    <xdr:to>
      <xdr:col>85</xdr:col>
      <xdr:colOff>127000</xdr:colOff>
      <xdr:row>104</xdr:row>
      <xdr:rowOff>16763</xdr:rowOff>
    </xdr:to>
    <xdr:cxnSp macro="">
      <xdr:nvCxnSpPr>
        <xdr:cNvPr id="789" name="直線コネクタ 788">
          <a:extLst>
            <a:ext uri="{FF2B5EF4-FFF2-40B4-BE49-F238E27FC236}">
              <a16:creationId xmlns:a16="http://schemas.microsoft.com/office/drawing/2014/main" id="{C2732ED1-F420-4858-8A74-4E9E6B288AAB}"/>
            </a:ext>
          </a:extLst>
        </xdr:cNvPr>
        <xdr:cNvCxnSpPr/>
      </xdr:nvCxnSpPr>
      <xdr:spPr>
        <a:xfrm>
          <a:off x="13935075" y="16924910"/>
          <a:ext cx="762000" cy="6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68835</xdr:rowOff>
    </xdr:from>
    <xdr:to>
      <xdr:col>76</xdr:col>
      <xdr:colOff>165100</xdr:colOff>
      <xdr:row>103</xdr:row>
      <xdr:rowOff>170435</xdr:rowOff>
    </xdr:to>
    <xdr:sp macro="" textlink="">
      <xdr:nvSpPr>
        <xdr:cNvPr id="790" name="楕円 789">
          <a:extLst>
            <a:ext uri="{FF2B5EF4-FFF2-40B4-BE49-F238E27FC236}">
              <a16:creationId xmlns:a16="http://schemas.microsoft.com/office/drawing/2014/main" id="{05B6C27F-548A-473D-92E0-1DDEC2E6CF83}"/>
            </a:ext>
          </a:extLst>
        </xdr:cNvPr>
        <xdr:cNvSpPr/>
      </xdr:nvSpPr>
      <xdr:spPr>
        <a:xfrm>
          <a:off x="13096875" y="168677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119635</xdr:rowOff>
    </xdr:from>
    <xdr:to>
      <xdr:col>81</xdr:col>
      <xdr:colOff>50800</xdr:colOff>
      <xdr:row>103</xdr:row>
      <xdr:rowOff>119635</xdr:rowOff>
    </xdr:to>
    <xdr:cxnSp macro="">
      <xdr:nvCxnSpPr>
        <xdr:cNvPr id="791" name="直線コネクタ 790">
          <a:extLst>
            <a:ext uri="{FF2B5EF4-FFF2-40B4-BE49-F238E27FC236}">
              <a16:creationId xmlns:a16="http://schemas.microsoft.com/office/drawing/2014/main" id="{EAC40AAA-CB3A-44DC-BE48-DD9425134577}"/>
            </a:ext>
          </a:extLst>
        </xdr:cNvPr>
        <xdr:cNvCxnSpPr/>
      </xdr:nvCxnSpPr>
      <xdr:spPr>
        <a:xfrm>
          <a:off x="13144500" y="1692491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36830</xdr:rowOff>
    </xdr:from>
    <xdr:to>
      <xdr:col>72</xdr:col>
      <xdr:colOff>38100</xdr:colOff>
      <xdr:row>103</xdr:row>
      <xdr:rowOff>138430</xdr:rowOff>
    </xdr:to>
    <xdr:sp macro="" textlink="">
      <xdr:nvSpPr>
        <xdr:cNvPr id="792" name="楕円 791">
          <a:extLst>
            <a:ext uri="{FF2B5EF4-FFF2-40B4-BE49-F238E27FC236}">
              <a16:creationId xmlns:a16="http://schemas.microsoft.com/office/drawing/2014/main" id="{0B1712CD-4D58-4160-9881-2E94CFE2037D}"/>
            </a:ext>
          </a:extLst>
        </xdr:cNvPr>
        <xdr:cNvSpPr/>
      </xdr:nvSpPr>
      <xdr:spPr>
        <a:xfrm>
          <a:off x="12296775" y="168389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87630</xdr:rowOff>
    </xdr:from>
    <xdr:to>
      <xdr:col>76</xdr:col>
      <xdr:colOff>114300</xdr:colOff>
      <xdr:row>103</xdr:row>
      <xdr:rowOff>119635</xdr:rowOff>
    </xdr:to>
    <xdr:cxnSp macro="">
      <xdr:nvCxnSpPr>
        <xdr:cNvPr id="793" name="直線コネクタ 792">
          <a:extLst>
            <a:ext uri="{FF2B5EF4-FFF2-40B4-BE49-F238E27FC236}">
              <a16:creationId xmlns:a16="http://schemas.microsoft.com/office/drawing/2014/main" id="{8102D9E0-F225-4ED0-A0DD-C7CFB52622D9}"/>
            </a:ext>
          </a:extLst>
        </xdr:cNvPr>
        <xdr:cNvCxnSpPr/>
      </xdr:nvCxnSpPr>
      <xdr:spPr>
        <a:xfrm>
          <a:off x="12344400" y="16886555"/>
          <a:ext cx="800100" cy="3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25400</xdr:rowOff>
    </xdr:from>
    <xdr:to>
      <xdr:col>67</xdr:col>
      <xdr:colOff>101600</xdr:colOff>
      <xdr:row>103</xdr:row>
      <xdr:rowOff>127000</xdr:rowOff>
    </xdr:to>
    <xdr:sp macro="" textlink="">
      <xdr:nvSpPr>
        <xdr:cNvPr id="794" name="楕円 793">
          <a:extLst>
            <a:ext uri="{FF2B5EF4-FFF2-40B4-BE49-F238E27FC236}">
              <a16:creationId xmlns:a16="http://schemas.microsoft.com/office/drawing/2014/main" id="{D794D49D-FC40-42AD-88FC-8B9153F1868A}"/>
            </a:ext>
          </a:extLst>
        </xdr:cNvPr>
        <xdr:cNvSpPr/>
      </xdr:nvSpPr>
      <xdr:spPr>
        <a:xfrm>
          <a:off x="11487150" y="16830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76200</xdr:rowOff>
    </xdr:from>
    <xdr:to>
      <xdr:col>71</xdr:col>
      <xdr:colOff>177800</xdr:colOff>
      <xdr:row>103</xdr:row>
      <xdr:rowOff>87630</xdr:rowOff>
    </xdr:to>
    <xdr:cxnSp macro="">
      <xdr:nvCxnSpPr>
        <xdr:cNvPr id="795" name="直線コネクタ 794">
          <a:extLst>
            <a:ext uri="{FF2B5EF4-FFF2-40B4-BE49-F238E27FC236}">
              <a16:creationId xmlns:a16="http://schemas.microsoft.com/office/drawing/2014/main" id="{9324F274-87CB-4270-BDE9-99EE9408AF48}"/>
            </a:ext>
          </a:extLst>
        </xdr:cNvPr>
        <xdr:cNvCxnSpPr/>
      </xdr:nvCxnSpPr>
      <xdr:spPr>
        <a:xfrm>
          <a:off x="11534775" y="16878300"/>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796" name="n_1aveValue【庁舎】&#10;有形固定資産減価償却率">
          <a:extLst>
            <a:ext uri="{FF2B5EF4-FFF2-40B4-BE49-F238E27FC236}">
              <a16:creationId xmlns:a16="http://schemas.microsoft.com/office/drawing/2014/main" id="{6E68DB24-616A-43D1-9578-CFE8CD8A7733}"/>
            </a:ext>
          </a:extLst>
        </xdr:cNvPr>
        <xdr:cNvSpPr txBox="1"/>
      </xdr:nvSpPr>
      <xdr:spPr>
        <a:xfrm>
          <a:off x="13745219" y="1716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7" name="n_2aveValue【庁舎】&#10;有形固定資産減価償却率">
          <a:extLst>
            <a:ext uri="{FF2B5EF4-FFF2-40B4-BE49-F238E27FC236}">
              <a16:creationId xmlns:a16="http://schemas.microsoft.com/office/drawing/2014/main" id="{673094B2-DA53-4448-88F5-0720C23FFBF7}"/>
            </a:ext>
          </a:extLst>
        </xdr:cNvPr>
        <xdr:cNvSpPr txBox="1"/>
      </xdr:nvSpPr>
      <xdr:spPr>
        <a:xfrm>
          <a:off x="1296416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98" name="n_3aveValue【庁舎】&#10;有形固定資産減価償却率">
          <a:extLst>
            <a:ext uri="{FF2B5EF4-FFF2-40B4-BE49-F238E27FC236}">
              <a16:creationId xmlns:a16="http://schemas.microsoft.com/office/drawing/2014/main" id="{519601D4-997B-45A3-A8DB-FBE193B6C796}"/>
            </a:ext>
          </a:extLst>
        </xdr:cNvPr>
        <xdr:cNvSpPr txBox="1"/>
      </xdr:nvSpPr>
      <xdr:spPr>
        <a:xfrm>
          <a:off x="12164069" y="1710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799" name="n_4aveValue【庁舎】&#10;有形固定資産減価償却率">
          <a:extLst>
            <a:ext uri="{FF2B5EF4-FFF2-40B4-BE49-F238E27FC236}">
              <a16:creationId xmlns:a16="http://schemas.microsoft.com/office/drawing/2014/main" id="{4077F083-77B5-442E-AC87-E3B198975F7E}"/>
            </a:ext>
          </a:extLst>
        </xdr:cNvPr>
        <xdr:cNvSpPr txBox="1"/>
      </xdr:nvSpPr>
      <xdr:spPr>
        <a:xfrm>
          <a:off x="11354444" y="170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15512</xdr:rowOff>
    </xdr:from>
    <xdr:ext cx="405111" cy="259045"/>
    <xdr:sp macro="" textlink="">
      <xdr:nvSpPr>
        <xdr:cNvPr id="800" name="n_1mainValue【庁舎】&#10;有形固定資産減価償却率">
          <a:extLst>
            <a:ext uri="{FF2B5EF4-FFF2-40B4-BE49-F238E27FC236}">
              <a16:creationId xmlns:a16="http://schemas.microsoft.com/office/drawing/2014/main" id="{90E3E359-033A-4711-8F80-AF826CEA1E8E}"/>
            </a:ext>
          </a:extLst>
        </xdr:cNvPr>
        <xdr:cNvSpPr txBox="1"/>
      </xdr:nvSpPr>
      <xdr:spPr>
        <a:xfrm>
          <a:off x="13745219" y="1664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15512</xdr:rowOff>
    </xdr:from>
    <xdr:ext cx="405111" cy="259045"/>
    <xdr:sp macro="" textlink="">
      <xdr:nvSpPr>
        <xdr:cNvPr id="801" name="n_2mainValue【庁舎】&#10;有形固定資産減価償却率">
          <a:extLst>
            <a:ext uri="{FF2B5EF4-FFF2-40B4-BE49-F238E27FC236}">
              <a16:creationId xmlns:a16="http://schemas.microsoft.com/office/drawing/2014/main" id="{F8CE9795-B4B7-4528-970D-AE93D46804D8}"/>
            </a:ext>
          </a:extLst>
        </xdr:cNvPr>
        <xdr:cNvSpPr txBox="1"/>
      </xdr:nvSpPr>
      <xdr:spPr>
        <a:xfrm>
          <a:off x="12964169" y="1664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154957</xdr:rowOff>
    </xdr:from>
    <xdr:ext cx="405111" cy="259045"/>
    <xdr:sp macro="" textlink="">
      <xdr:nvSpPr>
        <xdr:cNvPr id="802" name="n_3mainValue【庁舎】&#10;有形固定資産減価償却率">
          <a:extLst>
            <a:ext uri="{FF2B5EF4-FFF2-40B4-BE49-F238E27FC236}">
              <a16:creationId xmlns:a16="http://schemas.microsoft.com/office/drawing/2014/main" id="{C056F8CD-6F7B-453E-8D40-CF2E5C6B6E9E}"/>
            </a:ext>
          </a:extLst>
        </xdr:cNvPr>
        <xdr:cNvSpPr txBox="1"/>
      </xdr:nvSpPr>
      <xdr:spPr>
        <a:xfrm>
          <a:off x="12164069" y="1661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143527</xdr:rowOff>
    </xdr:from>
    <xdr:ext cx="405111" cy="259045"/>
    <xdr:sp macro="" textlink="">
      <xdr:nvSpPr>
        <xdr:cNvPr id="803" name="n_4mainValue【庁舎】&#10;有形固定資産減価償却率">
          <a:extLst>
            <a:ext uri="{FF2B5EF4-FFF2-40B4-BE49-F238E27FC236}">
              <a16:creationId xmlns:a16="http://schemas.microsoft.com/office/drawing/2014/main" id="{1C50A12E-5C66-41FC-80ED-2FDAB2685276}"/>
            </a:ext>
          </a:extLst>
        </xdr:cNvPr>
        <xdr:cNvSpPr txBox="1"/>
      </xdr:nvSpPr>
      <xdr:spPr>
        <a:xfrm>
          <a:off x="11354444" y="1659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6AE910B9-08C3-4838-A064-EF570FAAEA3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418B3BF6-2B00-4666-92FD-8A03BF4BD766}"/>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1425D61D-DCA4-4C75-A820-ADF1FF44982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8A5792F0-CF5E-4899-8870-4E15078A0E9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C0378632-EFB7-42BE-AA6D-3563917D809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F1E896A4-6985-4E1F-81CA-491F77CC719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485E8CDC-B29E-4439-861B-73567876D3F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1F16E57E-185F-4049-B765-0A946CEFD53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D2424351-3BAE-4999-BBB4-B29218CF256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0B96967B-AEFC-434A-999D-AD1CF745037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16CA8ABB-79FE-419D-9CAA-44BA8C63D993}"/>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9E4C842D-DC0F-415D-9007-905DBEC2F14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2B00652F-C22B-4602-8A00-95AC3DB570F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98FB24DA-C810-4DA8-9BC8-A036EB54AD6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9B92B44F-043D-4A9E-81A2-B2EA7A666694}"/>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5A95CC06-5F8F-47DB-906B-E8D3B78BB709}"/>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D6058471-8F73-4810-8331-D3581C285E7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478D86DE-10A7-433E-8C3D-056D1DAAE451}"/>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6382A535-4BC6-4223-977E-22A99EA09A58}"/>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DD775E14-A5C0-43FC-B92B-B3ED589CF8B1}"/>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84EF95EE-9279-4528-A9E5-CA21339B273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E4B39644-EBD2-4301-8129-3EDDA157DEA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88B78855-96B6-494D-8003-6EDF75AC038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559C2315-221B-479A-908C-95EDDBDD4095}"/>
            </a:ext>
          </a:extLst>
        </xdr:cNvPr>
        <xdr:cNvCxnSpPr/>
      </xdr:nvCxnSpPr>
      <xdr:spPr>
        <a:xfrm flipV="1">
          <a:off x="19954239" y="16222345"/>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B636D330-84A1-45E0-976C-8E81E53314EB}"/>
            </a:ext>
          </a:extLst>
        </xdr:cNvPr>
        <xdr:cNvSpPr txBox="1"/>
      </xdr:nvSpPr>
      <xdr:spPr>
        <a:xfrm>
          <a:off x="19992975" y="1768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03040EA8-2C0A-4BB7-B5F5-DAE1AA447E80}"/>
            </a:ext>
          </a:extLst>
        </xdr:cNvPr>
        <xdr:cNvCxnSpPr/>
      </xdr:nvCxnSpPr>
      <xdr:spPr>
        <a:xfrm>
          <a:off x="19878675" y="176853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857CFF91-9372-4532-9ABC-04B626E8BCF8}"/>
            </a:ext>
          </a:extLst>
        </xdr:cNvPr>
        <xdr:cNvSpPr txBox="1"/>
      </xdr:nvSpPr>
      <xdr:spPr>
        <a:xfrm>
          <a:off x="19992975" y="1599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29A09311-96AC-4F69-B9F0-DE3AFA44812B}"/>
            </a:ext>
          </a:extLst>
        </xdr:cNvPr>
        <xdr:cNvCxnSpPr/>
      </xdr:nvCxnSpPr>
      <xdr:spPr>
        <a:xfrm>
          <a:off x="19878675" y="162223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2" name="【庁舎】&#10;一人当たり面積平均値テキスト">
          <a:extLst>
            <a:ext uri="{FF2B5EF4-FFF2-40B4-BE49-F238E27FC236}">
              <a16:creationId xmlns:a16="http://schemas.microsoft.com/office/drawing/2014/main" id="{38E39177-DAD2-4931-AFC0-004A61EF836D}"/>
            </a:ext>
          </a:extLst>
        </xdr:cNvPr>
        <xdr:cNvSpPr txBox="1"/>
      </xdr:nvSpPr>
      <xdr:spPr>
        <a:xfrm>
          <a:off x="19992975" y="17116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CD841DBC-B2DD-497B-B77F-27BB75DD579A}"/>
            </a:ext>
          </a:extLst>
        </xdr:cNvPr>
        <xdr:cNvSpPr/>
      </xdr:nvSpPr>
      <xdr:spPr>
        <a:xfrm>
          <a:off x="19897725"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2E3FE5B3-81D8-4414-BBA0-796EBF612DC8}"/>
            </a:ext>
          </a:extLst>
        </xdr:cNvPr>
        <xdr:cNvSpPr/>
      </xdr:nvSpPr>
      <xdr:spPr>
        <a:xfrm>
          <a:off x="19154775" y="17266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67EE4D53-1B3F-42F6-9F9F-4476D15D3853}"/>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11F61308-22E5-4898-AAE1-5375572C29C0}"/>
            </a:ext>
          </a:extLst>
        </xdr:cNvPr>
        <xdr:cNvSpPr/>
      </xdr:nvSpPr>
      <xdr:spPr>
        <a:xfrm>
          <a:off x="17554575" y="1727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F306AA3A-3919-4906-9773-4AF12554C71F}"/>
            </a:ext>
          </a:extLst>
        </xdr:cNvPr>
        <xdr:cNvSpPr/>
      </xdr:nvSpPr>
      <xdr:spPr>
        <a:xfrm>
          <a:off x="16754475" y="17277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2F28567A-2CF6-4641-9180-E2B3F579687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F516E3A3-F730-405B-95AF-BC6AC242F85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82EB95A7-32C1-40E1-ACE7-1638A2F52EA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69F2397C-1479-464D-A719-EB772EB274F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163BB88E-B89B-4D21-84E6-5E8AEE978DA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33020</xdr:rowOff>
    </xdr:from>
    <xdr:to>
      <xdr:col>116</xdr:col>
      <xdr:colOff>114300</xdr:colOff>
      <xdr:row>107</xdr:row>
      <xdr:rowOff>134620</xdr:rowOff>
    </xdr:to>
    <xdr:sp macro="" textlink="">
      <xdr:nvSpPr>
        <xdr:cNvPr id="843" name="楕円 842">
          <a:extLst>
            <a:ext uri="{FF2B5EF4-FFF2-40B4-BE49-F238E27FC236}">
              <a16:creationId xmlns:a16="http://schemas.microsoft.com/office/drawing/2014/main" id="{309FF457-A241-466F-947F-19B9DC35C10B}"/>
            </a:ext>
          </a:extLst>
        </xdr:cNvPr>
        <xdr:cNvSpPr/>
      </xdr:nvSpPr>
      <xdr:spPr>
        <a:xfrm>
          <a:off x="19897725" y="17517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119397</xdr:rowOff>
    </xdr:from>
    <xdr:ext cx="469744" cy="259045"/>
    <xdr:sp macro="" textlink="">
      <xdr:nvSpPr>
        <xdr:cNvPr id="844" name="【庁舎】&#10;一人当たり面積該当値テキスト">
          <a:extLst>
            <a:ext uri="{FF2B5EF4-FFF2-40B4-BE49-F238E27FC236}">
              <a16:creationId xmlns:a16="http://schemas.microsoft.com/office/drawing/2014/main" id="{C177307D-22EE-41E4-9482-37E79685D173}"/>
            </a:ext>
          </a:extLst>
        </xdr:cNvPr>
        <xdr:cNvSpPr txBox="1"/>
      </xdr:nvSpPr>
      <xdr:spPr>
        <a:xfrm>
          <a:off x="19992975" y="174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33020</xdr:rowOff>
    </xdr:from>
    <xdr:to>
      <xdr:col>112</xdr:col>
      <xdr:colOff>38100</xdr:colOff>
      <xdr:row>107</xdr:row>
      <xdr:rowOff>134620</xdr:rowOff>
    </xdr:to>
    <xdr:sp macro="" textlink="">
      <xdr:nvSpPr>
        <xdr:cNvPr id="845" name="楕円 844">
          <a:extLst>
            <a:ext uri="{FF2B5EF4-FFF2-40B4-BE49-F238E27FC236}">
              <a16:creationId xmlns:a16="http://schemas.microsoft.com/office/drawing/2014/main" id="{AE61254D-E67C-4C94-A587-89338B8586E6}"/>
            </a:ext>
          </a:extLst>
        </xdr:cNvPr>
        <xdr:cNvSpPr/>
      </xdr:nvSpPr>
      <xdr:spPr>
        <a:xfrm>
          <a:off x="19154775" y="175177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83820</xdr:rowOff>
    </xdr:from>
    <xdr:to>
      <xdr:col>116</xdr:col>
      <xdr:colOff>63500</xdr:colOff>
      <xdr:row>107</xdr:row>
      <xdr:rowOff>83820</xdr:rowOff>
    </xdr:to>
    <xdr:cxnSp macro="">
      <xdr:nvCxnSpPr>
        <xdr:cNvPr id="846" name="直線コネクタ 845">
          <a:extLst>
            <a:ext uri="{FF2B5EF4-FFF2-40B4-BE49-F238E27FC236}">
              <a16:creationId xmlns:a16="http://schemas.microsoft.com/office/drawing/2014/main" id="{76E281CE-26B5-4D9F-96AC-ECDBA5C01460}"/>
            </a:ext>
          </a:extLst>
        </xdr:cNvPr>
        <xdr:cNvCxnSpPr/>
      </xdr:nvCxnSpPr>
      <xdr:spPr>
        <a:xfrm>
          <a:off x="19202400" y="1757489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33020</xdr:rowOff>
    </xdr:from>
    <xdr:to>
      <xdr:col>107</xdr:col>
      <xdr:colOff>101600</xdr:colOff>
      <xdr:row>107</xdr:row>
      <xdr:rowOff>134620</xdr:rowOff>
    </xdr:to>
    <xdr:sp macro="" textlink="">
      <xdr:nvSpPr>
        <xdr:cNvPr id="847" name="楕円 846">
          <a:extLst>
            <a:ext uri="{FF2B5EF4-FFF2-40B4-BE49-F238E27FC236}">
              <a16:creationId xmlns:a16="http://schemas.microsoft.com/office/drawing/2014/main" id="{6737756D-6322-45A4-B327-169403C23470}"/>
            </a:ext>
          </a:extLst>
        </xdr:cNvPr>
        <xdr:cNvSpPr/>
      </xdr:nvSpPr>
      <xdr:spPr>
        <a:xfrm>
          <a:off x="18345150" y="17517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83820</xdr:rowOff>
    </xdr:from>
    <xdr:to>
      <xdr:col>111</xdr:col>
      <xdr:colOff>177800</xdr:colOff>
      <xdr:row>107</xdr:row>
      <xdr:rowOff>83820</xdr:rowOff>
    </xdr:to>
    <xdr:cxnSp macro="">
      <xdr:nvCxnSpPr>
        <xdr:cNvPr id="848" name="直線コネクタ 847">
          <a:extLst>
            <a:ext uri="{FF2B5EF4-FFF2-40B4-BE49-F238E27FC236}">
              <a16:creationId xmlns:a16="http://schemas.microsoft.com/office/drawing/2014/main" id="{9A586762-9EF5-40FD-AEC8-5DD9BB32CEB0}"/>
            </a:ext>
          </a:extLst>
        </xdr:cNvPr>
        <xdr:cNvCxnSpPr/>
      </xdr:nvCxnSpPr>
      <xdr:spPr>
        <a:xfrm>
          <a:off x="18392775" y="175748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33020</xdr:rowOff>
    </xdr:from>
    <xdr:to>
      <xdr:col>102</xdr:col>
      <xdr:colOff>165100</xdr:colOff>
      <xdr:row>107</xdr:row>
      <xdr:rowOff>134620</xdr:rowOff>
    </xdr:to>
    <xdr:sp macro="" textlink="">
      <xdr:nvSpPr>
        <xdr:cNvPr id="849" name="楕円 848">
          <a:extLst>
            <a:ext uri="{FF2B5EF4-FFF2-40B4-BE49-F238E27FC236}">
              <a16:creationId xmlns:a16="http://schemas.microsoft.com/office/drawing/2014/main" id="{F2521407-87BA-484A-B3DD-914F829FE060}"/>
            </a:ext>
          </a:extLst>
        </xdr:cNvPr>
        <xdr:cNvSpPr/>
      </xdr:nvSpPr>
      <xdr:spPr>
        <a:xfrm>
          <a:off x="17554575" y="175177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83820</xdr:rowOff>
    </xdr:from>
    <xdr:to>
      <xdr:col>107</xdr:col>
      <xdr:colOff>50800</xdr:colOff>
      <xdr:row>107</xdr:row>
      <xdr:rowOff>83820</xdr:rowOff>
    </xdr:to>
    <xdr:cxnSp macro="">
      <xdr:nvCxnSpPr>
        <xdr:cNvPr id="850" name="直線コネクタ 849">
          <a:extLst>
            <a:ext uri="{FF2B5EF4-FFF2-40B4-BE49-F238E27FC236}">
              <a16:creationId xmlns:a16="http://schemas.microsoft.com/office/drawing/2014/main" id="{0B810C06-AFB6-425A-9A33-69E8988B5B97}"/>
            </a:ext>
          </a:extLst>
        </xdr:cNvPr>
        <xdr:cNvCxnSpPr/>
      </xdr:nvCxnSpPr>
      <xdr:spPr>
        <a:xfrm>
          <a:off x="17602200" y="175748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851" name="楕円 850">
          <a:extLst>
            <a:ext uri="{FF2B5EF4-FFF2-40B4-BE49-F238E27FC236}">
              <a16:creationId xmlns:a16="http://schemas.microsoft.com/office/drawing/2014/main" id="{DB929650-B33A-4101-86A3-99ACB2CA23A5}"/>
            </a:ext>
          </a:extLst>
        </xdr:cNvPr>
        <xdr:cNvSpPr/>
      </xdr:nvSpPr>
      <xdr:spPr>
        <a:xfrm>
          <a:off x="16754475" y="17516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83820</xdr:rowOff>
    </xdr:to>
    <xdr:cxnSp macro="">
      <xdr:nvCxnSpPr>
        <xdr:cNvPr id="852" name="直線コネクタ 851">
          <a:extLst>
            <a:ext uri="{FF2B5EF4-FFF2-40B4-BE49-F238E27FC236}">
              <a16:creationId xmlns:a16="http://schemas.microsoft.com/office/drawing/2014/main" id="{6FCCCBEB-4104-4239-A24A-9E255989E148}"/>
            </a:ext>
          </a:extLst>
        </xdr:cNvPr>
        <xdr:cNvCxnSpPr/>
      </xdr:nvCxnSpPr>
      <xdr:spPr>
        <a:xfrm>
          <a:off x="16802100" y="1756410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3" name="n_1aveValue【庁舎】&#10;一人当たり面積">
          <a:extLst>
            <a:ext uri="{FF2B5EF4-FFF2-40B4-BE49-F238E27FC236}">
              <a16:creationId xmlns:a16="http://schemas.microsoft.com/office/drawing/2014/main" id="{6C35110C-CEB9-4974-8470-5053C61854AB}"/>
            </a:ext>
          </a:extLst>
        </xdr:cNvPr>
        <xdr:cNvSpPr txBox="1"/>
      </xdr:nvSpPr>
      <xdr:spPr>
        <a:xfrm>
          <a:off x="189834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4" name="n_2aveValue【庁舎】&#10;一人当たり面積">
          <a:extLst>
            <a:ext uri="{FF2B5EF4-FFF2-40B4-BE49-F238E27FC236}">
              <a16:creationId xmlns:a16="http://schemas.microsoft.com/office/drawing/2014/main" id="{33CFFAAA-D6FE-4607-89C6-AA110868CD38}"/>
            </a:ext>
          </a:extLst>
        </xdr:cNvPr>
        <xdr:cNvSpPr txBox="1"/>
      </xdr:nvSpPr>
      <xdr:spPr>
        <a:xfrm>
          <a:off x="181833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5" name="n_3aveValue【庁舎】&#10;一人当たり面積">
          <a:extLst>
            <a:ext uri="{FF2B5EF4-FFF2-40B4-BE49-F238E27FC236}">
              <a16:creationId xmlns:a16="http://schemas.microsoft.com/office/drawing/2014/main" id="{08390EBD-82C0-4DE9-AAE9-13C38B58C6B6}"/>
            </a:ext>
          </a:extLst>
        </xdr:cNvPr>
        <xdr:cNvSpPr txBox="1"/>
      </xdr:nvSpPr>
      <xdr:spPr>
        <a:xfrm>
          <a:off x="17383202"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6" name="n_4aveValue【庁舎】&#10;一人当たり面積">
          <a:extLst>
            <a:ext uri="{FF2B5EF4-FFF2-40B4-BE49-F238E27FC236}">
              <a16:creationId xmlns:a16="http://schemas.microsoft.com/office/drawing/2014/main" id="{74857E2C-A8DA-4A5D-ADF3-FB1A675EB4C9}"/>
            </a:ext>
          </a:extLst>
        </xdr:cNvPr>
        <xdr:cNvSpPr txBox="1"/>
      </xdr:nvSpPr>
      <xdr:spPr>
        <a:xfrm>
          <a:off x="16592627"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125747</xdr:rowOff>
    </xdr:from>
    <xdr:ext cx="469744" cy="259045"/>
    <xdr:sp macro="" textlink="">
      <xdr:nvSpPr>
        <xdr:cNvPr id="857" name="n_1mainValue【庁舎】&#10;一人当たり面積">
          <a:extLst>
            <a:ext uri="{FF2B5EF4-FFF2-40B4-BE49-F238E27FC236}">
              <a16:creationId xmlns:a16="http://schemas.microsoft.com/office/drawing/2014/main" id="{C5057116-3CE2-4BC5-8C0A-ECD0A8FCCB0C}"/>
            </a:ext>
          </a:extLst>
        </xdr:cNvPr>
        <xdr:cNvSpPr txBox="1"/>
      </xdr:nvSpPr>
      <xdr:spPr>
        <a:xfrm>
          <a:off x="18983402" y="176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125747</xdr:rowOff>
    </xdr:from>
    <xdr:ext cx="469744" cy="259045"/>
    <xdr:sp macro="" textlink="">
      <xdr:nvSpPr>
        <xdr:cNvPr id="858" name="n_2mainValue【庁舎】&#10;一人当たり面積">
          <a:extLst>
            <a:ext uri="{FF2B5EF4-FFF2-40B4-BE49-F238E27FC236}">
              <a16:creationId xmlns:a16="http://schemas.microsoft.com/office/drawing/2014/main" id="{9EC6008F-92DD-4900-ADA4-B9CD203DD4EF}"/>
            </a:ext>
          </a:extLst>
        </xdr:cNvPr>
        <xdr:cNvSpPr txBox="1"/>
      </xdr:nvSpPr>
      <xdr:spPr>
        <a:xfrm>
          <a:off x="18183302" y="176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125747</xdr:rowOff>
    </xdr:from>
    <xdr:ext cx="469744" cy="259045"/>
    <xdr:sp macro="" textlink="">
      <xdr:nvSpPr>
        <xdr:cNvPr id="859" name="n_3mainValue【庁舎】&#10;一人当たり面積">
          <a:extLst>
            <a:ext uri="{FF2B5EF4-FFF2-40B4-BE49-F238E27FC236}">
              <a16:creationId xmlns:a16="http://schemas.microsoft.com/office/drawing/2014/main" id="{8B2A28DC-62EE-40FB-9674-3C2892978C2F}"/>
            </a:ext>
          </a:extLst>
        </xdr:cNvPr>
        <xdr:cNvSpPr txBox="1"/>
      </xdr:nvSpPr>
      <xdr:spPr>
        <a:xfrm>
          <a:off x="17383202" y="176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860" name="n_4mainValue【庁舎】&#10;一人当たり面積">
          <a:extLst>
            <a:ext uri="{FF2B5EF4-FFF2-40B4-BE49-F238E27FC236}">
              <a16:creationId xmlns:a16="http://schemas.microsoft.com/office/drawing/2014/main" id="{B9692666-2698-4DD6-91D1-F1A6FCA4243C}"/>
            </a:ext>
          </a:extLst>
        </xdr:cNvPr>
        <xdr:cNvSpPr txBox="1"/>
      </xdr:nvSpPr>
      <xdr:spPr>
        <a:xfrm>
          <a:off x="16592627" y="176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27C5248E-2AE3-4A67-AD27-CA26E6997ED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19F83DD6-2D21-425E-8E79-68D93115889A}"/>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8CC5100A-E8BE-4B35-A404-D2609A7AACB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原価償却率が類似団体平均を上回っているが、保健センター・保健所の類型が改善され前年度に引き続き平均を大幅に下回った。これは、保健センターが世田谷区立保健医療福祉総合プラザ内に移転したことが大きな要因となっている。</a:t>
          </a:r>
        </a:p>
      </xdr:txBody>
    </xdr:sp>
    <xdr:clientData/>
  </xdr:twoCellAnchor>
</xdr:wsDr>
</file>

<file path=xl/persons/person.xml><?xml version="1.0" encoding="utf-8"?>
<personList xmlns="http://schemas.microsoft.com/office/spreadsheetml/2018/threadedcomments" xmlns:x="http://schemas.openxmlformats.org/spreadsheetml/2006/main">
  <person displayName="髙田　良太" id="{A63FE5B6-C324-445F-B63C-93B58ED223C4}" userId="S::Takata104@mb.city.setagaya.tokyo.jp::599e5a0a-2748-4dec-bdb3-cf359da09449"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AP7" dT="2026-03-04T05:23:49.13" personId="{A63FE5B6-C324-445F-B63C-93B58ED223C4}" id="{8636E77F-517C-44DA-9304-5C01E42C899D}">
    <text>健全化判断比率に関する算定様式から</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9.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404156032</v>
      </c>
      <c r="BO4" s="384"/>
      <c r="BP4" s="384"/>
      <c r="BQ4" s="384"/>
      <c r="BR4" s="384"/>
      <c r="BS4" s="384"/>
      <c r="BT4" s="384"/>
      <c r="BU4" s="385"/>
      <c r="BV4" s="383">
        <v>390598653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5.5</v>
      </c>
      <c r="CU4" s="390"/>
      <c r="CV4" s="390"/>
      <c r="CW4" s="390"/>
      <c r="CX4" s="390"/>
      <c r="CY4" s="390"/>
      <c r="CZ4" s="390"/>
      <c r="DA4" s="391"/>
      <c r="DB4" s="389">
        <v>4.9000000000000004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387669584</v>
      </c>
      <c r="BO5" s="421"/>
      <c r="BP5" s="421"/>
      <c r="BQ5" s="421"/>
      <c r="BR5" s="421"/>
      <c r="BS5" s="421"/>
      <c r="BT5" s="421"/>
      <c r="BU5" s="422"/>
      <c r="BV5" s="420">
        <v>370376911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81.8</v>
      </c>
      <c r="CU5" s="418"/>
      <c r="CV5" s="418"/>
      <c r="CW5" s="418"/>
      <c r="CX5" s="418"/>
      <c r="CY5" s="418"/>
      <c r="CZ5" s="418"/>
      <c r="DA5" s="419"/>
      <c r="DB5" s="417">
        <v>80.8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16486448</v>
      </c>
      <c r="BO6" s="421"/>
      <c r="BP6" s="421"/>
      <c r="BQ6" s="421"/>
      <c r="BR6" s="421"/>
      <c r="BS6" s="421"/>
      <c r="BT6" s="421"/>
      <c r="BU6" s="422"/>
      <c r="BV6" s="420">
        <v>20221742</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81.8</v>
      </c>
      <c r="CU6" s="458"/>
      <c r="CV6" s="458"/>
      <c r="CW6" s="458"/>
      <c r="CX6" s="458"/>
      <c r="CY6" s="458"/>
      <c r="CZ6" s="458"/>
      <c r="DA6" s="459"/>
      <c r="DB6" s="457">
        <v>80.8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3500177</v>
      </c>
      <c r="BO7" s="421"/>
      <c r="BP7" s="421"/>
      <c r="BQ7" s="421"/>
      <c r="BR7" s="421"/>
      <c r="BS7" s="421"/>
      <c r="BT7" s="421"/>
      <c r="BU7" s="422"/>
      <c r="BV7" s="420">
        <v>9103476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236562472</v>
      </c>
      <c r="CU7" s="421"/>
      <c r="CV7" s="421"/>
      <c r="CW7" s="421"/>
      <c r="CX7" s="421"/>
      <c r="CY7" s="421"/>
      <c r="CZ7" s="421"/>
      <c r="DA7" s="422"/>
      <c r="DB7" s="420">
        <v>226601394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12986271</v>
      </c>
      <c r="BO8" s="421"/>
      <c r="BP8" s="421"/>
      <c r="BQ8" s="421"/>
      <c r="BR8" s="421"/>
      <c r="BS8" s="421"/>
      <c r="BT8" s="421"/>
      <c r="BU8" s="422"/>
      <c r="BV8" s="420">
        <v>11118266</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0.68</v>
      </c>
      <c r="CU8" s="461"/>
      <c r="CV8" s="461"/>
      <c r="CW8" s="461"/>
      <c r="CX8" s="461"/>
      <c r="CY8" s="461"/>
      <c r="CZ8" s="461"/>
      <c r="DA8" s="462"/>
      <c r="DB8" s="460">
        <v>0.68</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943664</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1868005</v>
      </c>
      <c r="BO9" s="421"/>
      <c r="BP9" s="421"/>
      <c r="BQ9" s="421"/>
      <c r="BR9" s="421"/>
      <c r="BS9" s="421"/>
      <c r="BT9" s="421"/>
      <c r="BU9" s="422"/>
      <c r="BV9" s="420">
        <v>-4128524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3.2</v>
      </c>
      <c r="CU9" s="418"/>
      <c r="CV9" s="418"/>
      <c r="CW9" s="418"/>
      <c r="CX9" s="418"/>
      <c r="CY9" s="418"/>
      <c r="CZ9" s="418"/>
      <c r="DA9" s="419"/>
      <c r="DB9" s="417">
        <v>3.6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903346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123144</v>
      </c>
      <c r="BO10" s="421"/>
      <c r="BP10" s="421"/>
      <c r="BQ10" s="421"/>
      <c r="BR10" s="421"/>
      <c r="BS10" s="421"/>
      <c r="BT10" s="421"/>
      <c r="BU10" s="422"/>
      <c r="BV10" s="420">
        <v>80869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923210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895008</v>
      </c>
      <c r="S13" s="505"/>
      <c r="T13" s="505"/>
      <c r="U13" s="505"/>
      <c r="V13" s="506"/>
      <c r="W13" s="436" t="s">
        <v>131</v>
      </c>
      <c r="X13" s="437"/>
      <c r="Y13" s="437"/>
      <c r="Z13" s="437"/>
      <c r="AA13" s="437"/>
      <c r="AB13" s="427"/>
      <c r="AC13" s="471">
        <v>1194</v>
      </c>
      <c r="AD13" s="472"/>
      <c r="AE13" s="472"/>
      <c r="AF13" s="472"/>
      <c r="AG13" s="514"/>
      <c r="AH13" s="471">
        <v>1226</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1991149</v>
      </c>
      <c r="BO13" s="421"/>
      <c r="BP13" s="421"/>
      <c r="BQ13" s="421"/>
      <c r="BR13" s="421"/>
      <c r="BS13" s="421"/>
      <c r="BT13" s="421"/>
      <c r="BU13" s="422"/>
      <c r="BV13" s="420">
        <v>-4047655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-1.5</v>
      </c>
      <c r="CU13" s="418"/>
      <c r="CV13" s="418"/>
      <c r="CW13" s="418"/>
      <c r="CX13" s="418"/>
      <c r="CY13" s="418"/>
      <c r="CZ13" s="418"/>
      <c r="DA13" s="419"/>
      <c r="DB13" s="417">
        <v>-2.4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918141</v>
      </c>
      <c r="S14" s="505"/>
      <c r="T14" s="505"/>
      <c r="U14" s="505"/>
      <c r="V14" s="506"/>
      <c r="W14" s="410"/>
      <c r="X14" s="411"/>
      <c r="Y14" s="411"/>
      <c r="Z14" s="411"/>
      <c r="AA14" s="411"/>
      <c r="AB14" s="400"/>
      <c r="AC14" s="507">
        <v>0.3</v>
      </c>
      <c r="AD14" s="508"/>
      <c r="AE14" s="508"/>
      <c r="AF14" s="508"/>
      <c r="AG14" s="509"/>
      <c r="AH14" s="507">
        <v>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892604</v>
      </c>
      <c r="S15" s="505"/>
      <c r="T15" s="505"/>
      <c r="U15" s="505"/>
      <c r="V15" s="506"/>
      <c r="W15" s="436" t="s">
        <v>137</v>
      </c>
      <c r="X15" s="437"/>
      <c r="Y15" s="437"/>
      <c r="Z15" s="437"/>
      <c r="AA15" s="437"/>
      <c r="AB15" s="427"/>
      <c r="AC15" s="471">
        <v>41778</v>
      </c>
      <c r="AD15" s="472"/>
      <c r="AE15" s="472"/>
      <c r="AF15" s="472"/>
      <c r="AG15" s="514"/>
      <c r="AH15" s="471">
        <v>38943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142908532</v>
      </c>
      <c r="BO15" s="384"/>
      <c r="BP15" s="384"/>
      <c r="BQ15" s="384"/>
      <c r="BR15" s="384"/>
      <c r="BS15" s="384"/>
      <c r="BT15" s="384"/>
      <c r="BU15" s="385"/>
      <c r="BV15" s="383">
        <v>138046922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11</v>
      </c>
      <c r="AD16" s="508"/>
      <c r="AE16" s="508"/>
      <c r="AF16" s="508"/>
      <c r="AG16" s="509"/>
      <c r="AH16" s="507">
        <v>13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210161703</v>
      </c>
      <c r="BO16" s="421"/>
      <c r="BP16" s="421"/>
      <c r="BQ16" s="421"/>
      <c r="BR16" s="421"/>
      <c r="BS16" s="421"/>
      <c r="BT16" s="421"/>
      <c r="BU16" s="422"/>
      <c r="BV16" s="420">
        <v>201404636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335702</v>
      </c>
      <c r="AD17" s="472"/>
      <c r="AE17" s="472"/>
      <c r="AF17" s="472"/>
      <c r="AG17" s="514"/>
      <c r="AH17" s="471">
        <v>259543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236562472</v>
      </c>
      <c r="BO17" s="421"/>
      <c r="BP17" s="421"/>
      <c r="BQ17" s="421"/>
      <c r="BR17" s="421"/>
      <c r="BS17" s="421"/>
      <c r="BT17" s="421"/>
      <c r="BU17" s="422"/>
      <c r="BV17" s="420">
        <v>226601394</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58.05</v>
      </c>
      <c r="M18" s="544"/>
      <c r="N18" s="544"/>
      <c r="O18" s="544"/>
      <c r="P18" s="544"/>
      <c r="Q18" s="544"/>
      <c r="R18" s="545"/>
      <c r="S18" s="545"/>
      <c r="T18" s="545"/>
      <c r="U18" s="545"/>
      <c r="V18" s="546"/>
      <c r="W18" s="438"/>
      <c r="X18" s="439"/>
      <c r="Y18" s="439"/>
      <c r="Z18" s="439"/>
      <c r="AA18" s="439"/>
      <c r="AB18" s="430"/>
      <c r="AC18" s="547">
        <v>88.7</v>
      </c>
      <c r="AD18" s="548"/>
      <c r="AE18" s="548"/>
      <c r="AF18" s="548"/>
      <c r="AG18" s="549"/>
      <c r="AH18" s="547">
        <v>86.6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202337083</v>
      </c>
      <c r="BO18" s="421"/>
      <c r="BP18" s="421"/>
      <c r="BQ18" s="421"/>
      <c r="BR18" s="421"/>
      <c r="BS18" s="421"/>
      <c r="BT18" s="421"/>
      <c r="BU18" s="422"/>
      <c r="BV18" s="420">
        <v>188985234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16256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282973412</v>
      </c>
      <c r="BO19" s="421"/>
      <c r="BP19" s="421"/>
      <c r="BQ19" s="421"/>
      <c r="BR19" s="421"/>
      <c r="BS19" s="421"/>
      <c r="BT19" s="421"/>
      <c r="BU19" s="422"/>
      <c r="BV19" s="420">
        <v>272822298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492065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40892959</v>
      </c>
      <c r="BO22" s="384"/>
      <c r="BP22" s="384"/>
      <c r="BQ22" s="384"/>
      <c r="BR22" s="384"/>
      <c r="BS22" s="384"/>
      <c r="BT22" s="384"/>
      <c r="BU22" s="385"/>
      <c r="BV22" s="383">
        <v>46492935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31993006</v>
      </c>
      <c r="BO23" s="421"/>
      <c r="BP23" s="421"/>
      <c r="BQ23" s="421"/>
      <c r="BR23" s="421"/>
      <c r="BS23" s="421"/>
      <c r="BT23" s="421"/>
      <c r="BU23" s="422"/>
      <c r="BV23" s="420">
        <v>31534057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10532</v>
      </c>
      <c r="R24" s="472"/>
      <c r="S24" s="472"/>
      <c r="T24" s="472"/>
      <c r="U24" s="472"/>
      <c r="V24" s="514"/>
      <c r="W24" s="566"/>
      <c r="X24" s="567"/>
      <c r="Y24" s="568"/>
      <c r="Z24" s="470" t="s">
        <v>162</v>
      </c>
      <c r="AA24" s="450"/>
      <c r="AB24" s="450"/>
      <c r="AC24" s="450"/>
      <c r="AD24" s="450"/>
      <c r="AE24" s="450"/>
      <c r="AF24" s="450"/>
      <c r="AG24" s="451"/>
      <c r="AH24" s="471">
        <v>5327</v>
      </c>
      <c r="AI24" s="472"/>
      <c r="AJ24" s="472"/>
      <c r="AK24" s="472"/>
      <c r="AL24" s="514"/>
      <c r="AM24" s="471">
        <v>15634745</v>
      </c>
      <c r="AN24" s="472"/>
      <c r="AO24" s="472"/>
      <c r="AP24" s="472"/>
      <c r="AQ24" s="472"/>
      <c r="AR24" s="514"/>
      <c r="AS24" s="471">
        <v>2935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40892959</v>
      </c>
      <c r="BO24" s="421"/>
      <c r="BP24" s="421"/>
      <c r="BQ24" s="421"/>
      <c r="BR24" s="421"/>
      <c r="BS24" s="421"/>
      <c r="BT24" s="421"/>
      <c r="BU24" s="422"/>
      <c r="BV24" s="420">
        <v>46492935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3</v>
      </c>
      <c r="M25" s="472"/>
      <c r="N25" s="472"/>
      <c r="O25" s="472"/>
      <c r="P25" s="514"/>
      <c r="Q25" s="471">
        <v>8107</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54380465</v>
      </c>
      <c r="BO25" s="384"/>
      <c r="BP25" s="384"/>
      <c r="BQ25" s="384"/>
      <c r="BR25" s="384"/>
      <c r="BS25" s="384"/>
      <c r="BT25" s="384"/>
      <c r="BU25" s="385"/>
      <c r="BV25" s="383">
        <v>64908962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7655</v>
      </c>
      <c r="R26" s="472"/>
      <c r="S26" s="472"/>
      <c r="T26" s="472"/>
      <c r="U26" s="472"/>
      <c r="V26" s="514"/>
      <c r="W26" s="566"/>
      <c r="X26" s="567"/>
      <c r="Y26" s="568"/>
      <c r="Z26" s="470" t="s">
        <v>168</v>
      </c>
      <c r="AA26" s="572"/>
      <c r="AB26" s="572"/>
      <c r="AC26" s="572"/>
      <c r="AD26" s="572"/>
      <c r="AE26" s="572"/>
      <c r="AF26" s="572"/>
      <c r="AG26" s="573"/>
      <c r="AH26" s="471">
        <v>528</v>
      </c>
      <c r="AI26" s="472"/>
      <c r="AJ26" s="472"/>
      <c r="AK26" s="472"/>
      <c r="AL26" s="514"/>
      <c r="AM26" s="471">
        <v>1492656</v>
      </c>
      <c r="AN26" s="472"/>
      <c r="AO26" s="472"/>
      <c r="AP26" s="472"/>
      <c r="AQ26" s="472"/>
      <c r="AR26" s="514"/>
      <c r="AS26" s="471">
        <v>2827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600000</v>
      </c>
      <c r="BO26" s="421"/>
      <c r="BP26" s="421"/>
      <c r="BQ26" s="421"/>
      <c r="BR26" s="421"/>
      <c r="BS26" s="421"/>
      <c r="BT26" s="421"/>
      <c r="BU26" s="422"/>
      <c r="BV26" s="420">
        <v>600000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9269</v>
      </c>
      <c r="R27" s="472"/>
      <c r="S27" s="472"/>
      <c r="T27" s="472"/>
      <c r="U27" s="472"/>
      <c r="V27" s="514"/>
      <c r="W27" s="566"/>
      <c r="X27" s="567"/>
      <c r="Y27" s="568"/>
      <c r="Z27" s="470" t="s">
        <v>171</v>
      </c>
      <c r="AA27" s="450"/>
      <c r="AB27" s="450"/>
      <c r="AC27" s="450"/>
      <c r="AD27" s="450"/>
      <c r="AE27" s="450"/>
      <c r="AF27" s="450"/>
      <c r="AG27" s="451"/>
      <c r="AH27" s="471">
        <v>56</v>
      </c>
      <c r="AI27" s="472"/>
      <c r="AJ27" s="472"/>
      <c r="AK27" s="472"/>
      <c r="AL27" s="514"/>
      <c r="AM27" s="471">
        <v>201280</v>
      </c>
      <c r="AN27" s="472"/>
      <c r="AO27" s="472"/>
      <c r="AP27" s="472"/>
      <c r="AQ27" s="472"/>
      <c r="AR27" s="514"/>
      <c r="AS27" s="471">
        <v>3594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7871</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42035083</v>
      </c>
      <c r="BO28" s="384"/>
      <c r="BP28" s="384"/>
      <c r="BQ28" s="384"/>
      <c r="BR28" s="384"/>
      <c r="BS28" s="384"/>
      <c r="BT28" s="384"/>
      <c r="BU28" s="385"/>
      <c r="BV28" s="383">
        <v>41911939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50</v>
      </c>
      <c r="M29" s="472"/>
      <c r="N29" s="472"/>
      <c r="O29" s="472"/>
      <c r="P29" s="514"/>
      <c r="Q29" s="471">
        <v>6165</v>
      </c>
      <c r="R29" s="472"/>
      <c r="S29" s="472"/>
      <c r="T29" s="472"/>
      <c r="U29" s="472"/>
      <c r="V29" s="514"/>
      <c r="W29" s="569"/>
      <c r="X29" s="570"/>
      <c r="Y29" s="571"/>
      <c r="Z29" s="470" t="s">
        <v>177</v>
      </c>
      <c r="AA29" s="450"/>
      <c r="AB29" s="450"/>
      <c r="AC29" s="450"/>
      <c r="AD29" s="450"/>
      <c r="AE29" s="450"/>
      <c r="AF29" s="450"/>
      <c r="AG29" s="451"/>
      <c r="AH29" s="471">
        <v>5383</v>
      </c>
      <c r="AI29" s="472"/>
      <c r="AJ29" s="472"/>
      <c r="AK29" s="472"/>
      <c r="AL29" s="514"/>
      <c r="AM29" s="471">
        <v>15836025</v>
      </c>
      <c r="AN29" s="472"/>
      <c r="AO29" s="472"/>
      <c r="AP29" s="472"/>
      <c r="AQ29" s="472"/>
      <c r="AR29" s="514"/>
      <c r="AS29" s="471">
        <v>2942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5203023</v>
      </c>
      <c r="BO29" s="421"/>
      <c r="BP29" s="421"/>
      <c r="BQ29" s="421"/>
      <c r="BR29" s="421"/>
      <c r="BS29" s="421"/>
      <c r="BT29" s="421"/>
      <c r="BU29" s="422"/>
      <c r="BV29" s="420">
        <v>6491051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106863234</v>
      </c>
      <c r="BO30" s="540"/>
      <c r="BP30" s="540"/>
      <c r="BQ30" s="540"/>
      <c r="BR30" s="540"/>
      <c r="BS30" s="540"/>
      <c r="BT30" s="540"/>
      <c r="BU30" s="541"/>
      <c r="BV30" s="539">
        <v>98634218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特別区人事・厚生事務組合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世田谷区スポーツ振興財団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学校給食費会計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特別区競馬組合</v>
      </c>
      <c r="BZ35" s="611"/>
      <c r="CA35" s="611"/>
      <c r="CB35" s="611"/>
      <c r="CC35" s="611"/>
      <c r="CD35" s="611"/>
      <c r="CE35" s="611"/>
      <c r="CF35" s="611"/>
      <c r="CG35" s="611"/>
      <c r="CH35" s="611"/>
      <c r="CI35" s="611"/>
      <c r="CJ35" s="611"/>
      <c r="CK35" s="611"/>
      <c r="CL35" s="611"/>
      <c r="CM35" s="611"/>
      <c r="CN35" s="163"/>
      <c r="CO35" s="610">
        <f t="shared" ref="CO35:CO43" si="3">IF(CQ35="","",CO34+1)</f>
        <v>13</v>
      </c>
      <c r="CP35" s="610"/>
      <c r="CQ35" s="611" t="str">
        <f>IF('各会計、関係団体の財政状況及び健全化判断比率'!BS8="","",'各会計、関係団体の財政状況及び健全化判断比率'!BS8)</f>
        <v>世田谷区産業振興公社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介護保険事業会計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臨海部広域斎場組合</v>
      </c>
      <c r="BZ36" s="611"/>
      <c r="CA36" s="611"/>
      <c r="CB36" s="611"/>
      <c r="CC36" s="611"/>
      <c r="CD36" s="611"/>
      <c r="CE36" s="611"/>
      <c r="CF36" s="611"/>
      <c r="CG36" s="611"/>
      <c r="CH36" s="611"/>
      <c r="CI36" s="611"/>
      <c r="CJ36" s="611"/>
      <c r="CK36" s="611"/>
      <c r="CL36" s="611"/>
      <c r="CM36" s="611"/>
      <c r="CN36" s="163"/>
      <c r="CO36" s="610">
        <f t="shared" si="3"/>
        <v>14</v>
      </c>
      <c r="CP36" s="610"/>
      <c r="CQ36" s="611" t="str">
        <f>IF('各会計、関係団体の財政状況及び健全化判断比率'!BS9="","",'各会計、関係団体の財政状況及び健全化判断比率'!BS9)</f>
        <v>世田谷区土地開発公社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東京二十三区清掃一部事務組合</v>
      </c>
      <c r="BZ37" s="611"/>
      <c r="CA37" s="611"/>
      <c r="CB37" s="611"/>
      <c r="CC37" s="611"/>
      <c r="CD37" s="611"/>
      <c r="CE37" s="611"/>
      <c r="CF37" s="611"/>
      <c r="CG37" s="611"/>
      <c r="CH37" s="611"/>
      <c r="CI37" s="611"/>
      <c r="CJ37" s="611"/>
      <c r="CK37" s="611"/>
      <c r="CL37" s="611"/>
      <c r="CM37" s="611"/>
      <c r="CN37" s="163"/>
      <c r="CO37" s="610">
        <f t="shared" si="3"/>
        <v>15</v>
      </c>
      <c r="CP37" s="610"/>
      <c r="CQ37" s="611" t="str">
        <f>IF('各会計、関係団体の財政状況及び健全化判断比率'!BS10="","",'各会計、関係団体の財政状況及び健全化判断比率'!BS10)</f>
        <v>せたがや文化財団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東京都後期高齢者医療広域連合（一般会計）</v>
      </c>
      <c r="BZ38" s="611"/>
      <c r="CA38" s="611"/>
      <c r="CB38" s="611"/>
      <c r="CC38" s="611"/>
      <c r="CD38" s="611"/>
      <c r="CE38" s="611"/>
      <c r="CF38" s="611"/>
      <c r="CG38" s="611"/>
      <c r="CH38" s="611"/>
      <c r="CI38" s="611"/>
      <c r="CJ38" s="611"/>
      <c r="CK38" s="611"/>
      <c r="CL38" s="611"/>
      <c r="CM38" s="611"/>
      <c r="CN38" s="163"/>
      <c r="CO38" s="610">
        <f t="shared" si="3"/>
        <v>16</v>
      </c>
      <c r="CP38" s="610"/>
      <c r="CQ38" s="611" t="str">
        <f>IF('各会計、関係団体の財政状況及び健全化判断比率'!BS11="","",'各会計、関係団体の財政状況及び健全化判断比率'!BS11)</f>
        <v>世田谷トラストまちづくり</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東京都後期高齢者医療広域連合
（後期高齢者医療特別会計）</v>
      </c>
      <c r="BZ39" s="611"/>
      <c r="CA39" s="611"/>
      <c r="CB39" s="611"/>
      <c r="CC39" s="611"/>
      <c r="CD39" s="611"/>
      <c r="CE39" s="611"/>
      <c r="CF39" s="611"/>
      <c r="CG39" s="611"/>
      <c r="CH39" s="611"/>
      <c r="CI39" s="611"/>
      <c r="CJ39" s="611"/>
      <c r="CK39" s="611"/>
      <c r="CL39" s="611"/>
      <c r="CM39" s="611"/>
      <c r="CN39" s="163"/>
      <c r="CO39" s="610">
        <f t="shared" si="3"/>
        <v>17</v>
      </c>
      <c r="CP39" s="610"/>
      <c r="CQ39" s="611" t="str">
        <f>IF('各会計、関係団体の財政状況及び健全化判断比率'!BS12="","",'各会計、関係団体の財政状況及び健全化判断比率'!BS12)</f>
        <v>世田谷サービス公社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18</v>
      </c>
      <c r="CP40" s="610"/>
      <c r="CQ40" s="611" t="str">
        <f>IF('各会計、関係団体の財政状況及び健全化判断比率'!BS13="","",'各会計、関係団体の財政状況及び健全化判断比率'!BS13)</f>
        <v>世田谷川場ふるさと公社</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19</v>
      </c>
      <c r="CP41" s="610"/>
      <c r="CQ41" s="611" t="str">
        <f>IF('各会計、関係団体の財政状況及び健全化判断比率'!BS14="","",'各会計、関係団体の財政状況及び健全化判断比率'!BS14)</f>
        <v>世田谷区保健センター</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7SPfvjfzi1BeId0xT9jSsjHmTpZ3bd7MHRdkdYmzpPh/qr/ZNjRowTXAd2kr5pqFZiN068T1Xg7RNO0mAWm8JQ==" saltValue="8aqD16vtBTPkbF2g5QlJdg==" spinCount="100000" sheet="1" objects="1" scenarios="1"/>
  <customSheetViews>
    <customSheetView guid="{39806648-A4EC-410E-8E62-0BAC68A749AC}" showGridLines="0" fitToPage="1" hiddenRows="1" hiddenColumns="1">
      <pageMargins left="0" right="0" top="0.39370078740157483" bottom="0.39370078740157483" header="0.19685039370078741" footer="0.19685039370078741"/>
      <printOptions horizontalCentered="1"/>
      <pageSetup paperSize="9" scale="55" orientation="landscape" cellComments="asDisplayed" horizontalDpi="300" verticalDpi="300" r:id="rId1"/>
      <headerFooter>
        <oddFooter>&amp;C&amp;P/&amp;N</oddFooter>
      </headerFooter>
    </customSheetView>
  </customSheetViews>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2"/>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136915051</v>
      </c>
      <c r="S5" s="626"/>
      <c r="T5" s="626"/>
      <c r="U5" s="626"/>
      <c r="V5" s="626"/>
      <c r="W5" s="626"/>
      <c r="X5" s="626"/>
      <c r="Y5" s="627"/>
      <c r="Z5" s="628">
        <v>33.9</v>
      </c>
      <c r="AA5" s="628"/>
      <c r="AB5" s="628"/>
      <c r="AC5" s="628"/>
      <c r="AD5" s="629">
        <v>136915051</v>
      </c>
      <c r="AE5" s="629"/>
      <c r="AF5" s="629"/>
      <c r="AG5" s="629"/>
      <c r="AH5" s="629"/>
      <c r="AI5" s="629"/>
      <c r="AJ5" s="629"/>
      <c r="AK5" s="629"/>
      <c r="AL5" s="630">
        <v>55.3</v>
      </c>
      <c r="AM5" s="631"/>
      <c r="AN5" s="631"/>
      <c r="AO5" s="632"/>
      <c r="AP5" s="622" t="s">
        <v>216</v>
      </c>
      <c r="AQ5" s="623"/>
      <c r="AR5" s="623"/>
      <c r="AS5" s="623"/>
      <c r="AT5" s="623"/>
      <c r="AU5" s="623"/>
      <c r="AV5" s="623"/>
      <c r="AW5" s="623"/>
      <c r="AX5" s="623"/>
      <c r="AY5" s="623"/>
      <c r="AZ5" s="623"/>
      <c r="BA5" s="623"/>
      <c r="BB5" s="623"/>
      <c r="BC5" s="623"/>
      <c r="BD5" s="623"/>
      <c r="BE5" s="623"/>
      <c r="BF5" s="624"/>
      <c r="BG5" s="636">
        <v>136905620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1356909</v>
      </c>
      <c r="S6" s="637"/>
      <c r="T6" s="637"/>
      <c r="U6" s="637"/>
      <c r="V6" s="637"/>
      <c r="W6" s="637"/>
      <c r="X6" s="637"/>
      <c r="Y6" s="638"/>
      <c r="Z6" s="639">
        <v>0.3</v>
      </c>
      <c r="AA6" s="639"/>
      <c r="AB6" s="639"/>
      <c r="AC6" s="639"/>
      <c r="AD6" s="640">
        <v>1356909</v>
      </c>
      <c r="AE6" s="640"/>
      <c r="AF6" s="640"/>
      <c r="AG6" s="640"/>
      <c r="AH6" s="640"/>
      <c r="AI6" s="640"/>
      <c r="AJ6" s="640"/>
      <c r="AK6" s="640"/>
      <c r="AL6" s="641">
        <v>0.5</v>
      </c>
      <c r="AM6" s="642"/>
      <c r="AN6" s="642"/>
      <c r="AO6" s="643"/>
      <c r="AP6" s="633" t="s">
        <v>221</v>
      </c>
      <c r="AQ6" s="634"/>
      <c r="AR6" s="634"/>
      <c r="AS6" s="634"/>
      <c r="AT6" s="634"/>
      <c r="AU6" s="634"/>
      <c r="AV6" s="634"/>
      <c r="AW6" s="634"/>
      <c r="AX6" s="634"/>
      <c r="AY6" s="634"/>
      <c r="AZ6" s="634"/>
      <c r="BA6" s="634"/>
      <c r="BB6" s="634"/>
      <c r="BC6" s="634"/>
      <c r="BD6" s="634"/>
      <c r="BE6" s="634"/>
      <c r="BF6" s="635"/>
      <c r="BG6" s="636">
        <v>136905620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984149</v>
      </c>
      <c r="CS6" s="637"/>
      <c r="CT6" s="637"/>
      <c r="CU6" s="637"/>
      <c r="CV6" s="637"/>
      <c r="CW6" s="637"/>
      <c r="CX6" s="637"/>
      <c r="CY6" s="638"/>
      <c r="CZ6" s="630">
        <v>0.3</v>
      </c>
      <c r="DA6" s="631"/>
      <c r="DB6" s="631"/>
      <c r="DC6" s="647"/>
      <c r="DD6" s="645" t="s">
        <v>122</v>
      </c>
      <c r="DE6" s="637"/>
      <c r="DF6" s="637"/>
      <c r="DG6" s="637"/>
      <c r="DH6" s="637"/>
      <c r="DI6" s="637"/>
      <c r="DJ6" s="637"/>
      <c r="DK6" s="637"/>
      <c r="DL6" s="637"/>
      <c r="DM6" s="637"/>
      <c r="DN6" s="637"/>
      <c r="DO6" s="637"/>
      <c r="DP6" s="638"/>
      <c r="DQ6" s="645">
        <v>984149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740469</v>
      </c>
      <c r="S7" s="637"/>
      <c r="T7" s="637"/>
      <c r="U7" s="637"/>
      <c r="V7" s="637"/>
      <c r="W7" s="637"/>
      <c r="X7" s="637"/>
      <c r="Y7" s="638"/>
      <c r="Z7" s="639">
        <v>0.2</v>
      </c>
      <c r="AA7" s="639"/>
      <c r="AB7" s="639"/>
      <c r="AC7" s="639"/>
      <c r="AD7" s="640">
        <v>740469</v>
      </c>
      <c r="AE7" s="640"/>
      <c r="AF7" s="640"/>
      <c r="AG7" s="640"/>
      <c r="AH7" s="640"/>
      <c r="AI7" s="640"/>
      <c r="AJ7" s="640"/>
      <c r="AK7" s="640"/>
      <c r="AL7" s="641">
        <v>0.3</v>
      </c>
      <c r="AM7" s="642"/>
      <c r="AN7" s="642"/>
      <c r="AO7" s="643"/>
      <c r="AP7" s="633" t="s">
        <v>224</v>
      </c>
      <c r="AQ7" s="634"/>
      <c r="AR7" s="634"/>
      <c r="AS7" s="634"/>
      <c r="AT7" s="634"/>
      <c r="AU7" s="634"/>
      <c r="AV7" s="634"/>
      <c r="AW7" s="634"/>
      <c r="AX7" s="634"/>
      <c r="AY7" s="634"/>
      <c r="AZ7" s="634"/>
      <c r="BA7" s="634"/>
      <c r="BB7" s="634"/>
      <c r="BC7" s="634"/>
      <c r="BD7" s="634"/>
      <c r="BE7" s="634"/>
      <c r="BF7" s="635"/>
      <c r="BG7" s="636">
        <v>131900450</v>
      </c>
      <c r="BH7" s="637"/>
      <c r="BI7" s="637"/>
      <c r="BJ7" s="637"/>
      <c r="BK7" s="637"/>
      <c r="BL7" s="637"/>
      <c r="BM7" s="637"/>
      <c r="BN7" s="638"/>
      <c r="BO7" s="639">
        <v>96.3</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45741962</v>
      </c>
      <c r="CS7" s="637"/>
      <c r="CT7" s="637"/>
      <c r="CU7" s="637"/>
      <c r="CV7" s="637"/>
      <c r="CW7" s="637"/>
      <c r="CX7" s="637"/>
      <c r="CY7" s="638"/>
      <c r="CZ7" s="639">
        <v>11.8</v>
      </c>
      <c r="DA7" s="639"/>
      <c r="DB7" s="639"/>
      <c r="DC7" s="639"/>
      <c r="DD7" s="645">
        <v>6172554</v>
      </c>
      <c r="DE7" s="637"/>
      <c r="DF7" s="637"/>
      <c r="DG7" s="637"/>
      <c r="DH7" s="637"/>
      <c r="DI7" s="637"/>
      <c r="DJ7" s="637"/>
      <c r="DK7" s="637"/>
      <c r="DL7" s="637"/>
      <c r="DM7" s="637"/>
      <c r="DN7" s="637"/>
      <c r="DO7" s="637"/>
      <c r="DP7" s="638"/>
      <c r="DQ7" s="645">
        <v>34894533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3817964</v>
      </c>
      <c r="S8" s="637"/>
      <c r="T8" s="637"/>
      <c r="U8" s="637"/>
      <c r="V8" s="637"/>
      <c r="W8" s="637"/>
      <c r="X8" s="637"/>
      <c r="Y8" s="638"/>
      <c r="Z8" s="639">
        <v>0.9</v>
      </c>
      <c r="AA8" s="639"/>
      <c r="AB8" s="639"/>
      <c r="AC8" s="639"/>
      <c r="AD8" s="640">
        <v>3817964</v>
      </c>
      <c r="AE8" s="640"/>
      <c r="AF8" s="640"/>
      <c r="AG8" s="640"/>
      <c r="AH8" s="640"/>
      <c r="AI8" s="640"/>
      <c r="AJ8" s="640"/>
      <c r="AK8" s="640"/>
      <c r="AL8" s="641">
        <v>1.5</v>
      </c>
      <c r="AM8" s="642"/>
      <c r="AN8" s="642"/>
      <c r="AO8" s="643"/>
      <c r="AP8" s="633" t="s">
        <v>227</v>
      </c>
      <c r="AQ8" s="634"/>
      <c r="AR8" s="634"/>
      <c r="AS8" s="634"/>
      <c r="AT8" s="634"/>
      <c r="AU8" s="634"/>
      <c r="AV8" s="634"/>
      <c r="AW8" s="634"/>
      <c r="AX8" s="634"/>
      <c r="AY8" s="634"/>
      <c r="AZ8" s="634"/>
      <c r="BA8" s="634"/>
      <c r="BB8" s="634"/>
      <c r="BC8" s="634"/>
      <c r="BD8" s="634"/>
      <c r="BE8" s="634"/>
      <c r="BF8" s="635"/>
      <c r="BG8" s="636">
        <v>1655261</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197545753</v>
      </c>
      <c r="CS8" s="637"/>
      <c r="CT8" s="637"/>
      <c r="CU8" s="637"/>
      <c r="CV8" s="637"/>
      <c r="CW8" s="637"/>
      <c r="CX8" s="637"/>
      <c r="CY8" s="638"/>
      <c r="CZ8" s="639">
        <v>51</v>
      </c>
      <c r="DA8" s="639"/>
      <c r="DB8" s="639"/>
      <c r="DC8" s="639"/>
      <c r="DD8" s="645">
        <v>2599610</v>
      </c>
      <c r="DE8" s="637"/>
      <c r="DF8" s="637"/>
      <c r="DG8" s="637"/>
      <c r="DH8" s="637"/>
      <c r="DI8" s="637"/>
      <c r="DJ8" s="637"/>
      <c r="DK8" s="637"/>
      <c r="DL8" s="637"/>
      <c r="DM8" s="637"/>
      <c r="DN8" s="637"/>
      <c r="DO8" s="637"/>
      <c r="DP8" s="638"/>
      <c r="DQ8" s="645">
        <v>116250031</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5577298</v>
      </c>
      <c r="S9" s="637"/>
      <c r="T9" s="637"/>
      <c r="U9" s="637"/>
      <c r="V9" s="637"/>
      <c r="W9" s="637"/>
      <c r="X9" s="637"/>
      <c r="Y9" s="638"/>
      <c r="Z9" s="639">
        <v>1.4</v>
      </c>
      <c r="AA9" s="639"/>
      <c r="AB9" s="639"/>
      <c r="AC9" s="639"/>
      <c r="AD9" s="640">
        <v>5577298</v>
      </c>
      <c r="AE9" s="640"/>
      <c r="AF9" s="640"/>
      <c r="AG9" s="640"/>
      <c r="AH9" s="640"/>
      <c r="AI9" s="640"/>
      <c r="AJ9" s="640"/>
      <c r="AK9" s="640"/>
      <c r="AL9" s="641">
        <v>2.2999999999999998</v>
      </c>
      <c r="AM9" s="642"/>
      <c r="AN9" s="642"/>
      <c r="AO9" s="643"/>
      <c r="AP9" s="633" t="s">
        <v>230</v>
      </c>
      <c r="AQ9" s="634"/>
      <c r="AR9" s="634"/>
      <c r="AS9" s="634"/>
      <c r="AT9" s="634"/>
      <c r="AU9" s="634"/>
      <c r="AV9" s="634"/>
      <c r="AW9" s="634"/>
      <c r="AX9" s="634"/>
      <c r="AY9" s="634"/>
      <c r="AZ9" s="634"/>
      <c r="BA9" s="634"/>
      <c r="BB9" s="634"/>
      <c r="BC9" s="634"/>
      <c r="BD9" s="634"/>
      <c r="BE9" s="634"/>
      <c r="BF9" s="635"/>
      <c r="BG9" s="636">
        <v>130245189</v>
      </c>
      <c r="BH9" s="637"/>
      <c r="BI9" s="637"/>
      <c r="BJ9" s="637"/>
      <c r="BK9" s="637"/>
      <c r="BL9" s="637"/>
      <c r="BM9" s="637"/>
      <c r="BN9" s="638"/>
      <c r="BO9" s="639">
        <v>95.1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28628966</v>
      </c>
      <c r="CS9" s="637"/>
      <c r="CT9" s="637"/>
      <c r="CU9" s="637"/>
      <c r="CV9" s="637"/>
      <c r="CW9" s="637"/>
      <c r="CX9" s="637"/>
      <c r="CY9" s="638"/>
      <c r="CZ9" s="639">
        <v>7.4</v>
      </c>
      <c r="DA9" s="639"/>
      <c r="DB9" s="639"/>
      <c r="DC9" s="639"/>
      <c r="DD9" s="645">
        <v>533558</v>
      </c>
      <c r="DE9" s="637"/>
      <c r="DF9" s="637"/>
      <c r="DG9" s="637"/>
      <c r="DH9" s="637"/>
      <c r="DI9" s="637"/>
      <c r="DJ9" s="637"/>
      <c r="DK9" s="637"/>
      <c r="DL9" s="637"/>
      <c r="DM9" s="637"/>
      <c r="DN9" s="637"/>
      <c r="DO9" s="637"/>
      <c r="DP9" s="638"/>
      <c r="DQ9" s="645">
        <v>24304095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t="s">
        <v>122</v>
      </c>
      <c r="BH10" s="637"/>
      <c r="BI10" s="637"/>
      <c r="BJ10" s="637"/>
      <c r="BK10" s="637"/>
      <c r="BL10" s="637"/>
      <c r="BM10" s="637"/>
      <c r="BN10" s="638"/>
      <c r="BO10" s="639" t="s">
        <v>122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281646</v>
      </c>
      <c r="CS10" s="637"/>
      <c r="CT10" s="637"/>
      <c r="CU10" s="637"/>
      <c r="CV10" s="637"/>
      <c r="CW10" s="637"/>
      <c r="CX10" s="637"/>
      <c r="CY10" s="638"/>
      <c r="CZ10" s="639">
        <v>0.1</v>
      </c>
      <c r="DA10" s="639"/>
      <c r="DB10" s="639"/>
      <c r="DC10" s="639"/>
      <c r="DD10" s="645">
        <v>22067</v>
      </c>
      <c r="DE10" s="637"/>
      <c r="DF10" s="637"/>
      <c r="DG10" s="637"/>
      <c r="DH10" s="637"/>
      <c r="DI10" s="637"/>
      <c r="DJ10" s="637"/>
      <c r="DK10" s="637"/>
      <c r="DL10" s="637"/>
      <c r="DM10" s="637"/>
      <c r="DN10" s="637"/>
      <c r="DO10" s="637"/>
      <c r="DP10" s="638"/>
      <c r="DQ10" s="645">
        <v>227974</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22818642</v>
      </c>
      <c r="S11" s="637"/>
      <c r="T11" s="637"/>
      <c r="U11" s="637"/>
      <c r="V11" s="637"/>
      <c r="W11" s="637"/>
      <c r="X11" s="637"/>
      <c r="Y11" s="638"/>
      <c r="Z11" s="641">
        <v>5.6</v>
      </c>
      <c r="AA11" s="642"/>
      <c r="AB11" s="642"/>
      <c r="AC11" s="648"/>
      <c r="AD11" s="645">
        <v>22818642</v>
      </c>
      <c r="AE11" s="637"/>
      <c r="AF11" s="637"/>
      <c r="AG11" s="637"/>
      <c r="AH11" s="637"/>
      <c r="AI11" s="637"/>
      <c r="AJ11" s="637"/>
      <c r="AK11" s="638"/>
      <c r="AL11" s="641">
        <v>9.1999999999999993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t="s">
        <v>122</v>
      </c>
      <c r="BH11" s="637"/>
      <c r="BI11" s="637"/>
      <c r="BJ11" s="637"/>
      <c r="BK11" s="637"/>
      <c r="BL11" s="637"/>
      <c r="BM11" s="637"/>
      <c r="BN11" s="638"/>
      <c r="BO11" s="639" t="s">
        <v>122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289473</v>
      </c>
      <c r="CS11" s="637"/>
      <c r="CT11" s="637"/>
      <c r="CU11" s="637"/>
      <c r="CV11" s="637"/>
      <c r="CW11" s="637"/>
      <c r="CX11" s="637"/>
      <c r="CY11" s="638"/>
      <c r="CZ11" s="639">
        <v>0.1</v>
      </c>
      <c r="DA11" s="639"/>
      <c r="DB11" s="639"/>
      <c r="DC11" s="639"/>
      <c r="DD11" s="645" t="s">
        <v>122</v>
      </c>
      <c r="DE11" s="637"/>
      <c r="DF11" s="637"/>
      <c r="DG11" s="637"/>
      <c r="DH11" s="637"/>
      <c r="DI11" s="637"/>
      <c r="DJ11" s="637"/>
      <c r="DK11" s="637"/>
      <c r="DL11" s="637"/>
      <c r="DM11" s="637"/>
      <c r="DN11" s="637"/>
      <c r="DO11" s="637"/>
      <c r="DP11" s="638"/>
      <c r="DQ11" s="645">
        <v>240081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t="s">
        <v>122</v>
      </c>
      <c r="BH12" s="637"/>
      <c r="BI12" s="637"/>
      <c r="BJ12" s="637"/>
      <c r="BK12" s="637"/>
      <c r="BL12" s="637"/>
      <c r="BM12" s="637"/>
      <c r="BN12" s="638"/>
      <c r="BO12" s="639" t="s">
        <v>122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3161244</v>
      </c>
      <c r="CS12" s="637"/>
      <c r="CT12" s="637"/>
      <c r="CU12" s="637"/>
      <c r="CV12" s="637"/>
      <c r="CW12" s="637"/>
      <c r="CX12" s="637"/>
      <c r="CY12" s="638"/>
      <c r="CZ12" s="639">
        <v>0.8</v>
      </c>
      <c r="DA12" s="639"/>
      <c r="DB12" s="639"/>
      <c r="DC12" s="639"/>
      <c r="DD12" s="645">
        <v>413542</v>
      </c>
      <c r="DE12" s="637"/>
      <c r="DF12" s="637"/>
      <c r="DG12" s="637"/>
      <c r="DH12" s="637"/>
      <c r="DI12" s="637"/>
      <c r="DJ12" s="637"/>
      <c r="DK12" s="637"/>
      <c r="DL12" s="637"/>
      <c r="DM12" s="637"/>
      <c r="DN12" s="637"/>
      <c r="DO12" s="637"/>
      <c r="DP12" s="638"/>
      <c r="DQ12" s="645">
        <v>2373207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4606</v>
      </c>
      <c r="S13" s="637"/>
      <c r="T13" s="637"/>
      <c r="U13" s="637"/>
      <c r="V13" s="637"/>
      <c r="W13" s="637"/>
      <c r="X13" s="637"/>
      <c r="Y13" s="638"/>
      <c r="Z13" s="639">
        <v>0</v>
      </c>
      <c r="AA13" s="639"/>
      <c r="AB13" s="639"/>
      <c r="AC13" s="639"/>
      <c r="AD13" s="640">
        <v>4606</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t="s">
        <v>122</v>
      </c>
      <c r="BH13" s="637"/>
      <c r="BI13" s="637"/>
      <c r="BJ13" s="637"/>
      <c r="BK13" s="637"/>
      <c r="BL13" s="637"/>
      <c r="BM13" s="637"/>
      <c r="BN13" s="638"/>
      <c r="BO13" s="639" t="s">
        <v>122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34915735</v>
      </c>
      <c r="CS13" s="637"/>
      <c r="CT13" s="637"/>
      <c r="CU13" s="637"/>
      <c r="CV13" s="637"/>
      <c r="CW13" s="637"/>
      <c r="CX13" s="637"/>
      <c r="CY13" s="638"/>
      <c r="CZ13" s="639">
        <v>9</v>
      </c>
      <c r="DA13" s="639"/>
      <c r="DB13" s="639"/>
      <c r="DC13" s="639"/>
      <c r="DD13" s="645">
        <v>19787390</v>
      </c>
      <c r="DE13" s="637"/>
      <c r="DF13" s="637"/>
      <c r="DG13" s="637"/>
      <c r="DH13" s="637"/>
      <c r="DI13" s="637"/>
      <c r="DJ13" s="637"/>
      <c r="DK13" s="637"/>
      <c r="DL13" s="637"/>
      <c r="DM13" s="637"/>
      <c r="DN13" s="637"/>
      <c r="DO13" s="637"/>
      <c r="DP13" s="638"/>
      <c r="DQ13" s="645">
        <v>25702912</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383043</v>
      </c>
      <c r="BH14" s="637"/>
      <c r="BI14" s="637"/>
      <c r="BJ14" s="637"/>
      <c r="BK14" s="637"/>
      <c r="BL14" s="637"/>
      <c r="BM14" s="637"/>
      <c r="BN14" s="638"/>
      <c r="BO14" s="639">
        <v>0.3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4169714</v>
      </c>
      <c r="CS14" s="637"/>
      <c r="CT14" s="637"/>
      <c r="CU14" s="637"/>
      <c r="CV14" s="637"/>
      <c r="CW14" s="637"/>
      <c r="CX14" s="637"/>
      <c r="CY14" s="638"/>
      <c r="CZ14" s="639">
        <v>1.1000000000000001</v>
      </c>
      <c r="DA14" s="639"/>
      <c r="DB14" s="639"/>
      <c r="DC14" s="639"/>
      <c r="DD14" s="645">
        <v>277600</v>
      </c>
      <c r="DE14" s="637"/>
      <c r="DF14" s="637"/>
      <c r="DG14" s="637"/>
      <c r="DH14" s="637"/>
      <c r="DI14" s="637"/>
      <c r="DJ14" s="637"/>
      <c r="DK14" s="637"/>
      <c r="DL14" s="637"/>
      <c r="DM14" s="637"/>
      <c r="DN14" s="637"/>
      <c r="DO14" s="637"/>
      <c r="DP14" s="638"/>
      <c r="DQ14" s="645">
        <v>1448100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497606</v>
      </c>
      <c r="S15" s="637"/>
      <c r="T15" s="637"/>
      <c r="U15" s="637"/>
      <c r="V15" s="637"/>
      <c r="W15" s="637"/>
      <c r="X15" s="637"/>
      <c r="Y15" s="638"/>
      <c r="Z15" s="639">
        <v>0.1</v>
      </c>
      <c r="AA15" s="639"/>
      <c r="AB15" s="639"/>
      <c r="AC15" s="639"/>
      <c r="AD15" s="640">
        <v>497606</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4622127</v>
      </c>
      <c r="BH15" s="637"/>
      <c r="BI15" s="637"/>
      <c r="BJ15" s="637"/>
      <c r="BK15" s="637"/>
      <c r="BL15" s="637"/>
      <c r="BM15" s="637"/>
      <c r="BN15" s="638"/>
      <c r="BO15" s="639">
        <v>3.4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62807786</v>
      </c>
      <c r="CS15" s="637"/>
      <c r="CT15" s="637"/>
      <c r="CU15" s="637"/>
      <c r="CV15" s="637"/>
      <c r="CW15" s="637"/>
      <c r="CX15" s="637"/>
      <c r="CY15" s="638"/>
      <c r="CZ15" s="639">
        <v>16.2</v>
      </c>
      <c r="DA15" s="639"/>
      <c r="DB15" s="639"/>
      <c r="DC15" s="639"/>
      <c r="DD15" s="645">
        <v>15176222</v>
      </c>
      <c r="DE15" s="637"/>
      <c r="DF15" s="637"/>
      <c r="DG15" s="637"/>
      <c r="DH15" s="637"/>
      <c r="DI15" s="637"/>
      <c r="DJ15" s="637"/>
      <c r="DK15" s="637"/>
      <c r="DL15" s="637"/>
      <c r="DM15" s="637"/>
      <c r="DN15" s="637"/>
      <c r="DO15" s="637"/>
      <c r="DP15" s="638"/>
      <c r="DQ15" s="645">
        <v>50921818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t="s">
        <v>122</v>
      </c>
      <c r="S16" s="637"/>
      <c r="T16" s="637"/>
      <c r="U16" s="637"/>
      <c r="V16" s="637"/>
      <c r="W16" s="637"/>
      <c r="X16" s="637"/>
      <c r="Y16" s="638"/>
      <c r="Z16" s="639" t="s">
        <v>122</v>
      </c>
      <c r="AA16" s="639"/>
      <c r="AB16" s="639"/>
      <c r="AC16" s="639"/>
      <c r="AD16" s="640" t="s">
        <v>122</v>
      </c>
      <c r="AE16" s="640"/>
      <c r="AF16" s="640"/>
      <c r="AG16" s="640"/>
      <c r="AH16" s="640"/>
      <c r="AI16" s="640"/>
      <c r="AJ16" s="640"/>
      <c r="AK16" s="640"/>
      <c r="AL16" s="641" t="s">
        <v>122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4550040</v>
      </c>
      <c r="S17" s="637"/>
      <c r="T17" s="637"/>
      <c r="U17" s="637"/>
      <c r="V17" s="637"/>
      <c r="W17" s="637"/>
      <c r="X17" s="637"/>
      <c r="Y17" s="638"/>
      <c r="Z17" s="639">
        <v>1.1000000000000001</v>
      </c>
      <c r="AA17" s="639"/>
      <c r="AB17" s="639"/>
      <c r="AC17" s="639"/>
      <c r="AD17" s="640">
        <v>4550040</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9143156</v>
      </c>
      <c r="CS17" s="637"/>
      <c r="CT17" s="637"/>
      <c r="CU17" s="637"/>
      <c r="CV17" s="637"/>
      <c r="CW17" s="637"/>
      <c r="CX17" s="637"/>
      <c r="CY17" s="638"/>
      <c r="CZ17" s="639">
        <v>2.4</v>
      </c>
      <c r="DA17" s="639"/>
      <c r="DB17" s="639"/>
      <c r="DC17" s="639"/>
      <c r="DD17" s="645" t="s">
        <v>122</v>
      </c>
      <c r="DE17" s="637"/>
      <c r="DF17" s="637"/>
      <c r="DG17" s="637"/>
      <c r="DH17" s="637"/>
      <c r="DI17" s="637"/>
      <c r="DJ17" s="637"/>
      <c r="DK17" s="637"/>
      <c r="DL17" s="637"/>
      <c r="DM17" s="637"/>
      <c r="DN17" s="637"/>
      <c r="DO17" s="637"/>
      <c r="DP17" s="638"/>
      <c r="DQ17" s="645">
        <v>9140064</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383423</v>
      </c>
      <c r="S18" s="637"/>
      <c r="T18" s="637"/>
      <c r="U18" s="637"/>
      <c r="V18" s="637"/>
      <c r="W18" s="637"/>
      <c r="X18" s="637"/>
      <c r="Y18" s="638"/>
      <c r="Z18" s="639">
        <v>0.1</v>
      </c>
      <c r="AA18" s="639"/>
      <c r="AB18" s="639"/>
      <c r="AC18" s="639"/>
      <c r="AD18" s="640">
        <v>383423</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4166617</v>
      </c>
      <c r="S19" s="637"/>
      <c r="T19" s="637"/>
      <c r="U19" s="637"/>
      <c r="V19" s="637"/>
      <c r="W19" s="637"/>
      <c r="X19" s="637"/>
      <c r="Y19" s="638"/>
      <c r="Z19" s="639">
        <v>1</v>
      </c>
      <c r="AA19" s="639"/>
      <c r="AB19" s="639"/>
      <c r="AC19" s="639"/>
      <c r="AD19" s="640">
        <v>4166617</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9431</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9431</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387669584</v>
      </c>
      <c r="CS20" s="637"/>
      <c r="CT20" s="637"/>
      <c r="CU20" s="637"/>
      <c r="CV20" s="637"/>
      <c r="CW20" s="637"/>
      <c r="CX20" s="637"/>
      <c r="CY20" s="638"/>
      <c r="CZ20" s="639">
        <v>100</v>
      </c>
      <c r="DA20" s="639"/>
      <c r="DB20" s="639"/>
      <c r="DC20" s="639"/>
      <c r="DD20" s="645">
        <v>44982543</v>
      </c>
      <c r="DE20" s="637"/>
      <c r="DF20" s="637"/>
      <c r="DG20" s="637"/>
      <c r="DH20" s="637"/>
      <c r="DI20" s="637"/>
      <c r="DJ20" s="637"/>
      <c r="DK20" s="637"/>
      <c r="DL20" s="637"/>
      <c r="DM20" s="637"/>
      <c r="DN20" s="637"/>
      <c r="DO20" s="637"/>
      <c r="DP20" s="638"/>
      <c r="DQ20" s="645">
        <v>266486964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t="s">
        <v>122</v>
      </c>
      <c r="S21" s="637"/>
      <c r="T21" s="637"/>
      <c r="U21" s="637"/>
      <c r="V21" s="637"/>
      <c r="W21" s="637"/>
      <c r="X21" s="637"/>
      <c r="Y21" s="638"/>
      <c r="Z21" s="639" t="s">
        <v>122</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9431</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t="s">
        <v>122</v>
      </c>
      <c r="S23" s="637"/>
      <c r="T23" s="637"/>
      <c r="U23" s="637"/>
      <c r="V23" s="637"/>
      <c r="W23" s="637"/>
      <c r="X23" s="637"/>
      <c r="Y23" s="638"/>
      <c r="Z23" s="639" t="s">
        <v>122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195425084</v>
      </c>
      <c r="CS24" s="626"/>
      <c r="CT24" s="626"/>
      <c r="CU24" s="626"/>
      <c r="CV24" s="626"/>
      <c r="CW24" s="626"/>
      <c r="CX24" s="626"/>
      <c r="CY24" s="627"/>
      <c r="CZ24" s="630">
        <v>50.4</v>
      </c>
      <c r="DA24" s="631"/>
      <c r="DB24" s="631"/>
      <c r="DC24" s="647"/>
      <c r="DD24" s="671">
        <v>123773040</v>
      </c>
      <c r="DE24" s="626"/>
      <c r="DF24" s="626"/>
      <c r="DG24" s="626"/>
      <c r="DH24" s="626"/>
      <c r="DI24" s="626"/>
      <c r="DJ24" s="626"/>
      <c r="DK24" s="627"/>
      <c r="DL24" s="671">
        <v>113820804</v>
      </c>
      <c r="DM24" s="626"/>
      <c r="DN24" s="626"/>
      <c r="DO24" s="626"/>
      <c r="DP24" s="626"/>
      <c r="DQ24" s="626"/>
      <c r="DR24" s="626"/>
      <c r="DS24" s="626"/>
      <c r="DT24" s="626"/>
      <c r="DU24" s="626"/>
      <c r="DV24" s="627"/>
      <c r="DW24" s="630">
        <v>46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176278585</v>
      </c>
      <c r="S25" s="637"/>
      <c r="T25" s="637"/>
      <c r="U25" s="637"/>
      <c r="V25" s="637"/>
      <c r="W25" s="637"/>
      <c r="X25" s="637"/>
      <c r="Y25" s="638"/>
      <c r="Z25" s="639">
        <v>43.6</v>
      </c>
      <c r="AA25" s="639"/>
      <c r="AB25" s="639"/>
      <c r="AC25" s="639"/>
      <c r="AD25" s="640">
        <v>176278585</v>
      </c>
      <c r="AE25" s="640"/>
      <c r="AF25" s="640"/>
      <c r="AG25" s="640"/>
      <c r="AH25" s="640"/>
      <c r="AI25" s="640"/>
      <c r="AJ25" s="640"/>
      <c r="AK25" s="640"/>
      <c r="AL25" s="641">
        <v>71.2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62308031</v>
      </c>
      <c r="CS25" s="668"/>
      <c r="CT25" s="668"/>
      <c r="CU25" s="668"/>
      <c r="CV25" s="668"/>
      <c r="CW25" s="668"/>
      <c r="CX25" s="668"/>
      <c r="CY25" s="669"/>
      <c r="CZ25" s="641">
        <v>16.100000000000001</v>
      </c>
      <c r="DA25" s="666"/>
      <c r="DB25" s="666"/>
      <c r="DC25" s="670"/>
      <c r="DD25" s="645">
        <v>57974193</v>
      </c>
      <c r="DE25" s="668"/>
      <c r="DF25" s="668"/>
      <c r="DG25" s="668"/>
      <c r="DH25" s="668"/>
      <c r="DI25" s="668"/>
      <c r="DJ25" s="668"/>
      <c r="DK25" s="669"/>
      <c r="DL25" s="645">
        <v>57535220</v>
      </c>
      <c r="DM25" s="668"/>
      <c r="DN25" s="668"/>
      <c r="DO25" s="668"/>
      <c r="DP25" s="668"/>
      <c r="DQ25" s="668"/>
      <c r="DR25" s="668"/>
      <c r="DS25" s="668"/>
      <c r="DT25" s="668"/>
      <c r="DU25" s="668"/>
      <c r="DV25" s="669"/>
      <c r="DW25" s="641">
        <v>23.3</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74810</v>
      </c>
      <c r="S26" s="637"/>
      <c r="T26" s="637"/>
      <c r="U26" s="637"/>
      <c r="V26" s="637"/>
      <c r="W26" s="637"/>
      <c r="X26" s="637"/>
      <c r="Y26" s="638"/>
      <c r="Z26" s="639">
        <v>0</v>
      </c>
      <c r="AA26" s="639"/>
      <c r="AB26" s="639"/>
      <c r="AC26" s="639"/>
      <c r="AD26" s="640">
        <v>74810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37992845</v>
      </c>
      <c r="CS26" s="637"/>
      <c r="CT26" s="637"/>
      <c r="CU26" s="637"/>
      <c r="CV26" s="637"/>
      <c r="CW26" s="637"/>
      <c r="CX26" s="637"/>
      <c r="CY26" s="638"/>
      <c r="CZ26" s="641">
        <v>9.8000000000000007</v>
      </c>
      <c r="DA26" s="666"/>
      <c r="DB26" s="666"/>
      <c r="DC26" s="670"/>
      <c r="DD26" s="645">
        <v>35416277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1899518</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136915051</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123974134</v>
      </c>
      <c r="CS27" s="668"/>
      <c r="CT27" s="668"/>
      <c r="CU27" s="668"/>
      <c r="CV27" s="668"/>
      <c r="CW27" s="668"/>
      <c r="CX27" s="668"/>
      <c r="CY27" s="669"/>
      <c r="CZ27" s="641">
        <v>32</v>
      </c>
      <c r="DA27" s="666"/>
      <c r="DB27" s="666"/>
      <c r="DC27" s="670"/>
      <c r="DD27" s="645">
        <v>56659020</v>
      </c>
      <c r="DE27" s="668"/>
      <c r="DF27" s="668"/>
      <c r="DG27" s="668"/>
      <c r="DH27" s="668"/>
      <c r="DI27" s="668"/>
      <c r="DJ27" s="668"/>
      <c r="DK27" s="669"/>
      <c r="DL27" s="645">
        <v>47145757</v>
      </c>
      <c r="DM27" s="668"/>
      <c r="DN27" s="668"/>
      <c r="DO27" s="668"/>
      <c r="DP27" s="668"/>
      <c r="DQ27" s="668"/>
      <c r="DR27" s="668"/>
      <c r="DS27" s="668"/>
      <c r="DT27" s="668"/>
      <c r="DU27" s="668"/>
      <c r="DV27" s="669"/>
      <c r="DW27" s="641">
        <v>19.100000000000001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5747233</v>
      </c>
      <c r="S28" s="637"/>
      <c r="T28" s="637"/>
      <c r="U28" s="637"/>
      <c r="V28" s="637"/>
      <c r="W28" s="637"/>
      <c r="X28" s="637"/>
      <c r="Y28" s="638"/>
      <c r="Z28" s="639">
        <v>1.4</v>
      </c>
      <c r="AA28" s="639"/>
      <c r="AB28" s="639"/>
      <c r="AC28" s="639"/>
      <c r="AD28" s="640">
        <v>3521435</v>
      </c>
      <c r="AE28" s="640"/>
      <c r="AF28" s="640"/>
      <c r="AG28" s="640"/>
      <c r="AH28" s="640"/>
      <c r="AI28" s="640"/>
      <c r="AJ28" s="640"/>
      <c r="AK28" s="640"/>
      <c r="AL28" s="641">
        <v>1.4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9142919</v>
      </c>
      <c r="CS28" s="637"/>
      <c r="CT28" s="637"/>
      <c r="CU28" s="637"/>
      <c r="CV28" s="637"/>
      <c r="CW28" s="637"/>
      <c r="CX28" s="637"/>
      <c r="CY28" s="638"/>
      <c r="CZ28" s="641">
        <v>2.4</v>
      </c>
      <c r="DA28" s="666"/>
      <c r="DB28" s="666"/>
      <c r="DC28" s="670"/>
      <c r="DD28" s="645">
        <v>9139827</v>
      </c>
      <c r="DE28" s="637"/>
      <c r="DF28" s="637"/>
      <c r="DG28" s="637"/>
      <c r="DH28" s="637"/>
      <c r="DI28" s="637"/>
      <c r="DJ28" s="637"/>
      <c r="DK28" s="638"/>
      <c r="DL28" s="645">
        <v>9139827</v>
      </c>
      <c r="DM28" s="637"/>
      <c r="DN28" s="637"/>
      <c r="DO28" s="637"/>
      <c r="DP28" s="637"/>
      <c r="DQ28" s="637"/>
      <c r="DR28" s="637"/>
      <c r="DS28" s="637"/>
      <c r="DT28" s="637"/>
      <c r="DU28" s="637"/>
      <c r="DV28" s="638"/>
      <c r="DW28" s="641">
        <v>3.7</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1270951</v>
      </c>
      <c r="S29" s="637"/>
      <c r="T29" s="637"/>
      <c r="U29" s="637"/>
      <c r="V29" s="637"/>
      <c r="W29" s="637"/>
      <c r="X29" s="637"/>
      <c r="Y29" s="638"/>
      <c r="Z29" s="639">
        <v>0.3</v>
      </c>
      <c r="AA29" s="639"/>
      <c r="AB29" s="639"/>
      <c r="AC29" s="639"/>
      <c r="AD29" s="640">
        <v>7039</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9142919</v>
      </c>
      <c r="CS29" s="668"/>
      <c r="CT29" s="668"/>
      <c r="CU29" s="668"/>
      <c r="CV29" s="668"/>
      <c r="CW29" s="668"/>
      <c r="CX29" s="668"/>
      <c r="CY29" s="669"/>
      <c r="CZ29" s="641">
        <v>2.4</v>
      </c>
      <c r="DA29" s="666"/>
      <c r="DB29" s="666"/>
      <c r="DC29" s="670"/>
      <c r="DD29" s="645">
        <v>9139827</v>
      </c>
      <c r="DE29" s="668"/>
      <c r="DF29" s="668"/>
      <c r="DG29" s="668"/>
      <c r="DH29" s="668"/>
      <c r="DI29" s="668"/>
      <c r="DJ29" s="668"/>
      <c r="DK29" s="669"/>
      <c r="DL29" s="645">
        <v>9139827</v>
      </c>
      <c r="DM29" s="668"/>
      <c r="DN29" s="668"/>
      <c r="DO29" s="668"/>
      <c r="DP29" s="668"/>
      <c r="DQ29" s="668"/>
      <c r="DR29" s="668"/>
      <c r="DS29" s="668"/>
      <c r="DT29" s="668"/>
      <c r="DU29" s="668"/>
      <c r="DV29" s="669"/>
      <c r="DW29" s="641">
        <v>3.7</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58345015</v>
      </c>
      <c r="S30" s="637"/>
      <c r="T30" s="637"/>
      <c r="U30" s="637"/>
      <c r="V30" s="637"/>
      <c r="W30" s="637"/>
      <c r="X30" s="637"/>
      <c r="Y30" s="638"/>
      <c r="Z30" s="639">
        <v>14.4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8875975</v>
      </c>
      <c r="CS30" s="637"/>
      <c r="CT30" s="637"/>
      <c r="CU30" s="637"/>
      <c r="CV30" s="637"/>
      <c r="CW30" s="637"/>
      <c r="CX30" s="637"/>
      <c r="CY30" s="638"/>
      <c r="CZ30" s="641">
        <v>2.2999999999999998</v>
      </c>
      <c r="DA30" s="666"/>
      <c r="DB30" s="666"/>
      <c r="DC30" s="670"/>
      <c r="DD30" s="645">
        <v>8872883</v>
      </c>
      <c r="DE30" s="637"/>
      <c r="DF30" s="637"/>
      <c r="DG30" s="637"/>
      <c r="DH30" s="637"/>
      <c r="DI30" s="637"/>
      <c r="DJ30" s="637"/>
      <c r="DK30" s="638"/>
      <c r="DL30" s="645">
        <v>8872883</v>
      </c>
      <c r="DM30" s="637"/>
      <c r="DN30" s="637"/>
      <c r="DO30" s="637"/>
      <c r="DP30" s="637"/>
      <c r="DQ30" s="637"/>
      <c r="DR30" s="637"/>
      <c r="DS30" s="637"/>
      <c r="DT30" s="637"/>
      <c r="DU30" s="637"/>
      <c r="DV30" s="638"/>
      <c r="DW30" s="641">
        <v>3.6</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73912308</v>
      </c>
      <c r="S31" s="637"/>
      <c r="T31" s="637"/>
      <c r="U31" s="637"/>
      <c r="V31" s="637"/>
      <c r="W31" s="637"/>
      <c r="X31" s="637"/>
      <c r="Y31" s="638"/>
      <c r="Z31" s="639">
        <v>18.3</v>
      </c>
      <c r="AA31" s="639"/>
      <c r="AB31" s="639"/>
      <c r="AC31" s="639"/>
      <c r="AD31" s="640">
        <v>67253171</v>
      </c>
      <c r="AE31" s="640"/>
      <c r="AF31" s="640"/>
      <c r="AG31" s="640"/>
      <c r="AH31" s="640"/>
      <c r="AI31" s="640"/>
      <c r="AJ31" s="640"/>
      <c r="AK31" s="640"/>
      <c r="AL31" s="641">
        <v>27.2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97.9</v>
      </c>
      <c r="BN31" s="680"/>
      <c r="BO31" s="680"/>
      <c r="BP31" s="680"/>
      <c r="BQ31" s="681"/>
      <c r="BR31" s="692">
        <v>99.3</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266944</v>
      </c>
      <c r="CS31" s="668"/>
      <c r="CT31" s="668"/>
      <c r="CU31" s="668"/>
      <c r="CV31" s="668"/>
      <c r="CW31" s="668"/>
      <c r="CX31" s="668"/>
      <c r="CY31" s="669"/>
      <c r="CZ31" s="641">
        <v>0.1</v>
      </c>
      <c r="DA31" s="666"/>
      <c r="DB31" s="666"/>
      <c r="DC31" s="670"/>
      <c r="DD31" s="645">
        <v>266944</v>
      </c>
      <c r="DE31" s="668"/>
      <c r="DF31" s="668"/>
      <c r="DG31" s="668"/>
      <c r="DH31" s="668"/>
      <c r="DI31" s="668"/>
      <c r="DJ31" s="668"/>
      <c r="DK31" s="669"/>
      <c r="DL31" s="645">
        <v>266944</v>
      </c>
      <c r="DM31" s="668"/>
      <c r="DN31" s="668"/>
      <c r="DO31" s="668"/>
      <c r="DP31" s="668"/>
      <c r="DQ31" s="668"/>
      <c r="DR31" s="668"/>
      <c r="DS31" s="668"/>
      <c r="DT31" s="668"/>
      <c r="DU31" s="668"/>
      <c r="DV31" s="669"/>
      <c r="DW31" s="641">
        <v>0.1</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46698460</v>
      </c>
      <c r="S32" s="637"/>
      <c r="T32" s="637"/>
      <c r="U32" s="637"/>
      <c r="V32" s="637"/>
      <c r="W32" s="637"/>
      <c r="X32" s="637"/>
      <c r="Y32" s="638"/>
      <c r="Z32" s="639">
        <v>11.6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97.9</v>
      </c>
      <c r="BN32" s="668"/>
      <c r="BO32" s="668"/>
      <c r="BP32" s="668"/>
      <c r="BQ32" s="691"/>
      <c r="BR32" s="693">
        <v>99.2</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1504194</v>
      </c>
      <c r="S33" s="637"/>
      <c r="T33" s="637"/>
      <c r="U33" s="637"/>
      <c r="V33" s="637"/>
      <c r="W33" s="637"/>
      <c r="X33" s="637"/>
      <c r="Y33" s="638"/>
      <c r="Z33" s="639">
        <v>0.4</v>
      </c>
      <c r="AA33" s="639"/>
      <c r="AB33" s="639"/>
      <c r="AC33" s="639"/>
      <c r="AD33" s="640">
        <v>82101</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t="s">
        <v>122</v>
      </c>
      <c r="BH33" s="695"/>
      <c r="BI33" s="695"/>
      <c r="BJ33" s="695"/>
      <c r="BK33" s="695"/>
      <c r="BL33" s="695"/>
      <c r="BM33" s="696" t="s">
        <v>122</v>
      </c>
      <c r="BN33" s="695"/>
      <c r="BO33" s="695"/>
      <c r="BP33" s="695"/>
      <c r="BQ33" s="697"/>
      <c r="BR33" s="694" t="s">
        <v>122</v>
      </c>
      <c r="BS33" s="695"/>
      <c r="BT33" s="695"/>
      <c r="BU33" s="695"/>
      <c r="BV33" s="695"/>
      <c r="BW33" s="695"/>
      <c r="BX33" s="696" t="s">
        <v>122</v>
      </c>
      <c r="BY33" s="695"/>
      <c r="BZ33" s="695"/>
      <c r="CA33" s="695"/>
      <c r="CB33" s="697"/>
      <c r="CD33" s="633" t="s">
        <v>307</v>
      </c>
      <c r="CE33" s="634"/>
      <c r="CF33" s="634"/>
      <c r="CG33" s="634"/>
      <c r="CH33" s="634"/>
      <c r="CI33" s="634"/>
      <c r="CJ33" s="634"/>
      <c r="CK33" s="634"/>
      <c r="CL33" s="634"/>
      <c r="CM33" s="634"/>
      <c r="CN33" s="634"/>
      <c r="CO33" s="634"/>
      <c r="CP33" s="634"/>
      <c r="CQ33" s="635"/>
      <c r="CR33" s="636">
        <v>147261957</v>
      </c>
      <c r="CS33" s="668"/>
      <c r="CT33" s="668"/>
      <c r="CU33" s="668"/>
      <c r="CV33" s="668"/>
      <c r="CW33" s="668"/>
      <c r="CX33" s="668"/>
      <c r="CY33" s="669"/>
      <c r="CZ33" s="641">
        <v>38</v>
      </c>
      <c r="DA33" s="666"/>
      <c r="DB33" s="666"/>
      <c r="DC33" s="670"/>
      <c r="DD33" s="645">
        <v>116076238</v>
      </c>
      <c r="DE33" s="668"/>
      <c r="DF33" s="668"/>
      <c r="DG33" s="668"/>
      <c r="DH33" s="668"/>
      <c r="DI33" s="668"/>
      <c r="DJ33" s="668"/>
      <c r="DK33" s="669"/>
      <c r="DL33" s="645">
        <v>88516279</v>
      </c>
      <c r="DM33" s="668"/>
      <c r="DN33" s="668"/>
      <c r="DO33" s="668"/>
      <c r="DP33" s="668"/>
      <c r="DQ33" s="668"/>
      <c r="DR33" s="668"/>
      <c r="DS33" s="668"/>
      <c r="DT33" s="668"/>
      <c r="DU33" s="668"/>
      <c r="DV33" s="669"/>
      <c r="DW33" s="641">
        <v>35.799999999999997</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1052484</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77868654</v>
      </c>
      <c r="CS34" s="637"/>
      <c r="CT34" s="637"/>
      <c r="CU34" s="637"/>
      <c r="CV34" s="637"/>
      <c r="CW34" s="637"/>
      <c r="CX34" s="637"/>
      <c r="CY34" s="638"/>
      <c r="CZ34" s="641">
        <v>20.100000000000001</v>
      </c>
      <c r="DA34" s="666"/>
      <c r="DB34" s="666"/>
      <c r="DC34" s="670"/>
      <c r="DD34" s="645">
        <v>60833943</v>
      </c>
      <c r="DE34" s="637"/>
      <c r="DF34" s="637"/>
      <c r="DG34" s="637"/>
      <c r="DH34" s="637"/>
      <c r="DI34" s="637"/>
      <c r="DJ34" s="637"/>
      <c r="DK34" s="638"/>
      <c r="DL34" s="645">
        <v>56513132</v>
      </c>
      <c r="DM34" s="637"/>
      <c r="DN34" s="637"/>
      <c r="DO34" s="637"/>
      <c r="DP34" s="637"/>
      <c r="DQ34" s="637"/>
      <c r="DR34" s="637"/>
      <c r="DS34" s="637"/>
      <c r="DT34" s="637"/>
      <c r="DU34" s="637"/>
      <c r="DV34" s="638"/>
      <c r="DW34" s="641">
        <v>22.8</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4278128</v>
      </c>
      <c r="S35" s="637"/>
      <c r="T35" s="637"/>
      <c r="U35" s="637"/>
      <c r="V35" s="637"/>
      <c r="W35" s="637"/>
      <c r="X35" s="637"/>
      <c r="Y35" s="638"/>
      <c r="Z35" s="639">
        <v>1.1000000000000001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472495</v>
      </c>
      <c r="CS35" s="668"/>
      <c r="CT35" s="668"/>
      <c r="CU35" s="668"/>
      <c r="CV35" s="668"/>
      <c r="CW35" s="668"/>
      <c r="CX35" s="668"/>
      <c r="CY35" s="669"/>
      <c r="CZ35" s="641">
        <v>0.1</v>
      </c>
      <c r="DA35" s="666"/>
      <c r="DB35" s="666"/>
      <c r="DC35" s="670"/>
      <c r="DD35" s="645">
        <v>462156</v>
      </c>
      <c r="DE35" s="668"/>
      <c r="DF35" s="668"/>
      <c r="DG35" s="668"/>
      <c r="DH35" s="668"/>
      <c r="DI35" s="668"/>
      <c r="DJ35" s="668"/>
      <c r="DK35" s="669"/>
      <c r="DL35" s="645">
        <v>461529</v>
      </c>
      <c r="DM35" s="668"/>
      <c r="DN35" s="668"/>
      <c r="DO35" s="668"/>
      <c r="DP35" s="668"/>
      <c r="DQ35" s="668"/>
      <c r="DR35" s="668"/>
      <c r="DS35" s="668"/>
      <c r="DT35" s="668"/>
      <c r="DU35" s="668"/>
      <c r="DV35" s="669"/>
      <c r="DW35" s="641">
        <v>0.2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20221742</v>
      </c>
      <c r="S36" s="637"/>
      <c r="T36" s="637"/>
      <c r="U36" s="637"/>
      <c r="V36" s="637"/>
      <c r="W36" s="637"/>
      <c r="X36" s="637"/>
      <c r="Y36" s="638"/>
      <c r="Z36" s="639">
        <v>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29285348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651328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25596937</v>
      </c>
      <c r="CS36" s="637"/>
      <c r="CT36" s="637"/>
      <c r="CU36" s="637"/>
      <c r="CV36" s="637"/>
      <c r="CW36" s="637"/>
      <c r="CX36" s="637"/>
      <c r="CY36" s="638"/>
      <c r="CZ36" s="641">
        <v>6.6</v>
      </c>
      <c r="DA36" s="666"/>
      <c r="DB36" s="666"/>
      <c r="DC36" s="670"/>
      <c r="DD36" s="645">
        <v>18548666</v>
      </c>
      <c r="DE36" s="637"/>
      <c r="DF36" s="637"/>
      <c r="DG36" s="637"/>
      <c r="DH36" s="637"/>
      <c r="DI36" s="637"/>
      <c r="DJ36" s="637"/>
      <c r="DK36" s="638"/>
      <c r="DL36" s="645">
        <v>12591634</v>
      </c>
      <c r="DM36" s="637"/>
      <c r="DN36" s="637"/>
      <c r="DO36" s="637"/>
      <c r="DP36" s="637"/>
      <c r="DQ36" s="637"/>
      <c r="DR36" s="637"/>
      <c r="DS36" s="637"/>
      <c r="DT36" s="637"/>
      <c r="DU36" s="637"/>
      <c r="DV36" s="638"/>
      <c r="DW36" s="641">
        <v>5.0999999999999996</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9596604</v>
      </c>
      <c r="S37" s="637"/>
      <c r="T37" s="637"/>
      <c r="U37" s="637"/>
      <c r="V37" s="637"/>
      <c r="W37" s="637"/>
      <c r="X37" s="637"/>
      <c r="Y37" s="638"/>
      <c r="Z37" s="639">
        <v>2.4</v>
      </c>
      <c r="AA37" s="639"/>
      <c r="AB37" s="639"/>
      <c r="AC37" s="639"/>
      <c r="AD37" s="640">
        <v>209510</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1013650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651328</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4692702</v>
      </c>
      <c r="CS37" s="668"/>
      <c r="CT37" s="668"/>
      <c r="CU37" s="668"/>
      <c r="CV37" s="668"/>
      <c r="CW37" s="668"/>
      <c r="CX37" s="668"/>
      <c r="CY37" s="669"/>
      <c r="CZ37" s="641">
        <v>1.2</v>
      </c>
      <c r="DA37" s="666"/>
      <c r="DB37" s="666"/>
      <c r="DC37" s="670"/>
      <c r="DD37" s="645">
        <v>4692702</v>
      </c>
      <c r="DE37" s="668"/>
      <c r="DF37" s="668"/>
      <c r="DG37" s="668"/>
      <c r="DH37" s="668"/>
      <c r="DI37" s="668"/>
      <c r="DJ37" s="668"/>
      <c r="DK37" s="669"/>
      <c r="DL37" s="645">
        <v>3297301</v>
      </c>
      <c r="DM37" s="668"/>
      <c r="DN37" s="668"/>
      <c r="DO37" s="668"/>
      <c r="DP37" s="668"/>
      <c r="DQ37" s="668"/>
      <c r="DR37" s="668"/>
      <c r="DS37" s="668"/>
      <c r="DT37" s="668"/>
      <c r="DU37" s="668"/>
      <c r="DV37" s="669"/>
      <c r="DW37" s="641">
        <v>1.3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3276000</v>
      </c>
      <c r="S38" s="637"/>
      <c r="T38" s="637"/>
      <c r="U38" s="637"/>
      <c r="V38" s="637"/>
      <c r="W38" s="637"/>
      <c r="X38" s="637"/>
      <c r="Y38" s="638"/>
      <c r="Z38" s="639">
        <v>0.8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121871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29285348</v>
      </c>
      <c r="CS38" s="637"/>
      <c r="CT38" s="637"/>
      <c r="CU38" s="637"/>
      <c r="CV38" s="637"/>
      <c r="CW38" s="637"/>
      <c r="CX38" s="637"/>
      <c r="CY38" s="638"/>
      <c r="CZ38" s="641">
        <v>7.6</v>
      </c>
      <c r="DA38" s="666"/>
      <c r="DB38" s="666"/>
      <c r="DC38" s="670"/>
      <c r="DD38" s="645">
        <v>23150134</v>
      </c>
      <c r="DE38" s="637"/>
      <c r="DF38" s="637"/>
      <c r="DG38" s="637"/>
      <c r="DH38" s="637"/>
      <c r="DI38" s="637"/>
      <c r="DJ38" s="637"/>
      <c r="DK38" s="638"/>
      <c r="DL38" s="645">
        <v>18946156</v>
      </c>
      <c r="DM38" s="637"/>
      <c r="DN38" s="637"/>
      <c r="DO38" s="637"/>
      <c r="DP38" s="637"/>
      <c r="DQ38" s="637"/>
      <c r="DR38" s="637"/>
      <c r="DS38" s="637"/>
      <c r="DT38" s="637"/>
      <c r="DU38" s="637"/>
      <c r="DV38" s="638"/>
      <c r="DW38" s="641">
        <v>7.7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160065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11127971</v>
      </c>
      <c r="CS39" s="668"/>
      <c r="CT39" s="668"/>
      <c r="CU39" s="668"/>
      <c r="CV39" s="668"/>
      <c r="CW39" s="668"/>
      <c r="CX39" s="668"/>
      <c r="CY39" s="669"/>
      <c r="CZ39" s="641">
        <v>2.9</v>
      </c>
      <c r="DA39" s="666"/>
      <c r="DB39" s="666"/>
      <c r="DC39" s="670"/>
      <c r="DD39" s="645">
        <v>10170787</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168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2910552</v>
      </c>
      <c r="CS40" s="637"/>
      <c r="CT40" s="637"/>
      <c r="CU40" s="637"/>
      <c r="CV40" s="637"/>
      <c r="CW40" s="637"/>
      <c r="CX40" s="637"/>
      <c r="CY40" s="638"/>
      <c r="CZ40" s="641">
        <v>0.8</v>
      </c>
      <c r="DA40" s="666"/>
      <c r="DB40" s="666"/>
      <c r="DC40" s="670"/>
      <c r="DD40" s="645">
        <v>2910552</v>
      </c>
      <c r="DE40" s="637"/>
      <c r="DF40" s="637"/>
      <c r="DG40" s="637"/>
      <c r="DH40" s="637"/>
      <c r="DI40" s="637"/>
      <c r="DJ40" s="637"/>
      <c r="DK40" s="638"/>
      <c r="DL40" s="645">
        <v>3828</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404156032</v>
      </c>
      <c r="S41" s="709"/>
      <c r="T41" s="709"/>
      <c r="U41" s="709"/>
      <c r="V41" s="709"/>
      <c r="W41" s="709"/>
      <c r="X41" s="709"/>
      <c r="Y41" s="713"/>
      <c r="Z41" s="714">
        <v>100</v>
      </c>
      <c r="AA41" s="714"/>
      <c r="AB41" s="714"/>
      <c r="AC41" s="714"/>
      <c r="AD41" s="715">
        <v>247426651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7907734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20363964</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293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44982543</v>
      </c>
      <c r="CS42" s="668"/>
      <c r="CT42" s="668"/>
      <c r="CU42" s="668"/>
      <c r="CV42" s="668"/>
      <c r="CW42" s="668"/>
      <c r="CX42" s="668"/>
      <c r="CY42" s="669"/>
      <c r="CZ42" s="641">
        <v>11.6</v>
      </c>
      <c r="DA42" s="666"/>
      <c r="DB42" s="666"/>
      <c r="DC42" s="670"/>
      <c r="DD42" s="645">
        <v>26637686</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1064108</v>
      </c>
      <c r="CS43" s="668"/>
      <c r="CT43" s="668"/>
      <c r="CU43" s="668"/>
      <c r="CV43" s="668"/>
      <c r="CW43" s="668"/>
      <c r="CX43" s="668"/>
      <c r="CY43" s="669"/>
      <c r="CZ43" s="641">
        <v>0.3</v>
      </c>
      <c r="DA43" s="666"/>
      <c r="DB43" s="666"/>
      <c r="DC43" s="670"/>
      <c r="DD43" s="645">
        <v>1064108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44982543</v>
      </c>
      <c r="CS44" s="637"/>
      <c r="CT44" s="637"/>
      <c r="CU44" s="637"/>
      <c r="CV44" s="637"/>
      <c r="CW44" s="637"/>
      <c r="CX44" s="637"/>
      <c r="CY44" s="638"/>
      <c r="CZ44" s="641">
        <v>11.6</v>
      </c>
      <c r="DA44" s="642"/>
      <c r="DB44" s="642"/>
      <c r="DC44" s="648"/>
      <c r="DD44" s="645">
        <v>26637686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8724237</v>
      </c>
      <c r="CS45" s="668"/>
      <c r="CT45" s="668"/>
      <c r="CU45" s="668"/>
      <c r="CV45" s="668"/>
      <c r="CW45" s="668"/>
      <c r="CX45" s="668"/>
      <c r="CY45" s="669"/>
      <c r="CZ45" s="641">
        <v>2.2999999999999998</v>
      </c>
      <c r="DA45" s="666"/>
      <c r="DB45" s="666"/>
      <c r="DC45" s="670"/>
      <c r="DD45" s="645">
        <v>3106114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34657534</v>
      </c>
      <c r="CS46" s="637"/>
      <c r="CT46" s="637"/>
      <c r="CU46" s="637"/>
      <c r="CV46" s="637"/>
      <c r="CW46" s="637"/>
      <c r="CX46" s="637"/>
      <c r="CY46" s="638"/>
      <c r="CZ46" s="641">
        <v>8.9</v>
      </c>
      <c r="DA46" s="642"/>
      <c r="DB46" s="642"/>
      <c r="DC46" s="648"/>
      <c r="DD46" s="645">
        <v>22417861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387669584</v>
      </c>
      <c r="CS49" s="695"/>
      <c r="CT49" s="695"/>
      <c r="CU49" s="695"/>
      <c r="CV49" s="695"/>
      <c r="CW49" s="695"/>
      <c r="CX49" s="695"/>
      <c r="CY49" s="724"/>
      <c r="CZ49" s="716">
        <v>100</v>
      </c>
      <c r="DA49" s="725"/>
      <c r="DB49" s="725"/>
      <c r="DC49" s="726"/>
      <c r="DD49" s="727">
        <v>266486964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w3PpHbnO4NEl5znEDU9w71pD0D9VxwSwgquHeAkbHwlK+M/52QHaIoeNrcmKHpfKyS5GboRnL1UB+dsfgmyA==" saltValue="KIj7BKYkunWZ3lEZg1IHaA==" spinCount="100000" sheet="1" objects="1" scenarios="1"/>
  <customSheetViews>
    <customSheetView guid="{39806648-A4EC-410E-8E62-0BAC68A749AC}" showGridLines="0" fitToPage="1" hiddenRows="1" hiddenColumns="1">
      <pageMargins left="0" right="0" top="0.39370078740157483" bottom="0.39370078740157483" header="0.19685039370078741" footer="0.19685039370078741"/>
      <printOptions horizontalCentered="1"/>
      <pageSetup paperSize="9" scale="70" orientation="landscape" r:id="rId1"/>
      <headerFooter alignWithMargins="0">
        <oddFooter>&amp;C&amp;P/&amp;N</oddFooter>
      </headerFooter>
    </customSheetView>
  </customSheetViews>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2"/>
  <headerFooter alignWithMargins="0">
    <oddFooter>&amp;C&amp;P/&amp;N</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405481</v>
      </c>
      <c r="R7" s="766"/>
      <c r="S7" s="766"/>
      <c r="T7" s="766"/>
      <c r="U7" s="766"/>
      <c r="V7" s="766">
        <v>389000</v>
      </c>
      <c r="W7" s="766"/>
      <c r="X7" s="766"/>
      <c r="Y7" s="766"/>
      <c r="Z7" s="766"/>
      <c r="AA7" s="766">
        <v>16481</v>
      </c>
      <c r="AB7" s="766"/>
      <c r="AC7" s="766"/>
      <c r="AD7" s="766"/>
      <c r="AE7" s="767"/>
      <c r="AF7" s="768">
        <v>12981</v>
      </c>
      <c r="AG7" s="769"/>
      <c r="AH7" s="769"/>
      <c r="AI7" s="769"/>
      <c r="AJ7" s="770"/>
      <c r="AK7" s="771">
        <v>4278</v>
      </c>
      <c r="AL7" s="772"/>
      <c r="AM7" s="772"/>
      <c r="AN7" s="772"/>
      <c r="AO7" s="772"/>
      <c r="AP7" s="772">
        <v>41832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540</v>
      </c>
      <c r="BT7" s="760"/>
      <c r="BU7" s="760"/>
      <c r="BV7" s="760"/>
      <c r="BW7" s="760"/>
      <c r="BX7" s="760"/>
      <c r="BY7" s="760"/>
      <c r="BZ7" s="760"/>
      <c r="CA7" s="760"/>
      <c r="CB7" s="760"/>
      <c r="CC7" s="760"/>
      <c r="CD7" s="760"/>
      <c r="CE7" s="760"/>
      <c r="CF7" s="760"/>
      <c r="CG7" s="775"/>
      <c r="CH7" s="756">
        <v>28</v>
      </c>
      <c r="CI7" s="757"/>
      <c r="CJ7" s="757"/>
      <c r="CK7" s="757"/>
      <c r="CL7" s="758"/>
      <c r="CM7" s="756">
        <v>1104</v>
      </c>
      <c r="CN7" s="757"/>
      <c r="CO7" s="757"/>
      <c r="CP7" s="757"/>
      <c r="CQ7" s="758"/>
      <c r="CR7" s="756">
        <v>500</v>
      </c>
      <c r="CS7" s="757"/>
      <c r="CT7" s="757"/>
      <c r="CU7" s="757"/>
      <c r="CV7" s="758"/>
      <c r="CW7" s="756">
        <v>292</v>
      </c>
      <c r="CX7" s="757"/>
      <c r="CY7" s="757"/>
      <c r="CZ7" s="757"/>
      <c r="DA7" s="758"/>
      <c r="DB7" s="756" t="s">
        <v>548</v>
      </c>
      <c r="DC7" s="757"/>
      <c r="DD7" s="757"/>
      <c r="DE7" s="757"/>
      <c r="DF7" s="758"/>
      <c r="DG7" s="756" t="s">
        <v>548</v>
      </c>
      <c r="DH7" s="757"/>
      <c r="DI7" s="757"/>
      <c r="DJ7" s="757"/>
      <c r="DK7" s="758"/>
      <c r="DL7" s="756" t="s">
        <v>548</v>
      </c>
      <c r="DM7" s="757"/>
      <c r="DN7" s="757"/>
      <c r="DO7" s="757"/>
      <c r="DP7" s="758"/>
      <c r="DQ7" s="756" t="s">
        <v>548</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3321</v>
      </c>
      <c r="R8" s="797"/>
      <c r="S8" s="797"/>
      <c r="T8" s="797"/>
      <c r="U8" s="797"/>
      <c r="V8" s="797">
        <v>3315</v>
      </c>
      <c r="W8" s="797"/>
      <c r="X8" s="797"/>
      <c r="Y8" s="797"/>
      <c r="Z8" s="797"/>
      <c r="AA8" s="797">
        <v>6</v>
      </c>
      <c r="AB8" s="797"/>
      <c r="AC8" s="797"/>
      <c r="AD8" s="797"/>
      <c r="AE8" s="798"/>
      <c r="AF8" s="799">
        <v>6</v>
      </c>
      <c r="AG8" s="800"/>
      <c r="AH8" s="800"/>
      <c r="AI8" s="800"/>
      <c r="AJ8" s="801"/>
      <c r="AK8" s="782">
        <v>2966</v>
      </c>
      <c r="AL8" s="783"/>
      <c r="AM8" s="783"/>
      <c r="AN8" s="783"/>
      <c r="AO8" s="783"/>
      <c r="AP8" s="783" t="s">
        <v>548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541</v>
      </c>
      <c r="BT8" s="787"/>
      <c r="BU8" s="787"/>
      <c r="BV8" s="787"/>
      <c r="BW8" s="787"/>
      <c r="BX8" s="787"/>
      <c r="BY8" s="787"/>
      <c r="BZ8" s="787"/>
      <c r="CA8" s="787"/>
      <c r="CB8" s="787"/>
      <c r="CC8" s="787"/>
      <c r="CD8" s="787"/>
      <c r="CE8" s="787"/>
      <c r="CF8" s="787"/>
      <c r="CG8" s="788"/>
      <c r="CH8" s="789">
        <v>-4</v>
      </c>
      <c r="CI8" s="790"/>
      <c r="CJ8" s="790"/>
      <c r="CK8" s="790"/>
      <c r="CL8" s="791"/>
      <c r="CM8" s="789">
        <v>601</v>
      </c>
      <c r="CN8" s="790"/>
      <c r="CO8" s="790"/>
      <c r="CP8" s="790"/>
      <c r="CQ8" s="791"/>
      <c r="CR8" s="789">
        <v>500</v>
      </c>
      <c r="CS8" s="790"/>
      <c r="CT8" s="790"/>
      <c r="CU8" s="790"/>
      <c r="CV8" s="791"/>
      <c r="CW8" s="789">
        <v>409</v>
      </c>
      <c r="CX8" s="790"/>
      <c r="CY8" s="790"/>
      <c r="CZ8" s="790"/>
      <c r="DA8" s="791"/>
      <c r="DB8" s="789" t="s">
        <v>548</v>
      </c>
      <c r="DC8" s="790"/>
      <c r="DD8" s="790"/>
      <c r="DE8" s="790"/>
      <c r="DF8" s="791"/>
      <c r="DG8" s="789" t="s">
        <v>548</v>
      </c>
      <c r="DH8" s="790"/>
      <c r="DI8" s="790"/>
      <c r="DJ8" s="790"/>
      <c r="DK8" s="791"/>
      <c r="DL8" s="789" t="s">
        <v>548</v>
      </c>
      <c r="DM8" s="790"/>
      <c r="DN8" s="790"/>
      <c r="DO8" s="790"/>
      <c r="DP8" s="791"/>
      <c r="DQ8" s="789" t="s">
        <v>548</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561</v>
      </c>
      <c r="BS9" s="786" t="s">
        <v>542</v>
      </c>
      <c r="BT9" s="787"/>
      <c r="BU9" s="787"/>
      <c r="BV9" s="787"/>
      <c r="BW9" s="787"/>
      <c r="BX9" s="787"/>
      <c r="BY9" s="787"/>
      <c r="BZ9" s="787"/>
      <c r="CA9" s="787"/>
      <c r="CB9" s="787"/>
      <c r="CC9" s="787"/>
      <c r="CD9" s="787"/>
      <c r="CE9" s="787"/>
      <c r="CF9" s="787"/>
      <c r="CG9" s="788"/>
      <c r="CH9" s="789">
        <v>0</v>
      </c>
      <c r="CI9" s="790"/>
      <c r="CJ9" s="790"/>
      <c r="CK9" s="790"/>
      <c r="CL9" s="791"/>
      <c r="CM9" s="789">
        <v>13</v>
      </c>
      <c r="CN9" s="790"/>
      <c r="CO9" s="790"/>
      <c r="CP9" s="790"/>
      <c r="CQ9" s="791"/>
      <c r="CR9" s="789">
        <v>5</v>
      </c>
      <c r="CS9" s="790"/>
      <c r="CT9" s="790"/>
      <c r="CU9" s="790"/>
      <c r="CV9" s="791"/>
      <c r="CW9" s="789">
        <v>1</v>
      </c>
      <c r="CX9" s="790"/>
      <c r="CY9" s="790"/>
      <c r="CZ9" s="790"/>
      <c r="DA9" s="791"/>
      <c r="DB9" s="789">
        <v>6518</v>
      </c>
      <c r="DC9" s="790"/>
      <c r="DD9" s="790"/>
      <c r="DE9" s="790"/>
      <c r="DF9" s="791"/>
      <c r="DG9" s="789">
        <v>8785</v>
      </c>
      <c r="DH9" s="790"/>
      <c r="DI9" s="790"/>
      <c r="DJ9" s="790"/>
      <c r="DK9" s="791"/>
      <c r="DL9" s="789" t="s">
        <v>548</v>
      </c>
      <c r="DM9" s="790"/>
      <c r="DN9" s="790"/>
      <c r="DO9" s="790"/>
      <c r="DP9" s="791"/>
      <c r="DQ9" s="789" t="s">
        <v>548</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543</v>
      </c>
      <c r="BT10" s="787"/>
      <c r="BU10" s="787"/>
      <c r="BV10" s="787"/>
      <c r="BW10" s="787"/>
      <c r="BX10" s="787"/>
      <c r="BY10" s="787"/>
      <c r="BZ10" s="787"/>
      <c r="CA10" s="787"/>
      <c r="CB10" s="787"/>
      <c r="CC10" s="787"/>
      <c r="CD10" s="787"/>
      <c r="CE10" s="787"/>
      <c r="CF10" s="787"/>
      <c r="CG10" s="788"/>
      <c r="CH10" s="789">
        <v>61</v>
      </c>
      <c r="CI10" s="790"/>
      <c r="CJ10" s="790"/>
      <c r="CK10" s="790"/>
      <c r="CL10" s="791"/>
      <c r="CM10" s="789">
        <v>1705</v>
      </c>
      <c r="CN10" s="790"/>
      <c r="CO10" s="790"/>
      <c r="CP10" s="790"/>
      <c r="CQ10" s="791"/>
      <c r="CR10" s="789">
        <v>800</v>
      </c>
      <c r="CS10" s="790"/>
      <c r="CT10" s="790"/>
      <c r="CU10" s="790"/>
      <c r="CV10" s="791"/>
      <c r="CW10" s="789">
        <v>1318</v>
      </c>
      <c r="CX10" s="790"/>
      <c r="CY10" s="790"/>
      <c r="CZ10" s="790"/>
      <c r="DA10" s="791"/>
      <c r="DB10" s="789" t="s">
        <v>548</v>
      </c>
      <c r="DC10" s="790"/>
      <c r="DD10" s="790"/>
      <c r="DE10" s="790"/>
      <c r="DF10" s="791"/>
      <c r="DG10" s="789" t="s">
        <v>548</v>
      </c>
      <c r="DH10" s="790"/>
      <c r="DI10" s="790"/>
      <c r="DJ10" s="790"/>
      <c r="DK10" s="791"/>
      <c r="DL10" s="789" t="s">
        <v>548</v>
      </c>
      <c r="DM10" s="790"/>
      <c r="DN10" s="790"/>
      <c r="DO10" s="790"/>
      <c r="DP10" s="791"/>
      <c r="DQ10" s="789" t="s">
        <v>548</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544</v>
      </c>
      <c r="BT11" s="787"/>
      <c r="BU11" s="787"/>
      <c r="BV11" s="787"/>
      <c r="BW11" s="787"/>
      <c r="BX11" s="787"/>
      <c r="BY11" s="787"/>
      <c r="BZ11" s="787"/>
      <c r="CA11" s="787"/>
      <c r="CB11" s="787"/>
      <c r="CC11" s="787"/>
      <c r="CD11" s="787"/>
      <c r="CE11" s="787"/>
      <c r="CF11" s="787"/>
      <c r="CG11" s="788"/>
      <c r="CH11" s="789">
        <v>-6</v>
      </c>
      <c r="CI11" s="790"/>
      <c r="CJ11" s="790"/>
      <c r="CK11" s="790"/>
      <c r="CL11" s="791"/>
      <c r="CM11" s="789">
        <v>4594</v>
      </c>
      <c r="CN11" s="790"/>
      <c r="CO11" s="790"/>
      <c r="CP11" s="790"/>
      <c r="CQ11" s="791"/>
      <c r="CR11" s="789">
        <v>500</v>
      </c>
      <c r="CS11" s="790"/>
      <c r="CT11" s="790"/>
      <c r="CU11" s="790"/>
      <c r="CV11" s="791"/>
      <c r="CW11" s="789">
        <v>252</v>
      </c>
      <c r="CX11" s="790"/>
      <c r="CY11" s="790"/>
      <c r="CZ11" s="790"/>
      <c r="DA11" s="791"/>
      <c r="DB11" s="789" t="s">
        <v>548</v>
      </c>
      <c r="DC11" s="790"/>
      <c r="DD11" s="790"/>
      <c r="DE11" s="790"/>
      <c r="DF11" s="791"/>
      <c r="DG11" s="789" t="s">
        <v>548</v>
      </c>
      <c r="DH11" s="790"/>
      <c r="DI11" s="790"/>
      <c r="DJ11" s="790"/>
      <c r="DK11" s="791"/>
      <c r="DL11" s="789" t="s">
        <v>548</v>
      </c>
      <c r="DM11" s="790"/>
      <c r="DN11" s="790"/>
      <c r="DO11" s="790"/>
      <c r="DP11" s="791"/>
      <c r="DQ11" s="789" t="s">
        <v>548</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545</v>
      </c>
      <c r="BT12" s="787"/>
      <c r="BU12" s="787"/>
      <c r="BV12" s="787"/>
      <c r="BW12" s="787"/>
      <c r="BX12" s="787"/>
      <c r="BY12" s="787"/>
      <c r="BZ12" s="787"/>
      <c r="CA12" s="787"/>
      <c r="CB12" s="787"/>
      <c r="CC12" s="787"/>
      <c r="CD12" s="787"/>
      <c r="CE12" s="787"/>
      <c r="CF12" s="787"/>
      <c r="CG12" s="788"/>
      <c r="CH12" s="789">
        <v>140</v>
      </c>
      <c r="CI12" s="790"/>
      <c r="CJ12" s="790"/>
      <c r="CK12" s="790"/>
      <c r="CL12" s="791"/>
      <c r="CM12" s="789">
        <v>3592</v>
      </c>
      <c r="CN12" s="790"/>
      <c r="CO12" s="790"/>
      <c r="CP12" s="790"/>
      <c r="CQ12" s="791"/>
      <c r="CR12" s="789">
        <v>400</v>
      </c>
      <c r="CS12" s="790"/>
      <c r="CT12" s="790"/>
      <c r="CU12" s="790"/>
      <c r="CV12" s="791"/>
      <c r="CW12" s="789" t="s">
        <v>548</v>
      </c>
      <c r="CX12" s="790"/>
      <c r="CY12" s="790"/>
      <c r="CZ12" s="790"/>
      <c r="DA12" s="791"/>
      <c r="DB12" s="789" t="s">
        <v>548</v>
      </c>
      <c r="DC12" s="790"/>
      <c r="DD12" s="790"/>
      <c r="DE12" s="790"/>
      <c r="DF12" s="791"/>
      <c r="DG12" s="789" t="s">
        <v>548</v>
      </c>
      <c r="DH12" s="790"/>
      <c r="DI12" s="790"/>
      <c r="DJ12" s="790"/>
      <c r="DK12" s="791"/>
      <c r="DL12" s="789" t="s">
        <v>548</v>
      </c>
      <c r="DM12" s="790"/>
      <c r="DN12" s="790"/>
      <c r="DO12" s="790"/>
      <c r="DP12" s="791"/>
      <c r="DQ12" s="789" t="s">
        <v>548</v>
      </c>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546</v>
      </c>
      <c r="BT13" s="787"/>
      <c r="BU13" s="787"/>
      <c r="BV13" s="787"/>
      <c r="BW13" s="787"/>
      <c r="BX13" s="787"/>
      <c r="BY13" s="787"/>
      <c r="BZ13" s="787"/>
      <c r="CA13" s="787"/>
      <c r="CB13" s="787"/>
      <c r="CC13" s="787"/>
      <c r="CD13" s="787"/>
      <c r="CE13" s="787"/>
      <c r="CF13" s="787"/>
      <c r="CG13" s="788"/>
      <c r="CH13" s="789">
        <v>19</v>
      </c>
      <c r="CI13" s="790"/>
      <c r="CJ13" s="790"/>
      <c r="CK13" s="790"/>
      <c r="CL13" s="791"/>
      <c r="CM13" s="789">
        <v>280</v>
      </c>
      <c r="CN13" s="790"/>
      <c r="CO13" s="790"/>
      <c r="CP13" s="790"/>
      <c r="CQ13" s="791"/>
      <c r="CR13" s="789">
        <v>30</v>
      </c>
      <c r="CS13" s="790"/>
      <c r="CT13" s="790"/>
      <c r="CU13" s="790"/>
      <c r="CV13" s="791"/>
      <c r="CW13" s="789" t="s">
        <v>548</v>
      </c>
      <c r="CX13" s="790"/>
      <c r="CY13" s="790"/>
      <c r="CZ13" s="790"/>
      <c r="DA13" s="791"/>
      <c r="DB13" s="789" t="s">
        <v>548</v>
      </c>
      <c r="DC13" s="790"/>
      <c r="DD13" s="790"/>
      <c r="DE13" s="790"/>
      <c r="DF13" s="791"/>
      <c r="DG13" s="789" t="s">
        <v>548</v>
      </c>
      <c r="DH13" s="790"/>
      <c r="DI13" s="790"/>
      <c r="DJ13" s="790"/>
      <c r="DK13" s="791"/>
      <c r="DL13" s="789" t="s">
        <v>548</v>
      </c>
      <c r="DM13" s="790"/>
      <c r="DN13" s="790"/>
      <c r="DO13" s="790"/>
      <c r="DP13" s="791"/>
      <c r="DQ13" s="789" t="s">
        <v>548</v>
      </c>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547</v>
      </c>
      <c r="BT14" s="787"/>
      <c r="BU14" s="787"/>
      <c r="BV14" s="787"/>
      <c r="BW14" s="787"/>
      <c r="BX14" s="787"/>
      <c r="BY14" s="787"/>
      <c r="BZ14" s="787"/>
      <c r="CA14" s="787"/>
      <c r="CB14" s="787"/>
      <c r="CC14" s="787"/>
      <c r="CD14" s="787"/>
      <c r="CE14" s="787"/>
      <c r="CF14" s="787"/>
      <c r="CG14" s="788"/>
      <c r="CH14" s="789">
        <v>6</v>
      </c>
      <c r="CI14" s="790"/>
      <c r="CJ14" s="790"/>
      <c r="CK14" s="790"/>
      <c r="CL14" s="791"/>
      <c r="CM14" s="789">
        <v>626</v>
      </c>
      <c r="CN14" s="790"/>
      <c r="CO14" s="790"/>
      <c r="CP14" s="790"/>
      <c r="CQ14" s="791"/>
      <c r="CR14" s="789">
        <v>400</v>
      </c>
      <c r="CS14" s="790"/>
      <c r="CT14" s="790"/>
      <c r="CU14" s="790"/>
      <c r="CV14" s="791"/>
      <c r="CW14" s="789">
        <v>157</v>
      </c>
      <c r="CX14" s="790"/>
      <c r="CY14" s="790"/>
      <c r="CZ14" s="790"/>
      <c r="DA14" s="791"/>
      <c r="DB14" s="789" t="s">
        <v>548</v>
      </c>
      <c r="DC14" s="790"/>
      <c r="DD14" s="790"/>
      <c r="DE14" s="790"/>
      <c r="DF14" s="791"/>
      <c r="DG14" s="789" t="s">
        <v>548</v>
      </c>
      <c r="DH14" s="790"/>
      <c r="DI14" s="790"/>
      <c r="DJ14" s="790"/>
      <c r="DK14" s="791"/>
      <c r="DL14" s="789" t="s">
        <v>548</v>
      </c>
      <c r="DM14" s="790"/>
      <c r="DN14" s="790"/>
      <c r="DO14" s="790"/>
      <c r="DP14" s="791"/>
      <c r="DQ14" s="789" t="s">
        <v>548</v>
      </c>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405836</v>
      </c>
      <c r="R23" s="806"/>
      <c r="S23" s="806"/>
      <c r="T23" s="806"/>
      <c r="U23" s="806"/>
      <c r="V23" s="806">
        <v>389350</v>
      </c>
      <c r="W23" s="806"/>
      <c r="X23" s="806"/>
      <c r="Y23" s="806"/>
      <c r="Z23" s="806"/>
      <c r="AA23" s="806">
        <v>16486</v>
      </c>
      <c r="AB23" s="806"/>
      <c r="AC23" s="806"/>
      <c r="AD23" s="806"/>
      <c r="AE23" s="807"/>
      <c r="AF23" s="808">
        <v>12986</v>
      </c>
      <c r="AG23" s="806"/>
      <c r="AH23" s="806"/>
      <c r="AI23" s="806"/>
      <c r="AJ23" s="809"/>
      <c r="AK23" s="810"/>
      <c r="AL23" s="811"/>
      <c r="AM23" s="811"/>
      <c r="AN23" s="811"/>
      <c r="AO23" s="811"/>
      <c r="AP23" s="806">
        <v>41832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83126</v>
      </c>
      <c r="R28" s="836"/>
      <c r="S28" s="836"/>
      <c r="T28" s="836"/>
      <c r="U28" s="836"/>
      <c r="V28" s="836">
        <v>82475</v>
      </c>
      <c r="W28" s="836"/>
      <c r="X28" s="836"/>
      <c r="Y28" s="836"/>
      <c r="Z28" s="836"/>
      <c r="AA28" s="836">
        <v>651</v>
      </c>
      <c r="AB28" s="836"/>
      <c r="AC28" s="836"/>
      <c r="AD28" s="836"/>
      <c r="AE28" s="837"/>
      <c r="AF28" s="838">
        <v>651</v>
      </c>
      <c r="AG28" s="836"/>
      <c r="AH28" s="836"/>
      <c r="AI28" s="836"/>
      <c r="AJ28" s="839"/>
      <c r="AK28" s="840">
        <v>7866</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26700</v>
      </c>
      <c r="R29" s="797"/>
      <c r="S29" s="797"/>
      <c r="T29" s="797"/>
      <c r="U29" s="797"/>
      <c r="V29" s="797">
        <v>25576</v>
      </c>
      <c r="W29" s="797"/>
      <c r="X29" s="797"/>
      <c r="Y29" s="797"/>
      <c r="Z29" s="797"/>
      <c r="AA29" s="797">
        <v>1124</v>
      </c>
      <c r="AB29" s="797"/>
      <c r="AC29" s="797"/>
      <c r="AD29" s="797"/>
      <c r="AE29" s="798"/>
      <c r="AF29" s="799">
        <v>1124</v>
      </c>
      <c r="AG29" s="800"/>
      <c r="AH29" s="800"/>
      <c r="AI29" s="800"/>
      <c r="AJ29" s="801"/>
      <c r="AK29" s="847">
        <v>620</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76554</v>
      </c>
      <c r="R30" s="797"/>
      <c r="S30" s="797"/>
      <c r="T30" s="797"/>
      <c r="U30" s="797"/>
      <c r="V30" s="797">
        <v>74330</v>
      </c>
      <c r="W30" s="797"/>
      <c r="X30" s="797"/>
      <c r="Y30" s="797"/>
      <c r="Z30" s="797"/>
      <c r="AA30" s="797">
        <v>2224</v>
      </c>
      <c r="AB30" s="797"/>
      <c r="AC30" s="797"/>
      <c r="AD30" s="797"/>
      <c r="AE30" s="798"/>
      <c r="AF30" s="799">
        <v>2224</v>
      </c>
      <c r="AG30" s="800"/>
      <c r="AH30" s="800"/>
      <c r="AI30" s="800"/>
      <c r="AJ30" s="801"/>
      <c r="AK30" s="847">
        <v>148</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392</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393</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3999</v>
      </c>
      <c r="AG63" s="857"/>
      <c r="AH63" s="857"/>
      <c r="AI63" s="857"/>
      <c r="AJ63" s="858"/>
      <c r="AK63" s="859"/>
      <c r="AL63" s="854"/>
      <c r="AM63" s="854"/>
      <c r="AN63" s="854"/>
      <c r="AO63" s="854"/>
      <c r="AP63" s="857" t="s">
        <v>548</v>
      </c>
      <c r="AQ63" s="857"/>
      <c r="AR63" s="857"/>
      <c r="AS63" s="857"/>
      <c r="AT63" s="857"/>
      <c r="AU63" s="857" t="s">
        <v>548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395</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396</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554</v>
      </c>
      <c r="C68" s="883"/>
      <c r="D68" s="883"/>
      <c r="E68" s="883"/>
      <c r="F68" s="883"/>
      <c r="G68" s="883"/>
      <c r="H68" s="883"/>
      <c r="I68" s="883"/>
      <c r="J68" s="883"/>
      <c r="K68" s="883"/>
      <c r="L68" s="883"/>
      <c r="M68" s="883"/>
      <c r="N68" s="883"/>
      <c r="O68" s="883"/>
      <c r="P68" s="884"/>
      <c r="Q68" s="885">
        <v>9139</v>
      </c>
      <c r="R68" s="879"/>
      <c r="S68" s="879"/>
      <c r="T68" s="879"/>
      <c r="U68" s="879"/>
      <c r="V68" s="879">
        <v>8458</v>
      </c>
      <c r="W68" s="879"/>
      <c r="X68" s="879"/>
      <c r="Y68" s="879"/>
      <c r="Z68" s="879"/>
      <c r="AA68" s="879">
        <v>681</v>
      </c>
      <c r="AB68" s="879"/>
      <c r="AC68" s="879"/>
      <c r="AD68" s="879"/>
      <c r="AE68" s="879"/>
      <c r="AF68" s="879">
        <v>681</v>
      </c>
      <c r="AG68" s="879"/>
      <c r="AH68" s="879"/>
      <c r="AI68" s="879"/>
      <c r="AJ68" s="879"/>
      <c r="AK68" s="879">
        <v>92</v>
      </c>
      <c r="AL68" s="879"/>
      <c r="AM68" s="879"/>
      <c r="AN68" s="879"/>
      <c r="AO68" s="879"/>
      <c r="AP68" s="879">
        <v>2895</v>
      </c>
      <c r="AQ68" s="879"/>
      <c r="AR68" s="879"/>
      <c r="AS68" s="879"/>
      <c r="AT68" s="879"/>
      <c r="AU68" s="879">
        <v>124</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555</v>
      </c>
      <c r="C69" s="887"/>
      <c r="D69" s="887"/>
      <c r="E69" s="887"/>
      <c r="F69" s="887"/>
      <c r="G69" s="887"/>
      <c r="H69" s="887"/>
      <c r="I69" s="887"/>
      <c r="J69" s="887"/>
      <c r="K69" s="887"/>
      <c r="L69" s="887"/>
      <c r="M69" s="887"/>
      <c r="N69" s="887"/>
      <c r="O69" s="887"/>
      <c r="P69" s="888"/>
      <c r="Q69" s="889">
        <v>217938</v>
      </c>
      <c r="R69" s="843"/>
      <c r="S69" s="843"/>
      <c r="T69" s="843"/>
      <c r="U69" s="843"/>
      <c r="V69" s="843">
        <v>200432</v>
      </c>
      <c r="W69" s="843"/>
      <c r="X69" s="843"/>
      <c r="Y69" s="843"/>
      <c r="Z69" s="843"/>
      <c r="AA69" s="843">
        <v>17506</v>
      </c>
      <c r="AB69" s="843"/>
      <c r="AC69" s="843"/>
      <c r="AD69" s="843"/>
      <c r="AE69" s="843"/>
      <c r="AF69" s="843">
        <v>40895</v>
      </c>
      <c r="AG69" s="843"/>
      <c r="AH69" s="843"/>
      <c r="AI69" s="843"/>
      <c r="AJ69" s="843"/>
      <c r="AK69" s="843" t="s">
        <v>548</v>
      </c>
      <c r="AL69" s="843"/>
      <c r="AM69" s="843"/>
      <c r="AN69" s="843"/>
      <c r="AO69" s="843"/>
      <c r="AP69" s="843" t="s">
        <v>548</v>
      </c>
      <c r="AQ69" s="843"/>
      <c r="AR69" s="843"/>
      <c r="AS69" s="843"/>
      <c r="AT69" s="843"/>
      <c r="AU69" s="843" t="s">
        <v>548</v>
      </c>
      <c r="AV69" s="843"/>
      <c r="AW69" s="843"/>
      <c r="AX69" s="843"/>
      <c r="AY69" s="843"/>
      <c r="AZ69" s="845" t="s">
        <v>556</v>
      </c>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557</v>
      </c>
      <c r="C70" s="887"/>
      <c r="D70" s="887"/>
      <c r="E70" s="887"/>
      <c r="F70" s="887"/>
      <c r="G70" s="887"/>
      <c r="H70" s="887"/>
      <c r="I70" s="887"/>
      <c r="J70" s="887"/>
      <c r="K70" s="887"/>
      <c r="L70" s="887"/>
      <c r="M70" s="887"/>
      <c r="N70" s="887"/>
      <c r="O70" s="887"/>
      <c r="P70" s="888"/>
      <c r="Q70" s="889">
        <v>898</v>
      </c>
      <c r="R70" s="843"/>
      <c r="S70" s="843"/>
      <c r="T70" s="843"/>
      <c r="U70" s="843"/>
      <c r="V70" s="843">
        <v>758</v>
      </c>
      <c r="W70" s="843"/>
      <c r="X70" s="843"/>
      <c r="Y70" s="843"/>
      <c r="Z70" s="843"/>
      <c r="AA70" s="843">
        <v>140</v>
      </c>
      <c r="AB70" s="843"/>
      <c r="AC70" s="843"/>
      <c r="AD70" s="843"/>
      <c r="AE70" s="843"/>
      <c r="AF70" s="843">
        <v>140</v>
      </c>
      <c r="AG70" s="843"/>
      <c r="AH70" s="843"/>
      <c r="AI70" s="843"/>
      <c r="AJ70" s="843"/>
      <c r="AK70" s="843">
        <v>85</v>
      </c>
      <c r="AL70" s="843"/>
      <c r="AM70" s="843"/>
      <c r="AN70" s="843"/>
      <c r="AO70" s="843"/>
      <c r="AP70" s="843" t="s">
        <v>548</v>
      </c>
      <c r="AQ70" s="843"/>
      <c r="AR70" s="843"/>
      <c r="AS70" s="843"/>
      <c r="AT70" s="843"/>
      <c r="AU70" s="843" t="s">
        <v>548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558</v>
      </c>
      <c r="C71" s="887"/>
      <c r="D71" s="887"/>
      <c r="E71" s="887"/>
      <c r="F71" s="887"/>
      <c r="G71" s="887"/>
      <c r="H71" s="887"/>
      <c r="I71" s="887"/>
      <c r="J71" s="887"/>
      <c r="K71" s="887"/>
      <c r="L71" s="887"/>
      <c r="M71" s="887"/>
      <c r="N71" s="887"/>
      <c r="O71" s="887"/>
      <c r="P71" s="888"/>
      <c r="Q71" s="889">
        <v>101278</v>
      </c>
      <c r="R71" s="843"/>
      <c r="S71" s="843"/>
      <c r="T71" s="843"/>
      <c r="U71" s="843"/>
      <c r="V71" s="843">
        <v>98372</v>
      </c>
      <c r="W71" s="843"/>
      <c r="X71" s="843"/>
      <c r="Y71" s="843"/>
      <c r="Z71" s="843"/>
      <c r="AA71" s="843">
        <v>2906</v>
      </c>
      <c r="AB71" s="843"/>
      <c r="AC71" s="843"/>
      <c r="AD71" s="843"/>
      <c r="AE71" s="843"/>
      <c r="AF71" s="843">
        <v>2874</v>
      </c>
      <c r="AG71" s="843"/>
      <c r="AH71" s="843"/>
      <c r="AI71" s="843"/>
      <c r="AJ71" s="843"/>
      <c r="AK71" s="843">
        <v>3777</v>
      </c>
      <c r="AL71" s="843"/>
      <c r="AM71" s="843"/>
      <c r="AN71" s="843"/>
      <c r="AO71" s="843"/>
      <c r="AP71" s="843">
        <v>85217</v>
      </c>
      <c r="AQ71" s="843"/>
      <c r="AR71" s="843"/>
      <c r="AS71" s="843"/>
      <c r="AT71" s="843"/>
      <c r="AU71" s="843">
        <v>6136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559</v>
      </c>
      <c r="C72" s="887"/>
      <c r="D72" s="887"/>
      <c r="E72" s="887"/>
      <c r="F72" s="887"/>
      <c r="G72" s="887"/>
      <c r="H72" s="887"/>
      <c r="I72" s="887"/>
      <c r="J72" s="887"/>
      <c r="K72" s="887"/>
      <c r="L72" s="887"/>
      <c r="M72" s="887"/>
      <c r="N72" s="887"/>
      <c r="O72" s="887"/>
      <c r="P72" s="888"/>
      <c r="Q72" s="889">
        <v>11048</v>
      </c>
      <c r="R72" s="843"/>
      <c r="S72" s="843"/>
      <c r="T72" s="843"/>
      <c r="U72" s="843"/>
      <c r="V72" s="843">
        <v>10962</v>
      </c>
      <c r="W72" s="843"/>
      <c r="X72" s="843"/>
      <c r="Y72" s="843"/>
      <c r="Z72" s="843"/>
      <c r="AA72" s="843">
        <v>86</v>
      </c>
      <c r="AB72" s="843"/>
      <c r="AC72" s="843"/>
      <c r="AD72" s="843"/>
      <c r="AE72" s="843"/>
      <c r="AF72" s="843">
        <v>86</v>
      </c>
      <c r="AG72" s="843"/>
      <c r="AH72" s="843"/>
      <c r="AI72" s="843"/>
      <c r="AJ72" s="843"/>
      <c r="AK72" s="843">
        <v>4624</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560</v>
      </c>
      <c r="C73" s="887"/>
      <c r="D73" s="887"/>
      <c r="E73" s="887"/>
      <c r="F73" s="887"/>
      <c r="G73" s="887"/>
      <c r="H73" s="887"/>
      <c r="I73" s="887"/>
      <c r="J73" s="887"/>
      <c r="K73" s="887"/>
      <c r="L73" s="887"/>
      <c r="M73" s="887"/>
      <c r="N73" s="887"/>
      <c r="O73" s="887"/>
      <c r="P73" s="888"/>
      <c r="Q73" s="889">
        <v>1656633</v>
      </c>
      <c r="R73" s="843"/>
      <c r="S73" s="843"/>
      <c r="T73" s="843"/>
      <c r="U73" s="843"/>
      <c r="V73" s="843">
        <v>1631442</v>
      </c>
      <c r="W73" s="843"/>
      <c r="X73" s="843"/>
      <c r="Y73" s="843"/>
      <c r="Z73" s="843"/>
      <c r="AA73" s="843">
        <v>25191</v>
      </c>
      <c r="AB73" s="843"/>
      <c r="AC73" s="843"/>
      <c r="AD73" s="843"/>
      <c r="AE73" s="843"/>
      <c r="AF73" s="843">
        <v>25191</v>
      </c>
      <c r="AG73" s="843"/>
      <c r="AH73" s="843"/>
      <c r="AI73" s="843"/>
      <c r="AJ73" s="843"/>
      <c r="AK73" s="843">
        <v>23240</v>
      </c>
      <c r="AL73" s="843"/>
      <c r="AM73" s="843"/>
      <c r="AN73" s="843"/>
      <c r="AO73" s="843"/>
      <c r="AP73" s="843" t="s">
        <v>548</v>
      </c>
      <c r="AQ73" s="843"/>
      <c r="AR73" s="843"/>
      <c r="AS73" s="843"/>
      <c r="AT73" s="843"/>
      <c r="AU73" s="843" t="s">
        <v>548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397</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69868</v>
      </c>
      <c r="AG88" s="857"/>
      <c r="AH88" s="857"/>
      <c r="AI88" s="857"/>
      <c r="AJ88" s="857"/>
      <c r="AK88" s="854"/>
      <c r="AL88" s="854"/>
      <c r="AM88" s="854"/>
      <c r="AN88" s="854"/>
      <c r="AO88" s="854"/>
      <c r="AP88" s="857">
        <v>88111</v>
      </c>
      <c r="AQ88" s="857"/>
      <c r="AR88" s="857"/>
      <c r="AS88" s="857"/>
      <c r="AT88" s="857"/>
      <c r="AU88" s="857">
        <v>6260</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398</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3135</v>
      </c>
      <c r="CS102" s="865"/>
      <c r="CT102" s="865"/>
      <c r="CU102" s="865"/>
      <c r="CV102" s="904"/>
      <c r="CW102" s="903">
        <v>2428</v>
      </c>
      <c r="CX102" s="865"/>
      <c r="CY102" s="865"/>
      <c r="CZ102" s="865"/>
      <c r="DA102" s="904"/>
      <c r="DB102" s="903">
        <v>6518</v>
      </c>
      <c r="DC102" s="865"/>
      <c r="DD102" s="865"/>
      <c r="DE102" s="865"/>
      <c r="DF102" s="904"/>
      <c r="DG102" s="903">
        <v>8785</v>
      </c>
      <c r="DH102" s="865"/>
      <c r="DI102" s="865"/>
      <c r="DJ102" s="865"/>
      <c r="DK102" s="904"/>
      <c r="DL102" s="903" t="s">
        <v>548</v>
      </c>
      <c r="DM102" s="865"/>
      <c r="DN102" s="865"/>
      <c r="DO102" s="865"/>
      <c r="DP102" s="904"/>
      <c r="DQ102" s="903" t="s">
        <v>548</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399</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400</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403</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404</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405</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406</v>
      </c>
      <c r="AB109" s="906"/>
      <c r="AC109" s="906"/>
      <c r="AD109" s="906"/>
      <c r="AE109" s="907"/>
      <c r="AF109" s="905" t="s">
        <v>407</v>
      </c>
      <c r="AG109" s="906"/>
      <c r="AH109" s="906"/>
      <c r="AI109" s="906"/>
      <c r="AJ109" s="907"/>
      <c r="AK109" s="905" t="s">
        <v>294</v>
      </c>
      <c r="AL109" s="906"/>
      <c r="AM109" s="906"/>
      <c r="AN109" s="906"/>
      <c r="AO109" s="907"/>
      <c r="AP109" s="905" t="s">
        <v>408</v>
      </c>
      <c r="AQ109" s="906"/>
      <c r="AR109" s="906"/>
      <c r="AS109" s="906"/>
      <c r="AT109" s="908"/>
      <c r="AU109" s="925" t="s">
        <v>405</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406</v>
      </c>
      <c r="BR109" s="906"/>
      <c r="BS109" s="906"/>
      <c r="BT109" s="906"/>
      <c r="BU109" s="907"/>
      <c r="BV109" s="905" t="s">
        <v>407</v>
      </c>
      <c r="BW109" s="906"/>
      <c r="BX109" s="906"/>
      <c r="BY109" s="906"/>
      <c r="BZ109" s="907"/>
      <c r="CA109" s="905" t="s">
        <v>294</v>
      </c>
      <c r="CB109" s="906"/>
      <c r="CC109" s="906"/>
      <c r="CD109" s="906"/>
      <c r="CE109" s="907"/>
      <c r="CF109" s="926" t="s">
        <v>408</v>
      </c>
      <c r="CG109" s="926"/>
      <c r="CH109" s="926"/>
      <c r="CI109" s="926"/>
      <c r="CJ109" s="926"/>
      <c r="CK109" s="905" t="s">
        <v>409</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406</v>
      </c>
      <c r="DH109" s="906"/>
      <c r="DI109" s="906"/>
      <c r="DJ109" s="906"/>
      <c r="DK109" s="907"/>
      <c r="DL109" s="905" t="s">
        <v>407</v>
      </c>
      <c r="DM109" s="906"/>
      <c r="DN109" s="906"/>
      <c r="DO109" s="906"/>
      <c r="DP109" s="907"/>
      <c r="DQ109" s="905" t="s">
        <v>294</v>
      </c>
      <c r="DR109" s="906"/>
      <c r="DS109" s="906"/>
      <c r="DT109" s="906"/>
      <c r="DU109" s="907"/>
      <c r="DV109" s="905" t="s">
        <v>408</v>
      </c>
      <c r="DW109" s="906"/>
      <c r="DX109" s="906"/>
      <c r="DY109" s="906"/>
      <c r="DZ109" s="908"/>
    </row>
    <row r="110" spans="1:131" s="212" customFormat="1" ht="26.25" customHeight="1" x14ac:dyDescent="0.2">
      <c r="A110" s="909" t="s">
        <v>410</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3992509</v>
      </c>
      <c r="AB110" s="913"/>
      <c r="AC110" s="913"/>
      <c r="AD110" s="913"/>
      <c r="AE110" s="914"/>
      <c r="AF110" s="915">
        <v>3823090</v>
      </c>
      <c r="AG110" s="913"/>
      <c r="AH110" s="913"/>
      <c r="AI110" s="913"/>
      <c r="AJ110" s="914"/>
      <c r="AK110" s="915">
        <v>3588556</v>
      </c>
      <c r="AL110" s="913"/>
      <c r="AM110" s="913"/>
      <c r="AN110" s="913"/>
      <c r="AO110" s="914"/>
      <c r="AP110" s="916">
        <v>1.6</v>
      </c>
      <c r="AQ110" s="917"/>
      <c r="AR110" s="917"/>
      <c r="AS110" s="917"/>
      <c r="AT110" s="918"/>
      <c r="AU110" s="919" t="s">
        <v>69</v>
      </c>
      <c r="AV110" s="920"/>
      <c r="AW110" s="920"/>
      <c r="AX110" s="920"/>
      <c r="AY110" s="920"/>
      <c r="AZ110" s="942" t="s">
        <v>411</v>
      </c>
      <c r="BA110" s="910"/>
      <c r="BB110" s="910"/>
      <c r="BC110" s="910"/>
      <c r="BD110" s="910"/>
      <c r="BE110" s="910"/>
      <c r="BF110" s="910"/>
      <c r="BG110" s="910"/>
      <c r="BH110" s="910"/>
      <c r="BI110" s="910"/>
      <c r="BJ110" s="910"/>
      <c r="BK110" s="910"/>
      <c r="BL110" s="910"/>
      <c r="BM110" s="910"/>
      <c r="BN110" s="910"/>
      <c r="BO110" s="910"/>
      <c r="BP110" s="911"/>
      <c r="BQ110" s="943">
        <v>55594706</v>
      </c>
      <c r="BR110" s="944"/>
      <c r="BS110" s="944"/>
      <c r="BT110" s="944"/>
      <c r="BU110" s="944"/>
      <c r="BV110" s="944">
        <v>48131934</v>
      </c>
      <c r="BW110" s="944"/>
      <c r="BX110" s="944"/>
      <c r="BY110" s="944"/>
      <c r="BZ110" s="944"/>
      <c r="CA110" s="944">
        <v>41831959</v>
      </c>
      <c r="CB110" s="944"/>
      <c r="CC110" s="944"/>
      <c r="CD110" s="944"/>
      <c r="CE110" s="944"/>
      <c r="CF110" s="957">
        <v>18.5</v>
      </c>
      <c r="CG110" s="958"/>
      <c r="CH110" s="958"/>
      <c r="CI110" s="958"/>
      <c r="CJ110" s="958"/>
      <c r="CK110" s="959" t="s">
        <v>412</v>
      </c>
      <c r="CL110" s="960"/>
      <c r="CM110" s="942" t="s">
        <v>413</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414</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415</v>
      </c>
      <c r="BA111" s="936"/>
      <c r="BB111" s="936"/>
      <c r="BC111" s="936"/>
      <c r="BD111" s="936"/>
      <c r="BE111" s="936"/>
      <c r="BF111" s="936"/>
      <c r="BG111" s="936"/>
      <c r="BH111" s="936"/>
      <c r="BI111" s="936"/>
      <c r="BJ111" s="936"/>
      <c r="BK111" s="936"/>
      <c r="BL111" s="936"/>
      <c r="BM111" s="936"/>
      <c r="BN111" s="936"/>
      <c r="BO111" s="936"/>
      <c r="BP111" s="937"/>
      <c r="BQ111" s="938">
        <v>22507655</v>
      </c>
      <c r="BR111" s="939"/>
      <c r="BS111" s="939"/>
      <c r="BT111" s="939"/>
      <c r="BU111" s="939"/>
      <c r="BV111" s="939">
        <v>22725341</v>
      </c>
      <c r="BW111" s="939"/>
      <c r="BX111" s="939"/>
      <c r="BY111" s="939"/>
      <c r="BZ111" s="939"/>
      <c r="CA111" s="939">
        <v>16529325</v>
      </c>
      <c r="CB111" s="939"/>
      <c r="CC111" s="939"/>
      <c r="CD111" s="939"/>
      <c r="CE111" s="939"/>
      <c r="CF111" s="933">
        <v>7.3</v>
      </c>
      <c r="CG111" s="934"/>
      <c r="CH111" s="934"/>
      <c r="CI111" s="934"/>
      <c r="CJ111" s="934"/>
      <c r="CK111" s="961"/>
      <c r="CL111" s="962"/>
      <c r="CM111" s="935" t="s">
        <v>416</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417</v>
      </c>
      <c r="B112" s="966"/>
      <c r="C112" s="936" t="s">
        <v>418</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863297</v>
      </c>
      <c r="AB112" s="972"/>
      <c r="AC112" s="972"/>
      <c r="AD112" s="972"/>
      <c r="AE112" s="973"/>
      <c r="AF112" s="974">
        <v>615267</v>
      </c>
      <c r="AG112" s="972"/>
      <c r="AH112" s="972"/>
      <c r="AI112" s="972"/>
      <c r="AJ112" s="973"/>
      <c r="AK112" s="974">
        <v>374033</v>
      </c>
      <c r="AL112" s="972"/>
      <c r="AM112" s="972"/>
      <c r="AN112" s="972"/>
      <c r="AO112" s="973"/>
      <c r="AP112" s="975">
        <v>0.2</v>
      </c>
      <c r="AQ112" s="976"/>
      <c r="AR112" s="976"/>
      <c r="AS112" s="976"/>
      <c r="AT112" s="977"/>
      <c r="AU112" s="921"/>
      <c r="AV112" s="922"/>
      <c r="AW112" s="922"/>
      <c r="AX112" s="922"/>
      <c r="AY112" s="922"/>
      <c r="AZ112" s="935" t="s">
        <v>419</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420</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421</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t="s">
        <v>122</v>
      </c>
      <c r="AB113" s="951"/>
      <c r="AC113" s="951"/>
      <c r="AD113" s="951"/>
      <c r="AE113" s="952"/>
      <c r="AF113" s="953" t="s">
        <v>122</v>
      </c>
      <c r="AG113" s="951"/>
      <c r="AH113" s="951"/>
      <c r="AI113" s="951"/>
      <c r="AJ113" s="952"/>
      <c r="AK113" s="953" t="s">
        <v>122</v>
      </c>
      <c r="AL113" s="951"/>
      <c r="AM113" s="951"/>
      <c r="AN113" s="951"/>
      <c r="AO113" s="952"/>
      <c r="AP113" s="954" t="s">
        <v>122</v>
      </c>
      <c r="AQ113" s="955"/>
      <c r="AR113" s="955"/>
      <c r="AS113" s="955"/>
      <c r="AT113" s="956"/>
      <c r="AU113" s="921"/>
      <c r="AV113" s="922"/>
      <c r="AW113" s="922"/>
      <c r="AX113" s="922"/>
      <c r="AY113" s="922"/>
      <c r="AZ113" s="935" t="s">
        <v>422</v>
      </c>
      <c r="BA113" s="936"/>
      <c r="BB113" s="936"/>
      <c r="BC113" s="936"/>
      <c r="BD113" s="936"/>
      <c r="BE113" s="936"/>
      <c r="BF113" s="936"/>
      <c r="BG113" s="936"/>
      <c r="BH113" s="936"/>
      <c r="BI113" s="936"/>
      <c r="BJ113" s="936"/>
      <c r="BK113" s="936"/>
      <c r="BL113" s="936"/>
      <c r="BM113" s="936"/>
      <c r="BN113" s="936"/>
      <c r="BO113" s="936"/>
      <c r="BP113" s="937"/>
      <c r="BQ113" s="938">
        <v>4966166</v>
      </c>
      <c r="BR113" s="939"/>
      <c r="BS113" s="939"/>
      <c r="BT113" s="939"/>
      <c r="BU113" s="939"/>
      <c r="BV113" s="939">
        <v>5249888</v>
      </c>
      <c r="BW113" s="939"/>
      <c r="BX113" s="939"/>
      <c r="BY113" s="939"/>
      <c r="BZ113" s="939"/>
      <c r="CA113" s="939">
        <v>6260068</v>
      </c>
      <c r="CB113" s="939"/>
      <c r="CC113" s="939"/>
      <c r="CD113" s="939"/>
      <c r="CE113" s="939"/>
      <c r="CF113" s="933">
        <v>2.8</v>
      </c>
      <c r="CG113" s="934"/>
      <c r="CH113" s="934"/>
      <c r="CI113" s="934"/>
      <c r="CJ113" s="934"/>
      <c r="CK113" s="961"/>
      <c r="CL113" s="962"/>
      <c r="CM113" s="935" t="s">
        <v>423</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424</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266189</v>
      </c>
      <c r="AB114" s="972"/>
      <c r="AC114" s="972"/>
      <c r="AD114" s="972"/>
      <c r="AE114" s="973"/>
      <c r="AF114" s="974">
        <v>331224</v>
      </c>
      <c r="AG114" s="972"/>
      <c r="AH114" s="972"/>
      <c r="AI114" s="972"/>
      <c r="AJ114" s="973"/>
      <c r="AK114" s="974">
        <v>457960</v>
      </c>
      <c r="AL114" s="972"/>
      <c r="AM114" s="972"/>
      <c r="AN114" s="972"/>
      <c r="AO114" s="973"/>
      <c r="AP114" s="975">
        <v>0.2</v>
      </c>
      <c r="AQ114" s="976"/>
      <c r="AR114" s="976"/>
      <c r="AS114" s="976"/>
      <c r="AT114" s="977"/>
      <c r="AU114" s="921"/>
      <c r="AV114" s="922"/>
      <c r="AW114" s="922"/>
      <c r="AX114" s="922"/>
      <c r="AY114" s="922"/>
      <c r="AZ114" s="935" t="s">
        <v>425</v>
      </c>
      <c r="BA114" s="936"/>
      <c r="BB114" s="936"/>
      <c r="BC114" s="936"/>
      <c r="BD114" s="936"/>
      <c r="BE114" s="936"/>
      <c r="BF114" s="936"/>
      <c r="BG114" s="936"/>
      <c r="BH114" s="936"/>
      <c r="BI114" s="936"/>
      <c r="BJ114" s="936"/>
      <c r="BK114" s="936"/>
      <c r="BL114" s="936"/>
      <c r="BM114" s="936"/>
      <c r="BN114" s="936"/>
      <c r="BO114" s="936"/>
      <c r="BP114" s="937"/>
      <c r="BQ114" s="938">
        <v>31192973</v>
      </c>
      <c r="BR114" s="939"/>
      <c r="BS114" s="939"/>
      <c r="BT114" s="939"/>
      <c r="BU114" s="939"/>
      <c r="BV114" s="939">
        <v>32721619</v>
      </c>
      <c r="BW114" s="939"/>
      <c r="BX114" s="939"/>
      <c r="BY114" s="939"/>
      <c r="BZ114" s="939"/>
      <c r="CA114" s="939">
        <v>32013155</v>
      </c>
      <c r="CB114" s="939"/>
      <c r="CC114" s="939"/>
      <c r="CD114" s="939"/>
      <c r="CE114" s="939"/>
      <c r="CF114" s="933">
        <v>14.1</v>
      </c>
      <c r="CG114" s="934"/>
      <c r="CH114" s="934"/>
      <c r="CI114" s="934"/>
      <c r="CJ114" s="934"/>
      <c r="CK114" s="961"/>
      <c r="CL114" s="962"/>
      <c r="CM114" s="935" t="s">
        <v>426</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427</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3408708</v>
      </c>
      <c r="AB115" s="951"/>
      <c r="AC115" s="951"/>
      <c r="AD115" s="951"/>
      <c r="AE115" s="952"/>
      <c r="AF115" s="953">
        <v>4338490</v>
      </c>
      <c r="AG115" s="951"/>
      <c r="AH115" s="951"/>
      <c r="AI115" s="951"/>
      <c r="AJ115" s="952"/>
      <c r="AK115" s="953">
        <v>3813690</v>
      </c>
      <c r="AL115" s="951"/>
      <c r="AM115" s="951"/>
      <c r="AN115" s="951"/>
      <c r="AO115" s="952"/>
      <c r="AP115" s="954">
        <v>1.7</v>
      </c>
      <c r="AQ115" s="955"/>
      <c r="AR115" s="955"/>
      <c r="AS115" s="955"/>
      <c r="AT115" s="956"/>
      <c r="AU115" s="921"/>
      <c r="AV115" s="922"/>
      <c r="AW115" s="922"/>
      <c r="AX115" s="922"/>
      <c r="AY115" s="922"/>
      <c r="AZ115" s="935" t="s">
        <v>428</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429</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20739372</v>
      </c>
      <c r="DH115" s="972"/>
      <c r="DI115" s="972"/>
      <c r="DJ115" s="972"/>
      <c r="DK115" s="973"/>
      <c r="DL115" s="974">
        <v>21214964</v>
      </c>
      <c r="DM115" s="972"/>
      <c r="DN115" s="972"/>
      <c r="DO115" s="972"/>
      <c r="DP115" s="973"/>
      <c r="DQ115" s="974">
        <v>15303487</v>
      </c>
      <c r="DR115" s="972"/>
      <c r="DS115" s="972"/>
      <c r="DT115" s="972"/>
      <c r="DU115" s="973"/>
      <c r="DV115" s="975">
        <v>6.8</v>
      </c>
      <c r="DW115" s="976"/>
      <c r="DX115" s="976"/>
      <c r="DY115" s="976"/>
      <c r="DZ115" s="977"/>
    </row>
    <row r="116" spans="1:130" s="212" customFormat="1" ht="26.25" customHeight="1" x14ac:dyDescent="0.2">
      <c r="A116" s="969"/>
      <c r="B116" s="970"/>
      <c r="C116" s="978" t="s">
        <v>430</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431</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432</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753391</v>
      </c>
      <c r="DH116" s="972"/>
      <c r="DI116" s="972"/>
      <c r="DJ116" s="972"/>
      <c r="DK116" s="973"/>
      <c r="DL116" s="974">
        <v>711305</v>
      </c>
      <c r="DM116" s="972"/>
      <c r="DN116" s="972"/>
      <c r="DO116" s="972"/>
      <c r="DP116" s="973"/>
      <c r="DQ116" s="974">
        <v>642584</v>
      </c>
      <c r="DR116" s="972"/>
      <c r="DS116" s="972"/>
      <c r="DT116" s="972"/>
      <c r="DU116" s="973"/>
      <c r="DV116" s="975">
        <v>0.3</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433</v>
      </c>
      <c r="Z117" s="907"/>
      <c r="AA117" s="991">
        <v>8530703</v>
      </c>
      <c r="AB117" s="992"/>
      <c r="AC117" s="992"/>
      <c r="AD117" s="992"/>
      <c r="AE117" s="993"/>
      <c r="AF117" s="994">
        <v>9108071</v>
      </c>
      <c r="AG117" s="992"/>
      <c r="AH117" s="992"/>
      <c r="AI117" s="992"/>
      <c r="AJ117" s="993"/>
      <c r="AK117" s="994">
        <v>8234239</v>
      </c>
      <c r="AL117" s="992"/>
      <c r="AM117" s="992"/>
      <c r="AN117" s="992"/>
      <c r="AO117" s="993"/>
      <c r="AP117" s="995"/>
      <c r="AQ117" s="996"/>
      <c r="AR117" s="996"/>
      <c r="AS117" s="996"/>
      <c r="AT117" s="997"/>
      <c r="AU117" s="921"/>
      <c r="AV117" s="922"/>
      <c r="AW117" s="922"/>
      <c r="AX117" s="922"/>
      <c r="AY117" s="922"/>
      <c r="AZ117" s="987" t="s">
        <v>434</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435</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409</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406</v>
      </c>
      <c r="AB118" s="906"/>
      <c r="AC118" s="906"/>
      <c r="AD118" s="906"/>
      <c r="AE118" s="907"/>
      <c r="AF118" s="905" t="s">
        <v>407</v>
      </c>
      <c r="AG118" s="906"/>
      <c r="AH118" s="906"/>
      <c r="AI118" s="906"/>
      <c r="AJ118" s="907"/>
      <c r="AK118" s="905" t="s">
        <v>294</v>
      </c>
      <c r="AL118" s="906"/>
      <c r="AM118" s="906"/>
      <c r="AN118" s="906"/>
      <c r="AO118" s="907"/>
      <c r="AP118" s="983" t="s">
        <v>408</v>
      </c>
      <c r="AQ118" s="984"/>
      <c r="AR118" s="984"/>
      <c r="AS118" s="984"/>
      <c r="AT118" s="985"/>
      <c r="AU118" s="921"/>
      <c r="AV118" s="922"/>
      <c r="AW118" s="922"/>
      <c r="AX118" s="922"/>
      <c r="AY118" s="922"/>
      <c r="AZ118" s="986" t="s">
        <v>436</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437</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412</v>
      </c>
      <c r="B119" s="960"/>
      <c r="C119" s="942" t="s">
        <v>413</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438</v>
      </c>
      <c r="BP119" s="1018"/>
      <c r="BQ119" s="1012">
        <v>114261500</v>
      </c>
      <c r="BR119" s="1013"/>
      <c r="BS119" s="1013"/>
      <c r="BT119" s="1013"/>
      <c r="BU119" s="1013"/>
      <c r="BV119" s="1013">
        <v>108828782</v>
      </c>
      <c r="BW119" s="1013"/>
      <c r="BX119" s="1013"/>
      <c r="BY119" s="1013"/>
      <c r="BZ119" s="1013"/>
      <c r="CA119" s="1013">
        <v>96634507</v>
      </c>
      <c r="CB119" s="1013"/>
      <c r="CC119" s="1013"/>
      <c r="CD119" s="1013"/>
      <c r="CE119" s="1013"/>
      <c r="CF119" s="1014"/>
      <c r="CG119" s="1015"/>
      <c r="CH119" s="1015"/>
      <c r="CI119" s="1015"/>
      <c r="CJ119" s="1016"/>
      <c r="CK119" s="963"/>
      <c r="CL119" s="964"/>
      <c r="CM119" s="986" t="s">
        <v>439</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1014892</v>
      </c>
      <c r="DH119" s="999"/>
      <c r="DI119" s="999"/>
      <c r="DJ119" s="999"/>
      <c r="DK119" s="1000"/>
      <c r="DL119" s="998">
        <v>799072</v>
      </c>
      <c r="DM119" s="999"/>
      <c r="DN119" s="999"/>
      <c r="DO119" s="999"/>
      <c r="DP119" s="1000"/>
      <c r="DQ119" s="998">
        <v>583254</v>
      </c>
      <c r="DR119" s="999"/>
      <c r="DS119" s="999"/>
      <c r="DT119" s="999"/>
      <c r="DU119" s="1000"/>
      <c r="DV119" s="1001">
        <v>0.3</v>
      </c>
      <c r="DW119" s="1002"/>
      <c r="DX119" s="1002"/>
      <c r="DY119" s="1002"/>
      <c r="DZ119" s="1003"/>
    </row>
    <row r="120" spans="1:130" s="212" customFormat="1" ht="26.25" customHeight="1" x14ac:dyDescent="0.2">
      <c r="A120" s="1070"/>
      <c r="B120" s="962"/>
      <c r="C120" s="935" t="s">
        <v>416</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440</v>
      </c>
      <c r="AV120" s="1005"/>
      <c r="AW120" s="1005"/>
      <c r="AX120" s="1005"/>
      <c r="AY120" s="1006"/>
      <c r="AZ120" s="942" t="s">
        <v>441</v>
      </c>
      <c r="BA120" s="910"/>
      <c r="BB120" s="910"/>
      <c r="BC120" s="910"/>
      <c r="BD120" s="910"/>
      <c r="BE120" s="910"/>
      <c r="BF120" s="910"/>
      <c r="BG120" s="910"/>
      <c r="BH120" s="910"/>
      <c r="BI120" s="910"/>
      <c r="BJ120" s="910"/>
      <c r="BK120" s="910"/>
      <c r="BL120" s="910"/>
      <c r="BM120" s="910"/>
      <c r="BN120" s="910"/>
      <c r="BO120" s="910"/>
      <c r="BP120" s="911"/>
      <c r="BQ120" s="943">
        <v>163175086</v>
      </c>
      <c r="BR120" s="944"/>
      <c r="BS120" s="944"/>
      <c r="BT120" s="944"/>
      <c r="BU120" s="944"/>
      <c r="BV120" s="944">
        <v>165869416</v>
      </c>
      <c r="BW120" s="944"/>
      <c r="BX120" s="944"/>
      <c r="BY120" s="944"/>
      <c r="BZ120" s="944"/>
      <c r="CA120" s="944">
        <v>170215853</v>
      </c>
      <c r="CB120" s="944"/>
      <c r="CC120" s="944"/>
      <c r="CD120" s="944"/>
      <c r="CE120" s="944"/>
      <c r="CF120" s="957">
        <v>75.099999999999994</v>
      </c>
      <c r="CG120" s="958"/>
      <c r="CH120" s="958"/>
      <c r="CI120" s="958"/>
      <c r="CJ120" s="958"/>
      <c r="CK120" s="1019" t="s">
        <v>442</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t="s">
        <v>122</v>
      </c>
      <c r="DR120" s="944"/>
      <c r="DS120" s="944"/>
      <c r="DT120" s="944"/>
      <c r="DU120" s="944"/>
      <c r="DV120" s="945" t="s">
        <v>122</v>
      </c>
      <c r="DW120" s="945"/>
      <c r="DX120" s="945"/>
      <c r="DY120" s="945"/>
      <c r="DZ120" s="946"/>
    </row>
    <row r="121" spans="1:130" s="212" customFormat="1" ht="26.25" customHeight="1" x14ac:dyDescent="0.2">
      <c r="A121" s="1070"/>
      <c r="B121" s="962"/>
      <c r="C121" s="987" t="s">
        <v>443</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444</v>
      </c>
      <c r="BA121" s="936"/>
      <c r="BB121" s="936"/>
      <c r="BC121" s="936"/>
      <c r="BD121" s="936"/>
      <c r="BE121" s="936"/>
      <c r="BF121" s="936"/>
      <c r="BG121" s="936"/>
      <c r="BH121" s="936"/>
      <c r="BI121" s="936"/>
      <c r="BJ121" s="936"/>
      <c r="BK121" s="936"/>
      <c r="BL121" s="936"/>
      <c r="BM121" s="936"/>
      <c r="BN121" s="936"/>
      <c r="BO121" s="936"/>
      <c r="BP121" s="937"/>
      <c r="BQ121" s="938">
        <v>5908189</v>
      </c>
      <c r="BR121" s="939"/>
      <c r="BS121" s="939"/>
      <c r="BT121" s="939"/>
      <c r="BU121" s="939"/>
      <c r="BV121" s="939">
        <v>5883961</v>
      </c>
      <c r="BW121" s="939"/>
      <c r="BX121" s="939"/>
      <c r="BY121" s="939"/>
      <c r="BZ121" s="939"/>
      <c r="CA121" s="939">
        <v>6531455</v>
      </c>
      <c r="CB121" s="939"/>
      <c r="CC121" s="939"/>
      <c r="CD121" s="939"/>
      <c r="CE121" s="939"/>
      <c r="CF121" s="933">
        <v>2.9</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426</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445</v>
      </c>
      <c r="BA122" s="978"/>
      <c r="BB122" s="978"/>
      <c r="BC122" s="978"/>
      <c r="BD122" s="978"/>
      <c r="BE122" s="978"/>
      <c r="BF122" s="978"/>
      <c r="BG122" s="978"/>
      <c r="BH122" s="978"/>
      <c r="BI122" s="978"/>
      <c r="BJ122" s="978"/>
      <c r="BK122" s="978"/>
      <c r="BL122" s="978"/>
      <c r="BM122" s="978"/>
      <c r="BN122" s="978"/>
      <c r="BO122" s="978"/>
      <c r="BP122" s="979"/>
      <c r="BQ122" s="1012">
        <v>115154535</v>
      </c>
      <c r="BR122" s="1013"/>
      <c r="BS122" s="1013"/>
      <c r="BT122" s="1013"/>
      <c r="BU122" s="1013"/>
      <c r="BV122" s="1013">
        <v>99521340</v>
      </c>
      <c r="BW122" s="1013"/>
      <c r="BX122" s="1013"/>
      <c r="BY122" s="1013"/>
      <c r="BZ122" s="1013"/>
      <c r="CA122" s="1013">
        <v>86395515</v>
      </c>
      <c r="CB122" s="1013"/>
      <c r="CC122" s="1013"/>
      <c r="CD122" s="1013"/>
      <c r="CE122" s="1013"/>
      <c r="CF122" s="1030">
        <v>38.1</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432</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89772</v>
      </c>
      <c r="AB123" s="972"/>
      <c r="AC123" s="972"/>
      <c r="AD123" s="972"/>
      <c r="AE123" s="973"/>
      <c r="AF123" s="974">
        <v>42056</v>
      </c>
      <c r="AG123" s="972"/>
      <c r="AH123" s="972"/>
      <c r="AI123" s="972"/>
      <c r="AJ123" s="973"/>
      <c r="AK123" s="974">
        <v>39434</v>
      </c>
      <c r="AL123" s="972"/>
      <c r="AM123" s="972"/>
      <c r="AN123" s="972"/>
      <c r="AO123" s="973"/>
      <c r="AP123" s="975">
        <v>0</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446</v>
      </c>
      <c r="BP123" s="1018"/>
      <c r="BQ123" s="1076">
        <v>284237810</v>
      </c>
      <c r="BR123" s="1077"/>
      <c r="BS123" s="1077"/>
      <c r="BT123" s="1077"/>
      <c r="BU123" s="1077"/>
      <c r="BV123" s="1077">
        <v>271274717</v>
      </c>
      <c r="BW123" s="1077"/>
      <c r="BX123" s="1077"/>
      <c r="BY123" s="1077"/>
      <c r="BZ123" s="1077"/>
      <c r="CA123" s="1077">
        <v>263142823</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5">
      <c r="A124" s="1070"/>
      <c r="B124" s="962"/>
      <c r="C124" s="935" t="s">
        <v>435</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447</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448</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437</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449</v>
      </c>
      <c r="CL125" s="1020"/>
      <c r="CM125" s="1020"/>
      <c r="CN125" s="1020"/>
      <c r="CO125" s="1021"/>
      <c r="CP125" s="942" t="s">
        <v>450</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439</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2816748</v>
      </c>
      <c r="AB126" s="972"/>
      <c r="AC126" s="972"/>
      <c r="AD126" s="972"/>
      <c r="AE126" s="973"/>
      <c r="AF126" s="974">
        <v>3825340</v>
      </c>
      <c r="AG126" s="972"/>
      <c r="AH126" s="972"/>
      <c r="AI126" s="972"/>
      <c r="AJ126" s="973"/>
      <c r="AK126" s="974">
        <v>3340301</v>
      </c>
      <c r="AL126" s="972"/>
      <c r="AM126" s="972"/>
      <c r="AN126" s="972"/>
      <c r="AO126" s="973"/>
      <c r="AP126" s="975">
        <v>1.5</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451</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452</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502188</v>
      </c>
      <c r="AB127" s="972"/>
      <c r="AC127" s="972"/>
      <c r="AD127" s="972"/>
      <c r="AE127" s="973"/>
      <c r="AF127" s="974">
        <v>471094</v>
      </c>
      <c r="AG127" s="972"/>
      <c r="AH127" s="972"/>
      <c r="AI127" s="972"/>
      <c r="AJ127" s="973"/>
      <c r="AK127" s="974">
        <v>433955</v>
      </c>
      <c r="AL127" s="972"/>
      <c r="AM127" s="972"/>
      <c r="AN127" s="972"/>
      <c r="AO127" s="973"/>
      <c r="AP127" s="975">
        <v>0.2</v>
      </c>
      <c r="AQ127" s="976"/>
      <c r="AR127" s="976"/>
      <c r="AS127" s="976"/>
      <c r="AT127" s="977"/>
      <c r="AU127" s="214"/>
      <c r="AV127" s="214"/>
      <c r="AW127" s="214"/>
      <c r="AX127" s="1044" t="s">
        <v>453</v>
      </c>
      <c r="AY127" s="1045"/>
      <c r="AZ127" s="1045"/>
      <c r="BA127" s="1045"/>
      <c r="BB127" s="1045"/>
      <c r="BC127" s="1045"/>
      <c r="BD127" s="1045"/>
      <c r="BE127" s="1046"/>
      <c r="BF127" s="1047" t="s">
        <v>454</v>
      </c>
      <c r="BG127" s="1045"/>
      <c r="BH127" s="1045"/>
      <c r="BI127" s="1045"/>
      <c r="BJ127" s="1045"/>
      <c r="BK127" s="1045"/>
      <c r="BL127" s="1046"/>
      <c r="BM127" s="1047" t="s">
        <v>455</v>
      </c>
      <c r="BN127" s="1045"/>
      <c r="BO127" s="1045"/>
      <c r="BP127" s="1045"/>
      <c r="BQ127" s="1045"/>
      <c r="BR127" s="1045"/>
      <c r="BS127" s="1046"/>
      <c r="BT127" s="1047" t="s">
        <v>456</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457</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458</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459</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460</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461</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462</v>
      </c>
      <c r="X129" s="1084"/>
      <c r="Y129" s="1084"/>
      <c r="Z129" s="1085"/>
      <c r="AA129" s="971">
        <v>217125148</v>
      </c>
      <c r="AB129" s="972"/>
      <c r="AC129" s="972"/>
      <c r="AD129" s="972"/>
      <c r="AE129" s="973"/>
      <c r="AF129" s="974">
        <v>226601394</v>
      </c>
      <c r="AG129" s="972"/>
      <c r="AH129" s="972"/>
      <c r="AI129" s="972"/>
      <c r="AJ129" s="973"/>
      <c r="AK129" s="974">
        <v>236562472</v>
      </c>
      <c r="AL129" s="972"/>
      <c r="AM129" s="972"/>
      <c r="AN129" s="972"/>
      <c r="AO129" s="973"/>
      <c r="AP129" s="1086"/>
      <c r="AQ129" s="1087"/>
      <c r="AR129" s="1087"/>
      <c r="AS129" s="1087"/>
      <c r="AT129" s="1088"/>
      <c r="AU129" s="215"/>
      <c r="AV129" s="215"/>
      <c r="AW129" s="215"/>
      <c r="AX129" s="1078" t="s">
        <v>463</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464</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465</v>
      </c>
      <c r="X130" s="1084"/>
      <c r="Y130" s="1084"/>
      <c r="Z130" s="1085"/>
      <c r="AA130" s="971">
        <v>13426291</v>
      </c>
      <c r="AB130" s="972"/>
      <c r="AC130" s="972"/>
      <c r="AD130" s="972"/>
      <c r="AE130" s="973"/>
      <c r="AF130" s="974">
        <v>12161115</v>
      </c>
      <c r="AG130" s="972"/>
      <c r="AH130" s="972"/>
      <c r="AI130" s="972"/>
      <c r="AJ130" s="973"/>
      <c r="AK130" s="974">
        <v>9945038</v>
      </c>
      <c r="AL130" s="972"/>
      <c r="AM130" s="972"/>
      <c r="AN130" s="972"/>
      <c r="AO130" s="973"/>
      <c r="AP130" s="1086"/>
      <c r="AQ130" s="1087"/>
      <c r="AR130" s="1087"/>
      <c r="AS130" s="1087"/>
      <c r="AT130" s="1088"/>
      <c r="AU130" s="215"/>
      <c r="AV130" s="215"/>
      <c r="AW130" s="215"/>
      <c r="AX130" s="1078" t="s">
        <v>466</v>
      </c>
      <c r="AY130" s="936"/>
      <c r="AZ130" s="936"/>
      <c r="BA130" s="936"/>
      <c r="BB130" s="936"/>
      <c r="BC130" s="936"/>
      <c r="BD130" s="936"/>
      <c r="BE130" s="937"/>
      <c r="BF130" s="1114">
        <v>-1.5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467</v>
      </c>
      <c r="X131" s="1121"/>
      <c r="Y131" s="1121"/>
      <c r="Z131" s="1122"/>
      <c r="AA131" s="1017">
        <v>203698857</v>
      </c>
      <c r="AB131" s="999"/>
      <c r="AC131" s="999"/>
      <c r="AD131" s="999"/>
      <c r="AE131" s="1000"/>
      <c r="AF131" s="998">
        <v>214440279</v>
      </c>
      <c r="AG131" s="999"/>
      <c r="AH131" s="999"/>
      <c r="AI131" s="999"/>
      <c r="AJ131" s="1000"/>
      <c r="AK131" s="998">
        <v>226617434</v>
      </c>
      <c r="AL131" s="999"/>
      <c r="AM131" s="999"/>
      <c r="AN131" s="999"/>
      <c r="AO131" s="1000"/>
      <c r="AP131" s="1123"/>
      <c r="AQ131" s="1124"/>
      <c r="AR131" s="1124"/>
      <c r="AS131" s="1124"/>
      <c r="AT131" s="1125"/>
      <c r="AU131" s="215"/>
      <c r="AV131" s="215"/>
      <c r="AW131" s="215"/>
      <c r="AX131" s="1096" t="s">
        <v>468</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469</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470</v>
      </c>
      <c r="W132" s="1107"/>
      <c r="X132" s="1107"/>
      <c r="Y132" s="1107"/>
      <c r="Z132" s="1108"/>
      <c r="AA132" s="1109">
        <v>-2.4033458369999998</v>
      </c>
      <c r="AB132" s="1110"/>
      <c r="AC132" s="1110"/>
      <c r="AD132" s="1110"/>
      <c r="AE132" s="1111"/>
      <c r="AF132" s="1112">
        <v>-1.4237270849999999</v>
      </c>
      <c r="AG132" s="1110"/>
      <c r="AH132" s="1110"/>
      <c r="AI132" s="1110"/>
      <c r="AJ132" s="1111"/>
      <c r="AK132" s="1112">
        <v>-0.754928237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471</v>
      </c>
      <c r="W133" s="1090"/>
      <c r="X133" s="1090"/>
      <c r="Y133" s="1090"/>
      <c r="Z133" s="1091"/>
      <c r="AA133" s="1092">
        <v>-3</v>
      </c>
      <c r="AB133" s="1093"/>
      <c r="AC133" s="1093"/>
      <c r="AD133" s="1093"/>
      <c r="AE133" s="1094"/>
      <c r="AF133" s="1092">
        <v>-2.4</v>
      </c>
      <c r="AG133" s="1093"/>
      <c r="AH133" s="1093"/>
      <c r="AI133" s="1093"/>
      <c r="AJ133" s="1094"/>
      <c r="AK133" s="1092">
        <v>-1.5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d1+FyVQ5ONzMhN+YaEA8BvWeR9CrxHUUHzoAiLRV2DNOc6FzQv4gxzq/zZZsA8eEisemLrmoV70D5Kh/L6zfw==" saltValue="An96dWXR8el9KLDcKRmbeA==" spinCount="100000" sheet="1" objects="1" scenarios="1" formatRows="0"/>
  <customSheetViews>
    <customSheetView guid="{39806648-A4EC-410E-8E62-0BAC68A749AC}" scale="70" fitToPage="1" hiddenRows="1" hiddenColumns="1">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customSheetView>
  </customSheetViews>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2"/>
  <headerFooter alignWithMargins="0">
    <oddFooter>&amp;C&amp;P/&amp;N</oddFooter>
  </headerFooter>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FUk/0cY9cIwlln/VBdsJWWqsMnPq8vZOIM95SeJcmXVEfd6G+Lv450yyo13+nCYqqd3VYJZMdhZl+OMPqh4Eg==" saltValue="iYP9UC1Z4URjUe/cqTFkNA==" spinCount="100000" sheet="1" objects="1" scenarios="1"/>
  <dataConsolidate/>
  <customSheetViews>
    <customSheetView guid="{39806648-A4EC-410E-8E62-0BAC68A749AC}" showPageBreaks="1" showGridLines="0" fitToPage="1" hiddenRows="1" hiddenColumns="1" view="pageBreakPreview" topLeftCell="A16">
      <pageMargins left="0" right="0" top="0" bottom="0" header="0" footer="0"/>
      <printOptions horizontalCentered="1" verticalCentered="1"/>
      <pageSetup paperSize="9" scale="46" orientation="landscape" r:id="rId1"/>
      <headerFooter alignWithMargins="0">
        <oddFooter>&amp;C&amp;P / &amp;N</oddFooter>
      </headerFooter>
    </customSheetView>
  </customSheetViews>
  <phoneticPr fontId="2"/>
  <printOptions horizontalCentered="1" verticalCentered="1"/>
  <pageMargins left="0" right="0" top="0" bottom="0" header="0" footer="0"/>
  <pageSetup paperSize="9" scale="43" orientation="landscape" r:id="rId2"/>
  <headerFooter alignWithMargins="0">
    <oddFooter>&amp;C&amp;P /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Ei9vapPqGtJoPUb8mhto5dBQvkbda3L7BtlwWbR40Meh6OQR+JNm5UQbowDKvhX3AvPruUAAoIQWxFqasrk11A==" saltValue="tICL1U3FnsMLv8kAOSLJkQ==" spinCount="100000" sheet="1" objects="1" scenarios="1"/>
  <dataConsolidate/>
  <customSheetViews>
    <customSheetView guid="{39806648-A4EC-410E-8E62-0BAC68A749AC}" showGridLines="0" fitToPage="1" hiddenRows="1" hiddenColumns="1">
      <pageMargins left="0" right="0" top="0" bottom="0" header="0" footer="0"/>
      <printOptions horizontalCentered="1" verticalCentered="1"/>
      <pageSetup paperSize="9" scale="46" orientation="landscape" horizontalDpi="300" verticalDpi="300" r:id="rId1"/>
      <headerFooter alignWithMargins="0">
        <oddFooter>&amp;C&amp;P/&amp;N</oddFooter>
      </headerFooter>
    </customSheetView>
  </customSheetViews>
  <phoneticPr fontId="2"/>
  <printOptions horizontalCentered="1" verticalCentered="1"/>
  <pageMargins left="0" right="0" top="0" bottom="0" header="0" footer="0"/>
  <pageSetup paperSize="9" scale="48" orientation="landscape" horizontalDpi="300" verticalDpi="300" r:id="rId2"/>
  <headerFooter alignWithMargins="0">
    <oddFooter>&amp;C&amp;P/&amp;N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474</v>
      </c>
      <c r="AL6" s="248"/>
      <c r="AM6" s="248"/>
      <c r="AN6" s="248"/>
    </row>
    <row r="7" spans="1:46" ht="13.5" customHeight="1" x14ac:dyDescent="0.2">
      <c r="A7" s="247"/>
      <c r="AK7" s="250"/>
      <c r="AL7" s="251"/>
      <c r="AM7" s="251"/>
      <c r="AN7" s="252"/>
      <c r="AO7" s="1127" t="s">
        <v>475</v>
      </c>
      <c r="AP7" s="253"/>
      <c r="AQ7" s="254" t="s">
        <v>476</v>
      </c>
      <c r="AR7" s="255"/>
    </row>
    <row r="8" spans="1:46" ht="13" x14ac:dyDescent="0.2">
      <c r="A8" s="247"/>
      <c r="AK8" s="256"/>
      <c r="AL8" s="257"/>
      <c r="AM8" s="257"/>
      <c r="AN8" s="258"/>
      <c r="AO8" s="1128"/>
      <c r="AP8" s="259" t="s">
        <v>477</v>
      </c>
      <c r="AQ8" s="260" t="s">
        <v>478</v>
      </c>
      <c r="AR8" s="261" t="s">
        <v>479</v>
      </c>
    </row>
    <row r="9" spans="1:46" ht="13" x14ac:dyDescent="0.2">
      <c r="A9" s="247"/>
      <c r="AK9" s="1129" t="s">
        <v>480</v>
      </c>
      <c r="AL9" s="1130"/>
      <c r="AM9" s="1130"/>
      <c r="AN9" s="1131"/>
      <c r="AO9" s="262">
        <v>62308031</v>
      </c>
      <c r="AP9" s="262">
        <v>67491</v>
      </c>
      <c r="AQ9" s="263">
        <v>69750</v>
      </c>
      <c r="AR9" s="264">
        <v>-3.2</v>
      </c>
    </row>
    <row r="10" spans="1:46" ht="13.5" customHeight="1" x14ac:dyDescent="0.2">
      <c r="A10" s="247"/>
      <c r="AK10" s="1129" t="s">
        <v>481</v>
      </c>
      <c r="AL10" s="1130"/>
      <c r="AM10" s="1130"/>
      <c r="AN10" s="1131"/>
      <c r="AO10" s="265">
        <v>936934</v>
      </c>
      <c r="AP10" s="265">
        <v>1015</v>
      </c>
      <c r="AQ10" s="266">
        <v>1158</v>
      </c>
      <c r="AR10" s="267">
        <v>-12.3</v>
      </c>
    </row>
    <row r="11" spans="1:46" ht="13.5" customHeight="1" x14ac:dyDescent="0.2">
      <c r="A11" s="247"/>
      <c r="AK11" s="1129" t="s">
        <v>482</v>
      </c>
      <c r="AL11" s="1130"/>
      <c r="AM11" s="1130"/>
      <c r="AN11" s="1131"/>
      <c r="AO11" s="265" t="s">
        <v>483</v>
      </c>
      <c r="AP11" s="265" t="s">
        <v>483</v>
      </c>
      <c r="AQ11" s="266" t="s">
        <v>483</v>
      </c>
      <c r="AR11" s="267" t="s">
        <v>483</v>
      </c>
    </row>
    <row r="12" spans="1:46" ht="13.5" customHeight="1" x14ac:dyDescent="0.2">
      <c r="A12" s="247"/>
      <c r="AK12" s="1129" t="s">
        <v>484</v>
      </c>
      <c r="AL12" s="1130"/>
      <c r="AM12" s="1130"/>
      <c r="AN12" s="1131"/>
      <c r="AO12" s="265" t="s">
        <v>483</v>
      </c>
      <c r="AP12" s="265" t="s">
        <v>483</v>
      </c>
      <c r="AQ12" s="266" t="s">
        <v>483</v>
      </c>
      <c r="AR12" s="267" t="s">
        <v>483</v>
      </c>
    </row>
    <row r="13" spans="1:46" ht="13.5" customHeight="1" x14ac:dyDescent="0.2">
      <c r="A13" s="247"/>
      <c r="AK13" s="1129" t="s">
        <v>485</v>
      </c>
      <c r="AL13" s="1130"/>
      <c r="AM13" s="1130"/>
      <c r="AN13" s="1131"/>
      <c r="AO13" s="265">
        <v>1481742</v>
      </c>
      <c r="AP13" s="265">
        <v>1605</v>
      </c>
      <c r="AQ13" s="266">
        <v>2380</v>
      </c>
      <c r="AR13" s="267">
        <v>-32.6</v>
      </c>
    </row>
    <row r="14" spans="1:46" ht="13.5" customHeight="1" x14ac:dyDescent="0.2">
      <c r="A14" s="247"/>
      <c r="AK14" s="1129" t="s">
        <v>486</v>
      </c>
      <c r="AL14" s="1130"/>
      <c r="AM14" s="1130"/>
      <c r="AN14" s="1131"/>
      <c r="AO14" s="265">
        <v>1064108</v>
      </c>
      <c r="AP14" s="265">
        <v>1153</v>
      </c>
      <c r="AQ14" s="266">
        <v>1678</v>
      </c>
      <c r="AR14" s="267">
        <v>-31.3</v>
      </c>
    </row>
    <row r="15" spans="1:46" ht="13.5" customHeight="1" x14ac:dyDescent="0.2">
      <c r="A15" s="247"/>
      <c r="AK15" s="1132" t="s">
        <v>487</v>
      </c>
      <c r="AL15" s="1133"/>
      <c r="AM15" s="1133"/>
      <c r="AN15" s="1134"/>
      <c r="AO15" s="265">
        <v>-3907401</v>
      </c>
      <c r="AP15" s="265">
        <v>-4232</v>
      </c>
      <c r="AQ15" s="266">
        <v>-4869</v>
      </c>
      <c r="AR15" s="267">
        <v>-13.1</v>
      </c>
    </row>
    <row r="16" spans="1:46" ht="13" x14ac:dyDescent="0.2">
      <c r="A16" s="247"/>
      <c r="AK16" s="1132" t="s">
        <v>177</v>
      </c>
      <c r="AL16" s="1133"/>
      <c r="AM16" s="1133"/>
      <c r="AN16" s="1134"/>
      <c r="AO16" s="265">
        <v>61883414</v>
      </c>
      <c r="AP16" s="265">
        <v>67031</v>
      </c>
      <c r="AQ16" s="266">
        <v>70096</v>
      </c>
      <c r="AR16" s="267">
        <v>-4.4000000000000004</v>
      </c>
    </row>
    <row r="17" spans="1:46" ht="13" x14ac:dyDescent="0.2">
      <c r="A17" s="247"/>
    </row>
    <row r="18" spans="1:46" ht="13" x14ac:dyDescent="0.2">
      <c r="A18" s="247"/>
      <c r="AQ18" s="268"/>
      <c r="AR18" s="268"/>
    </row>
    <row r="19" spans="1:46" ht="13" x14ac:dyDescent="0.2">
      <c r="A19" s="247"/>
      <c r="AK19" s="243" t="s">
        <v>488</v>
      </c>
    </row>
    <row r="20" spans="1:46" ht="13" x14ac:dyDescent="0.2">
      <c r="A20" s="247"/>
      <c r="AK20" s="269"/>
      <c r="AL20" s="270"/>
      <c r="AM20" s="270"/>
      <c r="AN20" s="271"/>
      <c r="AO20" s="272" t="s">
        <v>489</v>
      </c>
      <c r="AP20" s="273" t="s">
        <v>490</v>
      </c>
      <c r="AQ20" s="274" t="s">
        <v>491</v>
      </c>
      <c r="AR20" s="275"/>
    </row>
    <row r="21" spans="1:46" s="248" customFormat="1" ht="13" x14ac:dyDescent="0.2">
      <c r="A21" s="276"/>
      <c r="AK21" s="1135" t="s">
        <v>492</v>
      </c>
      <c r="AL21" s="1136"/>
      <c r="AM21" s="1136"/>
      <c r="AN21" s="1137"/>
      <c r="AO21" s="277">
        <v>5.83</v>
      </c>
      <c r="AP21" s="278">
        <v>6.37</v>
      </c>
      <c r="AQ21" s="279">
        <v>-0.54</v>
      </c>
      <c r="AS21" s="280"/>
      <c r="AT21" s="276"/>
    </row>
    <row r="22" spans="1:46" s="248" customFormat="1" ht="13" x14ac:dyDescent="0.2">
      <c r="A22" s="276"/>
      <c r="AK22" s="1135" t="s">
        <v>493</v>
      </c>
      <c r="AL22" s="1136"/>
      <c r="AM22" s="1136"/>
      <c r="AN22" s="1137"/>
      <c r="AO22" s="281">
        <v>99.3</v>
      </c>
      <c r="AP22" s="282">
        <v>98.4</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494</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496</v>
      </c>
      <c r="AL29" s="248"/>
      <c r="AM29" s="248"/>
      <c r="AN29" s="248"/>
      <c r="AS29" s="290"/>
    </row>
    <row r="30" spans="1:46" ht="13.5" customHeight="1" x14ac:dyDescent="0.2">
      <c r="A30" s="247"/>
      <c r="AK30" s="250"/>
      <c r="AL30" s="251"/>
      <c r="AM30" s="251"/>
      <c r="AN30" s="252"/>
      <c r="AO30" s="1127" t="s">
        <v>475</v>
      </c>
      <c r="AP30" s="253"/>
      <c r="AQ30" s="254" t="s">
        <v>476</v>
      </c>
      <c r="AR30" s="255"/>
    </row>
    <row r="31" spans="1:46" ht="13" x14ac:dyDescent="0.2">
      <c r="A31" s="247"/>
      <c r="AK31" s="256"/>
      <c r="AL31" s="257"/>
      <c r="AM31" s="257"/>
      <c r="AN31" s="258"/>
      <c r="AO31" s="1128"/>
      <c r="AP31" s="259" t="s">
        <v>477</v>
      </c>
      <c r="AQ31" s="260" t="s">
        <v>478</v>
      </c>
      <c r="AR31" s="261" t="s">
        <v>479</v>
      </c>
    </row>
    <row r="32" spans="1:46" ht="27" customHeight="1" x14ac:dyDescent="0.2">
      <c r="A32" s="247"/>
      <c r="AK32" s="1143" t="s">
        <v>497</v>
      </c>
      <c r="AL32" s="1144"/>
      <c r="AM32" s="1144"/>
      <c r="AN32" s="1145"/>
      <c r="AO32" s="291">
        <v>3588556</v>
      </c>
      <c r="AP32" s="291">
        <v>3887</v>
      </c>
      <c r="AQ32" s="292">
        <v>4451</v>
      </c>
      <c r="AR32" s="293">
        <v>-12.7</v>
      </c>
    </row>
    <row r="33" spans="1:46" ht="13.5" customHeight="1" x14ac:dyDescent="0.2">
      <c r="A33" s="247"/>
      <c r="AK33" s="1143" t="s">
        <v>498</v>
      </c>
      <c r="AL33" s="1144"/>
      <c r="AM33" s="1144"/>
      <c r="AN33" s="1145"/>
      <c r="AO33" s="291" t="s">
        <v>483</v>
      </c>
      <c r="AP33" s="291" t="s">
        <v>483</v>
      </c>
      <c r="AQ33" s="292" t="s">
        <v>483</v>
      </c>
      <c r="AR33" s="293" t="s">
        <v>483</v>
      </c>
    </row>
    <row r="34" spans="1:46" ht="27" customHeight="1" x14ac:dyDescent="0.2">
      <c r="A34" s="247"/>
      <c r="AK34" s="1143" t="s">
        <v>499</v>
      </c>
      <c r="AL34" s="1144"/>
      <c r="AM34" s="1144"/>
      <c r="AN34" s="1145"/>
      <c r="AO34" s="291">
        <v>374033</v>
      </c>
      <c r="AP34" s="291">
        <v>405</v>
      </c>
      <c r="AQ34" s="292">
        <v>416</v>
      </c>
      <c r="AR34" s="293">
        <v>-2.6</v>
      </c>
    </row>
    <row r="35" spans="1:46" ht="27" customHeight="1" x14ac:dyDescent="0.2">
      <c r="A35" s="247"/>
      <c r="AK35" s="1143" t="s">
        <v>500</v>
      </c>
      <c r="AL35" s="1144"/>
      <c r="AM35" s="1144"/>
      <c r="AN35" s="1145"/>
      <c r="AO35" s="291" t="s">
        <v>483</v>
      </c>
      <c r="AP35" s="291" t="s">
        <v>483</v>
      </c>
      <c r="AQ35" s="292">
        <v>18</v>
      </c>
      <c r="AR35" s="293" t="s">
        <v>483</v>
      </c>
    </row>
    <row r="36" spans="1:46" ht="27" customHeight="1" x14ac:dyDescent="0.2">
      <c r="A36" s="247"/>
      <c r="AK36" s="1143" t="s">
        <v>501</v>
      </c>
      <c r="AL36" s="1144"/>
      <c r="AM36" s="1144"/>
      <c r="AN36" s="1145"/>
      <c r="AO36" s="291">
        <v>457960</v>
      </c>
      <c r="AP36" s="291">
        <v>496</v>
      </c>
      <c r="AQ36" s="292">
        <v>532</v>
      </c>
      <c r="AR36" s="293">
        <v>-6.8</v>
      </c>
    </row>
    <row r="37" spans="1:46" ht="13.5" customHeight="1" x14ac:dyDescent="0.2">
      <c r="A37" s="247"/>
      <c r="AK37" s="1143" t="s">
        <v>502</v>
      </c>
      <c r="AL37" s="1144"/>
      <c r="AM37" s="1144"/>
      <c r="AN37" s="1145"/>
      <c r="AO37" s="291">
        <v>3813690</v>
      </c>
      <c r="AP37" s="291">
        <v>4131</v>
      </c>
      <c r="AQ37" s="292">
        <v>1760</v>
      </c>
      <c r="AR37" s="293">
        <v>134.69999999999999</v>
      </c>
    </row>
    <row r="38" spans="1:46" ht="27" customHeight="1" x14ac:dyDescent="0.2">
      <c r="A38" s="247"/>
      <c r="AK38" s="1146" t="s">
        <v>503</v>
      </c>
      <c r="AL38" s="1147"/>
      <c r="AM38" s="1147"/>
      <c r="AN38" s="1148"/>
      <c r="AO38" s="294" t="s">
        <v>483</v>
      </c>
      <c r="AP38" s="294" t="s">
        <v>483</v>
      </c>
      <c r="AQ38" s="295" t="s">
        <v>483</v>
      </c>
      <c r="AR38" s="283" t="s">
        <v>483</v>
      </c>
      <c r="AS38" s="290"/>
    </row>
    <row r="39" spans="1:46" ht="13" x14ac:dyDescent="0.2">
      <c r="A39" s="247"/>
      <c r="AK39" s="1146" t="s">
        <v>504</v>
      </c>
      <c r="AL39" s="1147"/>
      <c r="AM39" s="1147"/>
      <c r="AN39" s="1148"/>
      <c r="AO39" s="291" t="s">
        <v>483</v>
      </c>
      <c r="AP39" s="291" t="s">
        <v>483</v>
      </c>
      <c r="AQ39" s="292">
        <v>-15</v>
      </c>
      <c r="AR39" s="293" t="s">
        <v>483</v>
      </c>
      <c r="AS39" s="290"/>
    </row>
    <row r="40" spans="1:46" ht="27" customHeight="1" x14ac:dyDescent="0.2">
      <c r="A40" s="247"/>
      <c r="AK40" s="1143" t="s">
        <v>505</v>
      </c>
      <c r="AL40" s="1144"/>
      <c r="AM40" s="1144"/>
      <c r="AN40" s="1145"/>
      <c r="AO40" s="291">
        <v>-9945038</v>
      </c>
      <c r="AP40" s="291">
        <v>-10772</v>
      </c>
      <c r="AQ40" s="292">
        <v>-9977</v>
      </c>
      <c r="AR40" s="293">
        <v>8</v>
      </c>
      <c r="AS40" s="290"/>
    </row>
    <row r="41" spans="1:46" ht="13" x14ac:dyDescent="0.2">
      <c r="A41" s="247"/>
      <c r="AK41" s="1149" t="s">
        <v>287</v>
      </c>
      <c r="AL41" s="1150"/>
      <c r="AM41" s="1150"/>
      <c r="AN41" s="1151"/>
      <c r="AO41" s="291">
        <v>-1710799</v>
      </c>
      <c r="AP41" s="291">
        <v>-1853</v>
      </c>
      <c r="AQ41" s="292">
        <v>-2814</v>
      </c>
      <c r="AR41" s="293">
        <v>-34.200000000000003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506</v>
      </c>
    </row>
    <row r="48" spans="1:46" ht="13" x14ac:dyDescent="0.2">
      <c r="A48" s="247"/>
      <c r="AK48" s="301" t="s">
        <v>507</v>
      </c>
      <c r="AL48" s="301"/>
      <c r="AM48" s="301"/>
      <c r="AN48" s="301"/>
      <c r="AO48" s="301"/>
      <c r="AP48" s="301"/>
      <c r="AQ48" s="302"/>
      <c r="AR48" s="301"/>
    </row>
    <row r="49" spans="1:44" ht="13.5" customHeight="1" x14ac:dyDescent="0.2">
      <c r="A49" s="247"/>
      <c r="AK49" s="303"/>
      <c r="AL49" s="304"/>
      <c r="AM49" s="1138" t="s">
        <v>475</v>
      </c>
      <c r="AN49" s="1140" t="s">
        <v>508</v>
      </c>
      <c r="AO49" s="1141"/>
      <c r="AP49" s="1141"/>
      <c r="AQ49" s="1141"/>
      <c r="AR49" s="1142"/>
    </row>
    <row r="50" spans="1:44" ht="13" x14ac:dyDescent="0.2">
      <c r="A50" s="247"/>
      <c r="AK50" s="305"/>
      <c r="AL50" s="306"/>
      <c r="AM50" s="1139"/>
      <c r="AN50" s="307" t="s">
        <v>509</v>
      </c>
      <c r="AO50" s="308" t="s">
        <v>510</v>
      </c>
      <c r="AP50" s="309" t="s">
        <v>511</v>
      </c>
      <c r="AQ50" s="310" t="s">
        <v>512</v>
      </c>
      <c r="AR50" s="311" t="s">
        <v>513</v>
      </c>
    </row>
    <row r="51" spans="1:44" ht="13" x14ac:dyDescent="0.2">
      <c r="A51" s="247"/>
      <c r="AK51" s="303" t="s">
        <v>514</v>
      </c>
      <c r="AL51" s="304"/>
      <c r="AM51" s="312">
        <v>39789958</v>
      </c>
      <c r="AN51" s="313">
        <v>43232</v>
      </c>
      <c r="AO51" s="314">
        <v>-22.9</v>
      </c>
      <c r="AP51" s="315">
        <v>50465</v>
      </c>
      <c r="AQ51" s="316">
        <v>-2.4</v>
      </c>
      <c r="AR51" s="317">
        <v>-20.5</v>
      </c>
    </row>
    <row r="52" spans="1:44" ht="13" x14ac:dyDescent="0.2">
      <c r="A52" s="247"/>
      <c r="AK52" s="318"/>
      <c r="AL52" s="319" t="s">
        <v>515</v>
      </c>
      <c r="AM52" s="320">
        <v>24135100</v>
      </c>
      <c r="AN52" s="321">
        <v>26223</v>
      </c>
      <c r="AO52" s="322">
        <v>-28.2</v>
      </c>
      <c r="AP52" s="323">
        <v>34193</v>
      </c>
      <c r="AQ52" s="324">
        <v>-8.1</v>
      </c>
      <c r="AR52" s="325">
        <v>-20.100000000000001</v>
      </c>
    </row>
    <row r="53" spans="1:44" ht="13" x14ac:dyDescent="0.2">
      <c r="A53" s="247"/>
      <c r="AK53" s="303" t="s">
        <v>516</v>
      </c>
      <c r="AL53" s="304"/>
      <c r="AM53" s="312">
        <v>31758464</v>
      </c>
      <c r="AN53" s="313">
        <v>34663</v>
      </c>
      <c r="AO53" s="314">
        <v>-19.8</v>
      </c>
      <c r="AP53" s="315">
        <v>51679</v>
      </c>
      <c r="AQ53" s="316">
        <v>2.4</v>
      </c>
      <c r="AR53" s="317">
        <v>-22.2</v>
      </c>
    </row>
    <row r="54" spans="1:44" ht="13" x14ac:dyDescent="0.2">
      <c r="A54" s="247"/>
      <c r="AK54" s="318"/>
      <c r="AL54" s="319" t="s">
        <v>515</v>
      </c>
      <c r="AM54" s="320">
        <v>19373964</v>
      </c>
      <c r="AN54" s="321">
        <v>21146</v>
      </c>
      <c r="AO54" s="322">
        <v>-19.399999999999999</v>
      </c>
      <c r="AP54" s="323">
        <v>35132</v>
      </c>
      <c r="AQ54" s="324">
        <v>2.7</v>
      </c>
      <c r="AR54" s="325">
        <v>-22.1</v>
      </c>
    </row>
    <row r="55" spans="1:44" ht="13" x14ac:dyDescent="0.2">
      <c r="A55" s="247"/>
      <c r="AK55" s="303" t="s">
        <v>517</v>
      </c>
      <c r="AL55" s="304"/>
      <c r="AM55" s="312">
        <v>31780904</v>
      </c>
      <c r="AN55" s="313">
        <v>34717</v>
      </c>
      <c r="AO55" s="314">
        <v>0.2</v>
      </c>
      <c r="AP55" s="315">
        <v>49665</v>
      </c>
      <c r="AQ55" s="316">
        <v>-3.9</v>
      </c>
      <c r="AR55" s="317">
        <v>4.0999999999999996</v>
      </c>
    </row>
    <row r="56" spans="1:44" ht="13" x14ac:dyDescent="0.2">
      <c r="A56" s="247"/>
      <c r="AK56" s="318"/>
      <c r="AL56" s="319" t="s">
        <v>515</v>
      </c>
      <c r="AM56" s="320">
        <v>20470625</v>
      </c>
      <c r="AN56" s="321">
        <v>22362</v>
      </c>
      <c r="AO56" s="322">
        <v>5.8</v>
      </c>
      <c r="AP56" s="323">
        <v>34678</v>
      </c>
      <c r="AQ56" s="324">
        <v>-1.3</v>
      </c>
      <c r="AR56" s="325">
        <v>7.1</v>
      </c>
    </row>
    <row r="57" spans="1:44" ht="13" x14ac:dyDescent="0.2">
      <c r="A57" s="247"/>
      <c r="AK57" s="303" t="s">
        <v>518</v>
      </c>
      <c r="AL57" s="304"/>
      <c r="AM57" s="312">
        <v>46241479</v>
      </c>
      <c r="AN57" s="313">
        <v>50364</v>
      </c>
      <c r="AO57" s="314">
        <v>45.1</v>
      </c>
      <c r="AP57" s="315">
        <v>63439</v>
      </c>
      <c r="AQ57" s="316">
        <v>27.7</v>
      </c>
      <c r="AR57" s="317">
        <v>17.399999999999999</v>
      </c>
    </row>
    <row r="58" spans="1:44" ht="13" x14ac:dyDescent="0.2">
      <c r="A58" s="247"/>
      <c r="AK58" s="318"/>
      <c r="AL58" s="319" t="s">
        <v>515</v>
      </c>
      <c r="AM58" s="320">
        <v>33098687</v>
      </c>
      <c r="AN58" s="321">
        <v>36050</v>
      </c>
      <c r="AO58" s="322">
        <v>61.2</v>
      </c>
      <c r="AP58" s="323">
        <v>46463</v>
      </c>
      <c r="AQ58" s="324">
        <v>34</v>
      </c>
      <c r="AR58" s="325">
        <v>27.2</v>
      </c>
    </row>
    <row r="59" spans="1:44" ht="13" x14ac:dyDescent="0.2">
      <c r="A59" s="247"/>
      <c r="AK59" s="303" t="s">
        <v>519</v>
      </c>
      <c r="AL59" s="304"/>
      <c r="AM59" s="312">
        <v>44982543</v>
      </c>
      <c r="AN59" s="313">
        <v>48724</v>
      </c>
      <c r="AO59" s="314">
        <v>-3.3</v>
      </c>
      <c r="AP59" s="315">
        <v>60097</v>
      </c>
      <c r="AQ59" s="316">
        <v>-5.3</v>
      </c>
      <c r="AR59" s="317">
        <v>2</v>
      </c>
    </row>
    <row r="60" spans="1:44" ht="13" x14ac:dyDescent="0.2">
      <c r="A60" s="247"/>
      <c r="AK60" s="318"/>
      <c r="AL60" s="319" t="s">
        <v>515</v>
      </c>
      <c r="AM60" s="320">
        <v>34657534</v>
      </c>
      <c r="AN60" s="321">
        <v>37540</v>
      </c>
      <c r="AO60" s="322">
        <v>4.0999999999999996</v>
      </c>
      <c r="AP60" s="323">
        <v>43011</v>
      </c>
      <c r="AQ60" s="324">
        <v>-7.4</v>
      </c>
      <c r="AR60" s="325">
        <v>11.5</v>
      </c>
    </row>
    <row r="61" spans="1:44" ht="13" x14ac:dyDescent="0.2">
      <c r="A61" s="247"/>
      <c r="AK61" s="303" t="s">
        <v>520</v>
      </c>
      <c r="AL61" s="326"/>
      <c r="AM61" s="312">
        <v>38910670</v>
      </c>
      <c r="AN61" s="313">
        <v>42340</v>
      </c>
      <c r="AO61" s="314">
        <v>-0.1</v>
      </c>
      <c r="AP61" s="315">
        <v>55069</v>
      </c>
      <c r="AQ61" s="327">
        <v>3.7</v>
      </c>
      <c r="AR61" s="317">
        <v>-3.8</v>
      </c>
    </row>
    <row r="62" spans="1:44" ht="13" x14ac:dyDescent="0.2">
      <c r="A62" s="247"/>
      <c r="AK62" s="318"/>
      <c r="AL62" s="319" t="s">
        <v>515</v>
      </c>
      <c r="AM62" s="320">
        <v>26347182</v>
      </c>
      <c r="AN62" s="321">
        <v>28664</v>
      </c>
      <c r="AO62" s="322">
        <v>4.7</v>
      </c>
      <c r="AP62" s="323">
        <v>38695</v>
      </c>
      <c r="AQ62" s="324">
        <v>4</v>
      </c>
      <c r="AR62" s="325">
        <v>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vr0sQLf3FBJQR4+68Nk7o95beL08cZQYjIDpWg+6vWc/TVRqk1nMu69Un84Mlk+o2gWu3Kud/xvqH0Z2kb5YVA==" saltValue="YD69y6DZWG56j5Akf1mR8g==" spinCount="100000" sheet="1" objects="1" scenarios="1"/>
  <customSheetViews>
    <customSheetView guid="{39806648-A4EC-410E-8E62-0BAC68A749AC}" showPageBreaks="1" showGridLines="0" fitToPage="1" hiddenRows="1" hiddenColumns="1" view="pageBreakPreview">
      <pageMargins left="0.39370078740157483" right="0.19685039370078741" top="0.39370078740157483" bottom="0.31496062992125984" header="0.51181102362204722" footer="0"/>
      <printOptions horizontalCentered="1"/>
      <pageSetup paperSize="9" scale="59" orientation="landscape" r:id="rId1"/>
      <headerFooter alignWithMargins="0">
        <oddFooter>&amp;C&amp;P/&amp;N</oddFooter>
      </headerFooter>
    </customSheetView>
  </customSheetViews>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2"/>
  <headerFooter alignWithMargins="0">
    <oddFooter>&amp;C&amp;P/&amp;N</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472</v>
      </c>
    </row>
    <row r="121" spans="125:125" ht="13.5" hidden="1" customHeight="1" x14ac:dyDescent="0.2">
      <c r="DU121" s="241"/>
    </row>
  </sheetData>
  <sheetProtection algorithmName="SHA-512" hashValue="+4Vke15Sz0s2jWkBMsIuIxN42xCUffnVzSf9OCsgMw91wV4YyOPVyTZ+3sp9YfgJvEvegmTlws3dnkx94rEiLg==" saltValue="G2XC9ObLzHl0LBXuv5/2cg==" spinCount="100000" sheet="1" objects="1" scenarios="1"/>
  <dataConsolidate/>
  <customSheetViews>
    <customSheetView guid="{39806648-A4EC-410E-8E62-0BAC68A749AC}" showGridLines="0" fitToPage="1" hiddenRows="1" hiddenColumns="1">
      <pageMargins left="0" right="0" top="0.19685039370078741" bottom="0" header="0.39370078740157483" footer="0"/>
      <printOptions horizontalCentered="1" verticalCentered="1"/>
      <pageSetup paperSize="9" scale="38"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9" orientation="landscape" horizontalDpi="300" verticalDpi="300" r:id="rId2"/>
  <headerFooter alignWithMargins="0">
    <oddFooter>&amp;C&amp;P/&amp;N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472</v>
      </c>
    </row>
  </sheetData>
  <sheetProtection algorithmName="SHA-512" hashValue="sT8iVyPWZ8XY9F3gX8xOP+X0TUqsLW1VkBSxxpef2Qq6LLPsB5kgVighUsICpgrGfQ+YZX+WzswMHAGOgtJmzw==" saltValue="jMRpG808+owVEom2/8uwnw==" spinCount="100000" sheet="1" objects="1" scenarios="1"/>
  <dataConsolidate/>
  <customSheetViews>
    <customSheetView guid="{39806648-A4EC-410E-8E62-0BAC68A749AC}" showGridLines="0" fitToPage="1" hiddenRows="1" hiddenColumns="1">
      <pageMargins left="0" right="0" top="0.19685039370078741" bottom="0" header="0.39370078740157483" footer="0"/>
      <printOptions horizontalCentered="1" verticalCentered="1"/>
      <pageSetup paperSize="9" scale="40" orientation="landscape" horizontalDpi="300" verticalDpi="300" r:id="rId1"/>
      <headerFooter alignWithMargins="0">
        <oddFooter>&amp;C&amp;P/&amp;N</oddFooter>
      </headerFooter>
    </customSheetView>
  </customSheetViews>
  <phoneticPr fontId="2"/>
  <printOptions horizontalCentered="1" verticalCentered="1"/>
  <pageMargins left="0" right="0" top="0.19685039370078741" bottom="0" header="0.39370078740157483" footer="0"/>
  <pageSetup paperSize="9" scale="39" orientation="landscape" horizontalDpi="300" verticalDpi="300" r:id="rId2"/>
  <headerFooter alignWithMargins="0">
    <oddFooter>&amp;C&amp;P/&amp;N</oddFooter>
  </headerFooter>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522</v>
      </c>
      <c r="G46" s="8" t="s">
        <v>523</v>
      </c>
      <c r="H46" s="8" t="s">
        <v>524</v>
      </c>
      <c r="I46" s="8" t="s">
        <v>525</v>
      </c>
      <c r="J46" s="9" t="s">
        <v>526</v>
      </c>
    </row>
    <row r="47" spans="2:10" ht="57.75" customHeight="1" x14ac:dyDescent="0.2">
      <c r="B47" s="10"/>
      <c r="C47" s="1152" t="s">
        <v>3</v>
      </c>
      <c r="D47" s="1152"/>
      <c r="E47" s="1153"/>
      <c r="F47" s="11">
        <v>19.100000000000001</v>
      </c>
      <c r="G47" s="12">
        <v>18.78</v>
      </c>
      <c r="H47" s="12">
        <v>19.27</v>
      </c>
      <c r="I47" s="12">
        <v>18.5</v>
      </c>
      <c r="J47" s="13">
        <v>17.77</v>
      </c>
    </row>
    <row r="48" spans="2:10" ht="57.75" customHeight="1" x14ac:dyDescent="0.2">
      <c r="B48" s="14"/>
      <c r="C48" s="1154" t="s">
        <v>4</v>
      </c>
      <c r="D48" s="1154"/>
      <c r="E48" s="1155"/>
      <c r="F48" s="15">
        <v>6.13</v>
      </c>
      <c r="G48" s="16">
        <v>8.26</v>
      </c>
      <c r="H48" s="16">
        <v>7.02</v>
      </c>
      <c r="I48" s="16">
        <v>4.91</v>
      </c>
      <c r="J48" s="17">
        <v>5.49</v>
      </c>
    </row>
    <row r="49" spans="2:10" ht="57.75" customHeight="1" thickBot="1" x14ac:dyDescent="0.25">
      <c r="B49" s="18"/>
      <c r="C49" s="1156" t="s">
        <v>5</v>
      </c>
      <c r="D49" s="1156"/>
      <c r="E49" s="1157"/>
      <c r="F49" s="19">
        <v>3.75</v>
      </c>
      <c r="G49" s="20">
        <v>2.69</v>
      </c>
      <c r="H49" s="20">
        <v>0.54</v>
      </c>
      <c r="I49" s="20" t="s">
        <v>527</v>
      </c>
      <c r="J49" s="21">
        <v>0.84</v>
      </c>
    </row>
    <row r="50" spans="2:10" ht="13" x14ac:dyDescent="0.2"/>
  </sheetData>
  <sheetProtection algorithmName="SHA-512" hashValue="Cxp2XulScWT0fUYempxgzkqBhsRWRdklBfSmgoa0zwTL97+VgLofT8D+UvtQo7iCONPK+IZA7+FeXcT/pH4Gwg==" saltValue="Exk4nFL8cwdHSu/7yOjUHQ==" spinCount="100000" sheet="1" objects="1" scenarios="1"/>
  <customSheetViews>
    <customSheetView guid="{39806648-A4EC-410E-8E62-0BAC68A749AC}" showGridLines="0" fitToPage="1" hiddenRows="1" hiddenColumns="1">
      <pageMargins left="0" right="0" top="0.19685039370078741" bottom="0" header="0" footer="0"/>
      <printOptions horizontalCentered="1"/>
      <pageSetup paperSize="9" scale="64" orientation="landscape" horizontalDpi="300" verticalDpi="300" r:id="rId1"/>
      <headerFooter alignWithMargins="0">
        <oddFooter>&amp;C&amp;P/&amp;N</oddFooter>
      </headerFooter>
    </customSheetView>
  </customSheetViews>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2"/>
  <headerFooter alignWithMargins="0">
    <oddFooter>&amp;C&amp;P/&amp;N</oddFooter>
  </headerFooter>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view="pageBreakPreview"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522</v>
      </c>
      <c r="G33" s="29" t="s">
        <v>523</v>
      </c>
      <c r="H33" s="29" t="s">
        <v>524</v>
      </c>
      <c r="I33" s="29" t="s">
        <v>525</v>
      </c>
      <c r="J33" s="30" t="s">
        <v>526</v>
      </c>
      <c r="K33" s="22"/>
      <c r="L33" s="22"/>
      <c r="M33" s="22"/>
      <c r="N33" s="22"/>
      <c r="O33" s="22"/>
      <c r="P33" s="22"/>
    </row>
    <row r="34" spans="1:16" ht="39" customHeight="1" x14ac:dyDescent="0.2">
      <c r="A34" s="22"/>
      <c r="B34" s="31"/>
      <c r="C34" s="1162" t="s">
        <v>528</v>
      </c>
      <c r="D34" s="1162"/>
      <c r="E34" s="1163"/>
      <c r="F34" s="32">
        <v>6.98</v>
      </c>
      <c r="G34" s="33">
        <v>8.2200000000000006</v>
      </c>
      <c r="H34" s="33">
        <v>6.99</v>
      </c>
      <c r="I34" s="33">
        <v>4.8899999999999997</v>
      </c>
      <c r="J34" s="34">
        <v>5.48</v>
      </c>
      <c r="K34" s="22"/>
      <c r="L34" s="22"/>
      <c r="M34" s="22"/>
      <c r="N34" s="22"/>
      <c r="O34" s="22"/>
      <c r="P34" s="22"/>
    </row>
    <row r="35" spans="1:16" ht="39" customHeight="1" x14ac:dyDescent="0.2">
      <c r="A35" s="22"/>
      <c r="B35" s="35"/>
      <c r="C35" s="1158" t="s">
        <v>529</v>
      </c>
      <c r="D35" s="1158"/>
      <c r="E35" s="1159"/>
      <c r="F35" s="36">
        <v>1.21</v>
      </c>
      <c r="G35" s="37">
        <v>1.46</v>
      </c>
      <c r="H35" s="37">
        <v>1.61</v>
      </c>
      <c r="I35" s="37">
        <v>1.36</v>
      </c>
      <c r="J35" s="38">
        <v>0.94</v>
      </c>
      <c r="K35" s="22"/>
      <c r="L35" s="22"/>
      <c r="M35" s="22"/>
      <c r="N35" s="22"/>
      <c r="O35" s="22"/>
      <c r="P35" s="22"/>
    </row>
    <row r="36" spans="1:16" ht="39" customHeight="1" x14ac:dyDescent="0.2">
      <c r="A36" s="22"/>
      <c r="B36" s="35"/>
      <c r="C36" s="1158" t="s">
        <v>530</v>
      </c>
      <c r="D36" s="1158"/>
      <c r="E36" s="1159"/>
      <c r="F36" s="36">
        <v>0.34</v>
      </c>
      <c r="G36" s="37">
        <v>0.31</v>
      </c>
      <c r="H36" s="37">
        <v>0.36</v>
      </c>
      <c r="I36" s="37">
        <v>0.31</v>
      </c>
      <c r="J36" s="38">
        <v>0.47</v>
      </c>
      <c r="K36" s="22"/>
      <c r="L36" s="22"/>
      <c r="M36" s="22"/>
      <c r="N36" s="22"/>
      <c r="O36" s="22"/>
      <c r="P36" s="22"/>
    </row>
    <row r="37" spans="1:16" ht="39" customHeight="1" x14ac:dyDescent="0.2">
      <c r="A37" s="22"/>
      <c r="B37" s="35"/>
      <c r="C37" s="1158" t="s">
        <v>531</v>
      </c>
      <c r="D37" s="1158"/>
      <c r="E37" s="1159"/>
      <c r="F37" s="36">
        <v>0.59</v>
      </c>
      <c r="G37" s="37">
        <v>0.56000000000000005</v>
      </c>
      <c r="H37" s="37">
        <v>0.28999999999999998</v>
      </c>
      <c r="I37" s="37">
        <v>0.27</v>
      </c>
      <c r="J37" s="38">
        <v>0.27</v>
      </c>
      <c r="K37" s="22"/>
      <c r="L37" s="22"/>
      <c r="M37" s="22"/>
      <c r="N37" s="22"/>
      <c r="O37" s="22"/>
      <c r="P37" s="22"/>
    </row>
    <row r="38" spans="1:16" ht="39" customHeight="1" x14ac:dyDescent="0.2">
      <c r="A38" s="22"/>
      <c r="B38" s="35"/>
      <c r="C38" s="1158" t="s">
        <v>532</v>
      </c>
      <c r="D38" s="1158"/>
      <c r="E38" s="1159"/>
      <c r="F38" s="36">
        <v>0.02</v>
      </c>
      <c r="G38" s="37">
        <v>0.03</v>
      </c>
      <c r="H38" s="37">
        <v>0.02</v>
      </c>
      <c r="I38" s="37">
        <v>0.01</v>
      </c>
      <c r="J38" s="38">
        <v>0</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533</v>
      </c>
      <c r="D42" s="1158"/>
      <c r="E42" s="1159"/>
      <c r="F42" s="36" t="s">
        <v>483</v>
      </c>
      <c r="G42" s="37" t="s">
        <v>483</v>
      </c>
      <c r="H42" s="37" t="s">
        <v>483</v>
      </c>
      <c r="I42" s="37" t="s">
        <v>483</v>
      </c>
      <c r="J42" s="38" t="s">
        <v>483</v>
      </c>
      <c r="K42" s="22"/>
      <c r="L42" s="22"/>
      <c r="M42" s="22"/>
      <c r="N42" s="22"/>
      <c r="O42" s="22"/>
      <c r="P42" s="22"/>
    </row>
    <row r="43" spans="1:16" ht="39" customHeight="1" thickBot="1" x14ac:dyDescent="0.25">
      <c r="A43" s="22"/>
      <c r="B43" s="40"/>
      <c r="C43" s="1160" t="s">
        <v>534</v>
      </c>
      <c r="D43" s="1160"/>
      <c r="E43" s="1161"/>
      <c r="F43" s="41" t="s">
        <v>483</v>
      </c>
      <c r="G43" s="42" t="s">
        <v>483</v>
      </c>
      <c r="H43" s="42" t="s">
        <v>483</v>
      </c>
      <c r="I43" s="42" t="s">
        <v>483</v>
      </c>
      <c r="J43" s="43" t="s">
        <v>483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M5vuF9pFzHIWKGzf8WTfRYXtuPSvGWzfMjiOepYkNz9nS7+iJoRvTAhpEC8Nh4v0+/kqOQZ/jUhIyjCGxaoJMQ==" saltValue="Wl0vThG6XUTwm5sq6oQIuw==" spinCount="100000" sheet="1" objects="1" scenarios="1"/>
  <customSheetViews>
    <customSheetView guid="{39806648-A4EC-410E-8E62-0BAC68A749AC}" showGridLines="0" fitToPage="1" hiddenRows="1" hiddenColumns="1">
      <pageMargins left="0" right="0" top="0.19685039370078741" bottom="0" header="0" footer="0"/>
      <printOptions horizontalCentered="1"/>
      <pageSetup paperSize="9" scale="62" orientation="landscape" horizontalDpi="300" verticalDpi="300" r:id="rId1"/>
      <headerFooter alignWithMargins="0">
        <oddFooter>&amp;C&amp;P/&amp;N</oddFooter>
      </headerFooter>
    </customSheetView>
  </customSheetViews>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2"/>
  <headerFooter alignWithMargins="0">
    <oddFooter>&amp;C&amp;P/&amp;N</oddFooter>
  </headerFooter>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522</v>
      </c>
      <c r="L44" s="54" t="s">
        <v>523</v>
      </c>
      <c r="M44" s="54" t="s">
        <v>524</v>
      </c>
      <c r="N44" s="54" t="s">
        <v>525</v>
      </c>
      <c r="O44" s="55" t="s">
        <v>526</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4336</v>
      </c>
      <c r="L45" s="58">
        <v>4107</v>
      </c>
      <c r="M45" s="58">
        <v>3993</v>
      </c>
      <c r="N45" s="58">
        <v>3823</v>
      </c>
      <c r="O45" s="59">
        <v>3589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483</v>
      </c>
      <c r="L46" s="62" t="s">
        <v>483</v>
      </c>
      <c r="M46" s="62" t="s">
        <v>483</v>
      </c>
      <c r="N46" s="62" t="s">
        <v>483</v>
      </c>
      <c r="O46" s="63" t="s">
        <v>483</v>
      </c>
      <c r="P46" s="46"/>
      <c r="Q46" s="46"/>
      <c r="R46" s="46"/>
      <c r="S46" s="46"/>
      <c r="T46" s="46"/>
      <c r="U46" s="46"/>
    </row>
    <row r="47" spans="1:21" ht="30.75" customHeight="1" x14ac:dyDescent="0.2">
      <c r="A47" s="46"/>
      <c r="B47" s="1166"/>
      <c r="C47" s="1167"/>
      <c r="D47" s="60"/>
      <c r="E47" s="1172" t="s">
        <v>12</v>
      </c>
      <c r="F47" s="1172"/>
      <c r="G47" s="1172"/>
      <c r="H47" s="1172"/>
      <c r="I47" s="1172"/>
      <c r="J47" s="1173"/>
      <c r="K47" s="61">
        <v>998</v>
      </c>
      <c r="L47" s="62">
        <v>1126</v>
      </c>
      <c r="M47" s="62">
        <v>863</v>
      </c>
      <c r="N47" s="62">
        <v>615</v>
      </c>
      <c r="O47" s="63">
        <v>374</v>
      </c>
      <c r="P47" s="46"/>
      <c r="Q47" s="46"/>
      <c r="R47" s="46"/>
      <c r="S47" s="46"/>
      <c r="T47" s="46"/>
      <c r="U47" s="46"/>
    </row>
    <row r="48" spans="1:21" ht="30.75" customHeight="1" x14ac:dyDescent="0.2">
      <c r="A48" s="46"/>
      <c r="B48" s="1166"/>
      <c r="C48" s="1167"/>
      <c r="D48" s="60"/>
      <c r="E48" s="1172" t="s">
        <v>13</v>
      </c>
      <c r="F48" s="1172"/>
      <c r="G48" s="1172"/>
      <c r="H48" s="1172"/>
      <c r="I48" s="1172"/>
      <c r="J48" s="1173"/>
      <c r="K48" s="61" t="s">
        <v>483</v>
      </c>
      <c r="L48" s="62" t="s">
        <v>483</v>
      </c>
      <c r="M48" s="62" t="s">
        <v>483</v>
      </c>
      <c r="N48" s="62" t="s">
        <v>483</v>
      </c>
      <c r="O48" s="63" t="s">
        <v>483</v>
      </c>
      <c r="P48" s="46"/>
      <c r="Q48" s="46"/>
      <c r="R48" s="46"/>
      <c r="S48" s="46"/>
      <c r="T48" s="46"/>
      <c r="U48" s="46"/>
    </row>
    <row r="49" spans="1:21" ht="30.75" customHeight="1" x14ac:dyDescent="0.2">
      <c r="A49" s="46"/>
      <c r="B49" s="1166"/>
      <c r="C49" s="1167"/>
      <c r="D49" s="60"/>
      <c r="E49" s="1172" t="s">
        <v>14</v>
      </c>
      <c r="F49" s="1172"/>
      <c r="G49" s="1172"/>
      <c r="H49" s="1172"/>
      <c r="I49" s="1172"/>
      <c r="J49" s="1173"/>
      <c r="K49" s="61">
        <v>269</v>
      </c>
      <c r="L49" s="62">
        <v>256</v>
      </c>
      <c r="M49" s="62">
        <v>266</v>
      </c>
      <c r="N49" s="62">
        <v>331</v>
      </c>
      <c r="O49" s="63">
        <v>458</v>
      </c>
      <c r="P49" s="46"/>
      <c r="Q49" s="46"/>
      <c r="R49" s="46"/>
      <c r="S49" s="46"/>
      <c r="T49" s="46"/>
      <c r="U49" s="46"/>
    </row>
    <row r="50" spans="1:21" ht="30.75" customHeight="1" x14ac:dyDescent="0.2">
      <c r="A50" s="46"/>
      <c r="B50" s="1166"/>
      <c r="C50" s="1167"/>
      <c r="D50" s="60"/>
      <c r="E50" s="1172" t="s">
        <v>15</v>
      </c>
      <c r="F50" s="1172"/>
      <c r="G50" s="1172"/>
      <c r="H50" s="1172"/>
      <c r="I50" s="1172"/>
      <c r="J50" s="1173"/>
      <c r="K50" s="61">
        <v>3600</v>
      </c>
      <c r="L50" s="62">
        <v>2443</v>
      </c>
      <c r="M50" s="62">
        <v>3409</v>
      </c>
      <c r="N50" s="62">
        <v>4338</v>
      </c>
      <c r="O50" s="63">
        <v>3814</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483</v>
      </c>
      <c r="L51" s="62" t="s">
        <v>483</v>
      </c>
      <c r="M51" s="62" t="s">
        <v>483</v>
      </c>
      <c r="N51" s="62" t="s">
        <v>483</v>
      </c>
      <c r="O51" s="63" t="s">
        <v>483</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15147</v>
      </c>
      <c r="L52" s="62">
        <v>14552</v>
      </c>
      <c r="M52" s="62">
        <v>13426</v>
      </c>
      <c r="N52" s="62">
        <v>12161</v>
      </c>
      <c r="O52" s="63">
        <v>9945</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-5944</v>
      </c>
      <c r="L53" s="67">
        <v>-6620</v>
      </c>
      <c r="M53" s="67">
        <v>-4895</v>
      </c>
      <c r="N53" s="67">
        <v>-3054</v>
      </c>
      <c r="O53" s="68">
        <v>-1710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
      <c r="B58" s="1180" t="s">
        <v>24</v>
      </c>
      <c r="C58" s="1181"/>
      <c r="D58" s="1186" t="s">
        <v>25</v>
      </c>
      <c r="E58" s="1187"/>
      <c r="F58" s="1187"/>
      <c r="G58" s="1187"/>
      <c r="H58" s="1187"/>
      <c r="I58" s="1187"/>
      <c r="J58" s="1188"/>
      <c r="K58" s="81">
        <v>167</v>
      </c>
      <c r="L58" s="82">
        <v>1335</v>
      </c>
      <c r="M58" s="82">
        <v>1240</v>
      </c>
      <c r="N58" s="82">
        <v>1206</v>
      </c>
      <c r="O58" s="83">
        <v>1043</v>
      </c>
    </row>
    <row r="59" spans="1:21" ht="31.5" customHeight="1" x14ac:dyDescent="0.2">
      <c r="B59" s="1182"/>
      <c r="C59" s="1183"/>
      <c r="D59" s="1189" t="s">
        <v>26</v>
      </c>
      <c r="E59" s="1190"/>
      <c r="F59" s="1190"/>
      <c r="G59" s="1190"/>
      <c r="H59" s="1190"/>
      <c r="I59" s="1190"/>
      <c r="J59" s="1191"/>
      <c r="K59" s="84">
        <v>6441</v>
      </c>
      <c r="L59" s="85">
        <v>6454</v>
      </c>
      <c r="M59" s="85">
        <v>6466</v>
      </c>
      <c r="N59" s="85">
        <v>6477</v>
      </c>
      <c r="O59" s="86">
        <v>6491</v>
      </c>
    </row>
    <row r="60" spans="1:21" ht="31.5" customHeight="1" thickBot="1" x14ac:dyDescent="0.25">
      <c r="B60" s="1184"/>
      <c r="C60" s="1185"/>
      <c r="D60" s="1192" t="s">
        <v>27</v>
      </c>
      <c r="E60" s="1193"/>
      <c r="F60" s="1193"/>
      <c r="G60" s="1193"/>
      <c r="H60" s="1193"/>
      <c r="I60" s="1193"/>
      <c r="J60" s="1194"/>
      <c r="K60" s="87">
        <v>1672</v>
      </c>
      <c r="L60" s="88">
        <v>2503</v>
      </c>
      <c r="M60" s="88">
        <v>2294</v>
      </c>
      <c r="N60" s="88">
        <v>1918</v>
      </c>
      <c r="O60" s="89">
        <v>1327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277WOhAYr9SxjQJit1nUonOK1oTAvpRBZfNsJ9O6rv/dKSXP8yslN7x/9HCSuogde4HsI4blVxAI4Wfrb2KWQ==" saltValue="aXbrVy/uJDxvEM3sgxPdGA==" spinCount="100000" sheet="1" objects="1" scenarios="1"/>
  <customSheetViews>
    <customSheetView guid="{39806648-A4EC-410E-8E62-0BAC68A749AC}" showGridLines="0" fitToPage="1" hiddenRows="1" hiddenColumns="1">
      <pageMargins left="0" right="0" top="0.19685039370078741" bottom="0.23622047244094491" header="0" footer="0"/>
      <printOptions horizontalCentered="1"/>
      <pageSetup paperSize="9" scale="56" orientation="landscape" horizontalDpi="300" verticalDpi="300" r:id="rId1"/>
      <headerFooter alignWithMargins="0">
        <oddFooter>&amp;C&amp;P/&amp;N</oddFooter>
      </headerFooter>
    </customSheetView>
  </customSheetViews>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2"/>
  <headerFooter alignWithMargins="0">
    <oddFooter>&amp;C&amp;P/&amp;N</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522</v>
      </c>
      <c r="J40" s="101" t="s">
        <v>523</v>
      </c>
      <c r="K40" s="101" t="s">
        <v>524</v>
      </c>
      <c r="L40" s="101" t="s">
        <v>525</v>
      </c>
      <c r="M40" s="102" t="s">
        <v>526</v>
      </c>
    </row>
    <row r="41" spans="2:13" ht="27.75" customHeight="1" x14ac:dyDescent="0.2">
      <c r="B41" s="1195" t="s">
        <v>30</v>
      </c>
      <c r="C41" s="1196"/>
      <c r="D41" s="103"/>
      <c r="E41" s="1201" t="s">
        <v>31</v>
      </c>
      <c r="F41" s="1201"/>
      <c r="G41" s="1201"/>
      <c r="H41" s="1202"/>
      <c r="I41" s="330">
        <v>73597</v>
      </c>
      <c r="J41" s="331">
        <v>63799</v>
      </c>
      <c r="K41" s="331">
        <v>55595</v>
      </c>
      <c r="L41" s="331">
        <v>48132</v>
      </c>
      <c r="M41" s="332">
        <v>41832</v>
      </c>
    </row>
    <row r="42" spans="2:13" ht="27.75" customHeight="1" x14ac:dyDescent="0.2">
      <c r="B42" s="1197"/>
      <c r="C42" s="1198"/>
      <c r="D42" s="104"/>
      <c r="E42" s="1203" t="s">
        <v>32</v>
      </c>
      <c r="F42" s="1203"/>
      <c r="G42" s="1203"/>
      <c r="H42" s="1204"/>
      <c r="I42" s="333">
        <v>19319</v>
      </c>
      <c r="J42" s="334">
        <v>18910</v>
      </c>
      <c r="K42" s="334">
        <v>22508</v>
      </c>
      <c r="L42" s="334">
        <v>22725</v>
      </c>
      <c r="M42" s="335">
        <v>16529</v>
      </c>
    </row>
    <row r="43" spans="2:13" ht="27.75" customHeight="1" x14ac:dyDescent="0.2">
      <c r="B43" s="1197"/>
      <c r="C43" s="1198"/>
      <c r="D43" s="104"/>
      <c r="E43" s="1203" t="s">
        <v>33</v>
      </c>
      <c r="F43" s="1203"/>
      <c r="G43" s="1203"/>
      <c r="H43" s="1204"/>
      <c r="I43" s="333" t="s">
        <v>483</v>
      </c>
      <c r="J43" s="334" t="s">
        <v>483</v>
      </c>
      <c r="K43" s="334" t="s">
        <v>483</v>
      </c>
      <c r="L43" s="334" t="s">
        <v>483</v>
      </c>
      <c r="M43" s="335" t="s">
        <v>483</v>
      </c>
    </row>
    <row r="44" spans="2:13" ht="27.75" customHeight="1" x14ac:dyDescent="0.2">
      <c r="B44" s="1197"/>
      <c r="C44" s="1198"/>
      <c r="D44" s="104"/>
      <c r="E44" s="1203" t="s">
        <v>34</v>
      </c>
      <c r="F44" s="1203"/>
      <c r="G44" s="1203"/>
      <c r="H44" s="1204"/>
      <c r="I44" s="333">
        <v>3519</v>
      </c>
      <c r="J44" s="334">
        <v>4003</v>
      </c>
      <c r="K44" s="334">
        <v>4966</v>
      </c>
      <c r="L44" s="334">
        <v>5250</v>
      </c>
      <c r="M44" s="335">
        <v>6260</v>
      </c>
    </row>
    <row r="45" spans="2:13" ht="27.75" customHeight="1" x14ac:dyDescent="0.2">
      <c r="B45" s="1197"/>
      <c r="C45" s="1198"/>
      <c r="D45" s="104"/>
      <c r="E45" s="1203" t="s">
        <v>35</v>
      </c>
      <c r="F45" s="1203"/>
      <c r="G45" s="1203"/>
      <c r="H45" s="1204"/>
      <c r="I45" s="333">
        <v>32712</v>
      </c>
      <c r="J45" s="334">
        <v>31469</v>
      </c>
      <c r="K45" s="334">
        <v>31193</v>
      </c>
      <c r="L45" s="334">
        <v>32722</v>
      </c>
      <c r="M45" s="335">
        <v>32013</v>
      </c>
    </row>
    <row r="46" spans="2:13" ht="27.75" customHeight="1" x14ac:dyDescent="0.2">
      <c r="B46" s="1197"/>
      <c r="C46" s="1198"/>
      <c r="D46" s="105"/>
      <c r="E46" s="1203" t="s">
        <v>36</v>
      </c>
      <c r="F46" s="1203"/>
      <c r="G46" s="1203"/>
      <c r="H46" s="1204"/>
      <c r="I46" s="333" t="s">
        <v>483</v>
      </c>
      <c r="J46" s="334" t="s">
        <v>483</v>
      </c>
      <c r="K46" s="334" t="s">
        <v>483</v>
      </c>
      <c r="L46" s="334" t="s">
        <v>483</v>
      </c>
      <c r="M46" s="335" t="s">
        <v>483</v>
      </c>
    </row>
    <row r="47" spans="2:13" ht="27.75" customHeight="1" x14ac:dyDescent="0.2">
      <c r="B47" s="1197"/>
      <c r="C47" s="1198"/>
      <c r="D47" s="106"/>
      <c r="E47" s="1205" t="s">
        <v>37</v>
      </c>
      <c r="F47" s="1206"/>
      <c r="G47" s="1206"/>
      <c r="H47" s="1207"/>
      <c r="I47" s="333" t="s">
        <v>483</v>
      </c>
      <c r="J47" s="334" t="s">
        <v>483</v>
      </c>
      <c r="K47" s="334" t="s">
        <v>483</v>
      </c>
      <c r="L47" s="334" t="s">
        <v>483</v>
      </c>
      <c r="M47" s="335" t="s">
        <v>483</v>
      </c>
    </row>
    <row r="48" spans="2:13" ht="27.75" customHeight="1" x14ac:dyDescent="0.2">
      <c r="B48" s="1197"/>
      <c r="C48" s="1198"/>
      <c r="D48" s="104"/>
      <c r="E48" s="1203" t="s">
        <v>38</v>
      </c>
      <c r="F48" s="1203"/>
      <c r="G48" s="1203"/>
      <c r="H48" s="1204"/>
      <c r="I48" s="333" t="s">
        <v>483</v>
      </c>
      <c r="J48" s="334" t="s">
        <v>483</v>
      </c>
      <c r="K48" s="334" t="s">
        <v>483</v>
      </c>
      <c r="L48" s="334" t="s">
        <v>483</v>
      </c>
      <c r="M48" s="335" t="s">
        <v>483</v>
      </c>
    </row>
    <row r="49" spans="2:13" ht="27.75" customHeight="1" x14ac:dyDescent="0.2">
      <c r="B49" s="1199"/>
      <c r="C49" s="1200"/>
      <c r="D49" s="104"/>
      <c r="E49" s="1203" t="s">
        <v>39</v>
      </c>
      <c r="F49" s="1203"/>
      <c r="G49" s="1203"/>
      <c r="H49" s="1204"/>
      <c r="I49" s="333" t="s">
        <v>483</v>
      </c>
      <c r="J49" s="334" t="s">
        <v>483</v>
      </c>
      <c r="K49" s="334" t="s">
        <v>483</v>
      </c>
      <c r="L49" s="334" t="s">
        <v>483</v>
      </c>
      <c r="M49" s="335" t="s">
        <v>483</v>
      </c>
    </row>
    <row r="50" spans="2:13" ht="27.75" customHeight="1" x14ac:dyDescent="0.2">
      <c r="B50" s="1208" t="s">
        <v>40</v>
      </c>
      <c r="C50" s="1209"/>
      <c r="D50" s="107"/>
      <c r="E50" s="1203" t="s">
        <v>41</v>
      </c>
      <c r="F50" s="1203"/>
      <c r="G50" s="1203"/>
      <c r="H50" s="1204"/>
      <c r="I50" s="333">
        <v>121416</v>
      </c>
      <c r="J50" s="334">
        <v>137264</v>
      </c>
      <c r="K50" s="334">
        <v>163175</v>
      </c>
      <c r="L50" s="334">
        <v>165869</v>
      </c>
      <c r="M50" s="335">
        <v>170216</v>
      </c>
    </row>
    <row r="51" spans="2:13" ht="27.75" customHeight="1" x14ac:dyDescent="0.2">
      <c r="B51" s="1197"/>
      <c r="C51" s="1198"/>
      <c r="D51" s="104"/>
      <c r="E51" s="1203" t="s">
        <v>42</v>
      </c>
      <c r="F51" s="1203"/>
      <c r="G51" s="1203"/>
      <c r="H51" s="1204"/>
      <c r="I51" s="333">
        <v>6212</v>
      </c>
      <c r="J51" s="334">
        <v>5982</v>
      </c>
      <c r="K51" s="334">
        <v>5908</v>
      </c>
      <c r="L51" s="334">
        <v>5884</v>
      </c>
      <c r="M51" s="335">
        <v>6531</v>
      </c>
    </row>
    <row r="52" spans="2:13" ht="27.75" customHeight="1" x14ac:dyDescent="0.2">
      <c r="B52" s="1199"/>
      <c r="C52" s="1200"/>
      <c r="D52" s="104"/>
      <c r="E52" s="1203" t="s">
        <v>43</v>
      </c>
      <c r="F52" s="1203"/>
      <c r="G52" s="1203"/>
      <c r="H52" s="1204"/>
      <c r="I52" s="333">
        <v>122728</v>
      </c>
      <c r="J52" s="334">
        <v>126413</v>
      </c>
      <c r="K52" s="334">
        <v>115155</v>
      </c>
      <c r="L52" s="334">
        <v>99521</v>
      </c>
      <c r="M52" s="335">
        <v>86396</v>
      </c>
    </row>
    <row r="53" spans="2:13" ht="27.75" customHeight="1" thickBot="1" x14ac:dyDescent="0.25">
      <c r="B53" s="1210" t="s">
        <v>19</v>
      </c>
      <c r="C53" s="1211"/>
      <c r="D53" s="108"/>
      <c r="E53" s="1212" t="s">
        <v>44</v>
      </c>
      <c r="F53" s="1212"/>
      <c r="G53" s="1212"/>
      <c r="H53" s="1213"/>
      <c r="I53" s="336">
        <v>-121209</v>
      </c>
      <c r="J53" s="337">
        <v>-151479</v>
      </c>
      <c r="K53" s="337">
        <v>-169976</v>
      </c>
      <c r="L53" s="337">
        <v>-162446</v>
      </c>
      <c r="M53" s="338">
        <v>-166508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eHQvIpTfgwIPJfKV9JbWYGeVnbyirmZyUtmpuWS/fPmPOhmEFaBMwFYly4fT0xRzcSkWR7EHdAYvWv9nQiiY4A==" saltValue="K2M1PjSua+ZKF5aofD5R6A==" spinCount="100000" sheet="1" objects="1" scenarios="1"/>
  <customSheetViews>
    <customSheetView guid="{39806648-A4EC-410E-8E62-0BAC68A749AC}" showGridLines="0" fitToPage="1" hiddenRows="1" hiddenColumns="1">
      <pageMargins left="0" right="0" top="0.19685039370078741" bottom="0" header="0" footer="0"/>
      <printOptions horizontalCentered="1"/>
      <pageSetup paperSize="9" scale="60" orientation="landscape" horizontalDpi="300" verticalDpi="300" r:id="rId1"/>
      <headerFooter alignWithMargins="0">
        <oddFooter>&amp;C&amp;P/&amp;N</oddFooter>
      </headerFooter>
    </customSheetView>
  </customSheetViews>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2"/>
  <headerFooter alignWithMargins="0">
    <oddFooter>&amp;C&amp;P/&amp;N</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524</v>
      </c>
      <c r="G54" s="117" t="s">
        <v>525</v>
      </c>
      <c r="H54" s="118" t="s">
        <v>526</v>
      </c>
    </row>
    <row r="55" spans="2:8" ht="52.5" customHeight="1" x14ac:dyDescent="0.2">
      <c r="B55" s="119"/>
      <c r="C55" s="1222" t="s">
        <v>46</v>
      </c>
      <c r="D55" s="1222"/>
      <c r="E55" s="1223"/>
      <c r="F55" s="339">
        <v>41831</v>
      </c>
      <c r="G55" s="339">
        <v>41912</v>
      </c>
      <c r="H55" s="340">
        <v>42035</v>
      </c>
    </row>
    <row r="56" spans="2:8" ht="52.5" customHeight="1" x14ac:dyDescent="0.2">
      <c r="B56" s="120"/>
      <c r="C56" s="1224" t="s">
        <v>47</v>
      </c>
      <c r="D56" s="1224"/>
      <c r="E56" s="1225"/>
      <c r="F56" s="341">
        <v>6477</v>
      </c>
      <c r="G56" s="341">
        <v>6491</v>
      </c>
      <c r="H56" s="342">
        <v>5203</v>
      </c>
    </row>
    <row r="57" spans="2:8" ht="53.25" customHeight="1" x14ac:dyDescent="0.2">
      <c r="B57" s="120"/>
      <c r="C57" s="1226" t="s">
        <v>48</v>
      </c>
      <c r="D57" s="1226"/>
      <c r="E57" s="1227"/>
      <c r="F57" s="343">
        <v>104919</v>
      </c>
      <c r="G57" s="343">
        <v>98634</v>
      </c>
      <c r="H57" s="344">
        <v>106863</v>
      </c>
    </row>
    <row r="58" spans="2:8" ht="45.75" customHeight="1" x14ac:dyDescent="0.2">
      <c r="B58" s="121"/>
      <c r="C58" s="1214" t="s">
        <v>550</v>
      </c>
      <c r="D58" s="1215"/>
      <c r="E58" s="1216"/>
      <c r="F58" s="345">
        <v>31687</v>
      </c>
      <c r="G58" s="345">
        <v>31732</v>
      </c>
      <c r="H58" s="346">
        <v>41397</v>
      </c>
    </row>
    <row r="59" spans="2:8" ht="45.75" customHeight="1" x14ac:dyDescent="0.2">
      <c r="B59" s="121"/>
      <c r="C59" s="1214" t="s">
        <v>549</v>
      </c>
      <c r="D59" s="1215"/>
      <c r="E59" s="1216"/>
      <c r="F59" s="345">
        <v>37223</v>
      </c>
      <c r="G59" s="345">
        <v>30111</v>
      </c>
      <c r="H59" s="346">
        <v>28226</v>
      </c>
    </row>
    <row r="60" spans="2:8" ht="45.75" customHeight="1" x14ac:dyDescent="0.2">
      <c r="B60" s="121"/>
      <c r="C60" s="1214" t="s">
        <v>551</v>
      </c>
      <c r="D60" s="1215"/>
      <c r="E60" s="1216"/>
      <c r="F60" s="345">
        <v>12348</v>
      </c>
      <c r="G60" s="345">
        <v>12486</v>
      </c>
      <c r="H60" s="346">
        <v>12567</v>
      </c>
    </row>
    <row r="61" spans="2:8" ht="45.75" customHeight="1" x14ac:dyDescent="0.2">
      <c r="B61" s="121"/>
      <c r="C61" s="1214" t="s">
        <v>552</v>
      </c>
      <c r="D61" s="1215"/>
      <c r="E61" s="1216"/>
      <c r="F61" s="345">
        <v>12216</v>
      </c>
      <c r="G61" s="345">
        <v>12239</v>
      </c>
      <c r="H61" s="346">
        <v>12264</v>
      </c>
    </row>
    <row r="62" spans="2:8" ht="45.75" customHeight="1" thickBot="1" x14ac:dyDescent="0.25">
      <c r="B62" s="122"/>
      <c r="C62" s="1217" t="s">
        <v>553</v>
      </c>
      <c r="D62" s="1218"/>
      <c r="E62" s="1219"/>
      <c r="F62" s="347">
        <v>5087</v>
      </c>
      <c r="G62" s="347">
        <v>5228</v>
      </c>
      <c r="H62" s="348">
        <v>5420</v>
      </c>
    </row>
    <row r="63" spans="2:8" ht="52.5" customHeight="1" thickBot="1" x14ac:dyDescent="0.25">
      <c r="B63" s="123"/>
      <c r="C63" s="1220" t="s">
        <v>49</v>
      </c>
      <c r="D63" s="1220"/>
      <c r="E63" s="1221"/>
      <c r="F63" s="349">
        <v>153227</v>
      </c>
      <c r="G63" s="349">
        <v>147037</v>
      </c>
      <c r="H63" s="350">
        <v>154101</v>
      </c>
    </row>
    <row r="64" spans="2:8" ht="13" x14ac:dyDescent="0.2"/>
  </sheetData>
  <sheetProtection algorithmName="SHA-512" hashValue="UsLlN6AQ4i4lO+F3yeUmpyG/eZOdxfGhH0LkIJxFysk6vJk1dmHde5T9p4DFsY1Qv88aYLnd2xYzNHAVuPhHeg==" saltValue="GBFr4eVaee6n5RRtNDRNbA==" spinCount="100000" sheet="1" objects="1" scenarios="1"/>
  <customSheetViews>
    <customSheetView guid="{39806648-A4EC-410E-8E62-0BAC68A749AC}" scale="70" showGridLines="0" fitToPage="1" hiddenRows="1" hiddenColumns="1">
      <pageMargins left="0" right="0" top="0.19685039370078741" bottom="0" header="0" footer="0"/>
      <printOptions horizontalCentered="1"/>
      <pageSetup paperSize="9" scale="43" orientation="landscape" verticalDpi="300" r:id="rId1"/>
      <headerFooter alignWithMargins="0">
        <oddFooter>&amp;C&amp;P/&amp;N</oddFooter>
      </headerFooter>
    </customSheetView>
  </customSheetViews>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2"/>
  <headerFooter alignWithMargins="0">
    <oddFooter>&amp;C&amp;P/&amp;N</oddFooter>
  </headerFooter>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EFFE2-7BAD-4F8C-BFB3-06FFCEE4DAF1}">
  <sheetPr>
    <pageSetUpPr fitToPage="1"/>
  </sheetPr>
  <dimension ref="A1:DE85"/>
  <sheetViews>
    <sheetView showGridLines="0" tabSelected="1" zoomScale="85" zoomScaleNormal="85"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571</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564</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522</v>
      </c>
      <c r="BQ50" s="1232"/>
      <c r="BR50" s="1232"/>
      <c r="BS50" s="1232"/>
      <c r="BT50" s="1232"/>
      <c r="BU50" s="1232"/>
      <c r="BV50" s="1232"/>
      <c r="BW50" s="1232"/>
      <c r="BX50" s="1232" t="s">
        <v>523</v>
      </c>
      <c r="BY50" s="1232"/>
      <c r="BZ50" s="1232"/>
      <c r="CA50" s="1232"/>
      <c r="CB50" s="1232"/>
      <c r="CC50" s="1232"/>
      <c r="CD50" s="1232"/>
      <c r="CE50" s="1232"/>
      <c r="CF50" s="1232" t="s">
        <v>524</v>
      </c>
      <c r="CG50" s="1232"/>
      <c r="CH50" s="1232"/>
      <c r="CI50" s="1232"/>
      <c r="CJ50" s="1232"/>
      <c r="CK50" s="1232"/>
      <c r="CL50" s="1232"/>
      <c r="CM50" s="1232"/>
      <c r="CN50" s="1232" t="s">
        <v>525</v>
      </c>
      <c r="CO50" s="1232"/>
      <c r="CP50" s="1232"/>
      <c r="CQ50" s="1232"/>
      <c r="CR50" s="1232"/>
      <c r="CS50" s="1232"/>
      <c r="CT50" s="1232"/>
      <c r="CU50" s="1232"/>
      <c r="CV50" s="1232" t="s">
        <v>526</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565</v>
      </c>
      <c r="AO51" s="1234"/>
      <c r="AP51" s="1234"/>
      <c r="AQ51" s="1234"/>
      <c r="AR51" s="1234"/>
      <c r="AS51" s="1234"/>
      <c r="AT51" s="1234"/>
      <c r="AU51" s="1234"/>
      <c r="AV51" s="1234"/>
      <c r="AW51" s="1234"/>
      <c r="AX51" s="1234"/>
      <c r="AY51" s="1234"/>
      <c r="AZ51" s="1234"/>
      <c r="BA51" s="1234"/>
      <c r="BB51" s="1234" t="s">
        <v>566</v>
      </c>
      <c r="BC51" s="1234"/>
      <c r="BD51" s="1234"/>
      <c r="BE51" s="1234"/>
      <c r="BF51" s="1234"/>
      <c r="BG51" s="1234"/>
      <c r="BH51" s="1234"/>
      <c r="BI51" s="1234"/>
      <c r="BJ51" s="1234"/>
      <c r="BK51" s="1234"/>
      <c r="BL51" s="1234"/>
      <c r="BM51" s="1234"/>
      <c r="BN51" s="1234"/>
      <c r="BO51" s="1234"/>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567</v>
      </c>
      <c r="BC53" s="1234"/>
      <c r="BD53" s="1234"/>
      <c r="BE53" s="1234"/>
      <c r="BF53" s="1234"/>
      <c r="BG53" s="1234"/>
      <c r="BH53" s="1234"/>
      <c r="BI53" s="1234"/>
      <c r="BJ53" s="1234"/>
      <c r="BK53" s="1234"/>
      <c r="BL53" s="1234"/>
      <c r="BM53" s="1234"/>
      <c r="BN53" s="1234"/>
      <c r="BO53" s="1234"/>
      <c r="BP53" s="1233">
        <v>52.4</v>
      </c>
      <c r="BQ53" s="1233"/>
      <c r="BR53" s="1233"/>
      <c r="BS53" s="1233"/>
      <c r="BT53" s="1233"/>
      <c r="BU53" s="1233"/>
      <c r="BV53" s="1233"/>
      <c r="BW53" s="1233"/>
      <c r="BX53" s="1233">
        <v>43.7</v>
      </c>
      <c r="BY53" s="1233"/>
      <c r="BZ53" s="1233"/>
      <c r="CA53" s="1233"/>
      <c r="CB53" s="1233"/>
      <c r="CC53" s="1233"/>
      <c r="CD53" s="1233"/>
      <c r="CE53" s="1233"/>
      <c r="CF53" s="1233">
        <v>44.4</v>
      </c>
      <c r="CG53" s="1233"/>
      <c r="CH53" s="1233"/>
      <c r="CI53" s="1233"/>
      <c r="CJ53" s="1233"/>
      <c r="CK53" s="1233"/>
      <c r="CL53" s="1233"/>
      <c r="CM53" s="1233"/>
      <c r="CN53" s="1233">
        <v>44.4</v>
      </c>
      <c r="CO53" s="1233"/>
      <c r="CP53" s="1233"/>
      <c r="CQ53" s="1233"/>
      <c r="CR53" s="1233"/>
      <c r="CS53" s="1233"/>
      <c r="CT53" s="1233"/>
      <c r="CU53" s="1233"/>
      <c r="CV53" s="1233">
        <v>45.9</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568</v>
      </c>
      <c r="AO55" s="1232"/>
      <c r="AP55" s="1232"/>
      <c r="AQ55" s="1232"/>
      <c r="AR55" s="1232"/>
      <c r="AS55" s="1232"/>
      <c r="AT55" s="1232"/>
      <c r="AU55" s="1232"/>
      <c r="AV55" s="1232"/>
      <c r="AW55" s="1232"/>
      <c r="AX55" s="1232"/>
      <c r="AY55" s="1232"/>
      <c r="AZ55" s="1232"/>
      <c r="BA55" s="1232"/>
      <c r="BB55" s="1234" t="s">
        <v>566</v>
      </c>
      <c r="BC55" s="1234"/>
      <c r="BD55" s="1234"/>
      <c r="BE55" s="1234"/>
      <c r="BF55" s="1234"/>
      <c r="BG55" s="1234"/>
      <c r="BH55" s="1234"/>
      <c r="BI55" s="1234"/>
      <c r="BJ55" s="1234"/>
      <c r="BK55" s="1234"/>
      <c r="BL55" s="1234"/>
      <c r="BM55" s="1234"/>
      <c r="BN55" s="1234"/>
      <c r="BO55" s="1234"/>
      <c r="BP55" s="1233">
        <v>0</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567</v>
      </c>
      <c r="BC57" s="1234"/>
      <c r="BD57" s="1234"/>
      <c r="BE57" s="1234"/>
      <c r="BF57" s="1234"/>
      <c r="BG57" s="1234"/>
      <c r="BH57" s="1234"/>
      <c r="BI57" s="1234"/>
      <c r="BJ57" s="1234"/>
      <c r="BK57" s="1234"/>
      <c r="BL57" s="1234"/>
      <c r="BM57" s="1234"/>
      <c r="BN57" s="1234"/>
      <c r="BO57" s="1234"/>
      <c r="BP57" s="1233">
        <v>56.4</v>
      </c>
      <c r="BQ57" s="1233"/>
      <c r="BR57" s="1233"/>
      <c r="BS57" s="1233"/>
      <c r="BT57" s="1233"/>
      <c r="BU57" s="1233"/>
      <c r="BV57" s="1233"/>
      <c r="BW57" s="1233"/>
      <c r="BX57" s="1233">
        <v>56</v>
      </c>
      <c r="BY57" s="1233"/>
      <c r="BZ57" s="1233"/>
      <c r="CA57" s="1233"/>
      <c r="CB57" s="1233"/>
      <c r="CC57" s="1233"/>
      <c r="CD57" s="1233"/>
      <c r="CE57" s="1233"/>
      <c r="CF57" s="1233">
        <v>56.6</v>
      </c>
      <c r="CG57" s="1233"/>
      <c r="CH57" s="1233"/>
      <c r="CI57" s="1233"/>
      <c r="CJ57" s="1233"/>
      <c r="CK57" s="1233"/>
      <c r="CL57" s="1233"/>
      <c r="CM57" s="1233"/>
      <c r="CN57" s="1233">
        <v>56.7</v>
      </c>
      <c r="CO57" s="1233"/>
      <c r="CP57" s="1233"/>
      <c r="CQ57" s="1233"/>
      <c r="CR57" s="1233"/>
      <c r="CS57" s="1233"/>
      <c r="CT57" s="1233"/>
      <c r="CU57" s="1233"/>
      <c r="CV57" s="1233">
        <v>56.5</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569</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customHeight="1" x14ac:dyDescent="0.2">
      <c r="B65" s="247"/>
      <c r="AN65" s="1235" t="s">
        <v>572</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0"/>
    </row>
    <row r="67" spans="2:107" ht="13" x14ac:dyDescent="0.2">
      <c r="B67" s="247"/>
      <c r="AN67" s="1238"/>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0"/>
    </row>
    <row r="68" spans="2:107" ht="13" x14ac:dyDescent="0.2">
      <c r="B68" s="247"/>
      <c r="AN68" s="1238"/>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564</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522</v>
      </c>
      <c r="BQ72" s="1232"/>
      <c r="BR72" s="1232"/>
      <c r="BS72" s="1232"/>
      <c r="BT72" s="1232"/>
      <c r="BU72" s="1232"/>
      <c r="BV72" s="1232"/>
      <c r="BW72" s="1232"/>
      <c r="BX72" s="1232" t="s">
        <v>523</v>
      </c>
      <c r="BY72" s="1232"/>
      <c r="BZ72" s="1232"/>
      <c r="CA72" s="1232"/>
      <c r="CB72" s="1232"/>
      <c r="CC72" s="1232"/>
      <c r="CD72" s="1232"/>
      <c r="CE72" s="1232"/>
      <c r="CF72" s="1232" t="s">
        <v>524</v>
      </c>
      <c r="CG72" s="1232"/>
      <c r="CH72" s="1232"/>
      <c r="CI72" s="1232"/>
      <c r="CJ72" s="1232"/>
      <c r="CK72" s="1232"/>
      <c r="CL72" s="1232"/>
      <c r="CM72" s="1232"/>
      <c r="CN72" s="1232" t="s">
        <v>525</v>
      </c>
      <c r="CO72" s="1232"/>
      <c r="CP72" s="1232"/>
      <c r="CQ72" s="1232"/>
      <c r="CR72" s="1232"/>
      <c r="CS72" s="1232"/>
      <c r="CT72" s="1232"/>
      <c r="CU72" s="1232"/>
      <c r="CV72" s="1232" t="s">
        <v>526</v>
      </c>
      <c r="CW72" s="1232"/>
      <c r="CX72" s="1232"/>
      <c r="CY72" s="1232"/>
      <c r="CZ72" s="1232"/>
      <c r="DA72" s="1232"/>
      <c r="DB72" s="1232"/>
      <c r="DC72" s="1232"/>
    </row>
    <row r="73" spans="2:107" ht="13" x14ac:dyDescent="0.2">
      <c r="B73" s="247"/>
      <c r="G73" s="1245"/>
      <c r="H73" s="1245"/>
      <c r="I73" s="1245"/>
      <c r="J73" s="1245"/>
      <c r="K73" s="1249"/>
      <c r="L73" s="1249"/>
      <c r="M73" s="1249"/>
      <c r="N73" s="1249"/>
      <c r="AM73" s="359"/>
      <c r="AN73" s="1234" t="s">
        <v>565</v>
      </c>
      <c r="AO73" s="1234"/>
      <c r="AP73" s="1234"/>
      <c r="AQ73" s="1234"/>
      <c r="AR73" s="1234"/>
      <c r="AS73" s="1234"/>
      <c r="AT73" s="1234"/>
      <c r="AU73" s="1234"/>
      <c r="AV73" s="1234"/>
      <c r="AW73" s="1234"/>
      <c r="AX73" s="1234"/>
      <c r="AY73" s="1234"/>
      <c r="AZ73" s="1234"/>
      <c r="BA73" s="1234"/>
      <c r="BB73" s="1234" t="s">
        <v>566</v>
      </c>
      <c r="BC73" s="1234"/>
      <c r="BD73" s="1234"/>
      <c r="BE73" s="1234"/>
      <c r="BF73" s="1234"/>
      <c r="BG73" s="1234"/>
      <c r="BH73" s="1234"/>
      <c r="BI73" s="1234"/>
      <c r="BJ73" s="1234"/>
      <c r="BK73" s="1234"/>
      <c r="BL73" s="1234"/>
      <c r="BM73" s="1234"/>
      <c r="BN73" s="1234"/>
      <c r="BO73" s="1234"/>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 x14ac:dyDescent="0.2">
      <c r="B74" s="247"/>
      <c r="G74" s="1245"/>
      <c r="H74" s="1245"/>
      <c r="I74" s="1245"/>
      <c r="J74" s="1245"/>
      <c r="K74" s="1249"/>
      <c r="L74" s="1249"/>
      <c r="M74" s="1249"/>
      <c r="N74" s="1249"/>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570</v>
      </c>
      <c r="BC75" s="1234"/>
      <c r="BD75" s="1234"/>
      <c r="BE75" s="1234"/>
      <c r="BF75" s="1234"/>
      <c r="BG75" s="1234"/>
      <c r="BH75" s="1234"/>
      <c r="BI75" s="1234"/>
      <c r="BJ75" s="1234"/>
      <c r="BK75" s="1234"/>
      <c r="BL75" s="1234"/>
      <c r="BM75" s="1234"/>
      <c r="BN75" s="1234"/>
      <c r="BO75" s="1234"/>
      <c r="BP75" s="1233">
        <v>-3.8</v>
      </c>
      <c r="BQ75" s="1233"/>
      <c r="BR75" s="1233"/>
      <c r="BS75" s="1233"/>
      <c r="BT75" s="1233"/>
      <c r="BU75" s="1233"/>
      <c r="BV75" s="1233"/>
      <c r="BW75" s="1233"/>
      <c r="BX75" s="1233">
        <v>-3.6</v>
      </c>
      <c r="BY75" s="1233"/>
      <c r="BZ75" s="1233"/>
      <c r="CA75" s="1233"/>
      <c r="CB75" s="1233"/>
      <c r="CC75" s="1233"/>
      <c r="CD75" s="1233"/>
      <c r="CE75" s="1233"/>
      <c r="CF75" s="1233">
        <v>-3</v>
      </c>
      <c r="CG75" s="1233"/>
      <c r="CH75" s="1233"/>
      <c r="CI75" s="1233"/>
      <c r="CJ75" s="1233"/>
      <c r="CK75" s="1233"/>
      <c r="CL75" s="1233"/>
      <c r="CM75" s="1233"/>
      <c r="CN75" s="1233">
        <v>-2.4</v>
      </c>
      <c r="CO75" s="1233"/>
      <c r="CP75" s="1233"/>
      <c r="CQ75" s="1233"/>
      <c r="CR75" s="1233"/>
      <c r="CS75" s="1233"/>
      <c r="CT75" s="1233"/>
      <c r="CU75" s="1233"/>
      <c r="CV75" s="1233">
        <v>-1.5</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9"/>
      <c r="L77" s="1249"/>
      <c r="M77" s="1249"/>
      <c r="N77" s="1249"/>
      <c r="AN77" s="1232" t="s">
        <v>568</v>
      </c>
      <c r="AO77" s="1232"/>
      <c r="AP77" s="1232"/>
      <c r="AQ77" s="1232"/>
      <c r="AR77" s="1232"/>
      <c r="AS77" s="1232"/>
      <c r="AT77" s="1232"/>
      <c r="AU77" s="1232"/>
      <c r="AV77" s="1232"/>
      <c r="AW77" s="1232"/>
      <c r="AX77" s="1232"/>
      <c r="AY77" s="1232"/>
      <c r="AZ77" s="1232"/>
      <c r="BA77" s="1232"/>
      <c r="BB77" s="1234" t="s">
        <v>566</v>
      </c>
      <c r="BC77" s="1234"/>
      <c r="BD77" s="1234"/>
      <c r="BE77" s="1234"/>
      <c r="BF77" s="1234"/>
      <c r="BG77" s="1234"/>
      <c r="BH77" s="1234"/>
      <c r="BI77" s="1234"/>
      <c r="BJ77" s="1234"/>
      <c r="BK77" s="1234"/>
      <c r="BL77" s="1234"/>
      <c r="BM77" s="1234"/>
      <c r="BN77" s="1234"/>
      <c r="BO77" s="1234"/>
      <c r="BP77" s="1233">
        <v>0</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9"/>
      <c r="L78" s="1249"/>
      <c r="M78" s="1249"/>
      <c r="N78" s="1249"/>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50"/>
      <c r="L79" s="1250"/>
      <c r="M79" s="1250"/>
      <c r="N79" s="1250"/>
      <c r="AN79" s="1232"/>
      <c r="AO79" s="1232"/>
      <c r="AP79" s="1232"/>
      <c r="AQ79" s="1232"/>
      <c r="AR79" s="1232"/>
      <c r="AS79" s="1232"/>
      <c r="AT79" s="1232"/>
      <c r="AU79" s="1232"/>
      <c r="AV79" s="1232"/>
      <c r="AW79" s="1232"/>
      <c r="AX79" s="1232"/>
      <c r="AY79" s="1232"/>
      <c r="AZ79" s="1232"/>
      <c r="BA79" s="1232"/>
      <c r="BB79" s="1234" t="s">
        <v>570</v>
      </c>
      <c r="BC79" s="1234"/>
      <c r="BD79" s="1234"/>
      <c r="BE79" s="1234"/>
      <c r="BF79" s="1234"/>
      <c r="BG79" s="1234"/>
      <c r="BH79" s="1234"/>
      <c r="BI79" s="1234"/>
      <c r="BJ79" s="1234"/>
      <c r="BK79" s="1234"/>
      <c r="BL79" s="1234"/>
      <c r="BM79" s="1234"/>
      <c r="BN79" s="1234"/>
      <c r="BO79" s="1234"/>
      <c r="BP79" s="1233">
        <v>-3.4</v>
      </c>
      <c r="BQ79" s="1233"/>
      <c r="BR79" s="1233"/>
      <c r="BS79" s="1233"/>
      <c r="BT79" s="1233"/>
      <c r="BU79" s="1233"/>
      <c r="BV79" s="1233"/>
      <c r="BW79" s="1233"/>
      <c r="BX79" s="1233">
        <v>-3.2</v>
      </c>
      <c r="BY79" s="1233"/>
      <c r="BZ79" s="1233"/>
      <c r="CA79" s="1233"/>
      <c r="CB79" s="1233"/>
      <c r="CC79" s="1233"/>
      <c r="CD79" s="1233"/>
      <c r="CE79" s="1233"/>
      <c r="CF79" s="1233">
        <v>-3.1</v>
      </c>
      <c r="CG79" s="1233"/>
      <c r="CH79" s="1233"/>
      <c r="CI79" s="1233"/>
      <c r="CJ79" s="1233"/>
      <c r="CK79" s="1233"/>
      <c r="CL79" s="1233"/>
      <c r="CM79" s="1233"/>
      <c r="CN79" s="1233">
        <v>-2.6</v>
      </c>
      <c r="CO79" s="1233"/>
      <c r="CP79" s="1233"/>
      <c r="CQ79" s="1233"/>
      <c r="CR79" s="1233"/>
      <c r="CS79" s="1233"/>
      <c r="CT79" s="1233"/>
      <c r="CU79" s="1233"/>
      <c r="CV79" s="1233">
        <v>-1.9</v>
      </c>
      <c r="CW79" s="1233"/>
      <c r="CX79" s="1233"/>
      <c r="CY79" s="1233"/>
      <c r="CZ79" s="1233"/>
      <c r="DA79" s="1233"/>
      <c r="DB79" s="1233"/>
      <c r="DC79" s="1233"/>
    </row>
    <row r="80" spans="2:107" ht="13" x14ac:dyDescent="0.2">
      <c r="B80" s="247"/>
      <c r="G80" s="1228"/>
      <c r="H80" s="1228"/>
      <c r="I80" s="1247"/>
      <c r="J80" s="1247"/>
      <c r="K80" s="1250"/>
      <c r="L80" s="1250"/>
      <c r="M80" s="1250"/>
      <c r="N80" s="1250"/>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1RkUQbGEQZ+0TWVG0cAbZ6DS1pYxRTUA8b2U0xQhQzJwKCyHSI8w4ZEeaVako0Ml0ccBEXwvFsIAIefizXrvg==" saltValue="yNzeBtE3r7QmMJ+v+j48j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C7834-1487-422C-A847-11BE0CE657CA}">
  <sheetPr>
    <pageSetUpPr fitToPage="1"/>
  </sheetPr>
  <dimension ref="A1:DR125"/>
  <sheetViews>
    <sheetView showGridLines="0" topLeftCell="A84"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H1vLyil+QabBwSoKcc9EonoRe853hXkXMnsG1hd6/lnFHbwYiV9n0Sp3kQonTnt1WPNEqENW9tdVCJH9rfAOw==" saltValue="I/a7TRkHAxEC9f4gdTFFa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C109F-EE07-4AD3-8884-302C97592D78}">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472</v>
      </c>
    </row>
  </sheetData>
  <sheetProtection algorithmName="SHA-512" hashValue="znD3uoVUgpYCozsb4fzwkB/jAlAB7d0xMdtiVYQKQxRdXEZ6a+AoiExqSny/QWPenVfxb88ZzRTjfSHWVfyM6g==" saltValue="fMA9oXHmxq+tx545PIr4A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521</v>
      </c>
      <c r="G2" s="137"/>
      <c r="H2" s="138"/>
    </row>
    <row r="3" spans="1:8" x14ac:dyDescent="0.2">
      <c r="A3" s="134" t="s">
        <v>514</v>
      </c>
      <c r="B3" s="139"/>
      <c r="C3" s="140"/>
      <c r="D3" s="141">
        <v>43232</v>
      </c>
      <c r="E3" s="142"/>
      <c r="F3" s="143">
        <v>50465</v>
      </c>
      <c r="G3" s="144"/>
      <c r="H3" s="145"/>
    </row>
    <row r="4" spans="1:8" x14ac:dyDescent="0.2">
      <c r="A4" s="146"/>
      <c r="B4" s="147"/>
      <c r="C4" s="148"/>
      <c r="D4" s="149">
        <v>26223</v>
      </c>
      <c r="E4" s="150"/>
      <c r="F4" s="151">
        <v>34193</v>
      </c>
      <c r="G4" s="152"/>
      <c r="H4" s="153"/>
    </row>
    <row r="5" spans="1:8" x14ac:dyDescent="0.2">
      <c r="A5" s="134" t="s">
        <v>516</v>
      </c>
      <c r="B5" s="139"/>
      <c r="C5" s="140"/>
      <c r="D5" s="141">
        <v>34663</v>
      </c>
      <c r="E5" s="142"/>
      <c r="F5" s="143">
        <v>51679</v>
      </c>
      <c r="G5" s="144"/>
      <c r="H5" s="145"/>
    </row>
    <row r="6" spans="1:8" x14ac:dyDescent="0.2">
      <c r="A6" s="146"/>
      <c r="B6" s="147"/>
      <c r="C6" s="148"/>
      <c r="D6" s="149">
        <v>21146</v>
      </c>
      <c r="E6" s="150"/>
      <c r="F6" s="151">
        <v>35132</v>
      </c>
      <c r="G6" s="152"/>
      <c r="H6" s="153"/>
    </row>
    <row r="7" spans="1:8" x14ac:dyDescent="0.2">
      <c r="A7" s="134" t="s">
        <v>517</v>
      </c>
      <c r="B7" s="139"/>
      <c r="C7" s="140"/>
      <c r="D7" s="141">
        <v>34717</v>
      </c>
      <c r="E7" s="142"/>
      <c r="F7" s="143">
        <v>49665</v>
      </c>
      <c r="G7" s="144"/>
      <c r="H7" s="145"/>
    </row>
    <row r="8" spans="1:8" x14ac:dyDescent="0.2">
      <c r="A8" s="146"/>
      <c r="B8" s="147"/>
      <c r="C8" s="148"/>
      <c r="D8" s="149">
        <v>22362</v>
      </c>
      <c r="E8" s="150"/>
      <c r="F8" s="151">
        <v>34678</v>
      </c>
      <c r="G8" s="152"/>
      <c r="H8" s="153"/>
    </row>
    <row r="9" spans="1:8" x14ac:dyDescent="0.2">
      <c r="A9" s="134" t="s">
        <v>518</v>
      </c>
      <c r="B9" s="139"/>
      <c r="C9" s="140"/>
      <c r="D9" s="141">
        <v>50364</v>
      </c>
      <c r="E9" s="142"/>
      <c r="F9" s="143">
        <v>63439</v>
      </c>
      <c r="G9" s="144"/>
      <c r="H9" s="145"/>
    </row>
    <row r="10" spans="1:8" x14ac:dyDescent="0.2">
      <c r="A10" s="146"/>
      <c r="B10" s="147"/>
      <c r="C10" s="148"/>
      <c r="D10" s="149">
        <v>36050</v>
      </c>
      <c r="E10" s="150"/>
      <c r="F10" s="151">
        <v>46463</v>
      </c>
      <c r="G10" s="152"/>
      <c r="H10" s="153"/>
    </row>
    <row r="11" spans="1:8" x14ac:dyDescent="0.2">
      <c r="A11" s="134" t="s">
        <v>519</v>
      </c>
      <c r="B11" s="139"/>
      <c r="C11" s="140"/>
      <c r="D11" s="141">
        <v>48724</v>
      </c>
      <c r="E11" s="142"/>
      <c r="F11" s="143">
        <v>60097</v>
      </c>
      <c r="G11" s="144"/>
      <c r="H11" s="145"/>
    </row>
    <row r="12" spans="1:8" x14ac:dyDescent="0.2">
      <c r="A12" s="146"/>
      <c r="B12" s="147"/>
      <c r="C12" s="154"/>
      <c r="D12" s="149">
        <v>37540</v>
      </c>
      <c r="E12" s="150"/>
      <c r="F12" s="151">
        <v>43011</v>
      </c>
      <c r="G12" s="152"/>
      <c r="H12" s="153"/>
    </row>
    <row r="13" spans="1:8" x14ac:dyDescent="0.2">
      <c r="A13" s="134"/>
      <c r="B13" s="139"/>
      <c r="C13" s="140"/>
      <c r="D13" s="141">
        <v>42340</v>
      </c>
      <c r="E13" s="142"/>
      <c r="F13" s="143">
        <v>55069</v>
      </c>
      <c r="G13" s="155"/>
      <c r="H13" s="145"/>
    </row>
    <row r="14" spans="1:8" x14ac:dyDescent="0.2">
      <c r="A14" s="146"/>
      <c r="B14" s="147"/>
      <c r="C14" s="148"/>
      <c r="D14" s="149">
        <v>28664</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6.13</v>
      </c>
      <c r="C19" s="156">
        <f>ROUND(VALUE(SUBSTITUTE(実質収支比率等に係る経年分析!G$48,"▲","-")),2)</f>
        <v>8.26</v>
      </c>
      <c r="D19" s="156">
        <f>ROUND(VALUE(SUBSTITUTE(実質収支比率等に係る経年分析!H$48,"▲","-")),2)</f>
        <v>7.02</v>
      </c>
      <c r="E19" s="156">
        <f>ROUND(VALUE(SUBSTITUTE(実質収支比率等に係る経年分析!I$48,"▲","-")),2)</f>
        <v>4.91</v>
      </c>
      <c r="F19" s="156">
        <f>ROUND(VALUE(SUBSTITUTE(実質収支比率等に係る経年分析!J$48,"▲","-")),2)</f>
        <v>5.49</v>
      </c>
    </row>
    <row r="20" spans="1:11" x14ac:dyDescent="0.2">
      <c r="A20" s="156" t="s">
        <v>53</v>
      </c>
      <c r="B20" s="156">
        <f>ROUND(VALUE(SUBSTITUTE(実質収支比率等に係る経年分析!F$47,"▲","-")),2)</f>
        <v>19.100000000000001</v>
      </c>
      <c r="C20" s="156">
        <f>ROUND(VALUE(SUBSTITUTE(実質収支比率等に係る経年分析!G$47,"▲","-")),2)</f>
        <v>18.78</v>
      </c>
      <c r="D20" s="156">
        <f>ROUND(VALUE(SUBSTITUTE(実質収支比率等に係る経年分析!H$47,"▲","-")),2)</f>
        <v>19.27</v>
      </c>
      <c r="E20" s="156">
        <f>ROUND(VALUE(SUBSTITUTE(実質収支比率等に係る経年分析!I$47,"▲","-")),2)</f>
        <v>18.5</v>
      </c>
      <c r="F20" s="156">
        <f>ROUND(VALUE(SUBSTITUTE(実質収支比率等に係る経年分析!J$47,"▲","-")),2)</f>
        <v>17.77</v>
      </c>
    </row>
    <row r="21" spans="1:11" x14ac:dyDescent="0.2">
      <c r="A21" s="156" t="s">
        <v>54</v>
      </c>
      <c r="B21" s="156">
        <f>IF(ISNUMBER(VALUE(SUBSTITUTE(実質収支比率等に係る経年分析!F$49,"▲","-"))),ROUND(VALUE(SUBSTITUTE(実質収支比率等に係る経年分析!F$49,"▲","-")),2),NA())</f>
        <v>3.75</v>
      </c>
      <c r="C21" s="156">
        <f>IF(ISNUMBER(VALUE(SUBSTITUTE(実質収支比率等に係る経年分析!G$49,"▲","-"))),ROUND(VALUE(SUBSTITUTE(実質収支比率等に係る経年分析!G$49,"▲","-")),2),NA())</f>
        <v>2.69</v>
      </c>
      <c r="D21" s="156">
        <f>IF(ISNUMBER(VALUE(SUBSTITUTE(実質収支比率等に係る経年分析!H$49,"▲","-"))),ROUND(VALUE(SUBSTITUTE(実質収支比率等に係る経年分析!H$49,"▲","-")),2),NA())</f>
        <v>0.54</v>
      </c>
      <c r="E21" s="156">
        <f>IF(ISNUMBER(VALUE(SUBSTITUTE(実質収支比率等に係る経年分析!I$49,"▲","-"))),ROUND(VALUE(SUBSTITUTE(実質収支比率等に係る経年分析!I$49,"▲","-")),2),NA())</f>
        <v>-1.79</v>
      </c>
      <c r="F21" s="156">
        <f>IF(ISNUMBER(VALUE(SUBSTITUTE(実質収支比率等に係る経年分析!J$49,"▲","-"))),ROUND(VALUE(SUBSTITUTE(実質収支比率等に係る経年分析!J$49,"▲","-")),2),NA())</f>
        <v>0.84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学校給食費会計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0.56000000000000005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0.28999999999999998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0.27</v>
      </c>
    </row>
    <row r="34" spans="1:16" x14ac:dyDescent="0.2">
      <c r="A34" s="157" t="str">
        <f>IF(連結実質赤字比率に係る赤字・黒字の構成分析!C$36="",NA(),連結実質赤字比率に係る赤字・黒字の構成分析!C$36)</f>
        <v>後期高齢者医療会計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0.34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介護保険事業会計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8.2200000000000006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4.8899999999999997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15147</v>
      </c>
      <c r="E42" s="158"/>
      <c r="F42" s="158"/>
      <c r="G42" s="158">
        <f>'実質公債費比率（分子）の構造'!L$52</f>
        <v>14552</v>
      </c>
      <c r="H42" s="158"/>
      <c r="I42" s="158"/>
      <c r="J42" s="158">
        <f>'実質公債費比率（分子）の構造'!M$52</f>
        <v>13426</v>
      </c>
      <c r="K42" s="158"/>
      <c r="L42" s="158"/>
      <c r="M42" s="158">
        <f>'実質公債費比率（分子）の構造'!N$52</f>
        <v>12161</v>
      </c>
      <c r="N42" s="158"/>
      <c r="O42" s="158"/>
      <c r="P42" s="158">
        <f>'実質公債費比率（分子）の構造'!O$52</f>
        <v>9945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3600</v>
      </c>
      <c r="C44" s="158"/>
      <c r="D44" s="158"/>
      <c r="E44" s="158">
        <f>'実質公債費比率（分子）の構造'!L$50</f>
        <v>2443</v>
      </c>
      <c r="F44" s="158"/>
      <c r="G44" s="158"/>
      <c r="H44" s="158">
        <f>'実質公債費比率（分子）の構造'!M$50</f>
        <v>3409</v>
      </c>
      <c r="I44" s="158"/>
      <c r="J44" s="158"/>
      <c r="K44" s="158">
        <f>'実質公債費比率（分子）の構造'!N$50</f>
        <v>4338</v>
      </c>
      <c r="L44" s="158"/>
      <c r="M44" s="158"/>
      <c r="N44" s="158">
        <f>'実質公債費比率（分子）の構造'!O$50</f>
        <v>3814</v>
      </c>
      <c r="O44" s="158"/>
      <c r="P44" s="158"/>
    </row>
    <row r="45" spans="1:16" x14ac:dyDescent="0.2">
      <c r="A45" s="158" t="s">
        <v>63</v>
      </c>
      <c r="B45" s="158">
        <f>'実質公債費比率（分子）の構造'!K$49</f>
        <v>269</v>
      </c>
      <c r="C45" s="158"/>
      <c r="D45" s="158"/>
      <c r="E45" s="158">
        <f>'実質公債費比率（分子）の構造'!L$49</f>
        <v>256</v>
      </c>
      <c r="F45" s="158"/>
      <c r="G45" s="158"/>
      <c r="H45" s="158">
        <f>'実質公債費比率（分子）の構造'!M$49</f>
        <v>266</v>
      </c>
      <c r="I45" s="158"/>
      <c r="J45" s="158"/>
      <c r="K45" s="158">
        <f>'実質公債費比率（分子）の構造'!N$49</f>
        <v>331</v>
      </c>
      <c r="L45" s="158"/>
      <c r="M45" s="158"/>
      <c r="N45" s="158">
        <f>'実質公債費比率（分子）の構造'!O$49</f>
        <v>458</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998</v>
      </c>
      <c r="C47" s="158"/>
      <c r="D47" s="158"/>
      <c r="E47" s="158">
        <f>'実質公債費比率（分子）の構造'!L$47</f>
        <v>1126</v>
      </c>
      <c r="F47" s="158"/>
      <c r="G47" s="158"/>
      <c r="H47" s="158">
        <f>'実質公債費比率（分子）の構造'!M$47</f>
        <v>863</v>
      </c>
      <c r="I47" s="158"/>
      <c r="J47" s="158"/>
      <c r="K47" s="158">
        <f>'実質公債費比率（分子）の構造'!N$47</f>
        <v>615</v>
      </c>
      <c r="L47" s="158"/>
      <c r="M47" s="158"/>
      <c r="N47" s="158">
        <f>'実質公債費比率（分子）の構造'!O$47</f>
        <v>374</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4336</v>
      </c>
      <c r="C49" s="158"/>
      <c r="D49" s="158"/>
      <c r="E49" s="158">
        <f>'実質公債費比率（分子）の構造'!L$45</f>
        <v>4107</v>
      </c>
      <c r="F49" s="158"/>
      <c r="G49" s="158"/>
      <c r="H49" s="158">
        <f>'実質公債費比率（分子）の構造'!M$45</f>
        <v>3993</v>
      </c>
      <c r="I49" s="158"/>
      <c r="J49" s="158"/>
      <c r="K49" s="158">
        <f>'実質公債費比率（分子）の構造'!N$45</f>
        <v>3823</v>
      </c>
      <c r="L49" s="158"/>
      <c r="M49" s="158"/>
      <c r="N49" s="158">
        <f>'実質公債費比率（分子）の構造'!O$45</f>
        <v>3589</v>
      </c>
      <c r="O49" s="158"/>
      <c r="P49" s="158"/>
    </row>
    <row r="50" spans="1:16" x14ac:dyDescent="0.2">
      <c r="A50" s="158" t="s">
        <v>67</v>
      </c>
      <c r="B50" s="158" t="e">
        <f>NA()</f>
        <v>#N/A</v>
      </c>
      <c r="C50" s="158">
        <f>IF(ISNUMBER('実質公債費比率（分子）の構造'!K$53),'実質公債費比率（分子）の構造'!K$53,NA())</f>
        <v>-5944</v>
      </c>
      <c r="D50" s="158" t="e">
        <f>NA()</f>
        <v>#N/A</v>
      </c>
      <c r="E50" s="158" t="e">
        <f>NA()</f>
        <v>#N/A</v>
      </c>
      <c r="F50" s="158">
        <f>IF(ISNUMBER('実質公債費比率（分子）の構造'!L$53),'実質公債費比率（分子）の構造'!L$53,NA())</f>
        <v>-6620</v>
      </c>
      <c r="G50" s="158" t="e">
        <f>NA()</f>
        <v>#N/A</v>
      </c>
      <c r="H50" s="158" t="e">
        <f>NA()</f>
        <v>#N/A</v>
      </c>
      <c r="I50" s="158">
        <f>IF(ISNUMBER('実質公債費比率（分子）の構造'!M$53),'実質公債費比率（分子）の構造'!M$53,NA())</f>
        <v>-4895</v>
      </c>
      <c r="J50" s="158" t="e">
        <f>NA()</f>
        <v>#N/A</v>
      </c>
      <c r="K50" s="158" t="e">
        <f>NA()</f>
        <v>#N/A</v>
      </c>
      <c r="L50" s="158">
        <f>IF(ISNUMBER('実質公債費比率（分子）の構造'!N$53),'実質公債費比率（分子）の構造'!N$53,NA())</f>
        <v>-3054</v>
      </c>
      <c r="M50" s="158" t="e">
        <f>NA()</f>
        <v>#N/A</v>
      </c>
      <c r="N50" s="158" t="e">
        <f>NA()</f>
        <v>#N/A</v>
      </c>
      <c r="O50" s="158">
        <f>IF(ISNUMBER('実質公債費比率（分子）の構造'!O$53),'実質公債費比率（分子）の構造'!O$53,NA())</f>
        <v>-1710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122728</v>
      </c>
      <c r="E56" s="157"/>
      <c r="F56" s="157"/>
      <c r="G56" s="157">
        <f>'将来負担比率（分子）の構造'!J$52</f>
        <v>126413</v>
      </c>
      <c r="H56" s="157"/>
      <c r="I56" s="157"/>
      <c r="J56" s="157">
        <f>'将来負担比率（分子）の構造'!K$52</f>
        <v>115155</v>
      </c>
      <c r="K56" s="157"/>
      <c r="L56" s="157"/>
      <c r="M56" s="157">
        <f>'将来負担比率（分子）の構造'!L$52</f>
        <v>99521</v>
      </c>
      <c r="N56" s="157"/>
      <c r="O56" s="157"/>
      <c r="P56" s="157">
        <f>'将来負担比率（分子）の構造'!M$52</f>
        <v>86396</v>
      </c>
    </row>
    <row r="57" spans="1:16" x14ac:dyDescent="0.2">
      <c r="A57" s="157" t="s">
        <v>42</v>
      </c>
      <c r="B57" s="157"/>
      <c r="C57" s="157"/>
      <c r="D57" s="157">
        <f>'将来負担比率（分子）の構造'!I$51</f>
        <v>6212</v>
      </c>
      <c r="E57" s="157"/>
      <c r="F57" s="157"/>
      <c r="G57" s="157">
        <f>'将来負担比率（分子）の構造'!J$51</f>
        <v>5982</v>
      </c>
      <c r="H57" s="157"/>
      <c r="I57" s="157"/>
      <c r="J57" s="157">
        <f>'将来負担比率（分子）の構造'!K$51</f>
        <v>5908</v>
      </c>
      <c r="K57" s="157"/>
      <c r="L57" s="157"/>
      <c r="M57" s="157">
        <f>'将来負担比率（分子）の構造'!L$51</f>
        <v>5884</v>
      </c>
      <c r="N57" s="157"/>
      <c r="O57" s="157"/>
      <c r="P57" s="157">
        <f>'将来負担比率（分子）の構造'!M$51</f>
        <v>6531</v>
      </c>
    </row>
    <row r="58" spans="1:16" x14ac:dyDescent="0.2">
      <c r="A58" s="157" t="s">
        <v>41</v>
      </c>
      <c r="B58" s="157"/>
      <c r="C58" s="157"/>
      <c r="D58" s="157">
        <f>'将来負担比率（分子）の構造'!I$50</f>
        <v>121416</v>
      </c>
      <c r="E58" s="157"/>
      <c r="F58" s="157"/>
      <c r="G58" s="157">
        <f>'将来負担比率（分子）の構造'!J$50</f>
        <v>137264</v>
      </c>
      <c r="H58" s="157"/>
      <c r="I58" s="157"/>
      <c r="J58" s="157">
        <f>'将来負担比率（分子）の構造'!K$50</f>
        <v>163175</v>
      </c>
      <c r="K58" s="157"/>
      <c r="L58" s="157"/>
      <c r="M58" s="157">
        <f>'将来負担比率（分子）の構造'!L$50</f>
        <v>165869</v>
      </c>
      <c r="N58" s="157"/>
      <c r="O58" s="157"/>
      <c r="P58" s="157">
        <f>'将来負担比率（分子）の構造'!M$50</f>
        <v>170216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32712</v>
      </c>
      <c r="C62" s="157"/>
      <c r="D62" s="157"/>
      <c r="E62" s="157">
        <f>'将来負担比率（分子）の構造'!J$45</f>
        <v>31469</v>
      </c>
      <c r="F62" s="157"/>
      <c r="G62" s="157"/>
      <c r="H62" s="157">
        <f>'将来負担比率（分子）の構造'!K$45</f>
        <v>31193</v>
      </c>
      <c r="I62" s="157"/>
      <c r="J62" s="157"/>
      <c r="K62" s="157">
        <f>'将来負担比率（分子）の構造'!L$45</f>
        <v>32722</v>
      </c>
      <c r="L62" s="157"/>
      <c r="M62" s="157"/>
      <c r="N62" s="157">
        <f>'将来負担比率（分子）の構造'!M$45</f>
        <v>32013</v>
      </c>
      <c r="O62" s="157"/>
      <c r="P62" s="157"/>
    </row>
    <row r="63" spans="1:16" x14ac:dyDescent="0.2">
      <c r="A63" s="157" t="s">
        <v>34</v>
      </c>
      <c r="B63" s="157">
        <f>'将来負担比率（分子）の構造'!I$44</f>
        <v>3519</v>
      </c>
      <c r="C63" s="157"/>
      <c r="D63" s="157"/>
      <c r="E63" s="157">
        <f>'将来負担比率（分子）の構造'!J$44</f>
        <v>4003</v>
      </c>
      <c r="F63" s="157"/>
      <c r="G63" s="157"/>
      <c r="H63" s="157">
        <f>'将来負担比率（分子）の構造'!K$44</f>
        <v>4966</v>
      </c>
      <c r="I63" s="157"/>
      <c r="J63" s="157"/>
      <c r="K63" s="157">
        <f>'将来負担比率（分子）の構造'!L$44</f>
        <v>5250</v>
      </c>
      <c r="L63" s="157"/>
      <c r="M63" s="157"/>
      <c r="N63" s="157">
        <f>'将来負担比率（分子）の構造'!M$44</f>
        <v>6260</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19319</v>
      </c>
      <c r="C65" s="157"/>
      <c r="D65" s="157"/>
      <c r="E65" s="157">
        <f>'将来負担比率（分子）の構造'!J$42</f>
        <v>18910</v>
      </c>
      <c r="F65" s="157"/>
      <c r="G65" s="157"/>
      <c r="H65" s="157">
        <f>'将来負担比率（分子）の構造'!K$42</f>
        <v>22508</v>
      </c>
      <c r="I65" s="157"/>
      <c r="J65" s="157"/>
      <c r="K65" s="157">
        <f>'将来負担比率（分子）の構造'!L$42</f>
        <v>22725</v>
      </c>
      <c r="L65" s="157"/>
      <c r="M65" s="157"/>
      <c r="N65" s="157">
        <f>'将来負担比率（分子）の構造'!M$42</f>
        <v>16529</v>
      </c>
      <c r="O65" s="157"/>
      <c r="P65" s="157"/>
    </row>
    <row r="66" spans="1:16" x14ac:dyDescent="0.2">
      <c r="A66" s="157" t="s">
        <v>31</v>
      </c>
      <c r="B66" s="157">
        <f>'将来負担比率（分子）の構造'!I$41</f>
        <v>73597</v>
      </c>
      <c r="C66" s="157"/>
      <c r="D66" s="157"/>
      <c r="E66" s="157">
        <f>'将来負担比率（分子）の構造'!J$41</f>
        <v>63799</v>
      </c>
      <c r="F66" s="157"/>
      <c r="G66" s="157"/>
      <c r="H66" s="157">
        <f>'将来負担比率（分子）の構造'!K$41</f>
        <v>55595</v>
      </c>
      <c r="I66" s="157"/>
      <c r="J66" s="157"/>
      <c r="K66" s="157">
        <f>'将来負担比率（分子）の構造'!L$41</f>
        <v>48132</v>
      </c>
      <c r="L66" s="157"/>
      <c r="M66" s="157"/>
      <c r="N66" s="157">
        <f>'将来負担比率（分子）の構造'!M$41</f>
        <v>41832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41831</v>
      </c>
      <c r="C72" s="161">
        <f>基金残高に係る経年分析!G55</f>
        <v>41912</v>
      </c>
      <c r="D72" s="161">
        <f>基金残高に係る経年分析!H55</f>
        <v>42035</v>
      </c>
    </row>
    <row r="73" spans="1:16" x14ac:dyDescent="0.2">
      <c r="A73" s="160" t="s">
        <v>74</v>
      </c>
      <c r="B73" s="161">
        <f>基金残高に係る経年分析!F56</f>
        <v>6477</v>
      </c>
      <c r="C73" s="161">
        <f>基金残高に係る経年分析!G56</f>
        <v>6491</v>
      </c>
      <c r="D73" s="161">
        <f>基金残高に係る経年分析!H56</f>
        <v>5203</v>
      </c>
    </row>
    <row r="74" spans="1:16" x14ac:dyDescent="0.2">
      <c r="A74" s="160" t="s">
        <v>75</v>
      </c>
      <c r="B74" s="161">
        <f>基金残高に係る経年分析!F57</f>
        <v>104919</v>
      </c>
      <c r="C74" s="161">
        <f>基金残高に係る経年分析!G57</f>
        <v>98634</v>
      </c>
      <c r="D74" s="161">
        <f>基金残高に係る経年分析!H57</f>
        <v>106863</v>
      </c>
    </row>
  </sheetData>
  <sheetProtection algorithmName="SHA-512" hashValue="yC21UJ6vhRtPuckV7ouQPkG7bKV5HMgoImgc/eLoYkTRkOUhxULYOYBan9QrLQskKW/nPkFddR85WdrzUNMcDQ==" saltValue="Nfew3BlgeGLoFRuoenNJ3A==" spinCount="100000" sheet="1" objects="1" scenarios="1"/>
  <customSheetViews>
    <customSheetView guid="{39806648-A4EC-410E-8E62-0BAC68A749AC}" state="hidden">
      <pageMargins left="0.78700000000000003" right="0.78700000000000003" top="0.98399999999999999" bottom="0.98399999999999999" header="0.51200000000000001" footer="0.51200000000000001"/>
      <pageSetup paperSize="9" orientation="portrait" verticalDpi="0" r:id="rId1"/>
      <headerFooter alignWithMargins="0"/>
    </customSheetView>
  </customSheetViews>
  <phoneticPr fontId="2"/>
  <pageMargins left="0.78700000000000003" right="0.78700000000000003" top="0.98399999999999999" bottom="0.98399999999999999" header="0.51200000000000001" footer="0.51200000000000001"/>
  <pageSetup paperSize="9" orientation="portrait"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田中　悠揮</cp:lastModifiedBy>
  <cp:lastPrinted>2026-03-04T02:01:27Z</cp:lastPrinted>
  <dcterms:created xsi:type="dcterms:W3CDTF">2026-02-23T05:50:00Z</dcterms:created>
  <dcterms:modified xsi:type="dcterms:W3CDTF">2026-09-04T01:49:40Z</dcterms:modified>
  <cp:category/>
</cp:coreProperties>
</file>