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fc00.edstokyotocho.onmicrosoft.com\sfs003-001\行政部\zaiseichousa\07_公会計改革\令和７年度\20250819_令和５年度財政状況資料集の作成について（2回目・地方公会計関係）\04_公表作業\☆公表用ファイル\"/>
    </mc:Choice>
  </mc:AlternateContent>
  <xr:revisionPtr revIDLastSave="0" documentId="13_ncr:1_{64C2C8F7-31D9-4C96-AC6E-2148A3F0C9BC}"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W41" i="10"/>
  <c r="BE41" i="10"/>
  <c r="AM41" i="10"/>
  <c r="U41" i="10"/>
  <c r="C41" i="10"/>
  <c r="BW40" i="10"/>
  <c r="BE40" i="10"/>
  <c r="AM40" i="10"/>
  <c r="U40" i="10"/>
  <c r="C40" i="10"/>
  <c r="BE39" i="10"/>
  <c r="AM39" i="10"/>
  <c r="U39" i="10"/>
  <c r="C39" i="10"/>
  <c r="BE38" i="10"/>
  <c r="AM38" i="10"/>
  <c r="U38" i="10"/>
  <c r="C38" i="10"/>
  <c r="BE37" i="10"/>
  <c r="AM37" i="10"/>
  <c r="U37" i="10"/>
  <c r="C37" i="10"/>
  <c r="BE36" i="10"/>
  <c r="AM36" i="10"/>
  <c r="C36" i="10"/>
  <c r="BE35" i="10"/>
  <c r="AM35" i="10"/>
  <c r="CO34" i="10"/>
  <c r="CO35" i="10" s="1"/>
  <c r="CO36" i="10" s="1"/>
  <c r="CO37" i="10" s="1"/>
  <c r="CO38" i="10" s="1"/>
  <c r="CO39" i="10" s="1"/>
  <c r="CO40" i="10" s="1"/>
  <c r="CO41" i="10" s="1"/>
  <c r="BW34" i="10"/>
  <c r="BW35" i="10" s="1"/>
  <c r="BW36" i="10" s="1"/>
  <c r="BW37" i="10" s="1"/>
  <c r="BW38" i="10" s="1"/>
  <c r="BW39" i="10" s="1"/>
  <c r="BE34" i="10"/>
  <c r="AM34" i="10"/>
  <c r="C34" i="10"/>
  <c r="C35" i="10" s="1"/>
  <c r="U34" i="10" s="1"/>
  <c r="U35" i="10" s="1"/>
  <c r="U36" i="10" s="1"/>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<sst xmlns="http://schemas.openxmlformats.org/spreadsheetml/2006/main" count="1172" uniqueCount="572">
  <si>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</si>
  <si>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</si>
  <si>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</si>
  <si>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</si>
  <si>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</si>
  <si>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</si>
  <si>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</si>
  <si>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</si>
  <si>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</si>
  <si>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</si>
  <si>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</si>
  <si>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</si>
  <si>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</si>
  <si>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</si>
  <si>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</si>
  <si>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</si>
  <si>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</si>
  <si>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</si>
  <si>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</si>
  <si>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</si>
  <si>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</si>
  <si>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</si>
  <si>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</si>
  <si>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</si>
  <si>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</si>
  <si>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</si>
  <si>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</si>
  <si>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</si>
  <si>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</si>
  <si>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</si>
  <si>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</si>
  <si>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</si>
  <si>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</si>
  <si>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</si>
  <si>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</si>
  <si>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</si>
  <si>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</si>
  <si>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</si>
  <si>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</si>
  <si>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</si>
  <si>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</si>
  <si>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</si>
  <si>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</si>
  <si>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</si>
  <si>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</si>
  <si>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</si>
  <si>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</si>
  <si>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</si>
  <si>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</si>
  <si>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</si>
  <si>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</si>
  <si>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</si>
  <si>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</si>
  <si>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</si>
  <si>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</si>
  <si>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</si>
  <si>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</si>
  <si>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</si>
  <si>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</si>
  <si>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</si>
  <si>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</si>
  <si>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</si>
  <si>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</si>
  <si>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</si>
  <si>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</si>
  <si>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</si>
  <si>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</si>
  <si>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</si>
  <si>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</si>
  <si>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</si>
  <si>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</si>
  <si>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</si>
  <si>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</si>
  <si>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</si>
  <si>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</si>
  <si>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</si>
  <si>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</si>
  <si>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</si>
  <si>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</si>
  <si>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</si>
  <si>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</si>
  <si>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</si>
  <si>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</si>
  <si>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</si>
  <si>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</si>
  <si>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</si>
  <si>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</si>
  <si>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</si>
  <si>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</si>
  <si>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</si>
  <si>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</si>
  <si>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</si>
  <si>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</si>
  <si>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</si>
  <si>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世田谷区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</si>
  <si>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</si>
  <si>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</si>
  <si>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</si>
  <si>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</si>
  <si>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</si>
  <si>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</si>
  <si>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</si>
  <si>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</si>
  <si>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</si>
  <si>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</si>
  <si>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</si>
  <si>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</si>
  <si>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</si>
  <si>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</si>
  <si>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</si>
  <si>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</si>
  <si>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</si>
  <si>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</si>
  <si>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</si>
  <si>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</si>
  <si>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</si>
  <si>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</si>
  <si>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</si>
  <si>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4.5</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</si>
  <si>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</si>
  <si>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</si>
  <si>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</si>
  <si>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</si>
  <si>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</si>
  <si>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</si>
  <si>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</si>
  <si>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</si>
  <si>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</si>
  <si>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</si>
  <si>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</si>
  <si>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</si>
  <si>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</si>
  <si>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</si>
  <si>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</si>
  <si>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</si>
  <si>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</si>
  <si>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</si>
  <si>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</si>
  <si>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</si>
  <si>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</si>
  <si>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</si>
  <si>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</si>
  <si>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6"/>
  </si>
  <si>
    <t>うち日本人(％)</t>
    <phoneticPr fontId="5"/>
  </si>
  <si>
    <t>0.0</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</si>
  <si>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</si>
  <si>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</si>
  <si>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</si>
  <si>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</si>
  <si>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</si>
  <si>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</si>
  <si>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</si>
  <si>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</si>
  <si>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</si>
  <si>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</si>
  <si>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</si>
  <si>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</si>
  <si>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</si>
  <si>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</si>
  <si>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</si>
  <si>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</si>
  <si>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</si>
  <si>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</si>
  <si>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</si>
  <si>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</si>
  <si>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</si>
  <si>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</si>
  <si>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</si>
  <si>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</si>
  <si>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</si>
  <si>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</si>
  <si>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</si>
  <si>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</si>
  <si>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</si>
  <si>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</si>
  <si>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</si>
  <si>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</si>
  <si>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</si>
  <si>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</si>
  <si>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</si>
  <si>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</si>
  <si>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</si>
  <si>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</si>
  <si>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</si>
  <si>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</si>
  <si>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</si>
  <si>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</si>
  <si>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</si>
  <si>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</si>
  <si>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</si>
  <si>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</si>
  <si>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</si>
  <si>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</si>
  <si>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</si>
  <si>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</si>
  <si>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</si>
  <si>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</si>
  <si>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</si>
  <si>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</si>
  <si>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</si>
  <si>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</si>
  <si>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</si>
  <si>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</si>
  <si>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東京都世田谷区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</si>
  <si>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</si>
  <si>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</si>
  <si>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</si>
  <si>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</si>
  <si>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</si>
  <si>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</si>
  <si>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</si>
  <si>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</si>
  <si>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</si>
  <si>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</si>
  <si>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</si>
  <si>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</si>
  <si>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</si>
  <si>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</si>
  <si>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</si>
  <si>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</si>
  <si>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</si>
  <si>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</si>
  <si>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</si>
  <si>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</si>
  <si>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</si>
  <si>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</si>
  <si>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</si>
  <si>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</si>
  <si>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</si>
  <si>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</si>
  <si>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</si>
  <si>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</si>
  <si>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</si>
  <si>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</si>
  <si>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</si>
  <si>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</si>
  <si>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</si>
  <si>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</si>
  <si>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</si>
  <si>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</si>
  <si>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</si>
  <si>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</si>
  <si>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</si>
  <si>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</si>
  <si>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</si>
  <si>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</si>
  <si>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</si>
  <si>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</si>
  <si>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</si>
  <si>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</si>
  <si>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</si>
  <si>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</si>
  <si>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</si>
  <si>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</si>
  <si>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</si>
  <si>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</si>
  <si>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</si>
  <si>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</si>
  <si>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</si>
  <si>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</si>
  <si>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</si>
  <si>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</si>
  <si>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</si>
  <si>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</si>
  <si>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</si>
  <si>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</si>
  <si>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</si>
  <si>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</si>
  <si>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</si>
  <si>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</si>
  <si>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</si>
  <si>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</si>
  <si>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</si>
  <si>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</si>
  <si>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</si>
  <si>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</si>
  <si>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</si>
  <si>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</si>
  <si>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</si>
  <si>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</si>
  <si>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</si>
  <si>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</si>
  <si>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</si>
  <si>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</si>
  <si>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</si>
  <si>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</si>
  <si>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</si>
  <si>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</si>
  <si>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</si>
  <si>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</si>
  <si>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</si>
  <si>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</si>
  <si>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</si>
  <si>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</si>
  <si>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</si>
  <si>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</si>
  <si>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</si>
  <si>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</si>
  <si>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</si>
  <si>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</si>
  <si>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</si>
  <si>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</si>
  <si>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</si>
  <si>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</si>
  <si>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</si>
  <si>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</si>
  <si>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</si>
  <si>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</si>
  <si>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</si>
  <si>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</si>
  <si>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</si>
  <si>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</si>
  <si>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</si>
  <si>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</si>
  <si>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</si>
  <si>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</si>
  <si>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</si>
  <si>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</si>
  <si>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</si>
  <si>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</si>
  <si>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</si>
  <si>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</si>
  <si>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</si>
  <si>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</si>
  <si>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</si>
  <si>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</si>
  <si>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</si>
  <si>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</si>
  <si>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</si>
  <si>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</si>
  <si>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</si>
  <si>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</si>
  <si>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</si>
  <si>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</si>
  <si>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</si>
  <si>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</si>
  <si>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</si>
  <si>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</si>
  <si>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</si>
  <si>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</si>
  <si>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</si>
  <si>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</si>
  <si>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</si>
  <si>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</si>
  <si>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</si>
  <si>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</si>
  <si>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</si>
  <si>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</si>
  <si>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</si>
  <si>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</si>
  <si>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</si>
  <si>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</si>
  <si>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</si>
  <si>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</si>
  <si>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東京都世田谷区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</si>
  <si>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</si>
  <si>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</si>
  <si>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</si>
  <si>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</si>
  <si>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</si>
  <si>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</si>
  <si>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</si>
  <si>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</si>
  <si>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</si>
  <si>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</si>
  <si>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</si>
  <si>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</si>
  <si>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</si>
  <si>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</si>
  <si>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</si>
  <si>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</si>
  <si>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</si>
  <si>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</si>
  <si>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</si>
  <si>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</si>
  <si>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学校給食費会計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</si>
  <si>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</si>
  <si>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</si>
  <si>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</si>
  <si>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</si>
  <si>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</si>
  <si>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</si>
  <si>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</si>
  <si>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</si>
  <si>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</si>
  <si>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</si>
  <si>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</si>
  <si>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</si>
  <si>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</si>
  <si>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</si>
  <si>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後期高齢者医療会計</t>
    <phoneticPr fontId="5"/>
  </si>
  <si>
    <t>介護保険事業会計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</si>
  <si>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</si>
  <si>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</si>
  <si>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</si>
  <si>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</si>
  <si>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</si>
  <si>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</si>
  <si>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</si>
  <si>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</si>
  <si>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</si>
  <si>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</si>
  <si>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</si>
  <si>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</si>
  <si>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</si>
  <si>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</si>
  <si>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</si>
  <si>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</si>
  <si>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</si>
  <si>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</si>
  <si>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</si>
  <si>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</si>
  <si>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</si>
  <si>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</si>
  <si>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</si>
  <si>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</si>
  <si>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</si>
  <si>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</si>
  <si>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</si>
  <si>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</si>
  <si>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</si>
  <si>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</si>
  <si>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</si>
  <si>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</si>
  <si>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</si>
  <si>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</si>
  <si>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</si>
  <si>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</si>
  <si>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</si>
  <si>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</si>
  <si>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</si>
  <si>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</si>
  <si>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</si>
  <si>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</si>
  <si>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</si>
  <si>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</si>
  <si>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</si>
  <si>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</si>
  <si>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</si>
  <si>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</si>
  <si>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</si>
  <si>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</si>
  <si>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</si>
  <si>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</si>
  <si>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</si>
  <si>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</si>
  <si>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</si>
  <si>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</si>
  <si>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</si>
  <si>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</si>
  <si>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</si>
  <si>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</si>
  <si>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</si>
  <si>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</si>
  <si>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</si>
  <si>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</si>
  <si>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</si>
  <si>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</si>
  <si>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</si>
  <si>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</si>
  <si>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</si>
  <si>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</si>
  <si>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</si>
  <si>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</si>
  <si>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</si>
  <si>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</si>
  <si>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</si>
  <si>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</si>
  <si>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</si>
  <si>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</si>
  <si>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</si>
  <si>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</si>
  <si>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</si>
  <si>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</si>
  <si>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</si>
  <si>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</si>
  <si>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</si>
  <si>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</si>
  <si>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</si>
  <si>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</si>
  <si>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</si>
  <si>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</si>
  <si>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</si>
  <si>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</si>
  <si>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</si>
  <si>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</si>
  <si>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</si>
  <si>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</si>
  <si>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</si>
  <si>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</si>
  <si>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</si>
  <si>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</si>
  <si>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</si>
  <si>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</si>
  <si>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</si>
  <si>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</si>
  <si>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</si>
  <si>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</si>
  <si>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</si>
  <si>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</si>
  <si>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</si>
  <si>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</si>
  <si>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</si>
  <si>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</si>
  <si>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</si>
  <si>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</si>
  <si>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</si>
  <si>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</si>
  <si>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</si>
  <si>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</si>
  <si>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</si>
  <si>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</si>
  <si>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</si>
  <si>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</si>
  <si>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</si>
  <si>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</si>
  <si>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</si>
  <si>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</si>
  <si>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</si>
  <si>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</si>
  <si>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</si>
  <si>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</si>
  <si>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</si>
  <si>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</si>
  <si>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</si>
  <si>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</si>
  <si>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</si>
  <si>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1.79</t>
  </si>
  <si>
    <t>一般会計</t>
  </si>
  <si>
    <t>介護保険事業会計</t>
  </si>
  <si>
    <t>後期高齢者医療会計</t>
  </si>
  <si>
    <t>国民健康保険事業会計</t>
  </si>
  <si>
    <t>学校給食費会計</t>
  </si>
  <si>
    <t>その他会計（赤字）</t>
  </si>
  <si>
    <t>その他会計（黒字）</t>
  </si>
  <si>
    <t>R01</t>
    <phoneticPr fontId="5"/>
  </si>
  <si>
    <t>R02</t>
    <phoneticPr fontId="5"/>
  </si>
  <si>
    <t>R03</t>
    <phoneticPr fontId="5"/>
  </si>
  <si>
    <t>R04</t>
    <phoneticPr fontId="5"/>
  </si>
  <si>
    <t>R05</t>
    <phoneticPr fontId="5"/>
  </si>
  <si>
    <t>特別区人事・厚生事務組合</t>
  </si>
  <si>
    <t>特別区競馬組合</t>
    <rPh sb="0" eb="2">
      <t>トクベツ</t>
    </rPh>
    <rPh sb="2" eb="3">
      <t>ク</t>
    </rPh>
    <rPh sb="3" eb="5">
      <t>ケイバ</t>
    </rPh>
    <rPh sb="5" eb="7">
      <t>クミアイ</t>
    </rPh>
    <phoneticPr fontId="6"/>
  </si>
  <si>
    <t>臨海部広域斎場組合</t>
    <rPh sb="0" eb="2">
      <t>リンカイ</t>
    </rPh>
    <rPh sb="2" eb="3">
      <t>ブ</t>
    </rPh>
    <rPh sb="3" eb="5">
      <t>コウイキ</t>
    </rPh>
    <rPh sb="5" eb="7">
      <t>サイジョウ</t>
    </rPh>
    <rPh sb="7" eb="9">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</si>
  <si>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</si>
  <si>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</si>
  <si>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</si>
  <si>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1">
      <t>ホウ</t>
    </rPh>
    <rPh sb="1" eb="3">
      <t>テキヨウ</t>
    </rPh>
    <phoneticPr fontId="6"/>
  </si>
  <si>
    <t>都市整備基金</t>
    <rPh sb="0" eb="2">
      <t>トシ</t>
    </rPh>
    <rPh sb="2" eb="4">
      <t>セイビ</t>
    </rPh>
    <rPh sb="4" eb="6">
      <t>キキン</t>
    </rPh>
    <phoneticPr fontId="6"/>
  </si>
  <si>
    <t>みどりのトラスト基金</t>
    <rPh sb="8" eb="10">
      <t>キキン</t>
    </rPh>
    <phoneticPr fontId="6"/>
  </si>
  <si>
    <t>スポーツ推進基金</t>
    <rPh sb="4" eb="6">
      <t>スイシン</t>
    </rPh>
    <rPh sb="6" eb="8">
      <t>キキン</t>
    </rPh>
    <phoneticPr fontId="6"/>
  </si>
  <si>
    <t>義務教育施設整備基金</t>
  </si>
  <si>
    <t>庁舎等建設等基金</t>
  </si>
  <si>
    <t>世田谷区保健センター</t>
    <rPh sb="0" eb="4">
      <t>セタガヤク</t>
    </rPh>
    <rPh sb="4" eb="6">
      <t>ホケン</t>
    </rPh>
    <phoneticPr fontId="32"/>
  </si>
  <si>
    <t>世田谷区スポーツ振興財団</t>
    <rPh sb="0" eb="4">
      <t>セタガヤク</t>
    </rPh>
    <rPh sb="8" eb="10">
      <t>シンコウ</t>
    </rPh>
    <rPh sb="10" eb="12">
      <t>ザイダン</t>
    </rPh>
    <phoneticPr fontId="1"/>
  </si>
  <si>
    <t>世田谷サービス公社</t>
    <rPh sb="0" eb="3">
      <t>セタガヤ</t>
    </rPh>
    <rPh sb="7" eb="9">
      <t>コウシャ</t>
    </rPh>
    <phoneticPr fontId="1"/>
  </si>
  <si>
    <t>世田谷川場ふるさと公社</t>
  </si>
  <si>
    <t>世田谷区土地開発公社</t>
    <rPh sb="4" eb="6">
      <t>トチ</t>
    </rPh>
    <rPh sb="6" eb="8">
      <t>カイハツ</t>
    </rPh>
    <rPh sb="8" eb="10">
      <t>コウシャ</t>
    </rPh>
    <phoneticPr fontId="1"/>
  </si>
  <si>
    <t>せたがや文化財団</t>
  </si>
  <si>
    <t>世田谷区産業振興公社</t>
  </si>
  <si>
    <t>世田谷トラストまちづくり</t>
    <rPh sb="0" eb="3">
      <t>セタガヤ</t>
    </rPh>
    <phoneticPr fontId="3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</si>
  <si>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</si>
  <si>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</si>
  <si>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</si>
  <si>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計画的な基金の積立てを行ったことにより、充当可能財源等が将来負担額を上回る数値となっており、将来負担比率は負の数値となる。有形固定資産減価償却率については、44.4％となっており、世田谷区公共施設等総合管理計画に基づき、今後も適切な保全、整備を進めていく。　</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</si>
  <si>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</si>
  <si>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</si>
  <si>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</si>
  <si>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</si>
  <si>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</si>
  <si>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</si>
  <si>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将来負担比率について、地方債の現在高や退職手当などの将来負担見込み額に対して、基金や基準財政需要額算入見込み額などの合計である充当可能な財源が上回っているため、数値は「－」となっている。
　実質公債費比率については、標準財政規模が増となったものの、土地開発公社からの買戻し経費の増等により公債費に準ずる負担が増となったことにより、前年度より0.6ポイント増加した。今後も引き続き適切な範囲で地方債の活用を図っ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</si>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</sst>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6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98" xfId="12" applyNumberFormat="1" applyFont="1" applyBorder="1" applyAlignment="1" applyProtection="1">
      <alignment horizontal="right" vertical="center" shrinkToFit="1"/>
      <protection locked="0"/>
    </xf>
    <xf numFmtId="177" fontId="35" fillId="0" borderId="99" xfId="12" applyNumberFormat="1" applyFont="1" applyBorder="1" applyAlignment="1" applyProtection="1">
      <alignment horizontal="right" vertical="center" shrinkToFit="1"/>
      <protection locked="0"/>
    </xf>
    <xf numFmtId="177" fontId="35" fillId="0" borderId="107"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7" fillId="0" borderId="41" xfId="16" applyBorder="1" applyAlignment="1" applyProtection="1">
      <alignment horizontal="left" vertical="top" wrapText="1"/>
      <protection locked="0"/>
    </xf>
    <xf numFmtId="0" fontId="17" fillId="0" borderId="12" xfId="16" applyBorder="1" applyAlignment="1" applyProtection="1">
      <alignment horizontal="left" vertical="top" wrapText="1"/>
      <protection locked="0"/>
    </xf>
    <xf numFmtId="0" fontId="17" fillId="0" borderId="51" xfId="16" applyBorder="1" applyAlignment="1" applyProtection="1">
      <alignment horizontal="left" vertical="top" wrapText="1"/>
      <protection locked="0"/>
    </xf>
    <xf numFmtId="0" fontId="17" fillId="0" borderId="65" xfId="16" applyBorder="1" applyAlignment="1" applyProtection="1">
      <alignment horizontal="left" vertical="top" wrapText="1"/>
      <protection locked="0"/>
    </xf>
    <xf numFmtId="0" fontId="17" fillId="0" borderId="0" xfId="16" applyAlignment="1" applyProtection="1">
      <alignment horizontal="left" vertical="top" wrapText="1"/>
      <protection locked="0"/>
    </xf>
    <xf numFmtId="0" fontId="17" fillId="0" borderId="38" xfId="16" applyBorder="1" applyAlignment="1" applyProtection="1">
      <alignment horizontal="left" vertical="top" wrapText="1"/>
      <protection locked="0"/>
    </xf>
    <xf numFmtId="0" fontId="17" fillId="0" borderId="37" xfId="16" applyBorder="1" applyAlignment="1" applyProtection="1">
      <alignment horizontal="left" vertical="top" wrapText="1"/>
      <protection locked="0"/>
    </xf>
    <xf numFmtId="0" fontId="17" fillId="0" borderId="56" xfId="16" applyBorder="1" applyAlignment="1" applyProtection="1">
      <alignment horizontal="left" vertical="top" wrapText="1"/>
      <protection locked="0"/>
    </xf>
    <xf numFmtId="0" fontId="17" fillId="0" borderId="40" xfId="16" applyBorder="1" applyAlignment="1" applyProtection="1">
      <alignment horizontal="left" vertical="top" wrapText="1"/>
      <protection locked="0"/>
    </xf>
    <xf numFmtId="179" fontId="1" fillId="0" borderId="0" xfId="17" applyNumberFormat="1" applyFont="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E1E1EB6B-5C10-4AF6-8D0A-C7087AE7104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51681</c:v>
                </c:pt>
                <c:pt idx="1">
                  <c:v>50465</c:v>
                </c:pt>
                <c:pt idx="2">
                  <c:v>51679</c:v>
                </c:pt>
                <c:pt idx="3">
                  <c:v>49665</c:v>
                </c:pt>
                <c:pt idx="4">
                  <c:v>63439</c:v>
                </c:pt>
              </c:numCache>
            </c:numRef>
          </c:val>
          <c:smooth val="0"/>
          <c:extLst>
            <c:ext xmlns:c16="http://schemas.microsoft.com/office/drawing/2014/chart" uri="{C3380CC4-5D6E-409C-BE32-E72D297353CC}">
              <c16:uniqueId val="{00000000-44A0-4E9C-9872-AB99C71190A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56077</c:v>
                </c:pt>
                <c:pt idx="1">
                  <c:v>43232</c:v>
                </c:pt>
                <c:pt idx="2">
                  <c:v>34663</c:v>
                </c:pt>
                <c:pt idx="3">
                  <c:v>34717</c:v>
                </c:pt>
                <c:pt idx="4">
                  <c:v>50364</c:v>
                </c:pt>
              </c:numCache>
            </c:numRef>
          </c:val>
          <c:smooth val="0"/>
          <c:extLst>
            <c:ext xmlns:c16="http://schemas.microsoft.com/office/drawing/2014/chart" uri="{C3380CC4-5D6E-409C-BE32-E72D297353CC}">
              <c16:uniqueId val="{00000001-44A0-4E9C-9872-AB99C71190A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4.91</c:v>
                </c:pt>
                <c:pt idx="1">
                  <c:v>6.13</c:v>
                </c:pt>
                <c:pt idx="2">
                  <c:v>8.26</c:v>
                </c:pt>
                <c:pt idx="3">
                  <c:v>7.02</c:v>
                </c:pt>
                <c:pt idx="4">
                  <c:v>4.91</c:v>
                </c:pt>
              </c:numCache>
            </c:numRef>
          </c:val>
          <c:extLst>
            <c:ext xmlns:c16="http://schemas.microsoft.com/office/drawing/2014/chart" uri="{C3380CC4-5D6E-409C-BE32-E72D297353CC}">
              <c16:uniqueId val="{00000000-5A7C-4910-BB7C-42445B35D6E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16.46</c:v>
                </c:pt>
                <c:pt idx="1">
                  <c:v>19.100000000000001</c:v>
                </c:pt>
                <c:pt idx="2">
                  <c:v>18.78</c:v>
                </c:pt>
                <c:pt idx="3">
                  <c:v>19.27</c:v>
                </c:pt>
                <c:pt idx="4">
                  <c:v>18.5</c:v>
                </c:pt>
              </c:numCache>
            </c:numRef>
          </c:val>
          <c:extLst>
            <c:ext xmlns:c16="http://schemas.microsoft.com/office/drawing/2014/chart" uri="{C3380CC4-5D6E-409C-BE32-E72D297353CC}">
              <c16:uniqueId val="{00000001-5A7C-4910-BB7C-42445B35D6E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1.62</c:v>
                </c:pt>
                <c:pt idx="1">
                  <c:v>3.75</c:v>
                </c:pt>
                <c:pt idx="2">
                  <c:v>2.69</c:v>
                </c:pt>
                <c:pt idx="3">
                  <c:v>0.54</c:v>
                </c:pt>
                <c:pt idx="4">
                  <c:v>-1.79</c:v>
                </c:pt>
              </c:numCache>
            </c:numRef>
          </c:val>
          <c:smooth val="0"/>
          <c:extLst>
            <c:ext xmlns:c16="http://schemas.microsoft.com/office/drawing/2014/chart" uri="{C3380CC4-5D6E-409C-BE32-E72D297353CC}">
              <c16:uniqueId val="{00000002-5A7C-4910-BB7C-42445B35D6E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583-49CB-983C-9B55E91BDA4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583-49CB-983C-9B55E91BDA4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583-49CB-983C-9B55E91BDA4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583-49CB-983C-9B55E91BDA4A}"/>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583-49CB-983C-9B55E91BDA4A}"/>
            </c:ext>
          </c:extLst>
        </c:ser>
        <c:ser>
          <c:idx val="5"/>
          <c:order val="5"/>
          <c:tx>
            <c:strRef>
              <c:f>データシート!$A$32</c:f>
              <c:strCache>
                <c:ptCount val="1"/>
                <c:pt idx="0">
                  <c:v>学校給食費会計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0.01</c:v>
                </c:pt>
                <c:pt idx="2">
                  <c:v>#N/A</c:v>
                </c:pt>
                <c:pt idx="3">
                  <c:v>0.02</c:v>
                </c:pt>
                <c:pt idx="4">
                  <c:v>#N/A</c:v>
                </c:pt>
                <c:pt idx="5">
                  <c:v>0.03</c:v>
                </c:pt>
                <c:pt idx="6">
                  <c:v>#N/A</c:v>
                </c:pt>
                <c:pt idx="7">
                  <c:v>0.02</c:v>
                </c:pt>
                <c:pt idx="8">
                  <c:v>#N/A</c:v>
                </c:pt>
                <c:pt idx="9">
                  <c:v>0.01</c:v>
                </c:pt>
              </c:numCache>
            </c:numRef>
          </c:val>
          <c:extLst>
            <c:ext xmlns:c16="http://schemas.microsoft.com/office/drawing/2014/chart" uri="{C3380CC4-5D6E-409C-BE32-E72D297353CC}">
              <c16:uniqueId val="{00000005-F583-49CB-983C-9B55E91BDA4A}"/>
            </c:ext>
          </c:extLst>
        </c:ser>
        <c:ser>
          <c:idx val="6"/>
          <c:order val="6"/>
          <c:tx>
            <c:strRef>
              <c:f>データシート!$A$33</c:f>
              <c:strCache>
                <c:ptCount val="1"/>
                <c:pt idx="0">
                  <c:v>国民健康保険事業会計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0.18</c:v>
                </c:pt>
                <c:pt idx="2">
                  <c:v>#N/A</c:v>
                </c:pt>
                <c:pt idx="3">
                  <c:v>0.59</c:v>
                </c:pt>
                <c:pt idx="4">
                  <c:v>#N/A</c:v>
                </c:pt>
                <c:pt idx="5">
                  <c:v>0.56000000000000005</c:v>
                </c:pt>
                <c:pt idx="6">
                  <c:v>#N/A</c:v>
                </c:pt>
                <c:pt idx="7">
                  <c:v>0.28999999999999998</c:v>
                </c:pt>
                <c:pt idx="8">
                  <c:v>#N/A</c:v>
                </c:pt>
                <c:pt idx="9">
                  <c:v>0.27</c:v>
                </c:pt>
              </c:numCache>
            </c:numRef>
          </c:val>
          <c:extLst>
            <c:ext xmlns:c16="http://schemas.microsoft.com/office/drawing/2014/chart" uri="{C3380CC4-5D6E-409C-BE32-E72D297353CC}">
              <c16:uniqueId val="{00000006-F583-49CB-983C-9B55E91BDA4A}"/>
            </c:ext>
          </c:extLst>
        </c:ser>
        <c:ser>
          <c:idx val="7"/>
          <c:order val="7"/>
          <c:tx>
            <c:strRef>
              <c:f>データシート!$A$34</c:f>
              <c:strCache>
                <c:ptCount val="1"/>
                <c:pt idx="0">
                  <c:v>後期高齢者医療会計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0.28000000000000003</c:v>
                </c:pt>
                <c:pt idx="2">
                  <c:v>#N/A</c:v>
                </c:pt>
                <c:pt idx="3">
                  <c:v>0.34</c:v>
                </c:pt>
                <c:pt idx="4">
                  <c:v>#N/A</c:v>
                </c:pt>
                <c:pt idx="5">
                  <c:v>0.31</c:v>
                </c:pt>
                <c:pt idx="6">
                  <c:v>#N/A</c:v>
                </c:pt>
                <c:pt idx="7">
                  <c:v>0.36</c:v>
                </c:pt>
                <c:pt idx="8">
                  <c:v>#N/A</c:v>
                </c:pt>
                <c:pt idx="9">
                  <c:v>0.31</c:v>
                </c:pt>
              </c:numCache>
            </c:numRef>
          </c:val>
          <c:extLst>
            <c:ext xmlns:c16="http://schemas.microsoft.com/office/drawing/2014/chart" uri="{C3380CC4-5D6E-409C-BE32-E72D297353CC}">
              <c16:uniqueId val="{00000007-F583-49CB-983C-9B55E91BDA4A}"/>
            </c:ext>
          </c:extLst>
        </c:ser>
        <c:ser>
          <c:idx val="8"/>
          <c:order val="8"/>
          <c:tx>
            <c:strRef>
              <c:f>データシート!$A$35</c:f>
              <c:strCache>
                <c:ptCount val="1"/>
                <c:pt idx="0">
                  <c:v>介護保険事業会計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1.47</c:v>
                </c:pt>
                <c:pt idx="2">
                  <c:v>#N/A</c:v>
                </c:pt>
                <c:pt idx="3">
                  <c:v>1.21</c:v>
                </c:pt>
                <c:pt idx="4">
                  <c:v>#N/A</c:v>
                </c:pt>
                <c:pt idx="5">
                  <c:v>1.46</c:v>
                </c:pt>
                <c:pt idx="6">
                  <c:v>#N/A</c:v>
                </c:pt>
                <c:pt idx="7">
                  <c:v>1.61</c:v>
                </c:pt>
                <c:pt idx="8">
                  <c:v>#N/A</c:v>
                </c:pt>
                <c:pt idx="9">
                  <c:v>1.36</c:v>
                </c:pt>
              </c:numCache>
            </c:numRef>
          </c:val>
          <c:extLst>
            <c:ext xmlns:c16="http://schemas.microsoft.com/office/drawing/2014/chart" uri="{C3380CC4-5D6E-409C-BE32-E72D297353CC}">
              <c16:uniqueId val="{00000008-F583-49CB-983C-9B55E91BDA4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4.88</c:v>
                </c:pt>
                <c:pt idx="2">
                  <c:v>#N/A</c:v>
                </c:pt>
                <c:pt idx="3">
                  <c:v>6.98</c:v>
                </c:pt>
                <c:pt idx="4">
                  <c:v>#N/A</c:v>
                </c:pt>
                <c:pt idx="5">
                  <c:v>8.2200000000000006</c:v>
                </c:pt>
                <c:pt idx="6">
                  <c:v>#N/A</c:v>
                </c:pt>
                <c:pt idx="7">
                  <c:v>6.99</c:v>
                </c:pt>
                <c:pt idx="8">
                  <c:v>#N/A</c:v>
                </c:pt>
                <c:pt idx="9">
                  <c:v>4.8899999999999997</c:v>
                </c:pt>
              </c:numCache>
            </c:numRef>
          </c:val>
          <c:extLst>
            <c:ext xmlns:c16="http://schemas.microsoft.com/office/drawing/2014/chart" uri="{C3380CC4-5D6E-409C-BE32-E72D297353CC}">
              <c16:uniqueId val="{00000009-F583-49CB-983C-9B55E91BDA4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15395</c:v>
                </c:pt>
                <c:pt idx="5">
                  <c:v>15147</c:v>
                </c:pt>
                <c:pt idx="8">
                  <c:v>14552</c:v>
                </c:pt>
                <c:pt idx="11">
                  <c:v>13426</c:v>
                </c:pt>
                <c:pt idx="14">
                  <c:v>12161</c:v>
                </c:pt>
              </c:numCache>
            </c:numRef>
          </c:val>
          <c:extLst>
            <c:ext xmlns:c16="http://schemas.microsoft.com/office/drawing/2014/chart" uri="{C3380CC4-5D6E-409C-BE32-E72D297353CC}">
              <c16:uniqueId val="{00000000-2AF8-4EE9-B483-F142D10A80A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AF8-4EE9-B483-F142D10A80A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1830</c:v>
                </c:pt>
                <c:pt idx="3">
                  <c:v>3600</c:v>
                </c:pt>
                <c:pt idx="6">
                  <c:v>2443</c:v>
                </c:pt>
                <c:pt idx="9">
                  <c:v>3409</c:v>
                </c:pt>
                <c:pt idx="12">
                  <c:v>4338</c:v>
                </c:pt>
              </c:numCache>
            </c:numRef>
          </c:val>
          <c:extLst>
            <c:ext xmlns:c16="http://schemas.microsoft.com/office/drawing/2014/chart" uri="{C3380CC4-5D6E-409C-BE32-E72D297353CC}">
              <c16:uniqueId val="{00000002-2AF8-4EE9-B483-F142D10A80A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239</c:v>
                </c:pt>
                <c:pt idx="3">
                  <c:v>269</c:v>
                </c:pt>
                <c:pt idx="6">
                  <c:v>256</c:v>
                </c:pt>
                <c:pt idx="9">
                  <c:v>266</c:v>
                </c:pt>
                <c:pt idx="12">
                  <c:v>331</c:v>
                </c:pt>
              </c:numCache>
            </c:numRef>
          </c:val>
          <c:extLst>
            <c:ext xmlns:c16="http://schemas.microsoft.com/office/drawing/2014/chart" uri="{C3380CC4-5D6E-409C-BE32-E72D297353CC}">
              <c16:uniqueId val="{00000003-2AF8-4EE9-B483-F142D10A80A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AF8-4EE9-B483-F142D10A80A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823</c:v>
                </c:pt>
                <c:pt idx="3">
                  <c:v>998</c:v>
                </c:pt>
                <c:pt idx="6">
                  <c:v>1126</c:v>
                </c:pt>
                <c:pt idx="9">
                  <c:v>863</c:v>
                </c:pt>
                <c:pt idx="12">
                  <c:v>615</c:v>
                </c:pt>
              </c:numCache>
            </c:numRef>
          </c:val>
          <c:extLst>
            <c:ext xmlns:c16="http://schemas.microsoft.com/office/drawing/2014/chart" uri="{C3380CC4-5D6E-409C-BE32-E72D297353CC}">
              <c16:uniqueId val="{00000005-2AF8-4EE9-B483-F142D10A80A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AF8-4EE9-B483-F142D10A80A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4573</c:v>
                </c:pt>
                <c:pt idx="3">
                  <c:v>4336</c:v>
                </c:pt>
                <c:pt idx="6">
                  <c:v>4107</c:v>
                </c:pt>
                <c:pt idx="9">
                  <c:v>3993</c:v>
                </c:pt>
                <c:pt idx="12">
                  <c:v>3823</c:v>
                </c:pt>
              </c:numCache>
            </c:numRef>
          </c:val>
          <c:extLst>
            <c:ext xmlns:c16="http://schemas.microsoft.com/office/drawing/2014/chart" uri="{C3380CC4-5D6E-409C-BE32-E72D297353CC}">
              <c16:uniqueId val="{00000007-2AF8-4EE9-B483-F142D10A80A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-7930</c:v>
                </c:pt>
                <c:pt idx="2">
                  <c:v>#N/A</c:v>
                </c:pt>
                <c:pt idx="3">
                  <c:v>#N/A</c:v>
                </c:pt>
                <c:pt idx="4">
                  <c:v>-5944</c:v>
                </c:pt>
                <c:pt idx="5">
                  <c:v>#N/A</c:v>
                </c:pt>
                <c:pt idx="6">
                  <c:v>#N/A</c:v>
                </c:pt>
                <c:pt idx="7">
                  <c:v>-6620</c:v>
                </c:pt>
                <c:pt idx="8">
                  <c:v>#N/A</c:v>
                </c:pt>
                <c:pt idx="9">
                  <c:v>#N/A</c:v>
                </c:pt>
                <c:pt idx="10">
                  <c:v>-4895</c:v>
                </c:pt>
                <c:pt idx="11">
                  <c:v>#N/A</c:v>
                </c:pt>
                <c:pt idx="12">
                  <c:v>#N/A</c:v>
                </c:pt>
                <c:pt idx="13">
                  <c:v>-3054</c:v>
                </c:pt>
                <c:pt idx="14">
                  <c:v>#N/A</c:v>
                </c:pt>
              </c:numCache>
            </c:numRef>
          </c:val>
          <c:smooth val="0"/>
          <c:extLst>
            <c:ext xmlns:c16="http://schemas.microsoft.com/office/drawing/2014/chart" uri="{C3380CC4-5D6E-409C-BE32-E72D297353CC}">
              <c16:uniqueId val="{00000008-2AF8-4EE9-B483-F142D10A80A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130515</c:v>
                </c:pt>
                <c:pt idx="5">
                  <c:v>122728</c:v>
                </c:pt>
                <c:pt idx="8">
                  <c:v>126413</c:v>
                </c:pt>
                <c:pt idx="11">
                  <c:v>115155</c:v>
                </c:pt>
                <c:pt idx="14">
                  <c:v>99521</c:v>
                </c:pt>
              </c:numCache>
            </c:numRef>
          </c:val>
          <c:extLst>
            <c:ext xmlns:c16="http://schemas.microsoft.com/office/drawing/2014/chart" uri="{C3380CC4-5D6E-409C-BE32-E72D297353CC}">
              <c16:uniqueId val="{00000000-AF8E-4C8A-AF39-392377FD768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6375</c:v>
                </c:pt>
                <c:pt idx="5">
                  <c:v>6212</c:v>
                </c:pt>
                <c:pt idx="8">
                  <c:v>5982</c:v>
                </c:pt>
                <c:pt idx="11">
                  <c:v>5908</c:v>
                </c:pt>
                <c:pt idx="14">
                  <c:v>5884</c:v>
                </c:pt>
              </c:numCache>
            </c:numRef>
          </c:val>
          <c:extLst>
            <c:ext xmlns:c16="http://schemas.microsoft.com/office/drawing/2014/chart" uri="{C3380CC4-5D6E-409C-BE32-E72D297353CC}">
              <c16:uniqueId val="{00000001-AF8E-4C8A-AF39-392377FD768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113106</c:v>
                </c:pt>
                <c:pt idx="5">
                  <c:v>121416</c:v>
                </c:pt>
                <c:pt idx="8">
                  <c:v>137264</c:v>
                </c:pt>
                <c:pt idx="11">
                  <c:v>163175</c:v>
                </c:pt>
                <c:pt idx="14">
                  <c:v>165869</c:v>
                </c:pt>
              </c:numCache>
            </c:numRef>
          </c:val>
          <c:extLst>
            <c:ext xmlns:c16="http://schemas.microsoft.com/office/drawing/2014/chart" uri="{C3380CC4-5D6E-409C-BE32-E72D297353CC}">
              <c16:uniqueId val="{00000002-AF8E-4C8A-AF39-392377FD768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F8E-4C8A-AF39-392377FD768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F8E-4C8A-AF39-392377FD768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F8E-4C8A-AF39-392377FD768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33470</c:v>
                </c:pt>
                <c:pt idx="3">
                  <c:v>32712</c:v>
                </c:pt>
                <c:pt idx="6">
                  <c:v>31469</c:v>
                </c:pt>
                <c:pt idx="9">
                  <c:v>31193</c:v>
                </c:pt>
                <c:pt idx="12">
                  <c:v>32722</c:v>
                </c:pt>
              </c:numCache>
            </c:numRef>
          </c:val>
          <c:extLst>
            <c:ext xmlns:c16="http://schemas.microsoft.com/office/drawing/2014/chart" uri="{C3380CC4-5D6E-409C-BE32-E72D297353CC}">
              <c16:uniqueId val="{00000006-AF8E-4C8A-AF39-392377FD768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3000</c:v>
                </c:pt>
                <c:pt idx="3">
                  <c:v>3519</c:v>
                </c:pt>
                <c:pt idx="6">
                  <c:v>4003</c:v>
                </c:pt>
                <c:pt idx="9">
                  <c:v>4966</c:v>
                </c:pt>
                <c:pt idx="12">
                  <c:v>5250</c:v>
                </c:pt>
              </c:numCache>
            </c:numRef>
          </c:val>
          <c:extLst>
            <c:ext xmlns:c16="http://schemas.microsoft.com/office/drawing/2014/chart" uri="{C3380CC4-5D6E-409C-BE32-E72D297353CC}">
              <c16:uniqueId val="{00000007-AF8E-4C8A-AF39-392377FD768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AF8E-4C8A-AF39-392377FD768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27684</c:v>
                </c:pt>
                <c:pt idx="3">
                  <c:v>19319</c:v>
                </c:pt>
                <c:pt idx="6">
                  <c:v>18910</c:v>
                </c:pt>
                <c:pt idx="9">
                  <c:v>22508</c:v>
                </c:pt>
                <c:pt idx="12">
                  <c:v>22725</c:v>
                </c:pt>
              </c:numCache>
            </c:numRef>
          </c:val>
          <c:extLst>
            <c:ext xmlns:c16="http://schemas.microsoft.com/office/drawing/2014/chart" uri="{C3380CC4-5D6E-409C-BE32-E72D297353CC}">
              <c16:uniqueId val="{00000009-AF8E-4C8A-AF39-392377FD768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69759</c:v>
                </c:pt>
                <c:pt idx="3">
                  <c:v>73597</c:v>
                </c:pt>
                <c:pt idx="6">
                  <c:v>63799</c:v>
                </c:pt>
                <c:pt idx="9">
                  <c:v>55595</c:v>
                </c:pt>
                <c:pt idx="12">
                  <c:v>48132</c:v>
                </c:pt>
              </c:numCache>
            </c:numRef>
          </c:val>
          <c:extLst>
            <c:ext xmlns:c16="http://schemas.microsoft.com/office/drawing/2014/chart" uri="{C3380CC4-5D6E-409C-BE32-E72D297353CC}">
              <c16:uniqueId val="{0000000A-AF8E-4C8A-AF39-392377FD768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F8E-4C8A-AF39-392377FD768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38838</c:v>
                </c:pt>
                <c:pt idx="1">
                  <c:v>41831</c:v>
                </c:pt>
                <c:pt idx="2">
                  <c:v>41912</c:v>
                </c:pt>
              </c:numCache>
            </c:numRef>
          </c:val>
          <c:extLst>
            <c:ext xmlns:c16="http://schemas.microsoft.com/office/drawing/2014/chart" uri="{C3380CC4-5D6E-409C-BE32-E72D297353CC}">
              <c16:uniqueId val="{00000000-E39D-4EB2-995E-41BEDBE2F4E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6466</c:v>
                </c:pt>
                <c:pt idx="1">
                  <c:v>6477</c:v>
                </c:pt>
                <c:pt idx="2">
                  <c:v>6491</c:v>
                </c:pt>
              </c:numCache>
            </c:numRef>
          </c:val>
          <c:extLst>
            <c:ext xmlns:c16="http://schemas.microsoft.com/office/drawing/2014/chart" uri="{C3380CC4-5D6E-409C-BE32-E72D297353CC}">
              <c16:uniqueId val="{00000001-E39D-4EB2-995E-41BEDBE2F4E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82710</c:v>
                </c:pt>
                <c:pt idx="1">
                  <c:v>104919</c:v>
                </c:pt>
                <c:pt idx="2">
                  <c:v>98634</c:v>
                </c:pt>
              </c:numCache>
            </c:numRef>
          </c:val>
          <c:extLst>
            <c:ext xmlns:c16="http://schemas.microsoft.com/office/drawing/2014/chart" uri="{C3380CC4-5D6E-409C-BE32-E72D297353CC}">
              <c16:uniqueId val="{00000002-E39D-4EB2-995E-41BEDBE2F4E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{2E632C6D-52B8-460E-9320-BF69FF2DC068}</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EABD-4207-99C2-36317627F15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{41CFC609-3F34-426E-8B27-9CC2F0D29CE7}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ABD-4207-99C2-36317627F15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{EFB39EA1-FEAB-4859-92AA-30BE803C2970}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ABD-4207-99C2-36317627F15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{4E334CD7-EA60-4094-A344-298DE9847645}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ABD-4207-99C2-36317627F15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{4DCB76F7-1EB8-4AC6-84C0-04A715E03E9D}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ABD-4207-99C2-36317627F15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{AC19B47C-9330-4628-9D03-D1A48B4E1A47}</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EABD-4207-99C2-36317627F15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{66AFFE8E-60A5-411B-9B20-53975D4F15D2}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EABD-4207-99C2-36317627F15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{41A0C443-C484-4963-94B4-A188AAA5C4BA}</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EABD-4207-99C2-36317627F15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{2084D2DE-F7B5-4736-B142-5475BE7A522E}</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EABD-4207-99C2-36317627F15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52.7</c:v>
                </c:pt>
                <c:pt idx="8">
                  <c:v>52.4</c:v>
                </c:pt>
                <c:pt idx="16">
                  <c:v>43.7</c:v>
                </c:pt>
                <c:pt idx="24">
                  <c:v>44.4</c:v>
                </c:pt>
                <c:pt idx="32">
                  <c:v>44.4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EABD-4207-99C2-36317627F15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{BC85CF3E-5EA5-4048-B54B-6E39D4E8A940}</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EABD-4207-99C2-36317627F15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{26A3BA25-BDA7-4ECD-AC5C-2018AF36C042}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ABD-4207-99C2-36317627F15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{3DBCE0EE-D60C-4D95-8919-C4AC514EE38D}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ABD-4207-99C2-36317627F15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{A2687784-B086-4BEE-BF57-5AEE00453DE5}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ABD-4207-99C2-36317627F15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{CD18BCF8-BCE5-4CFD-81CF-B055710E06DF}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ABD-4207-99C2-36317627F15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{5FE7C08F-A4C2-45AA-BD93-E2A62E3B3456}</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EABD-4207-99C2-36317627F15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{DD6DB7D8-D984-4873-B489-0A467912AAFD}</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EABD-4207-99C2-36317627F15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{36C7A4A9-18AC-43CF-BAED-622EF3283131}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EABD-4207-99C2-36317627F15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{59DDC0BE-07A1-4650-B519-82367F16A26F}</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EABD-4207-99C2-36317627F15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56.4</c:v>
                </c:pt>
                <c:pt idx="16">
                  <c:v>56</c:v>
                </c:pt>
                <c:pt idx="24">
                  <c:v>56.6</c:v>
                </c:pt>
                <c:pt idx="32">
                  <c:v>56.7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EABD-4207-99C2-36317627F158}"/>
            </c:ext>
          </c:extLst>
        </c:ser>
        <c:dLbls>
          <c:showLegendKey val="0"/>
          <c:showVal val="1"/>
          <c:showCatName val="0"/>
          <c:showSerName val="0"/>
          <c:showPercent val="0"/>
          <c:showBubbleSize val="0"/>
        </c:dLbls>
        <c:axId val="46179840"/>
        <c:axId val="46181760"/>
      </c:scatterChart>
      <c:valAx>
        <c:axId val="46179840"/>
        <c:scaling>
          <c:orientation val="maxMin"/>
          <c:max val="56.800000000000004"/>
          <c:min val="5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{6360B0C2-A930-4008-ABCB-2001CD2B1815}</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5802-43C5-B93B-0B2C7171B16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{ACEC3C39-CD0B-4386-A6D0-6831DFEAF6D4}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802-43C5-B93B-0B2C7171B16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{9DA79B9F-7D09-4DDD-90F0-46D40F403CEC}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802-43C5-B93B-0B2C7171B16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{CA9AA1CA-CAC7-4BBE-9142-B1934CCB1B4D}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802-43C5-B93B-0B2C7171B16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{152F778E-7F08-482F-8DE9-681885DE308E}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802-43C5-B93B-0B2C7171B16A}"/>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{726701A5-DA8F-4DEB-9B50-E618AD47A1C6}</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5802-43C5-B93B-0B2C7171B16A}"/>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{DE785C8B-57B4-42BE-A5E1-6C70F5FF2D78}</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5802-43C5-B93B-0B2C7171B16A}"/>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{75F2A425-64B7-45C4-99C1-C0A9BD2F32DE}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5802-43C5-B93B-0B2C7171B16A}"/>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{455798C1-453D-448F-8274-203AC9DD9B76}</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5802-43C5-B93B-0B2C7171B16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-4.5</c:v>
                </c:pt>
                <c:pt idx="8">
                  <c:v>-3.8</c:v>
                </c:pt>
                <c:pt idx="16">
                  <c:v>-3.6</c:v>
                </c:pt>
                <c:pt idx="24">
                  <c:v>-3</c:v>
                </c:pt>
                <c:pt idx="32">
                  <c:v>-2.4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5802-43C5-B93B-0B2C7171B16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{80A558EB-88E4-476B-8B1C-1B5D49CB9CE6}</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5802-43C5-B93B-0B2C7171B16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{5BCC30A0-D056-4998-A37F-1BC124C2BD9C}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802-43C5-B93B-0B2C7171B16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{93134B2C-8B77-4E82-A8A6-B878DFA07A8E}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802-43C5-B93B-0B2C7171B16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{0A4FA516-7711-4956-9760-58F315E9336F}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802-43C5-B93B-0B2C7171B16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{316FD906-4C1F-4F45-A8CA-77BE3D48E52A}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802-43C5-B93B-0B2C7171B16A}"/>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{D3534E4F-DDD0-425C-938C-380BA6204957}</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5802-43C5-B93B-0B2C7171B16A}"/>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{3CCC7A51-8610-4B95-A0D6-9C2641158DF5}</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5802-43C5-B93B-0B2C7171B16A}"/>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{EB348591-BD7A-4A61-B10D-2E4BB501B400}</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5802-43C5-B93B-0B2C7171B16A}"/>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{8AD5ABCC-15DF-442E-88E6-E963561EC814}</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5802-43C5-B93B-0B2C7171B16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-3.2</c:v>
                </c:pt>
                <c:pt idx="24">
                  <c:v>-3.1</c:v>
                </c:pt>
                <c:pt idx="32">
                  <c:v>-2.6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802-43C5-B93B-0B2C7171B16A}"/>
            </c:ext>
          </c:extLst>
        </c:ser>
        <c:dLbls>
          <c:showLegendKey val="0"/>
          <c:showVal val="1"/>
          <c:showCatName val="0"/>
          <c:showSerName val="0"/>
          <c:showPercent val="0"/>
          <c:showBubbleSize val="0"/>
        </c:dLbls>
        <c:axId val="84219776"/>
        <c:axId val="84234240"/>
      </c:scatterChart>
      <c:valAx>
        <c:axId val="84219776"/>
        <c:scaling>
          <c:orientation val="maxMin"/>
          <c:max val="-2.5"/>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地方債の着実な償還などの地方債残高縮減の取組みにより、元利償還金が減少した。</a:t>
          </a:r>
        </a:p>
        <a:p>
          <a:r>
            <a:rPr kumimoji="1" lang="ja-JP" altLang="en-US" sz="1400">
              <a:latin typeface="ＭＳ ゴシック" pitchFamily="49" charset="-128"/>
              <a:ea typeface="ＭＳ ゴシック" pitchFamily="49" charset="-128"/>
            </a:rPr>
            <a:t>　また、算入公債費等（地方財政法第</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条の</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第</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項第</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号の規定に基づき総務大臣が定める額）が、元利償還金等額全体を上回る数値となっており、実質公債費比率の分子としては負の数値となる。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a:t>
          </a:r>
          <a:r>
            <a:rPr kumimoji="1" lang="ja-JP" altLang="en-US" sz="1400">
              <a:latin typeface="ＭＳ Ｐゴシック" panose="020B0600070205080204" pitchFamily="50" charset="-128"/>
              <a:ea typeface="ＭＳ Ｐゴシック" panose="020B0600070205080204" pitchFamily="50" charset="-128"/>
            </a:rPr>
            <a:t>減債基金残高については、運用利子を積み立てたことにより増となった。引き続き、適切な範囲で計画的に活用していく。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５年度は、土地開発公社からの買戻し予定額の増等の影響により、債務負担行為に基づく支出予定額については増加した。一方で、一般会計等に係る地方債の現在高は、平成３０年度借り入れの満期一括償還を行ったことにより、前年度比で減少したため、将来負担額（</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）は前年度比で減少した。</a:t>
          </a:r>
        </a:p>
        <a:p>
          <a:r>
            <a:rPr kumimoji="1" lang="ja-JP" altLang="en-US" sz="1400">
              <a:latin typeface="ＭＳ ゴシック" pitchFamily="49" charset="-128"/>
              <a:ea typeface="ＭＳ ゴシック" pitchFamily="49" charset="-128"/>
            </a:rPr>
            <a:t>　将来負担比率の分子（</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）については、計画的な基金の積み立てを行ったことにより、充当可能基金が増加し、充当可能財源等が将来負担額全体を上回る数値となるため、負の数値となる。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東京都世田谷区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本庁舎等整備に伴い「庁舎等建設等基金」を約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億円取り崩したことなどにより、基金全体としては約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本庁舎等整備や区立小中学校をはじめとする学校改築・改修に計画的な活用をしていく。また、道路・公園等の都市基盤整備などにおいても、基金残高の状況や毎年度の収支状況等を踏まえながら、計画的に基金の活用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・庁舎等建設等基金：庁舎及び施設の建設、増改築等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・義務教育施設整備基金：義務教育施設の整備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・都市整備基金：都市基盤の整備</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庁舎等建設等基金：本庁舎等整備に伴い約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億円取り崩したことによる減</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・庁舎等建設等基金：本庁舎等整備を行っており、多額の財政負担を伴うことから、計画的な活用を図っていく。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・義務教育施設整備基金：令和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年度までに築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年を迎える建物のうち、約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％を小・中学校が占めており、改築・改修に伴</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う多額の財政負担が見込まれることから、計画的な活用と積み立てを行っていく。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・都市整備基金：都市基盤整備を進めていくにあたり、計画的な活用と積み立てを行っていく。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運用利子を積み立てたことによる増。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急激な景気変動による減収などにも耐えうるよう、予算規模の約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割を確保することを目標としている。今後も必要最小限の活用に努め、予算規模の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割程度を確保している状況を維持していく。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運用利子を積み立てたことによる増。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本庁舎等整備にかかる起債に伴い、満期一括債の償還が多くなる見込みであることから、今後の収支状況を踏まえながら、計画的な積み立てと活用を図っていく。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99F3E3C6-DB2E-439A-BB0E-48AF2B3B59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EB40A4CF-C3F3-47CA-9B9A-26EFE3BB14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A268ED70-0C44-4797-B35A-F3484DB91957}"/>
            </a:ext>
          </a:extLst>
        </xdr:cNvPr>
        <xdr:cNvSpPr/>
      </xdr:nvSpPr>
      <xdr:spPr>
        <a:xfrm>
          <a:off x="11763375" y="8972550"/>
          <a:ext cx="1371600" cy="333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3F3A03BD-D751-4542-AEEF-AF155C20B2D1}"/>
            </a:ext>
          </a:extLst>
        </xdr:cNvPr>
        <xdr:cNvSpPr/>
      </xdr:nvSpPr>
      <xdr:spPr>
        <a:xfrm>
          <a:off x="13134975" y="8972550"/>
          <a:ext cx="1371600" cy="333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8A254BDC-E78C-41FA-808A-DD8463BE8959}"/>
            </a:ext>
          </a:extLst>
        </xdr:cNvPr>
        <xdr:cNvSpPr/>
      </xdr:nvSpPr>
      <xdr:spPr>
        <a:xfrm>
          <a:off x="14506575" y="8972550"/>
          <a:ext cx="1371600" cy="333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4ED30ACA-10D6-4B0A-BFB1-C8F12C5C5E22}"/>
            </a:ext>
          </a:extLst>
        </xdr:cNvPr>
        <xdr:cNvSpPr/>
      </xdr:nvSpPr>
      <xdr:spPr>
        <a:xfrm>
          <a:off x="15878175" y="8972550"/>
          <a:ext cx="1371600" cy="333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CC8485C6-6079-4B4F-A9CC-C49B50AB4164}"/>
            </a:ext>
          </a:extLst>
        </xdr:cNvPr>
        <xdr:cNvSpPr/>
      </xdr:nvSpPr>
      <xdr:spPr>
        <a:xfrm>
          <a:off x="17249775" y="8972550"/>
          <a:ext cx="1371600" cy="333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9D5E2AD0-589F-42D9-A75E-E2BDAFEA09B6}"/>
            </a:ext>
          </a:extLst>
        </xdr:cNvPr>
        <xdr:cNvSpPr/>
      </xdr:nvSpPr>
      <xdr:spPr>
        <a:xfrm>
          <a:off x="11763375" y="125920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6BB46722-590E-4B08-B9DE-74D84A13829F}"/>
            </a:ext>
          </a:extLst>
        </xdr:cNvPr>
        <xdr:cNvSpPr/>
      </xdr:nvSpPr>
      <xdr:spPr>
        <a:xfrm>
          <a:off x="13134975" y="125920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EC823493-9BA5-4EAC-90A7-EFF5444B6E6E}"/>
            </a:ext>
          </a:extLst>
        </xdr:cNvPr>
        <xdr:cNvSpPr/>
      </xdr:nvSpPr>
      <xdr:spPr>
        <a:xfrm>
          <a:off x="14506575" y="125920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FCCA3CD6-608F-48C8-8DB9-607FF16DECCB}"/>
            </a:ext>
          </a:extLst>
        </xdr:cNvPr>
        <xdr:cNvSpPr/>
      </xdr:nvSpPr>
      <xdr:spPr>
        <a:xfrm>
          <a:off x="15878175" y="125920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C4A31194-914B-4D27-93F7-46D9F7E0406C}"/>
            </a:ext>
          </a:extLst>
        </xdr:cNvPr>
        <xdr:cNvSpPr/>
      </xdr:nvSpPr>
      <xdr:spPr>
        <a:xfrm>
          <a:off x="17249775" y="125920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6220316F-8440-437F-AF98-FBC15A5D554B}"/>
            </a:ext>
          </a:extLst>
        </xdr:cNvPr>
        <xdr:cNvSpPr/>
      </xdr:nvSpPr>
      <xdr:spPr>
        <a:xfrm>
          <a:off x="352425" y="66675"/>
          <a:ext cx="114077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B3A83E2D-EE0E-468B-8513-DA534D000D4F}"/>
            </a:ext>
          </a:extLst>
        </xdr:cNvPr>
        <xdr:cNvSpPr/>
      </xdr:nvSpPr>
      <xdr:spPr>
        <a:xfrm>
          <a:off x="15351125" y="190500"/>
          <a:ext cx="3552825"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489E9572-F91C-414F-B4FC-580C8CE1D9FD}"/>
            </a:ext>
          </a:extLst>
        </xdr:cNvPr>
        <xdr:cNvSpPr/>
      </xdr:nvSpPr>
      <xdr:spPr>
        <a:xfrm>
          <a:off x="15360650" y="219075"/>
          <a:ext cx="3524250" cy="5016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19105A6B-B506-4BA7-A348-49DD759705DA}"/>
            </a:ext>
          </a:extLst>
        </xdr:cNvPr>
        <xdr:cNvSpPr/>
      </xdr:nvSpPr>
      <xdr:spPr>
        <a:xfrm>
          <a:off x="15389225" y="238125"/>
          <a:ext cx="34671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43A5B059-1345-4CBB-AE08-5BB94968313B}"/>
            </a:ext>
          </a:extLst>
        </xdr:cNvPr>
        <xdr:cNvSpPr/>
      </xdr:nvSpPr>
      <xdr:spPr>
        <a:xfrm>
          <a:off x="12827000" y="190500"/>
          <a:ext cx="2390775"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1FE6C582-3E87-4E68-90F1-7B3186BB83E5}"/>
            </a:ext>
          </a:extLst>
        </xdr:cNvPr>
        <xdr:cNvSpPr/>
      </xdr:nvSpPr>
      <xdr:spPr>
        <a:xfrm>
          <a:off x="12855575" y="219075"/>
          <a:ext cx="2343150" cy="5016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B2FD60DB-A229-4E1E-BCE1-E033E0C73886}"/>
            </a:ext>
          </a:extLst>
        </xdr:cNvPr>
        <xdr:cNvSpPr/>
      </xdr:nvSpPr>
      <xdr:spPr>
        <a:xfrm>
          <a:off x="12874625" y="238125"/>
          <a:ext cx="2314575" cy="4635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FA715F7F-EE46-428C-A389-3E543E831261}"/>
            </a:ext>
          </a:extLst>
        </xdr:cNvPr>
        <xdr:cNvSpPr/>
      </xdr:nvSpPr>
      <xdr:spPr>
        <a:xfrm>
          <a:off x="447675" y="892175"/>
          <a:ext cx="9083675"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C2B2E614-01C1-423D-A3A9-D61BF5C73933}"/>
            </a:ext>
          </a:extLst>
        </xdr:cNvPr>
        <xdr:cNvSpPr/>
      </xdr:nvSpPr>
      <xdr:spPr>
        <a:xfrm>
          <a:off x="568325" y="920750"/>
          <a:ext cx="1247775" cy="1638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F2F86D4B-4B6A-4F83-B671-A0EF48ABDEB7}"/>
            </a:ext>
          </a:extLst>
        </xdr:cNvPr>
        <xdr:cNvSpPr/>
      </xdr:nvSpPr>
      <xdr:spPr>
        <a:xfrm>
          <a:off x="1768475" y="920750"/>
          <a:ext cx="1200150" cy="1638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918,141
892,604
58.05
390,598,653
370,376,911
11,118,266
226,601,394
46,492,935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6DC87E4A-431D-4744-9362-AA5D56AB19FC}"/>
            </a:ext>
          </a:extLst>
        </xdr:cNvPr>
        <xdr:cNvSpPr/>
      </xdr:nvSpPr>
      <xdr:spPr>
        <a:xfrm>
          <a:off x="2968625" y="920750"/>
          <a:ext cx="1371600" cy="1638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6F068938-B7E4-4EA7-82D6-6FFB5829FC20}"/>
            </a:ext>
          </a:extLst>
        </xdr:cNvPr>
        <xdr:cNvSpPr/>
      </xdr:nvSpPr>
      <xdr:spPr>
        <a:xfrm>
          <a:off x="4340225" y="939800"/>
          <a:ext cx="1828800" cy="9048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167A9531-CFDD-497C-92BC-059C0D264CBD}"/>
            </a:ext>
          </a:extLst>
        </xdr:cNvPr>
        <xdr:cNvSpPr/>
      </xdr:nvSpPr>
      <xdr:spPr>
        <a:xfrm>
          <a:off x="6169025" y="939800"/>
          <a:ext cx="1133475" cy="9048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EF25C2B3-5A4D-4A94-8CC2-4E60B7688BFC}"/>
            </a:ext>
          </a:extLst>
        </xdr:cNvPr>
        <xdr:cNvSpPr/>
      </xdr:nvSpPr>
      <xdr:spPr>
        <a:xfrm>
          <a:off x="7369175" y="949325"/>
          <a:ext cx="571500" cy="9048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B5C2E9F2-13E7-498A-BEF3-67E1D25FDBCB}"/>
            </a:ext>
          </a:extLst>
        </xdr:cNvPr>
        <xdr:cNvSpPr/>
      </xdr:nvSpPr>
      <xdr:spPr>
        <a:xfrm>
          <a:off x="4340225" y="1682750"/>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31C3F9F8-F82B-40B0-81FE-6685A0F79A78}"/>
            </a:ext>
          </a:extLst>
        </xdr:cNvPr>
        <xdr:cNvSpPr/>
      </xdr:nvSpPr>
      <xdr:spPr>
        <a:xfrm>
          <a:off x="6226175" y="1682750"/>
          <a:ext cx="330517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208A9F94-CA6E-45C2-A8A7-9EDA93267D7C}"/>
            </a:ext>
          </a:extLst>
        </xdr:cNvPr>
        <xdr:cNvSpPr/>
      </xdr:nvSpPr>
      <xdr:spPr>
        <a:xfrm>
          <a:off x="9988550" y="892175"/>
          <a:ext cx="1371600" cy="12192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F05E4C0A-0386-4B93-8233-9BE024BB8E03}"/>
            </a:ext>
          </a:extLst>
        </xdr:cNvPr>
        <xdr:cNvSpPr/>
      </xdr:nvSpPr>
      <xdr:spPr>
        <a:xfrm>
          <a:off x="10217150" y="949325"/>
          <a:ext cx="120015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D4203739-5CB1-4683-8B0C-40F01DA4AFDC}"/>
            </a:ext>
          </a:extLst>
        </xdr:cNvPr>
        <xdr:cNvSpPr/>
      </xdr:nvSpPr>
      <xdr:spPr>
        <a:xfrm>
          <a:off x="10217150" y="1216025"/>
          <a:ext cx="1200150" cy="495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E6AC7317-2451-42A4-ABF2-3EC5F51C511A}"/>
            </a:ext>
          </a:extLst>
        </xdr:cNvPr>
        <xdr:cNvSpPr/>
      </xdr:nvSpPr>
      <xdr:spPr>
        <a:xfrm>
          <a:off x="10217150" y="1539875"/>
          <a:ext cx="1323975" cy="619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5A9A0456-2794-4CAC-AAC3-6C6AE4DF15BE}"/>
            </a:ext>
          </a:extLst>
        </xdr:cNvPr>
        <xdr:cNvCxnSpPr/>
      </xdr:nvCxnSpPr>
      <xdr:spPr>
        <a:xfrm flipH="1">
          <a:off x="10055225" y="104457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325C91B1-307D-4252-B80E-F0A89CC7A808}"/>
            </a:ext>
          </a:extLst>
        </xdr:cNvPr>
        <xdr:cNvSpPr/>
      </xdr:nvSpPr>
      <xdr:spPr>
        <a:xfrm>
          <a:off x="10106025" y="10064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EBDDD8ED-91F6-430E-A72A-E6E901E5C3CE}"/>
            </a:ext>
          </a:extLst>
        </xdr:cNvPr>
        <xdr:cNvSpPr/>
      </xdr:nvSpPr>
      <xdr:spPr>
        <a:xfrm>
          <a:off x="10106025" y="131127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AC6BD64C-281C-4071-B7C6-8B4B3615BAFF}"/>
            </a:ext>
          </a:extLst>
        </xdr:cNvPr>
        <xdr:cNvCxnSpPr/>
      </xdr:nvCxnSpPr>
      <xdr:spPr>
        <a:xfrm>
          <a:off x="10153650" y="15398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98F0D568-C7F1-45B2-A241-C08DFCA6580D}"/>
            </a:ext>
          </a:extLst>
        </xdr:cNvPr>
        <xdr:cNvCxnSpPr/>
      </xdr:nvCxnSpPr>
      <xdr:spPr>
        <a:xfrm>
          <a:off x="10074275" y="153987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7D32C3EB-08E8-40FB-ADFE-D17A333BE9A8}"/>
            </a:ext>
          </a:extLst>
        </xdr:cNvPr>
        <xdr:cNvCxnSpPr/>
      </xdr:nvCxnSpPr>
      <xdr:spPr>
        <a:xfrm flipV="1">
          <a:off x="10153650" y="17716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67052B8-4C63-4EF3-887A-A1F9C668B7C4}"/>
            </a:ext>
          </a:extLst>
        </xdr:cNvPr>
        <xdr:cNvCxnSpPr/>
      </xdr:nvCxnSpPr>
      <xdr:spPr>
        <a:xfrm>
          <a:off x="10074275" y="19018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201050B2-8350-4B30-A2B4-D6F2AB0DAF36}"/>
            </a:ext>
          </a:extLst>
        </xdr:cNvPr>
        <xdr:cNvSpPr txBox="1"/>
      </xdr:nvSpPr>
      <xdr:spPr>
        <a:xfrm>
          <a:off x="419100" y="26828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93FFBF9A-E047-47E2-8725-3002D7B63EE8}"/>
            </a:ext>
          </a:extLst>
        </xdr:cNvPr>
        <xdr:cNvSpPr txBox="1"/>
      </xdr:nvSpPr>
      <xdr:spPr>
        <a:xfrm>
          <a:off x="419100" y="29114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24BAA8ED-3F73-4B40-8F84-7818A8D35E89}"/>
            </a:ext>
          </a:extLst>
        </xdr:cNvPr>
        <xdr:cNvSpPr txBox="1"/>
      </xdr:nvSpPr>
      <xdr:spPr>
        <a:xfrm>
          <a:off x="419100" y="314007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4999375D-8B2A-4789-9F70-5E1BC8E70947}"/>
            </a:ext>
          </a:extLst>
        </xdr:cNvPr>
        <xdr:cNvSpPr txBox="1"/>
      </xdr:nvSpPr>
      <xdr:spPr>
        <a:xfrm>
          <a:off x="419100" y="33686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669D85F0-B1EB-460B-A8DE-BFCDF77BE9BC}"/>
            </a:ext>
          </a:extLst>
        </xdr:cNvPr>
        <xdr:cNvSpPr txBox="1"/>
      </xdr:nvSpPr>
      <xdr:spPr>
        <a:xfrm>
          <a:off x="419100" y="359727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DC2FEA49-274B-4A00-B15E-5BC67C7771FD}"/>
            </a:ext>
          </a:extLst>
        </xdr:cNvPr>
        <xdr:cNvSpPr/>
      </xdr:nvSpPr>
      <xdr:spPr>
        <a:xfrm>
          <a:off x="1158875" y="4092575"/>
          <a:ext cx="3819525" cy="3143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8C4E8FD2-4958-457A-988D-F8B77F78F158}"/>
            </a:ext>
          </a:extLst>
        </xdr:cNvPr>
        <xdr:cNvSpPr/>
      </xdr:nvSpPr>
      <xdr:spPr>
        <a:xfrm>
          <a:off x="1811514" y="4465892"/>
          <a:ext cx="1558571" cy="2503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1133F2FE-A42B-493E-B7F9-351922912A90}"/>
            </a:ext>
          </a:extLst>
        </xdr:cNvPr>
        <xdr:cNvSpPr/>
      </xdr:nvSpPr>
      <xdr:spPr>
        <a:xfrm>
          <a:off x="3468364" y="4449221"/>
          <a:ext cx="759471" cy="2836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[ 44.4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F73E48EF-88DF-4297-8F87-BCB6BF6B98C6}"/>
            </a:ext>
          </a:extLst>
        </xdr:cNvPr>
        <xdr:cNvSpPr/>
      </xdr:nvSpPr>
      <xdr:spPr>
        <a:xfrm>
          <a:off x="4930775"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47F9988A-6C7E-401E-B951-2ED0AB9FABA0}"/>
            </a:ext>
          </a:extLst>
        </xdr:cNvPr>
        <xdr:cNvSpPr/>
      </xdr:nvSpPr>
      <xdr:spPr>
        <a:xfrm>
          <a:off x="4930775"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548768D2-C2B5-45D4-8039-1CEF1BE03D79}"/>
            </a:ext>
          </a:extLst>
        </xdr:cNvPr>
        <xdr:cNvSpPr/>
      </xdr:nvSpPr>
      <xdr:spPr>
        <a:xfrm>
          <a:off x="6302375"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467927F0-E35B-4FB4-942E-549B4082BBCF}"/>
            </a:ext>
          </a:extLst>
        </xdr:cNvPr>
        <xdr:cNvSpPr/>
      </xdr:nvSpPr>
      <xdr:spPr>
        <a:xfrm>
          <a:off x="6302375"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B7594EB5-8046-44D4-86A2-A82403CA7544}"/>
            </a:ext>
          </a:extLst>
        </xdr:cNvPr>
        <xdr:cNvSpPr/>
      </xdr:nvSpPr>
      <xdr:spPr>
        <a:xfrm>
          <a:off x="7797800"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16AE1C0B-C52A-4BED-A901-D0C7FAFA0FE1}"/>
            </a:ext>
          </a:extLst>
        </xdr:cNvPr>
        <xdr:cNvSpPr/>
      </xdr:nvSpPr>
      <xdr:spPr>
        <a:xfrm>
          <a:off x="7797800"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1684FA17-A565-4F6F-9149-FA7B305F8B64}"/>
            </a:ext>
          </a:extLst>
        </xdr:cNvPr>
        <xdr:cNvSpPr/>
      </xdr:nvSpPr>
      <xdr:spPr>
        <a:xfrm>
          <a:off x="1158875" y="4768850"/>
          <a:ext cx="3819525" cy="20383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8442E72-3D59-4010-8645-A20597A96BBF}"/>
            </a:ext>
          </a:extLst>
        </xdr:cNvPr>
        <xdr:cNvSpPr/>
      </xdr:nvSpPr>
      <xdr:spPr>
        <a:xfrm>
          <a:off x="5226050" y="4768850"/>
          <a:ext cx="4286250" cy="20383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456652D9-D5A5-4EDF-AEB4-13FE0FE5D55C}"/>
            </a:ext>
          </a:extLst>
        </xdr:cNvPr>
        <xdr:cNvSpPr/>
      </xdr:nvSpPr>
      <xdr:spPr>
        <a:xfrm>
          <a:off x="5226050" y="4835525"/>
          <a:ext cx="41148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8EB68FB0-45B9-4D00-8847-BF35652055D8}"/>
            </a:ext>
          </a:extLst>
        </xdr:cNvPr>
        <xdr:cNvSpPr txBox="1"/>
      </xdr:nvSpPr>
      <xdr:spPr>
        <a:xfrm>
          <a:off x="5283200" y="5045075"/>
          <a:ext cx="4105275" cy="16859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当区では、平成２８年度に「世田谷区公共施設等総合管理計画」を策定し、既存施設を適切に保全しつつ、建物の耐用年数を踏まえた計画的な改築や複合化など、合理的な整備に努めている。</a:t>
          </a:r>
        </a:p>
        <a:p>
          <a:r>
            <a:rPr kumimoji="1" lang="ja-JP" altLang="en-US" sz="1100">
              <a:latin typeface="ＭＳ Ｐゴシック" panose="020B0600070205080204" pitchFamily="50" charset="-128"/>
              <a:ea typeface="ＭＳ Ｐゴシック" panose="020B0600070205080204" pitchFamily="50" charset="-128"/>
            </a:rPr>
            <a:t>　有形固定資産減価償却率については、</a:t>
          </a:r>
          <a:r>
            <a:rPr kumimoji="1" lang="en-US" altLang="ja-JP" sz="1100">
              <a:latin typeface="ＭＳ Ｐゴシック" panose="020B0600070205080204" pitchFamily="50" charset="-128"/>
              <a:ea typeface="ＭＳ Ｐゴシック" panose="020B0600070205080204" pitchFamily="50" charset="-128"/>
            </a:rPr>
            <a:t>44.4</a:t>
          </a:r>
          <a:r>
            <a:rPr kumimoji="1" lang="ja-JP" altLang="en-US" sz="1100">
              <a:latin typeface="ＭＳ Ｐゴシック" panose="020B0600070205080204" pitchFamily="50" charset="-128"/>
              <a:ea typeface="ＭＳ Ｐゴシック" panose="020B0600070205080204" pitchFamily="50" charset="-128"/>
            </a:rPr>
            <a:t>％となっており、類似団体と比べて低くなっている。</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4B6DD5E5-D196-4A4C-AC1A-85F91758468F}"/>
            </a:ext>
          </a:extLst>
        </xdr:cNvPr>
        <xdr:cNvSpPr txBox="1"/>
      </xdr:nvSpPr>
      <xdr:spPr>
        <a:xfrm>
          <a:off x="1130300" y="45878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A211C391-1F8A-49BF-A530-E2F209CE21F1}"/>
            </a:ext>
          </a:extLst>
        </xdr:cNvPr>
        <xdr:cNvCxnSpPr/>
      </xdr:nvCxnSpPr>
      <xdr:spPr>
        <a:xfrm>
          <a:off x="1158875" y="680720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1075EBE5-652C-4D1E-B259-39A9FB441815}"/>
            </a:ext>
          </a:extLst>
        </xdr:cNvPr>
        <xdr:cNvSpPr txBox="1"/>
      </xdr:nvSpPr>
      <xdr:spPr>
        <a:xfrm>
          <a:off x="789956" y="67229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A09CECA8-B3A3-4EA8-973B-4BB88F325858}"/>
            </a:ext>
          </a:extLst>
        </xdr:cNvPr>
        <xdr:cNvCxnSpPr/>
      </xdr:nvCxnSpPr>
      <xdr:spPr>
        <a:xfrm>
          <a:off x="1158875" y="6475942"/>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574CC01F-5D2F-4D00-B3E5-3CE09D70CF7D}"/>
            </a:ext>
          </a:extLst>
        </xdr:cNvPr>
        <xdr:cNvSpPr txBox="1"/>
      </xdr:nvSpPr>
      <xdr:spPr>
        <a:xfrm>
          <a:off x="789956" y="63821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5D835A46-D50C-4BDF-B82D-70E728C134E8}"/>
            </a:ext>
          </a:extLst>
        </xdr:cNvPr>
        <xdr:cNvCxnSpPr/>
      </xdr:nvCxnSpPr>
      <xdr:spPr>
        <a:xfrm>
          <a:off x="1158875" y="6135158"/>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6CD06EE1-23FF-41FF-8973-65F18197F1A6}"/>
            </a:ext>
          </a:extLst>
        </xdr:cNvPr>
        <xdr:cNvSpPr txBox="1"/>
      </xdr:nvSpPr>
      <xdr:spPr>
        <a:xfrm>
          <a:off x="789956" y="60413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B8B62AF1-77F5-45AE-890D-FA9B2BE36AB0}"/>
            </a:ext>
          </a:extLst>
        </xdr:cNvPr>
        <xdr:cNvCxnSpPr/>
      </xdr:nvCxnSpPr>
      <xdr:spPr>
        <a:xfrm>
          <a:off x="1158875" y="579755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948D387B-D990-4866-904B-CBE3894455EC}"/>
            </a:ext>
          </a:extLst>
        </xdr:cNvPr>
        <xdr:cNvSpPr txBox="1"/>
      </xdr:nvSpPr>
      <xdr:spPr>
        <a:xfrm>
          <a:off x="789956" y="57037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C7C808A0-D1F4-4564-B315-F4B882533BC8}"/>
            </a:ext>
          </a:extLst>
        </xdr:cNvPr>
        <xdr:cNvCxnSpPr/>
      </xdr:nvCxnSpPr>
      <xdr:spPr>
        <a:xfrm>
          <a:off x="1158875" y="5456767"/>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DDFC3882-3FF4-4583-96FD-B8B09A53FE91}"/>
            </a:ext>
          </a:extLst>
        </xdr:cNvPr>
        <xdr:cNvSpPr txBox="1"/>
      </xdr:nvSpPr>
      <xdr:spPr>
        <a:xfrm>
          <a:off x="789956" y="53629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7AB5A2A1-1FC8-427E-B93F-CB69DC68E0B2}"/>
            </a:ext>
          </a:extLst>
        </xdr:cNvPr>
        <xdr:cNvCxnSpPr/>
      </xdr:nvCxnSpPr>
      <xdr:spPr>
        <a:xfrm>
          <a:off x="1158875" y="5115983"/>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D5D958C3-7CDD-43DA-96F9-76757026613B}"/>
            </a:ext>
          </a:extLst>
        </xdr:cNvPr>
        <xdr:cNvSpPr txBox="1"/>
      </xdr:nvSpPr>
      <xdr:spPr>
        <a:xfrm>
          <a:off x="789956" y="5031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4CCE6EB9-A7BB-489D-A63D-C26CA9D0D34F}"/>
            </a:ext>
          </a:extLst>
        </xdr:cNvPr>
        <xdr:cNvCxnSpPr/>
      </xdr:nvCxnSpPr>
      <xdr:spPr>
        <a:xfrm>
          <a:off x="1158875" y="476885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F27B32B9-2AAF-4089-B81C-DA1243B8621C}"/>
            </a:ext>
          </a:extLst>
        </xdr:cNvPr>
        <xdr:cNvSpPr txBox="1"/>
      </xdr:nvSpPr>
      <xdr:spPr>
        <a:xfrm>
          <a:off x="789956" y="4684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DBB3C757-AF3A-43DE-8D39-3D7C2881C72C}"/>
            </a:ext>
          </a:extLst>
        </xdr:cNvPr>
        <xdr:cNvSpPr/>
      </xdr:nvSpPr>
      <xdr:spPr>
        <a:xfrm>
          <a:off x="1158875" y="4768850"/>
          <a:ext cx="3819525" cy="20383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33</xdr:row>
      <xdr:rowOff>81704</xdr:rowOff>
    </xdr:to>
    <xdr:cxnSp macro="">
      <xdr:nvCxnSpPr>
        <xdr:cNvPr id="75" name="直線コネクタ 74">
          <a:extLst>
            <a:ext uri="{FF2B5EF4-FFF2-40B4-BE49-F238E27FC236}">
              <a16:creationId xmlns:a16="http://schemas.microsoft.com/office/drawing/2014/main" id="{065C03CC-C811-41C1-905D-59E444FD4861}"/>
            </a:ext>
          </a:extLst>
        </xdr:cNvPr>
        <xdr:cNvCxnSpPr/>
      </xdr:nvCxnSpPr>
      <xdr:spPr>
        <a:xfrm flipV="1">
          <a:off x="4306570" y="5040418"/>
          <a:ext cx="1270" cy="1207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76" name="有形固定資産減価償却率最小値テキスト">
          <a:extLst>
            <a:ext uri="{FF2B5EF4-FFF2-40B4-BE49-F238E27FC236}">
              <a16:creationId xmlns:a16="http://schemas.microsoft.com/office/drawing/2014/main" id="{6D664E88-B5B2-482C-978A-3B3748B801A6}"/>
            </a:ext>
          </a:extLst>
        </xdr:cNvPr>
        <xdr:cNvSpPr txBox="1"/>
      </xdr:nvSpPr>
      <xdr:spPr>
        <a:xfrm>
          <a:off x="4359275" y="6251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77" name="直線コネクタ 76">
          <a:extLst>
            <a:ext uri="{FF2B5EF4-FFF2-40B4-BE49-F238E27FC236}">
              <a16:creationId xmlns:a16="http://schemas.microsoft.com/office/drawing/2014/main" id="{5F3ED42B-72DC-41DD-8EF2-C59BDB8373C3}"/>
            </a:ext>
          </a:extLst>
        </xdr:cNvPr>
        <xdr:cNvCxnSpPr/>
      </xdr:nvCxnSpPr>
      <xdr:spPr>
        <a:xfrm>
          <a:off x="4216400" y="6247554"/>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8" name="有形固定資産減価償却率最大値テキスト">
          <a:extLst>
            <a:ext uri="{FF2B5EF4-FFF2-40B4-BE49-F238E27FC236}">
              <a16:creationId xmlns:a16="http://schemas.microsoft.com/office/drawing/2014/main" id="{11B61998-7444-4F50-B238-6C6B8A8E5355}"/>
            </a:ext>
          </a:extLst>
        </xdr:cNvPr>
        <xdr:cNvSpPr txBox="1"/>
      </xdr:nvSpPr>
      <xdr:spPr>
        <a:xfrm>
          <a:off x="4359275" y="4828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9" name="直線コネクタ 78">
          <a:extLst>
            <a:ext uri="{FF2B5EF4-FFF2-40B4-BE49-F238E27FC236}">
              <a16:creationId xmlns:a16="http://schemas.microsoft.com/office/drawing/2014/main" id="{EA0C27D8-CE52-4B74-95DD-08A2EEBC90B5}"/>
            </a:ext>
          </a:extLst>
        </xdr:cNvPr>
        <xdr:cNvCxnSpPr/>
      </xdr:nvCxnSpPr>
      <xdr:spPr>
        <a:xfrm>
          <a:off x="4216400" y="5040418"/>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97807</xdr:rowOff>
    </xdr:from>
    <xdr:ext cx="405111" cy="259045"/>
    <xdr:sp macro="" textlink="">
      <xdr:nvSpPr>
        <xdr:cNvPr id="80" name="有形固定資産減価償却率平均値テキスト">
          <a:extLst>
            <a:ext uri="{FF2B5EF4-FFF2-40B4-BE49-F238E27FC236}">
              <a16:creationId xmlns:a16="http://schemas.microsoft.com/office/drawing/2014/main" id="{744EABDD-3071-40EE-8421-0E4E0AE1429A}"/>
            </a:ext>
          </a:extLst>
        </xdr:cNvPr>
        <xdr:cNvSpPr txBox="1"/>
      </xdr:nvSpPr>
      <xdr:spPr>
        <a:xfrm>
          <a:off x="4359275" y="5612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119380</xdr:rowOff>
    </xdr:from>
    <xdr:to>
      <xdr:col>23</xdr:col>
      <xdr:colOff>136525</xdr:colOff>
      <xdr:row>30</xdr:row>
      <xdr:rowOff>49530</xdr:rowOff>
    </xdr:to>
    <xdr:sp macro="" textlink="">
      <xdr:nvSpPr>
        <xdr:cNvPr id="81" name="フローチャート: 判断 80">
          <a:extLst>
            <a:ext uri="{FF2B5EF4-FFF2-40B4-BE49-F238E27FC236}">
              <a16:creationId xmlns:a16="http://schemas.microsoft.com/office/drawing/2014/main" id="{73AC28EE-88BD-4606-AE2F-16EF65A28D9D}"/>
            </a:ext>
          </a:extLst>
        </xdr:cNvPr>
        <xdr:cNvSpPr/>
      </xdr:nvSpPr>
      <xdr:spPr>
        <a:xfrm>
          <a:off x="4254500" y="563753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115782</xdr:rowOff>
    </xdr:from>
    <xdr:to>
      <xdr:col>19</xdr:col>
      <xdr:colOff>187325</xdr:colOff>
      <xdr:row>30</xdr:row>
      <xdr:rowOff>45932</xdr:rowOff>
    </xdr:to>
    <xdr:sp macro="" textlink="">
      <xdr:nvSpPr>
        <xdr:cNvPr id="82" name="フローチャート: 判断 81">
          <a:extLst>
            <a:ext uri="{FF2B5EF4-FFF2-40B4-BE49-F238E27FC236}">
              <a16:creationId xmlns:a16="http://schemas.microsoft.com/office/drawing/2014/main" id="{7E2DCB55-F792-45D6-8F3E-1A252D50CC4D}"/>
            </a:ext>
          </a:extLst>
        </xdr:cNvPr>
        <xdr:cNvSpPr/>
      </xdr:nvSpPr>
      <xdr:spPr>
        <a:xfrm>
          <a:off x="3616325" y="563075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94192</xdr:rowOff>
    </xdr:from>
    <xdr:to>
      <xdr:col>15</xdr:col>
      <xdr:colOff>187325</xdr:colOff>
      <xdr:row>30</xdr:row>
      <xdr:rowOff>24342</xdr:rowOff>
    </xdr:to>
    <xdr:sp macro="" textlink="">
      <xdr:nvSpPr>
        <xdr:cNvPr id="83" name="フローチャート: 判断 82">
          <a:extLst>
            <a:ext uri="{FF2B5EF4-FFF2-40B4-BE49-F238E27FC236}">
              <a16:creationId xmlns:a16="http://schemas.microsoft.com/office/drawing/2014/main" id="{E58CB5C9-7BCB-48A3-B9E9-0D08BE22B4E7}"/>
            </a:ext>
          </a:extLst>
        </xdr:cNvPr>
        <xdr:cNvSpPr/>
      </xdr:nvSpPr>
      <xdr:spPr>
        <a:xfrm>
          <a:off x="2930525" y="560916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4" name="フローチャート: 判断 83">
          <a:extLst>
            <a:ext uri="{FF2B5EF4-FFF2-40B4-BE49-F238E27FC236}">
              <a16:creationId xmlns:a16="http://schemas.microsoft.com/office/drawing/2014/main" id="{B35B463D-641B-4E44-A2C6-AD6FAB5FC58F}"/>
            </a:ext>
          </a:extLst>
        </xdr:cNvPr>
        <xdr:cNvSpPr/>
      </xdr:nvSpPr>
      <xdr:spPr>
        <a:xfrm>
          <a:off x="2244725" y="562038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104987</xdr:rowOff>
    </xdr:from>
    <xdr:to>
      <xdr:col>7</xdr:col>
      <xdr:colOff>187325</xdr:colOff>
      <xdr:row>30</xdr:row>
      <xdr:rowOff>35137</xdr:rowOff>
    </xdr:to>
    <xdr:sp macro="" textlink="">
      <xdr:nvSpPr>
        <xdr:cNvPr id="85" name="フローチャート: 判断 84">
          <a:extLst>
            <a:ext uri="{FF2B5EF4-FFF2-40B4-BE49-F238E27FC236}">
              <a16:creationId xmlns:a16="http://schemas.microsoft.com/office/drawing/2014/main" id="{27D21D5E-4600-4ECE-A9AC-0FF9C641F278}"/>
            </a:ext>
          </a:extLst>
        </xdr:cNvPr>
        <xdr:cNvSpPr/>
      </xdr:nvSpPr>
      <xdr:spPr>
        <a:xfrm>
          <a:off x="1558925" y="561678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F411850A-3C75-472A-8138-6C387AC4CAF0}"/>
            </a:ext>
          </a:extLst>
        </xdr:cNvPr>
        <xdr:cNvSpPr txBox="1"/>
      </xdr:nvSpPr>
      <xdr:spPr>
        <a:xfrm>
          <a:off x="4149725"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4F186793-5802-4740-9225-92F414691810}"/>
            </a:ext>
          </a:extLst>
        </xdr:cNvPr>
        <xdr:cNvSpPr txBox="1"/>
      </xdr:nvSpPr>
      <xdr:spPr>
        <a:xfrm>
          <a:off x="3511550"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8CD2E50F-02C8-442A-967F-060633A78135}"/>
            </a:ext>
          </a:extLst>
        </xdr:cNvPr>
        <xdr:cNvSpPr txBox="1"/>
      </xdr:nvSpPr>
      <xdr:spPr>
        <a:xfrm>
          <a:off x="2825750"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E5878A6F-06E5-436A-8182-DBF14C7893F2}"/>
            </a:ext>
          </a:extLst>
        </xdr:cNvPr>
        <xdr:cNvSpPr txBox="1"/>
      </xdr:nvSpPr>
      <xdr:spPr>
        <a:xfrm>
          <a:off x="2139950"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16E7A6AA-AC31-4C16-B534-721B67D695A3}"/>
            </a:ext>
          </a:extLst>
        </xdr:cNvPr>
        <xdr:cNvSpPr txBox="1"/>
      </xdr:nvSpPr>
      <xdr:spPr>
        <a:xfrm>
          <a:off x="1454150"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19685</xdr:rowOff>
    </xdr:from>
    <xdr:to>
      <xdr:col>23</xdr:col>
      <xdr:colOff>136525</xdr:colOff>
      <xdr:row>27</xdr:row>
      <xdr:rowOff>121285</xdr:rowOff>
    </xdr:to>
    <xdr:sp macro="" textlink="">
      <xdr:nvSpPr>
        <xdr:cNvPr id="91" name="楕円 90">
          <a:extLst>
            <a:ext uri="{FF2B5EF4-FFF2-40B4-BE49-F238E27FC236}">
              <a16:creationId xmlns:a16="http://schemas.microsoft.com/office/drawing/2014/main" id="{1069B452-2F51-4E66-B142-1E99823A962B}"/>
            </a:ext>
          </a:extLst>
        </xdr:cNvPr>
        <xdr:cNvSpPr/>
      </xdr:nvSpPr>
      <xdr:spPr>
        <a:xfrm>
          <a:off x="4254500" y="521081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42562</xdr:rowOff>
    </xdr:from>
    <xdr:ext cx="405111" cy="259045"/>
    <xdr:sp macro="" textlink="">
      <xdr:nvSpPr>
        <xdr:cNvPr id="92" name="有形固定資産減価償却率該当値テキスト">
          <a:extLst>
            <a:ext uri="{FF2B5EF4-FFF2-40B4-BE49-F238E27FC236}">
              <a16:creationId xmlns:a16="http://schemas.microsoft.com/office/drawing/2014/main" id="{39F500B3-AE29-487E-A1FD-078AF0FFEC12}"/>
            </a:ext>
          </a:extLst>
        </xdr:cNvPr>
        <xdr:cNvSpPr txBox="1"/>
      </xdr:nvSpPr>
      <xdr:spPr>
        <a:xfrm>
          <a:off x="4359275" y="5074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19685</xdr:rowOff>
    </xdr:from>
    <xdr:to>
      <xdr:col>19</xdr:col>
      <xdr:colOff>187325</xdr:colOff>
      <xdr:row>27</xdr:row>
      <xdr:rowOff>121285</xdr:rowOff>
    </xdr:to>
    <xdr:sp macro="" textlink="">
      <xdr:nvSpPr>
        <xdr:cNvPr id="93" name="楕円 92">
          <a:extLst>
            <a:ext uri="{FF2B5EF4-FFF2-40B4-BE49-F238E27FC236}">
              <a16:creationId xmlns:a16="http://schemas.microsoft.com/office/drawing/2014/main" id="{D8933591-A0BA-4AD2-8A11-C7FEC3C98D67}"/>
            </a:ext>
          </a:extLst>
        </xdr:cNvPr>
        <xdr:cNvSpPr/>
      </xdr:nvSpPr>
      <xdr:spPr>
        <a:xfrm>
          <a:off x="3616325" y="5210810"/>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70485</xdr:rowOff>
    </xdr:from>
    <xdr:to>
      <xdr:col>23</xdr:col>
      <xdr:colOff>85725</xdr:colOff>
      <xdr:row>27</xdr:row>
      <xdr:rowOff>70485</xdr:rowOff>
    </xdr:to>
    <xdr:cxnSp macro="">
      <xdr:nvCxnSpPr>
        <xdr:cNvPr id="94" name="直線コネクタ 93">
          <a:extLst>
            <a:ext uri="{FF2B5EF4-FFF2-40B4-BE49-F238E27FC236}">
              <a16:creationId xmlns:a16="http://schemas.microsoft.com/office/drawing/2014/main" id="{19CA1FA3-C639-426C-9FD2-FA340BBCAF21}"/>
            </a:ext>
          </a:extLst>
        </xdr:cNvPr>
        <xdr:cNvCxnSpPr/>
      </xdr:nvCxnSpPr>
      <xdr:spPr>
        <a:xfrm>
          <a:off x="3673475" y="5258435"/>
          <a:ext cx="6286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26</xdr:row>
      <xdr:rowOff>165947</xdr:rowOff>
    </xdr:from>
    <xdr:to>
      <xdr:col>15</xdr:col>
      <xdr:colOff>187325</xdr:colOff>
      <xdr:row>27</xdr:row>
      <xdr:rowOff>96097</xdr:rowOff>
    </xdr:to>
    <xdr:sp macro="" textlink="">
      <xdr:nvSpPr>
        <xdr:cNvPr id="95" name="楕円 94">
          <a:extLst>
            <a:ext uri="{FF2B5EF4-FFF2-40B4-BE49-F238E27FC236}">
              <a16:creationId xmlns:a16="http://schemas.microsoft.com/office/drawing/2014/main" id="{60744032-35E5-4C1D-BAC5-2012C43A900A}"/>
            </a:ext>
          </a:extLst>
        </xdr:cNvPr>
        <xdr:cNvSpPr/>
      </xdr:nvSpPr>
      <xdr:spPr>
        <a:xfrm>
          <a:off x="2930525" y="519197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45297</xdr:rowOff>
    </xdr:from>
    <xdr:to>
      <xdr:col>19</xdr:col>
      <xdr:colOff>136525</xdr:colOff>
      <xdr:row>27</xdr:row>
      <xdr:rowOff>70485</xdr:rowOff>
    </xdr:to>
    <xdr:cxnSp macro="">
      <xdr:nvCxnSpPr>
        <xdr:cNvPr id="96" name="直線コネクタ 95">
          <a:extLst>
            <a:ext uri="{FF2B5EF4-FFF2-40B4-BE49-F238E27FC236}">
              <a16:creationId xmlns:a16="http://schemas.microsoft.com/office/drawing/2014/main" id="{E6BC0D10-0338-4476-8124-C6B44DB431DC}"/>
            </a:ext>
          </a:extLst>
        </xdr:cNvPr>
        <xdr:cNvCxnSpPr/>
      </xdr:nvCxnSpPr>
      <xdr:spPr>
        <a:xfrm>
          <a:off x="2987675" y="5239597"/>
          <a:ext cx="685800" cy="18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136102</xdr:rowOff>
    </xdr:from>
    <xdr:to>
      <xdr:col>11</xdr:col>
      <xdr:colOff>187325</xdr:colOff>
      <xdr:row>29</xdr:row>
      <xdr:rowOff>66252</xdr:rowOff>
    </xdr:to>
    <xdr:sp macro="" textlink="">
      <xdr:nvSpPr>
        <xdr:cNvPr id="97" name="楕円 96">
          <a:extLst>
            <a:ext uri="{FF2B5EF4-FFF2-40B4-BE49-F238E27FC236}">
              <a16:creationId xmlns:a16="http://schemas.microsoft.com/office/drawing/2014/main" id="{6A47722F-B8BD-4AE9-92CC-C4560CA6BDE0}"/>
            </a:ext>
          </a:extLst>
        </xdr:cNvPr>
        <xdr:cNvSpPr/>
      </xdr:nvSpPr>
      <xdr:spPr>
        <a:xfrm>
          <a:off x="2244725" y="548915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45297</xdr:rowOff>
    </xdr:from>
    <xdr:to>
      <xdr:col>15</xdr:col>
      <xdr:colOff>136525</xdr:colOff>
      <xdr:row>29</xdr:row>
      <xdr:rowOff>15452</xdr:rowOff>
    </xdr:to>
    <xdr:cxnSp macro="">
      <xdr:nvCxnSpPr>
        <xdr:cNvPr id="98" name="直線コネクタ 97">
          <a:extLst>
            <a:ext uri="{FF2B5EF4-FFF2-40B4-BE49-F238E27FC236}">
              <a16:creationId xmlns:a16="http://schemas.microsoft.com/office/drawing/2014/main" id="{D44A6FB5-1E4D-43FF-8C44-B069FB5E18BC}"/>
            </a:ext>
          </a:extLst>
        </xdr:cNvPr>
        <xdr:cNvCxnSpPr/>
      </xdr:nvCxnSpPr>
      <xdr:spPr>
        <a:xfrm flipV="1">
          <a:off x="2301875" y="5239597"/>
          <a:ext cx="685800" cy="287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146897</xdr:rowOff>
    </xdr:from>
    <xdr:to>
      <xdr:col>7</xdr:col>
      <xdr:colOff>187325</xdr:colOff>
      <xdr:row>29</xdr:row>
      <xdr:rowOff>77047</xdr:rowOff>
    </xdr:to>
    <xdr:sp macro="" textlink="">
      <xdr:nvSpPr>
        <xdr:cNvPr id="99" name="楕円 98">
          <a:extLst>
            <a:ext uri="{FF2B5EF4-FFF2-40B4-BE49-F238E27FC236}">
              <a16:creationId xmlns:a16="http://schemas.microsoft.com/office/drawing/2014/main" id="{8A27C294-0F34-4FB0-900F-65154BBA3C9F}"/>
            </a:ext>
          </a:extLst>
        </xdr:cNvPr>
        <xdr:cNvSpPr/>
      </xdr:nvSpPr>
      <xdr:spPr>
        <a:xfrm>
          <a:off x="1558925" y="549677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15452</xdr:rowOff>
    </xdr:from>
    <xdr:to>
      <xdr:col>11</xdr:col>
      <xdr:colOff>136525</xdr:colOff>
      <xdr:row>29</xdr:row>
      <xdr:rowOff>26247</xdr:rowOff>
    </xdr:to>
    <xdr:cxnSp macro="">
      <xdr:nvCxnSpPr>
        <xdr:cNvPr id="100" name="直線コネクタ 99">
          <a:extLst>
            <a:ext uri="{FF2B5EF4-FFF2-40B4-BE49-F238E27FC236}">
              <a16:creationId xmlns:a16="http://schemas.microsoft.com/office/drawing/2014/main" id="{D6431D68-355F-4EE6-8D4C-9FE680E698B8}"/>
            </a:ext>
          </a:extLst>
        </xdr:cNvPr>
        <xdr:cNvCxnSpPr/>
      </xdr:nvCxnSpPr>
      <xdr:spPr>
        <a:xfrm flipV="1">
          <a:off x="1616075" y="5527252"/>
          <a:ext cx="6858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37059</xdr:rowOff>
    </xdr:from>
    <xdr:ext cx="405111" cy="259045"/>
    <xdr:sp macro="" textlink="">
      <xdr:nvSpPr>
        <xdr:cNvPr id="101" name="n_1aveValue有形固定資産減価償却率">
          <a:extLst>
            <a:ext uri="{FF2B5EF4-FFF2-40B4-BE49-F238E27FC236}">
              <a16:creationId xmlns:a16="http://schemas.microsoft.com/office/drawing/2014/main" id="{387C4E66-35A7-4419-AE88-4A353903001F}"/>
            </a:ext>
          </a:extLst>
        </xdr:cNvPr>
        <xdr:cNvSpPr txBox="1"/>
      </xdr:nvSpPr>
      <xdr:spPr>
        <a:xfrm>
          <a:off x="3474094" y="5713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15469</xdr:rowOff>
    </xdr:from>
    <xdr:ext cx="405111" cy="259045"/>
    <xdr:sp macro="" textlink="">
      <xdr:nvSpPr>
        <xdr:cNvPr id="102" name="n_2aveValue有形固定資産減価償却率">
          <a:extLst>
            <a:ext uri="{FF2B5EF4-FFF2-40B4-BE49-F238E27FC236}">
              <a16:creationId xmlns:a16="http://schemas.microsoft.com/office/drawing/2014/main" id="{BD2834FF-2A58-4601-BD30-66759AEFCDC5}"/>
            </a:ext>
          </a:extLst>
        </xdr:cNvPr>
        <xdr:cNvSpPr txBox="1"/>
      </xdr:nvSpPr>
      <xdr:spPr>
        <a:xfrm>
          <a:off x="2797819" y="5689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29862</xdr:rowOff>
    </xdr:from>
    <xdr:ext cx="405111" cy="259045"/>
    <xdr:sp macro="" textlink="">
      <xdr:nvSpPr>
        <xdr:cNvPr id="103" name="n_3aveValue有形固定資産減価償却率">
          <a:extLst>
            <a:ext uri="{FF2B5EF4-FFF2-40B4-BE49-F238E27FC236}">
              <a16:creationId xmlns:a16="http://schemas.microsoft.com/office/drawing/2014/main" id="{4997E9AF-0F7A-439A-977A-93C4206D6240}"/>
            </a:ext>
          </a:extLst>
        </xdr:cNvPr>
        <xdr:cNvSpPr txBox="1"/>
      </xdr:nvSpPr>
      <xdr:spPr>
        <a:xfrm>
          <a:off x="2112019" y="5703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26264</xdr:rowOff>
    </xdr:from>
    <xdr:ext cx="405111" cy="259045"/>
    <xdr:sp macro="" textlink="">
      <xdr:nvSpPr>
        <xdr:cNvPr id="104" name="n_4aveValue有形固定資産減価償却率">
          <a:extLst>
            <a:ext uri="{FF2B5EF4-FFF2-40B4-BE49-F238E27FC236}">
              <a16:creationId xmlns:a16="http://schemas.microsoft.com/office/drawing/2014/main" id="{FE4AA1C7-7310-42B0-B04D-CC3FD7516CDC}"/>
            </a:ext>
          </a:extLst>
        </xdr:cNvPr>
        <xdr:cNvSpPr txBox="1"/>
      </xdr:nvSpPr>
      <xdr:spPr>
        <a:xfrm>
          <a:off x="1426219" y="5706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137812</xdr:rowOff>
    </xdr:from>
    <xdr:ext cx="405111" cy="259045"/>
    <xdr:sp macro="" textlink="">
      <xdr:nvSpPr>
        <xdr:cNvPr id="105" name="n_1mainValue有形固定資産減価償却率">
          <a:extLst>
            <a:ext uri="{FF2B5EF4-FFF2-40B4-BE49-F238E27FC236}">
              <a16:creationId xmlns:a16="http://schemas.microsoft.com/office/drawing/2014/main" id="{B365F706-C4B2-4A44-B459-B6D2EE2CDEE1}"/>
            </a:ext>
          </a:extLst>
        </xdr:cNvPr>
        <xdr:cNvSpPr txBox="1"/>
      </xdr:nvSpPr>
      <xdr:spPr>
        <a:xfrm>
          <a:off x="3474094" y="5008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112624</xdr:rowOff>
    </xdr:from>
    <xdr:ext cx="405111" cy="259045"/>
    <xdr:sp macro="" textlink="">
      <xdr:nvSpPr>
        <xdr:cNvPr id="106" name="n_2mainValue有形固定資産減価償却率">
          <a:extLst>
            <a:ext uri="{FF2B5EF4-FFF2-40B4-BE49-F238E27FC236}">
              <a16:creationId xmlns:a16="http://schemas.microsoft.com/office/drawing/2014/main" id="{9E86DA82-1BAD-4828-8ABA-98B2D6AD7598}"/>
            </a:ext>
          </a:extLst>
        </xdr:cNvPr>
        <xdr:cNvSpPr txBox="1"/>
      </xdr:nvSpPr>
      <xdr:spPr>
        <a:xfrm>
          <a:off x="2797819" y="4979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82779</xdr:rowOff>
    </xdr:from>
    <xdr:ext cx="405111" cy="259045"/>
    <xdr:sp macro="" textlink="">
      <xdr:nvSpPr>
        <xdr:cNvPr id="107" name="n_3mainValue有形固定資産減価償却率">
          <a:extLst>
            <a:ext uri="{FF2B5EF4-FFF2-40B4-BE49-F238E27FC236}">
              <a16:creationId xmlns:a16="http://schemas.microsoft.com/office/drawing/2014/main" id="{3A049DCF-3BA6-48F3-92C9-8AF74AE079A3}"/>
            </a:ext>
          </a:extLst>
        </xdr:cNvPr>
        <xdr:cNvSpPr txBox="1"/>
      </xdr:nvSpPr>
      <xdr:spPr>
        <a:xfrm>
          <a:off x="2112019" y="5277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93574</xdr:rowOff>
    </xdr:from>
    <xdr:ext cx="405111" cy="259045"/>
    <xdr:sp macro="" textlink="">
      <xdr:nvSpPr>
        <xdr:cNvPr id="108" name="n_4mainValue有形固定資産減価償却率">
          <a:extLst>
            <a:ext uri="{FF2B5EF4-FFF2-40B4-BE49-F238E27FC236}">
              <a16:creationId xmlns:a16="http://schemas.microsoft.com/office/drawing/2014/main" id="{9EDD128C-BC39-477F-A06A-77989AC89967}"/>
            </a:ext>
          </a:extLst>
        </xdr:cNvPr>
        <xdr:cNvSpPr txBox="1"/>
      </xdr:nvSpPr>
      <xdr:spPr>
        <a:xfrm>
          <a:off x="1426219" y="5284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2CB5CEDC-955E-4D23-A105-B058DCC87A1C}"/>
            </a:ext>
          </a:extLst>
        </xdr:cNvPr>
        <xdr:cNvSpPr/>
      </xdr:nvSpPr>
      <xdr:spPr>
        <a:xfrm>
          <a:off x="10198100" y="4092575"/>
          <a:ext cx="3800475" cy="3143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A04819F2-D8AF-409D-9109-ED30272B4262}"/>
            </a:ext>
          </a:extLst>
        </xdr:cNvPr>
        <xdr:cNvSpPr/>
      </xdr:nvSpPr>
      <xdr:spPr>
        <a:xfrm>
          <a:off x="11154043" y="4465892"/>
          <a:ext cx="942439" cy="2503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192BAFF5-76F2-42B2-BFD9-B656BE9AB3CD}"/>
            </a:ext>
          </a:extLst>
        </xdr:cNvPr>
        <xdr:cNvSpPr/>
      </xdr:nvSpPr>
      <xdr:spPr>
        <a:xfrm>
          <a:off x="12575391" y="4449221"/>
          <a:ext cx="604818" cy="2836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9A077CE8-41AF-4E9A-951D-23C9A3FD839D}"/>
            </a:ext>
          </a:extLst>
        </xdr:cNvPr>
        <xdr:cNvSpPr/>
      </xdr:nvSpPr>
      <xdr:spPr>
        <a:xfrm>
          <a:off x="13970000"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83111431-5BD0-44CB-A665-5E2F101219F7}"/>
            </a:ext>
          </a:extLst>
        </xdr:cNvPr>
        <xdr:cNvSpPr/>
      </xdr:nvSpPr>
      <xdr:spPr>
        <a:xfrm>
          <a:off x="13970000"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A14C11D9-FFEE-47A5-886B-AE42830E6159}"/>
            </a:ext>
          </a:extLst>
        </xdr:cNvPr>
        <xdr:cNvSpPr/>
      </xdr:nvSpPr>
      <xdr:spPr>
        <a:xfrm>
          <a:off x="15341600"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5F719E14-1956-4BC1-8C31-E2EB7D55AEDF}"/>
            </a:ext>
          </a:extLst>
        </xdr:cNvPr>
        <xdr:cNvSpPr/>
      </xdr:nvSpPr>
      <xdr:spPr>
        <a:xfrm>
          <a:off x="15341600"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555AA4CB-44B5-48A1-BD14-729DB6CFC8A8}"/>
            </a:ext>
          </a:extLst>
        </xdr:cNvPr>
        <xdr:cNvSpPr/>
      </xdr:nvSpPr>
      <xdr:spPr>
        <a:xfrm>
          <a:off x="16817975"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C25A2ADD-82C5-4510-A6D7-28E37F57FBBC}"/>
            </a:ext>
          </a:extLst>
        </xdr:cNvPr>
        <xdr:cNvSpPr/>
      </xdr:nvSpPr>
      <xdr:spPr>
        <a:xfrm>
          <a:off x="16817975"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8A4EFCD4-9236-4F0D-8BE6-5B3F975EC50F}"/>
            </a:ext>
          </a:extLst>
        </xdr:cNvPr>
        <xdr:cNvSpPr/>
      </xdr:nvSpPr>
      <xdr:spPr>
        <a:xfrm>
          <a:off x="10198100" y="4768850"/>
          <a:ext cx="3800475" cy="20383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BA40838A-49A3-402B-B5E8-DF030DA30890}"/>
            </a:ext>
          </a:extLst>
        </xdr:cNvPr>
        <xdr:cNvSpPr/>
      </xdr:nvSpPr>
      <xdr:spPr>
        <a:xfrm>
          <a:off x="14246225" y="4768850"/>
          <a:ext cx="4286250" cy="20383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1A414903-E006-4C34-8540-A66AEE4DC5C8}"/>
            </a:ext>
          </a:extLst>
        </xdr:cNvPr>
        <xdr:cNvSpPr/>
      </xdr:nvSpPr>
      <xdr:spPr>
        <a:xfrm>
          <a:off x="14246225" y="4835525"/>
          <a:ext cx="41148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F7006674-D264-4B15-A2A3-8E0225758368}"/>
            </a:ext>
          </a:extLst>
        </xdr:cNvPr>
        <xdr:cNvSpPr txBox="1"/>
      </xdr:nvSpPr>
      <xdr:spPr>
        <a:xfrm>
          <a:off x="14322425" y="5045075"/>
          <a:ext cx="4105275" cy="16859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将来負担額を充当可能財源等が上回ったことにより実質債務はマイナスである。このため、債務償還比率は「</a:t>
          </a:r>
          <a:r>
            <a:rPr kumimoji="1" lang="en-US" altLang="ja-JP" sz="1100">
              <a:latin typeface="ＭＳ Ｐゴシック" panose="020B0600070205080204" pitchFamily="50" charset="-128"/>
              <a:ea typeface="ＭＳ Ｐゴシック" panose="020B0600070205080204" pitchFamily="50" charset="-128"/>
            </a:rPr>
            <a:t>0.0</a:t>
          </a:r>
          <a:r>
            <a:rPr kumimoji="1" lang="ja-JP" altLang="en-US" sz="1100">
              <a:latin typeface="ＭＳ Ｐゴシック" panose="020B0600070205080204" pitchFamily="50" charset="-128"/>
              <a:ea typeface="ＭＳ Ｐゴシック" panose="020B0600070205080204" pitchFamily="50" charset="-128"/>
            </a:rPr>
            <a:t>％」となっている。</a:t>
          </a:r>
        </a:p>
        <a:p>
          <a:r>
            <a:rPr kumimoji="1" lang="ja-JP" altLang="en-US" sz="1100">
              <a:latin typeface="ＭＳ Ｐゴシック" panose="020B0600070205080204" pitchFamily="50" charset="-128"/>
              <a:ea typeface="ＭＳ Ｐゴシック" panose="020B0600070205080204" pitchFamily="50" charset="-128"/>
            </a:rPr>
            <a:t>　これは、地方債発行額の抑制や着実な償還の実施、基金への積立てを進めているためである。</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2C9D47F5-4D2F-42A1-AC1C-392DC9C6E766}"/>
            </a:ext>
          </a:extLst>
        </xdr:cNvPr>
        <xdr:cNvSpPr txBox="1"/>
      </xdr:nvSpPr>
      <xdr:spPr>
        <a:xfrm>
          <a:off x="10160000" y="45878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3A15E987-C1C2-4D1B-B8E8-90655B0F8549}"/>
            </a:ext>
          </a:extLst>
        </xdr:cNvPr>
        <xdr:cNvCxnSpPr/>
      </xdr:nvCxnSpPr>
      <xdr:spPr>
        <a:xfrm>
          <a:off x="10198100" y="680720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36</xdr:row>
      <xdr:rowOff>74474</xdr:rowOff>
    </xdr:from>
    <xdr:ext cx="359394" cy="225703"/>
    <xdr:sp macro="" textlink="">
      <xdr:nvSpPr>
        <xdr:cNvPr id="124" name="テキスト ボックス 123">
          <a:extLst>
            <a:ext uri="{FF2B5EF4-FFF2-40B4-BE49-F238E27FC236}">
              <a16:creationId xmlns:a16="http://schemas.microsoft.com/office/drawing/2014/main" id="{8C58CEBD-EE1D-4C55-AD2F-2D39071B1609}"/>
            </a:ext>
          </a:extLst>
        </xdr:cNvPr>
        <xdr:cNvSpPr txBox="1"/>
      </xdr:nvSpPr>
      <xdr:spPr>
        <a:xfrm>
          <a:off x="9810131" y="67229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79375</xdr:rowOff>
    </xdr:from>
    <xdr:to>
      <xdr:col>80</xdr:col>
      <xdr:colOff>9525</xdr:colOff>
      <xdr:row>34</xdr:row>
      <xdr:rowOff>79375</xdr:rowOff>
    </xdr:to>
    <xdr:cxnSp macro="">
      <xdr:nvCxnSpPr>
        <xdr:cNvPr id="125" name="直線コネクタ 124">
          <a:extLst>
            <a:ext uri="{FF2B5EF4-FFF2-40B4-BE49-F238E27FC236}">
              <a16:creationId xmlns:a16="http://schemas.microsoft.com/office/drawing/2014/main" id="{A0427A66-87EF-4A16-B237-169E815E3C6A}"/>
            </a:ext>
          </a:extLst>
        </xdr:cNvPr>
        <xdr:cNvCxnSpPr/>
      </xdr:nvCxnSpPr>
      <xdr:spPr>
        <a:xfrm>
          <a:off x="10198100" y="640715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33</xdr:row>
      <xdr:rowOff>157024</xdr:rowOff>
    </xdr:from>
    <xdr:ext cx="359394" cy="225703"/>
    <xdr:sp macro="" textlink="">
      <xdr:nvSpPr>
        <xdr:cNvPr id="126" name="テキスト ボックス 125">
          <a:extLst>
            <a:ext uri="{FF2B5EF4-FFF2-40B4-BE49-F238E27FC236}">
              <a16:creationId xmlns:a16="http://schemas.microsoft.com/office/drawing/2014/main" id="{46562BE9-B101-4551-8DB7-E13F8AC07874}"/>
            </a:ext>
          </a:extLst>
        </xdr:cNvPr>
        <xdr:cNvSpPr txBox="1"/>
      </xdr:nvSpPr>
      <xdr:spPr>
        <a:xfrm>
          <a:off x="9810131" y="63228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161925</xdr:rowOff>
    </xdr:from>
    <xdr:to>
      <xdr:col>80</xdr:col>
      <xdr:colOff>9525</xdr:colOff>
      <xdr:row>31</xdr:row>
      <xdr:rowOff>161925</xdr:rowOff>
    </xdr:to>
    <xdr:cxnSp macro="">
      <xdr:nvCxnSpPr>
        <xdr:cNvPr id="127" name="直線コネクタ 126">
          <a:extLst>
            <a:ext uri="{FF2B5EF4-FFF2-40B4-BE49-F238E27FC236}">
              <a16:creationId xmlns:a16="http://schemas.microsoft.com/office/drawing/2014/main" id="{579CA0E7-DC46-464F-95EC-8EAEE9105F76}"/>
            </a:ext>
          </a:extLst>
        </xdr:cNvPr>
        <xdr:cNvCxnSpPr/>
      </xdr:nvCxnSpPr>
      <xdr:spPr>
        <a:xfrm>
          <a:off x="10198100" y="5997575"/>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31</xdr:row>
      <xdr:rowOff>68124</xdr:rowOff>
    </xdr:from>
    <xdr:ext cx="359394" cy="225703"/>
    <xdr:sp macro="" textlink="">
      <xdr:nvSpPr>
        <xdr:cNvPr id="128" name="テキスト ボックス 127">
          <a:extLst>
            <a:ext uri="{FF2B5EF4-FFF2-40B4-BE49-F238E27FC236}">
              <a16:creationId xmlns:a16="http://schemas.microsoft.com/office/drawing/2014/main" id="{9C3868CB-0B12-4B42-958D-256F01FAE974}"/>
            </a:ext>
          </a:extLst>
        </xdr:cNvPr>
        <xdr:cNvSpPr txBox="1"/>
      </xdr:nvSpPr>
      <xdr:spPr>
        <a:xfrm>
          <a:off x="9810131" y="59037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73025</xdr:rowOff>
    </xdr:from>
    <xdr:to>
      <xdr:col>80</xdr:col>
      <xdr:colOff>9525</xdr:colOff>
      <xdr:row>29</xdr:row>
      <xdr:rowOff>73025</xdr:rowOff>
    </xdr:to>
    <xdr:cxnSp macro="">
      <xdr:nvCxnSpPr>
        <xdr:cNvPr id="129" name="直線コネクタ 128">
          <a:extLst>
            <a:ext uri="{FF2B5EF4-FFF2-40B4-BE49-F238E27FC236}">
              <a16:creationId xmlns:a16="http://schemas.microsoft.com/office/drawing/2014/main" id="{4F390449-0F19-4E81-93E4-DC2CA6636994}"/>
            </a:ext>
          </a:extLst>
        </xdr:cNvPr>
        <xdr:cNvCxnSpPr/>
      </xdr:nvCxnSpPr>
      <xdr:spPr>
        <a:xfrm>
          <a:off x="10198100" y="558800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150674</xdr:rowOff>
    </xdr:from>
    <xdr:ext cx="359394" cy="225703"/>
    <xdr:sp macro="" textlink="">
      <xdr:nvSpPr>
        <xdr:cNvPr id="130" name="テキスト ボックス 129">
          <a:extLst>
            <a:ext uri="{FF2B5EF4-FFF2-40B4-BE49-F238E27FC236}">
              <a16:creationId xmlns:a16="http://schemas.microsoft.com/office/drawing/2014/main" id="{98DB7B75-9EEA-46BF-89C1-56EC9E0ECB67}"/>
            </a:ext>
          </a:extLst>
        </xdr:cNvPr>
        <xdr:cNvSpPr txBox="1"/>
      </xdr:nvSpPr>
      <xdr:spPr>
        <a:xfrm>
          <a:off x="9810131" y="55037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155575</xdr:rowOff>
    </xdr:from>
    <xdr:to>
      <xdr:col>80</xdr:col>
      <xdr:colOff>9525</xdr:colOff>
      <xdr:row>26</xdr:row>
      <xdr:rowOff>155575</xdr:rowOff>
    </xdr:to>
    <xdr:cxnSp macro="">
      <xdr:nvCxnSpPr>
        <xdr:cNvPr id="131" name="直線コネクタ 130">
          <a:extLst>
            <a:ext uri="{FF2B5EF4-FFF2-40B4-BE49-F238E27FC236}">
              <a16:creationId xmlns:a16="http://schemas.microsoft.com/office/drawing/2014/main" id="{96D6CE5E-C424-44A8-9BFD-8F5C84AA7B7F}"/>
            </a:ext>
          </a:extLst>
        </xdr:cNvPr>
        <xdr:cNvCxnSpPr/>
      </xdr:nvCxnSpPr>
      <xdr:spPr>
        <a:xfrm>
          <a:off x="10198100" y="518795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26</xdr:row>
      <xdr:rowOff>61774</xdr:rowOff>
    </xdr:from>
    <xdr:ext cx="308097" cy="225703"/>
    <xdr:sp macro="" textlink="">
      <xdr:nvSpPr>
        <xdr:cNvPr id="132" name="テキスト ボックス 131">
          <a:extLst>
            <a:ext uri="{FF2B5EF4-FFF2-40B4-BE49-F238E27FC236}">
              <a16:creationId xmlns:a16="http://schemas.microsoft.com/office/drawing/2014/main" id="{DBCD7C30-3887-4CA9-9B1B-1746F6DDCC49}"/>
            </a:ext>
          </a:extLst>
        </xdr:cNvPr>
        <xdr:cNvSpPr txBox="1"/>
      </xdr:nvSpPr>
      <xdr:spPr>
        <a:xfrm>
          <a:off x="9867778" y="509414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A3AD27DA-C286-4193-B86E-AC99E7C8DC0E}"/>
            </a:ext>
          </a:extLst>
        </xdr:cNvPr>
        <xdr:cNvCxnSpPr/>
      </xdr:nvCxnSpPr>
      <xdr:spPr>
        <a:xfrm>
          <a:off x="10198100" y="476885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11515291-16D9-4B90-85D1-BEA4859DD9B8}"/>
            </a:ext>
          </a:extLst>
        </xdr:cNvPr>
        <xdr:cNvSpPr/>
      </xdr:nvSpPr>
      <xdr:spPr>
        <a:xfrm>
          <a:off x="10198100" y="4768850"/>
          <a:ext cx="3800475" cy="20383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155575</xdr:rowOff>
    </xdr:from>
    <xdr:to>
      <xdr:col>76</xdr:col>
      <xdr:colOff>21589</xdr:colOff>
      <xdr:row>26</xdr:row>
      <xdr:rowOff>155575</xdr:rowOff>
    </xdr:to>
    <xdr:cxnSp macro="">
      <xdr:nvCxnSpPr>
        <xdr:cNvPr id="135" name="直線コネクタ 134">
          <a:extLst>
            <a:ext uri="{FF2B5EF4-FFF2-40B4-BE49-F238E27FC236}">
              <a16:creationId xmlns:a16="http://schemas.microsoft.com/office/drawing/2014/main" id="{B39C75E8-DFAA-4DEA-BFF0-1526DF77C473}"/>
            </a:ext>
          </a:extLst>
        </xdr:cNvPr>
        <xdr:cNvCxnSpPr/>
      </xdr:nvCxnSpPr>
      <xdr:spPr>
        <a:xfrm>
          <a:off x="13326745" y="518795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38752</xdr:rowOff>
    </xdr:from>
    <xdr:ext cx="340478" cy="259045"/>
    <xdr:sp macro="" textlink="">
      <xdr:nvSpPr>
        <xdr:cNvPr id="136" name="債務償還比率最小値テキスト">
          <a:extLst>
            <a:ext uri="{FF2B5EF4-FFF2-40B4-BE49-F238E27FC236}">
              <a16:creationId xmlns:a16="http://schemas.microsoft.com/office/drawing/2014/main" id="{B5B6FE9C-6EE2-403B-A2EA-81755E2265D8}"/>
            </a:ext>
          </a:extLst>
        </xdr:cNvPr>
        <xdr:cNvSpPr txBox="1"/>
      </xdr:nvSpPr>
      <xdr:spPr>
        <a:xfrm>
          <a:off x="13379450" y="52298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155575</xdr:rowOff>
    </xdr:from>
    <xdr:to>
      <xdr:col>76</xdr:col>
      <xdr:colOff>111125</xdr:colOff>
      <xdr:row>26</xdr:row>
      <xdr:rowOff>155575</xdr:rowOff>
    </xdr:to>
    <xdr:cxnSp macro="">
      <xdr:nvCxnSpPr>
        <xdr:cNvPr id="137" name="直線コネクタ 136">
          <a:extLst>
            <a:ext uri="{FF2B5EF4-FFF2-40B4-BE49-F238E27FC236}">
              <a16:creationId xmlns:a16="http://schemas.microsoft.com/office/drawing/2014/main" id="{0FCBFCB3-08DB-472D-B80C-8DD53FDBD167}"/>
            </a:ext>
          </a:extLst>
        </xdr:cNvPr>
        <xdr:cNvCxnSpPr/>
      </xdr:nvCxnSpPr>
      <xdr:spPr>
        <a:xfrm>
          <a:off x="13255625" y="51879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51452</xdr:rowOff>
    </xdr:from>
    <xdr:ext cx="340478" cy="259045"/>
    <xdr:sp macro="" textlink="">
      <xdr:nvSpPr>
        <xdr:cNvPr id="138" name="債務償還比率最大値テキスト">
          <a:extLst>
            <a:ext uri="{FF2B5EF4-FFF2-40B4-BE49-F238E27FC236}">
              <a16:creationId xmlns:a16="http://schemas.microsoft.com/office/drawing/2014/main" id="{29799AB4-B3C7-4440-8B99-7F5295E7FC6A}"/>
            </a:ext>
          </a:extLst>
        </xdr:cNvPr>
        <xdr:cNvSpPr txBox="1"/>
      </xdr:nvSpPr>
      <xdr:spPr>
        <a:xfrm>
          <a:off x="13379450" y="49155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155575</xdr:rowOff>
    </xdr:from>
    <xdr:to>
      <xdr:col>76</xdr:col>
      <xdr:colOff>111125</xdr:colOff>
      <xdr:row>26</xdr:row>
      <xdr:rowOff>155575</xdr:rowOff>
    </xdr:to>
    <xdr:cxnSp macro="">
      <xdr:nvCxnSpPr>
        <xdr:cNvPr id="139" name="直線コネクタ 138">
          <a:extLst>
            <a:ext uri="{FF2B5EF4-FFF2-40B4-BE49-F238E27FC236}">
              <a16:creationId xmlns:a16="http://schemas.microsoft.com/office/drawing/2014/main" id="{0C13C232-67F6-49CC-8881-22961C1AEF8E}"/>
            </a:ext>
          </a:extLst>
        </xdr:cNvPr>
        <xdr:cNvCxnSpPr/>
      </xdr:nvCxnSpPr>
      <xdr:spPr>
        <a:xfrm>
          <a:off x="13255625" y="51879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83202</xdr:rowOff>
    </xdr:from>
    <xdr:ext cx="340478" cy="259045"/>
    <xdr:sp macro="" textlink="">
      <xdr:nvSpPr>
        <xdr:cNvPr id="140" name="債務償還比率平均値テキスト">
          <a:extLst>
            <a:ext uri="{FF2B5EF4-FFF2-40B4-BE49-F238E27FC236}">
              <a16:creationId xmlns:a16="http://schemas.microsoft.com/office/drawing/2014/main" id="{940B782D-4B8A-479F-9767-FC3C40CC0D1E}"/>
            </a:ext>
          </a:extLst>
        </xdr:cNvPr>
        <xdr:cNvSpPr txBox="1"/>
      </xdr:nvSpPr>
      <xdr:spPr>
        <a:xfrm>
          <a:off x="13379450" y="5115577"/>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104775</xdr:rowOff>
    </xdr:from>
    <xdr:to>
      <xdr:col>76</xdr:col>
      <xdr:colOff>73025</xdr:colOff>
      <xdr:row>27</xdr:row>
      <xdr:rowOff>34925</xdr:rowOff>
    </xdr:to>
    <xdr:sp macro="" textlink="">
      <xdr:nvSpPr>
        <xdr:cNvPr id="141" name="フローチャート: 判断 140">
          <a:extLst>
            <a:ext uri="{FF2B5EF4-FFF2-40B4-BE49-F238E27FC236}">
              <a16:creationId xmlns:a16="http://schemas.microsoft.com/office/drawing/2014/main" id="{0F268AE6-B890-44D4-A2D7-8857C286A979}"/>
            </a:ext>
          </a:extLst>
        </xdr:cNvPr>
        <xdr:cNvSpPr/>
      </xdr:nvSpPr>
      <xdr:spPr>
        <a:xfrm>
          <a:off x="13293725" y="513080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104775</xdr:rowOff>
    </xdr:from>
    <xdr:to>
      <xdr:col>72</xdr:col>
      <xdr:colOff>123825</xdr:colOff>
      <xdr:row>27</xdr:row>
      <xdr:rowOff>34925</xdr:rowOff>
    </xdr:to>
    <xdr:sp macro="" textlink="">
      <xdr:nvSpPr>
        <xdr:cNvPr id="142" name="フローチャート: 判断 141">
          <a:extLst>
            <a:ext uri="{FF2B5EF4-FFF2-40B4-BE49-F238E27FC236}">
              <a16:creationId xmlns:a16="http://schemas.microsoft.com/office/drawing/2014/main" id="{4F0A17A7-5EC1-4AAA-8F5B-930891E0BD67}"/>
            </a:ext>
          </a:extLst>
        </xdr:cNvPr>
        <xdr:cNvSpPr/>
      </xdr:nvSpPr>
      <xdr:spPr>
        <a:xfrm>
          <a:off x="12646025" y="51308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104775</xdr:rowOff>
    </xdr:from>
    <xdr:to>
      <xdr:col>68</xdr:col>
      <xdr:colOff>123825</xdr:colOff>
      <xdr:row>27</xdr:row>
      <xdr:rowOff>34925</xdr:rowOff>
    </xdr:to>
    <xdr:sp macro="" textlink="">
      <xdr:nvSpPr>
        <xdr:cNvPr id="143" name="フローチャート: 判断 142">
          <a:extLst>
            <a:ext uri="{FF2B5EF4-FFF2-40B4-BE49-F238E27FC236}">
              <a16:creationId xmlns:a16="http://schemas.microsoft.com/office/drawing/2014/main" id="{9DF0DE57-F4CC-4F91-9ACE-215479D066C4}"/>
            </a:ext>
          </a:extLst>
        </xdr:cNvPr>
        <xdr:cNvSpPr/>
      </xdr:nvSpPr>
      <xdr:spPr>
        <a:xfrm>
          <a:off x="11960225" y="51308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104775</xdr:rowOff>
    </xdr:from>
    <xdr:to>
      <xdr:col>64</xdr:col>
      <xdr:colOff>123825</xdr:colOff>
      <xdr:row>27</xdr:row>
      <xdr:rowOff>34925</xdr:rowOff>
    </xdr:to>
    <xdr:sp macro="" textlink="">
      <xdr:nvSpPr>
        <xdr:cNvPr id="144" name="フローチャート: 判断 143">
          <a:extLst>
            <a:ext uri="{FF2B5EF4-FFF2-40B4-BE49-F238E27FC236}">
              <a16:creationId xmlns:a16="http://schemas.microsoft.com/office/drawing/2014/main" id="{1EF0D2A1-2A35-41C3-8EA8-7DE5C3B89D7A}"/>
            </a:ext>
          </a:extLst>
        </xdr:cNvPr>
        <xdr:cNvSpPr/>
      </xdr:nvSpPr>
      <xdr:spPr>
        <a:xfrm>
          <a:off x="11274425" y="51308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104775</xdr:rowOff>
    </xdr:from>
    <xdr:to>
      <xdr:col>60</xdr:col>
      <xdr:colOff>123825</xdr:colOff>
      <xdr:row>27</xdr:row>
      <xdr:rowOff>34925</xdr:rowOff>
    </xdr:to>
    <xdr:sp macro="" textlink="">
      <xdr:nvSpPr>
        <xdr:cNvPr id="145" name="フローチャート: 判断 144">
          <a:extLst>
            <a:ext uri="{FF2B5EF4-FFF2-40B4-BE49-F238E27FC236}">
              <a16:creationId xmlns:a16="http://schemas.microsoft.com/office/drawing/2014/main" id="{D240AADB-5A6C-4464-958F-62964A7524B8}"/>
            </a:ext>
          </a:extLst>
        </xdr:cNvPr>
        <xdr:cNvSpPr/>
      </xdr:nvSpPr>
      <xdr:spPr>
        <a:xfrm>
          <a:off x="10588625" y="51308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33099DB9-0973-4F22-90D1-7838511E4C95}"/>
            </a:ext>
          </a:extLst>
        </xdr:cNvPr>
        <xdr:cNvSpPr txBox="1"/>
      </xdr:nvSpPr>
      <xdr:spPr>
        <a:xfrm>
          <a:off x="13169900"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A2BE36DF-DB1F-4452-B72A-4BD792A4FA41}"/>
            </a:ext>
          </a:extLst>
        </xdr:cNvPr>
        <xdr:cNvSpPr txBox="1"/>
      </xdr:nvSpPr>
      <xdr:spPr>
        <a:xfrm>
          <a:off x="12531725"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3C484938-0E19-440A-ACE5-F6C753DC3D09}"/>
            </a:ext>
          </a:extLst>
        </xdr:cNvPr>
        <xdr:cNvSpPr txBox="1"/>
      </xdr:nvSpPr>
      <xdr:spPr>
        <a:xfrm>
          <a:off x="11845925"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77B28D9B-D893-4081-B0DF-52C0F42830B9}"/>
            </a:ext>
          </a:extLst>
        </xdr:cNvPr>
        <xdr:cNvSpPr txBox="1"/>
      </xdr:nvSpPr>
      <xdr:spPr>
        <a:xfrm>
          <a:off x="11160125"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18D387C9-FC57-4BDA-B8F2-8A60F1184062}"/>
            </a:ext>
          </a:extLst>
        </xdr:cNvPr>
        <xdr:cNvSpPr txBox="1"/>
      </xdr:nvSpPr>
      <xdr:spPr>
        <a:xfrm>
          <a:off x="10474325"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22225</xdr:colOff>
      <xdr:row>27</xdr:row>
      <xdr:rowOff>75819</xdr:rowOff>
    </xdr:from>
    <xdr:to>
      <xdr:col>64</xdr:col>
      <xdr:colOff>123825</xdr:colOff>
      <xdr:row>28</xdr:row>
      <xdr:rowOff>5969</xdr:rowOff>
    </xdr:to>
    <xdr:sp macro="" textlink="">
      <xdr:nvSpPr>
        <xdr:cNvPr id="151" name="楕円 150">
          <a:extLst>
            <a:ext uri="{FF2B5EF4-FFF2-40B4-BE49-F238E27FC236}">
              <a16:creationId xmlns:a16="http://schemas.microsoft.com/office/drawing/2014/main" id="{941F5C17-E951-4958-A2AC-E51AC80EC180}"/>
            </a:ext>
          </a:extLst>
        </xdr:cNvPr>
        <xdr:cNvSpPr/>
      </xdr:nvSpPr>
      <xdr:spPr>
        <a:xfrm>
          <a:off x="11274425" y="526694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34</xdr:row>
      <xdr:rowOff>110617</xdr:rowOff>
    </xdr:from>
    <xdr:to>
      <xdr:col>60</xdr:col>
      <xdr:colOff>123825</xdr:colOff>
      <xdr:row>35</xdr:row>
      <xdr:rowOff>40767</xdr:rowOff>
    </xdr:to>
    <xdr:sp macro="" textlink="">
      <xdr:nvSpPr>
        <xdr:cNvPr id="152" name="楕円 151">
          <a:extLst>
            <a:ext uri="{FF2B5EF4-FFF2-40B4-BE49-F238E27FC236}">
              <a16:creationId xmlns:a16="http://schemas.microsoft.com/office/drawing/2014/main" id="{5DCBCCBD-E858-4752-99FD-2E853980B772}"/>
            </a:ext>
          </a:extLst>
        </xdr:cNvPr>
        <xdr:cNvSpPr/>
      </xdr:nvSpPr>
      <xdr:spPr>
        <a:xfrm>
          <a:off x="10588625" y="643204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126619</xdr:rowOff>
    </xdr:from>
    <xdr:to>
      <xdr:col>64</xdr:col>
      <xdr:colOff>73025</xdr:colOff>
      <xdr:row>34</xdr:row>
      <xdr:rowOff>161417</xdr:rowOff>
    </xdr:to>
    <xdr:cxnSp macro="">
      <xdr:nvCxnSpPr>
        <xdr:cNvPr id="153" name="直線コネクタ 152">
          <a:extLst>
            <a:ext uri="{FF2B5EF4-FFF2-40B4-BE49-F238E27FC236}">
              <a16:creationId xmlns:a16="http://schemas.microsoft.com/office/drawing/2014/main" id="{9283BF84-D5EE-450F-9388-19E29342AD85}"/>
            </a:ext>
          </a:extLst>
        </xdr:cNvPr>
        <xdr:cNvCxnSpPr/>
      </xdr:nvCxnSpPr>
      <xdr:spPr>
        <a:xfrm flipV="1">
          <a:off x="10636250" y="5314569"/>
          <a:ext cx="685800" cy="1174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80586</xdr:colOff>
      <xdr:row>25</xdr:row>
      <xdr:rowOff>51452</xdr:rowOff>
    </xdr:from>
    <xdr:ext cx="340478" cy="259045"/>
    <xdr:sp macro="" textlink="">
      <xdr:nvSpPr>
        <xdr:cNvPr id="154" name="n_1aveValue債務償還比率">
          <a:extLst>
            <a:ext uri="{FF2B5EF4-FFF2-40B4-BE49-F238E27FC236}">
              <a16:creationId xmlns:a16="http://schemas.microsoft.com/office/drawing/2014/main" id="{7995BC06-A602-4C39-8B39-3CA5D8C2394A}"/>
            </a:ext>
          </a:extLst>
        </xdr:cNvPr>
        <xdr:cNvSpPr txBox="1"/>
      </xdr:nvSpPr>
      <xdr:spPr>
        <a:xfrm>
          <a:off x="12532936" y="49155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25</xdr:row>
      <xdr:rowOff>51452</xdr:rowOff>
    </xdr:from>
    <xdr:ext cx="340478" cy="259045"/>
    <xdr:sp macro="" textlink="">
      <xdr:nvSpPr>
        <xdr:cNvPr id="155" name="n_2aveValue債務償還比率">
          <a:extLst>
            <a:ext uri="{FF2B5EF4-FFF2-40B4-BE49-F238E27FC236}">
              <a16:creationId xmlns:a16="http://schemas.microsoft.com/office/drawing/2014/main" id="{E5CD76F2-4A48-426B-AC91-97BCDB1AA7F6}"/>
            </a:ext>
          </a:extLst>
        </xdr:cNvPr>
        <xdr:cNvSpPr txBox="1"/>
      </xdr:nvSpPr>
      <xdr:spPr>
        <a:xfrm>
          <a:off x="11856661" y="49155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25</xdr:row>
      <xdr:rowOff>51452</xdr:rowOff>
    </xdr:from>
    <xdr:ext cx="340478" cy="259045"/>
    <xdr:sp macro="" textlink="">
      <xdr:nvSpPr>
        <xdr:cNvPr id="156" name="n_3aveValue債務償還比率">
          <a:extLst>
            <a:ext uri="{FF2B5EF4-FFF2-40B4-BE49-F238E27FC236}">
              <a16:creationId xmlns:a16="http://schemas.microsoft.com/office/drawing/2014/main" id="{3C6AFD30-8358-4FE9-8899-CCD8457A4D89}"/>
            </a:ext>
          </a:extLst>
        </xdr:cNvPr>
        <xdr:cNvSpPr txBox="1"/>
      </xdr:nvSpPr>
      <xdr:spPr>
        <a:xfrm>
          <a:off x="11170861" y="49155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25</xdr:row>
      <xdr:rowOff>51452</xdr:rowOff>
    </xdr:from>
    <xdr:ext cx="340478" cy="259045"/>
    <xdr:sp macro="" textlink="">
      <xdr:nvSpPr>
        <xdr:cNvPr id="157" name="n_4aveValue債務償還比率">
          <a:extLst>
            <a:ext uri="{FF2B5EF4-FFF2-40B4-BE49-F238E27FC236}">
              <a16:creationId xmlns:a16="http://schemas.microsoft.com/office/drawing/2014/main" id="{BA8DB741-3298-4F62-831B-9495E57BA771}"/>
            </a:ext>
          </a:extLst>
        </xdr:cNvPr>
        <xdr:cNvSpPr txBox="1"/>
      </xdr:nvSpPr>
      <xdr:spPr>
        <a:xfrm>
          <a:off x="10485061" y="49155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27</xdr:row>
      <xdr:rowOff>168546</xdr:rowOff>
    </xdr:from>
    <xdr:ext cx="340478" cy="259045"/>
    <xdr:sp macro="" textlink="">
      <xdr:nvSpPr>
        <xdr:cNvPr id="158" name="n_3mainValue債務償還比率">
          <a:extLst>
            <a:ext uri="{FF2B5EF4-FFF2-40B4-BE49-F238E27FC236}">
              <a16:creationId xmlns:a16="http://schemas.microsoft.com/office/drawing/2014/main" id="{65345D68-4D7F-47D4-821D-F17796C63061}"/>
            </a:ext>
          </a:extLst>
        </xdr:cNvPr>
        <xdr:cNvSpPr txBox="1"/>
      </xdr:nvSpPr>
      <xdr:spPr>
        <a:xfrm>
          <a:off x="11170861" y="53501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60969</xdr:colOff>
      <xdr:row>35</xdr:row>
      <xdr:rowOff>31894</xdr:rowOff>
    </xdr:from>
    <xdr:ext cx="405111" cy="259045"/>
    <xdr:sp macro="" textlink="">
      <xdr:nvSpPr>
        <xdr:cNvPr id="159" name="n_4mainValue債務償還比率">
          <a:extLst>
            <a:ext uri="{FF2B5EF4-FFF2-40B4-BE49-F238E27FC236}">
              <a16:creationId xmlns:a16="http://schemas.microsoft.com/office/drawing/2014/main" id="{43C5B700-0005-4402-90B0-81A342211582}"/>
            </a:ext>
          </a:extLst>
        </xdr:cNvPr>
        <xdr:cNvSpPr txBox="1"/>
      </xdr:nvSpPr>
      <xdr:spPr>
        <a:xfrm>
          <a:off x="10455919" y="6515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0" name="正方形/長方形 159">
          <a:extLst>
            <a:ext uri="{FF2B5EF4-FFF2-40B4-BE49-F238E27FC236}">
              <a16:creationId xmlns:a16="http://schemas.microsoft.com/office/drawing/2014/main" id="{4529E439-614B-436A-9C29-CC6A511CAA0B}"/>
            </a:ext>
          </a:extLst>
        </xdr:cNvPr>
        <xdr:cNvSpPr/>
      </xdr:nvSpPr>
      <xdr:spPr>
        <a:xfrm>
          <a:off x="1158875" y="7658100"/>
          <a:ext cx="5314950" cy="3333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1" name="正方形/長方形 160">
          <a:extLst>
            <a:ext uri="{FF2B5EF4-FFF2-40B4-BE49-F238E27FC236}">
              <a16:creationId xmlns:a16="http://schemas.microsoft.com/office/drawing/2014/main" id="{44A107FB-6638-4033-8C57-6EF2814BB63E}"/>
            </a:ext>
          </a:extLst>
        </xdr:cNvPr>
        <xdr:cNvSpPr/>
      </xdr:nvSpPr>
      <xdr:spPr>
        <a:xfrm>
          <a:off x="1158875" y="11274425"/>
          <a:ext cx="5314950" cy="323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2" name="テキスト ボックス 161">
          <a:extLst>
            <a:ext uri="{FF2B5EF4-FFF2-40B4-BE49-F238E27FC236}">
              <a16:creationId xmlns:a16="http://schemas.microsoft.com/office/drawing/2014/main" id="{C512AA35-1900-4ADC-BC96-B50B8A212982}"/>
            </a:ext>
          </a:extLst>
        </xdr:cNvPr>
        <xdr:cNvSpPr txBox="1"/>
      </xdr:nvSpPr>
      <xdr:spPr>
        <a:xfrm>
          <a:off x="835025" y="79057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3" name="テキスト ボックス 162">
          <a:extLst>
            <a:ext uri="{FF2B5EF4-FFF2-40B4-BE49-F238E27FC236}">
              <a16:creationId xmlns:a16="http://schemas.microsoft.com/office/drawing/2014/main" id="{D99AAD49-DB1D-46E0-8BB6-41E84ECDA066}"/>
            </a:ext>
          </a:extLst>
        </xdr:cNvPr>
        <xdr:cNvSpPr txBox="1"/>
      </xdr:nvSpPr>
      <xdr:spPr>
        <a:xfrm>
          <a:off x="6302375" y="10439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4" name="テキスト ボックス 163">
          <a:extLst>
            <a:ext uri="{FF2B5EF4-FFF2-40B4-BE49-F238E27FC236}">
              <a16:creationId xmlns:a16="http://schemas.microsoft.com/office/drawing/2014/main" id="{C6C440A8-4CFC-420B-A327-293DED6FB886}"/>
            </a:ext>
          </a:extLst>
        </xdr:cNvPr>
        <xdr:cNvSpPr txBox="1"/>
      </xdr:nvSpPr>
      <xdr:spPr>
        <a:xfrm>
          <a:off x="835025" y="114839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5" name="テキスト ボックス 164">
          <a:extLst>
            <a:ext uri="{FF2B5EF4-FFF2-40B4-BE49-F238E27FC236}">
              <a16:creationId xmlns:a16="http://schemas.microsoft.com/office/drawing/2014/main" id="{06D950E7-6E94-43FD-B934-31D2955C7A2F}"/>
            </a:ext>
          </a:extLst>
        </xdr:cNvPr>
        <xdr:cNvSpPr txBox="1"/>
      </xdr:nvSpPr>
      <xdr:spPr>
        <a:xfrm>
          <a:off x="6302375" y="14093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E427A11-8C6A-415A-BD25-B8B674B56C3B}"/>
            </a:ext>
          </a:extLst>
        </xdr:cNvPr>
        <xdr:cNvSpPr/>
      </xdr:nvSpPr>
      <xdr:spPr>
        <a:xfrm>
          <a:off x="581025" y="123825"/>
          <a:ext cx="1142047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8C0558C-8754-4DDA-853D-A6DACBBFC93C}"/>
            </a:ext>
          </a:extLst>
        </xdr:cNvPr>
        <xdr:cNvSpPr/>
      </xdr:nvSpPr>
      <xdr:spPr>
        <a:xfrm>
          <a:off x="17145000" y="190500"/>
          <a:ext cx="35814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2E67A1A-A1AC-495A-BB03-6BF6309851C2}"/>
            </a:ext>
          </a:extLst>
        </xdr:cNvPr>
        <xdr:cNvSpPr/>
      </xdr:nvSpPr>
      <xdr:spPr>
        <a:xfrm>
          <a:off x="17164050" y="219075"/>
          <a:ext cx="35337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0B86749-10D6-46EA-9D28-117B8FB5681F}"/>
            </a:ext>
          </a:extLst>
        </xdr:cNvPr>
        <xdr:cNvSpPr/>
      </xdr:nvSpPr>
      <xdr:spPr>
        <a:xfrm>
          <a:off x="17192625" y="238125"/>
          <a:ext cx="34766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221FD28-7EA8-43E0-BEC6-F909D4696005}"/>
            </a:ext>
          </a:extLst>
        </xdr:cNvPr>
        <xdr:cNvSpPr/>
      </xdr:nvSpPr>
      <xdr:spPr>
        <a:xfrm>
          <a:off x="14639925" y="190500"/>
          <a:ext cx="23907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65D2A62-9B44-42D7-9D7F-625BF872579C}"/>
            </a:ext>
          </a:extLst>
        </xdr:cNvPr>
        <xdr:cNvSpPr/>
      </xdr:nvSpPr>
      <xdr:spPr>
        <a:xfrm>
          <a:off x="14658975" y="219075"/>
          <a:ext cx="2352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E3687D6-4EF8-497C-87EC-C05D691CDA96}"/>
            </a:ext>
          </a:extLst>
        </xdr:cNvPr>
        <xdr:cNvSpPr/>
      </xdr:nvSpPr>
      <xdr:spPr>
        <a:xfrm>
          <a:off x="14687550" y="238125"/>
          <a:ext cx="22955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4AD2454-AF97-45A4-B3CC-B3D7DCD41AD3}"/>
            </a:ext>
          </a:extLst>
        </xdr:cNvPr>
        <xdr:cNvSpPr/>
      </xdr:nvSpPr>
      <xdr:spPr>
        <a:xfrm>
          <a:off x="685800" y="847725"/>
          <a:ext cx="908685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86099CB-31EE-4760-B346-94DA651DD0F8}"/>
            </a:ext>
          </a:extLst>
        </xdr:cNvPr>
        <xdr:cNvSpPr/>
      </xdr:nvSpPr>
      <xdr:spPr>
        <a:xfrm>
          <a:off x="809625" y="885825"/>
          <a:ext cx="12477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000B32A-782C-4F10-8E5A-A56A1529877C}"/>
            </a:ext>
          </a:extLst>
        </xdr:cNvPr>
        <xdr:cNvSpPr/>
      </xdr:nvSpPr>
      <xdr:spPr>
        <a:xfrm>
          <a:off x="2009775" y="885825"/>
          <a:ext cx="12001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918,141
892,604
58.05
390,598,653
370,376,911
11,118,266
226,601,394
46,492,935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BF1E0B3-7199-4C4D-AC99-EB08D655A401}"/>
            </a:ext>
          </a:extLst>
        </xdr:cNvPr>
        <xdr:cNvSpPr/>
      </xdr:nvSpPr>
      <xdr:spPr>
        <a:xfrm>
          <a:off x="3209925" y="885825"/>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341F5C0-6CBC-4C7E-9A61-5F9A8B31148B}"/>
            </a:ext>
          </a:extLst>
        </xdr:cNvPr>
        <xdr:cNvSpPr/>
      </xdr:nvSpPr>
      <xdr:spPr>
        <a:xfrm>
          <a:off x="4581525" y="904875"/>
          <a:ext cx="18288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C2F154D-4BD1-4A13-B1FF-2D6028641759}"/>
            </a:ext>
          </a:extLst>
        </xdr:cNvPr>
        <xdr:cNvSpPr/>
      </xdr:nvSpPr>
      <xdr:spPr>
        <a:xfrm>
          <a:off x="6410325" y="904875"/>
          <a:ext cx="113347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DF1702A-6ADB-4124-9A39-934B584E50A8}"/>
            </a:ext>
          </a:extLst>
        </xdr:cNvPr>
        <xdr:cNvSpPr/>
      </xdr:nvSpPr>
      <xdr:spPr>
        <a:xfrm>
          <a:off x="7610475" y="914400"/>
          <a:ext cx="5715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3C9F149-C07E-49D3-BF94-254415480E38}"/>
            </a:ext>
          </a:extLst>
        </xdr:cNvPr>
        <xdr:cNvSpPr/>
      </xdr:nvSpPr>
      <xdr:spPr>
        <a:xfrm>
          <a:off x="4581525" y="1628775"/>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5EF8FE1A-D9F6-4F0D-A184-DD3CB2475339}"/>
            </a:ext>
          </a:extLst>
        </xdr:cNvPr>
        <xdr:cNvSpPr/>
      </xdr:nvSpPr>
      <xdr:spPr>
        <a:xfrm>
          <a:off x="6467475" y="1628775"/>
          <a:ext cx="330517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71EB400-9AE4-430F-845C-ED15EDA78687}"/>
            </a:ext>
          </a:extLst>
        </xdr:cNvPr>
        <xdr:cNvSpPr/>
      </xdr:nvSpPr>
      <xdr:spPr>
        <a:xfrm>
          <a:off x="9972675" y="847725"/>
          <a:ext cx="1371600" cy="12096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106F1A6-B833-4CC2-8300-865C70779F21}"/>
            </a:ext>
          </a:extLst>
        </xdr:cNvPr>
        <xdr:cNvSpPr/>
      </xdr:nvSpPr>
      <xdr:spPr>
        <a:xfrm>
          <a:off x="10210800" y="914400"/>
          <a:ext cx="12001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6423F7B-FAEA-4B8C-AB49-A8287B15AF0D}"/>
            </a:ext>
          </a:extLst>
        </xdr:cNvPr>
        <xdr:cNvSpPr/>
      </xdr:nvSpPr>
      <xdr:spPr>
        <a:xfrm>
          <a:off x="10210800" y="116205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7CF64F8-CC41-4179-AE68-3FA8798892CD}"/>
            </a:ext>
          </a:extLst>
        </xdr:cNvPr>
        <xdr:cNvSpPr/>
      </xdr:nvSpPr>
      <xdr:spPr>
        <a:xfrm>
          <a:off x="10210800" y="1476375"/>
          <a:ext cx="13049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2F12476-8B0E-4C0B-B258-0AC0A15F91A2}"/>
            </a:ext>
          </a:extLst>
        </xdr:cNvPr>
        <xdr:cNvCxnSpPr/>
      </xdr:nvCxnSpPr>
      <xdr:spPr>
        <a:xfrm flipH="1">
          <a:off x="10048875" y="9906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108A63D-9DD8-4E5E-86EF-044231362A4D}"/>
            </a:ext>
          </a:extLst>
        </xdr:cNvPr>
        <xdr:cNvSpPr/>
      </xdr:nvSpPr>
      <xdr:spPr>
        <a:xfrm>
          <a:off x="10102850" y="9525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A748F24-F486-41A3-B686-CB02F62A1C48}"/>
            </a:ext>
          </a:extLst>
        </xdr:cNvPr>
        <xdr:cNvSpPr/>
      </xdr:nvSpPr>
      <xdr:spPr>
        <a:xfrm>
          <a:off x="10102850" y="1200150"/>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655CD11-2E78-4CA0-8D4C-962EB1F5C400}"/>
            </a:ext>
          </a:extLst>
        </xdr:cNvPr>
        <xdr:cNvCxnSpPr/>
      </xdr:nvCxnSpPr>
      <xdr:spPr>
        <a:xfrm>
          <a:off x="10131425" y="14573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2F7F347-28BE-4C01-9CE6-0F417A67164F}"/>
            </a:ext>
          </a:extLst>
        </xdr:cNvPr>
        <xdr:cNvCxnSpPr/>
      </xdr:nvCxnSpPr>
      <xdr:spPr>
        <a:xfrm>
          <a:off x="10067925" y="14573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DCA4097-E3CC-4205-8379-A91DD6B8EC8A}"/>
            </a:ext>
          </a:extLst>
        </xdr:cNvPr>
        <xdr:cNvCxnSpPr/>
      </xdr:nvCxnSpPr>
      <xdr:spPr>
        <a:xfrm flipV="1">
          <a:off x="10131425" y="1673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7F3387E-6B0D-4E76-80D6-9EA808867E4E}"/>
            </a:ext>
          </a:extLst>
        </xdr:cNvPr>
        <xdr:cNvCxnSpPr/>
      </xdr:nvCxnSpPr>
      <xdr:spPr>
        <a:xfrm>
          <a:off x="10067925" y="18097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29EDA8B-6236-468A-801B-458FFF14962D}"/>
            </a:ext>
          </a:extLst>
        </xdr:cNvPr>
        <xdr:cNvSpPr txBox="1"/>
      </xdr:nvSpPr>
      <xdr:spPr>
        <a:xfrm>
          <a:off x="638175" y="26479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9BD44E9-00FF-40B7-9393-14E4C980261C}"/>
            </a:ext>
          </a:extLst>
        </xdr:cNvPr>
        <xdr:cNvSpPr txBox="1"/>
      </xdr:nvSpPr>
      <xdr:spPr>
        <a:xfrm>
          <a:off x="638175" y="29527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55C94931-5334-400F-9689-47B75B41EFF1}"/>
            </a:ext>
          </a:extLst>
        </xdr:cNvPr>
        <xdr:cNvSpPr txBox="1"/>
      </xdr:nvSpPr>
      <xdr:spPr>
        <a:xfrm>
          <a:off x="638175" y="32480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7A0AD39-F5B3-4277-AE7D-DE5C78ADAA54}"/>
            </a:ext>
          </a:extLst>
        </xdr:cNvPr>
        <xdr:cNvSpPr txBox="1"/>
      </xdr:nvSpPr>
      <xdr:spPr>
        <a:xfrm>
          <a:off x="638175" y="35528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20D431D-9A5C-4B79-9155-BBC2F049E2D9}"/>
            </a:ext>
          </a:extLst>
        </xdr:cNvPr>
        <xdr:cNvSpPr/>
      </xdr:nvSpPr>
      <xdr:spPr>
        <a:xfrm>
          <a:off x="685800" y="39719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16DD609-EC30-41E1-A16C-A6E537F2ECE0}"/>
            </a:ext>
          </a:extLst>
        </xdr:cNvPr>
        <xdr:cNvSpPr/>
      </xdr:nvSpPr>
      <xdr:spPr>
        <a:xfrm>
          <a:off x="8096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FC44B03-E2E6-4B8D-9F3B-19AB16DDB1B5}"/>
            </a:ext>
          </a:extLst>
        </xdr:cNvPr>
        <xdr:cNvSpPr/>
      </xdr:nvSpPr>
      <xdr:spPr>
        <a:xfrm>
          <a:off x="8096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A50CE8A-1934-4A68-8685-BCC6F670971D}"/>
            </a:ext>
          </a:extLst>
        </xdr:cNvPr>
        <xdr:cNvSpPr/>
      </xdr:nvSpPr>
      <xdr:spPr>
        <a:xfrm>
          <a:off x="17145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C2B78E5-EB69-426E-BAD8-62BFAD6F5576}"/>
            </a:ext>
          </a:extLst>
        </xdr:cNvPr>
        <xdr:cNvSpPr/>
      </xdr:nvSpPr>
      <xdr:spPr>
        <a:xfrm>
          <a:off x="17145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E23CEB8-B5FA-4D63-BF81-16DA349B7D4A}"/>
            </a:ext>
          </a:extLst>
        </xdr:cNvPr>
        <xdr:cNvSpPr/>
      </xdr:nvSpPr>
      <xdr:spPr>
        <a:xfrm>
          <a:off x="27432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D9E8BE2-4372-4C8B-A66B-B0165CE88905}"/>
            </a:ext>
          </a:extLst>
        </xdr:cNvPr>
        <xdr:cNvSpPr/>
      </xdr:nvSpPr>
      <xdr:spPr>
        <a:xfrm>
          <a:off x="27432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B0EBD4B-8E41-49B1-8379-D96CD2929822}"/>
            </a:ext>
          </a:extLst>
        </xdr:cNvPr>
        <xdr:cNvSpPr/>
      </xdr:nvSpPr>
      <xdr:spPr>
        <a:xfrm>
          <a:off x="685800" y="5048250"/>
          <a:ext cx="42672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18C1C9B9-C266-42BB-B66B-A3F837908B23}"/>
            </a:ext>
          </a:extLst>
        </xdr:cNvPr>
        <xdr:cNvSpPr/>
      </xdr:nvSpPr>
      <xdr:spPr>
        <a:xfrm>
          <a:off x="5953125" y="39719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BD57DC8E-8BB8-4413-91A1-B6FA2B571825}"/>
            </a:ext>
          </a:extLst>
        </xdr:cNvPr>
        <xdr:cNvSpPr/>
      </xdr:nvSpPr>
      <xdr:spPr>
        <a:xfrm>
          <a:off x="60674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6B862D6A-557E-44D9-9A93-8218370D94DE}"/>
            </a:ext>
          </a:extLst>
        </xdr:cNvPr>
        <xdr:cNvSpPr/>
      </xdr:nvSpPr>
      <xdr:spPr>
        <a:xfrm>
          <a:off x="60674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85D3F71B-0A19-4BBF-BA22-1DFEE4554379}"/>
            </a:ext>
          </a:extLst>
        </xdr:cNvPr>
        <xdr:cNvSpPr/>
      </xdr:nvSpPr>
      <xdr:spPr>
        <a:xfrm>
          <a:off x="69818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23E23BD5-8C48-4B85-A625-2796FBA96C6C}"/>
            </a:ext>
          </a:extLst>
        </xdr:cNvPr>
        <xdr:cNvSpPr/>
      </xdr:nvSpPr>
      <xdr:spPr>
        <a:xfrm>
          <a:off x="69818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271354C1-C977-4B55-A1ED-76B847BABA01}"/>
            </a:ext>
          </a:extLst>
        </xdr:cNvPr>
        <xdr:cNvSpPr/>
      </xdr:nvSpPr>
      <xdr:spPr>
        <a:xfrm>
          <a:off x="80105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167D12E5-3EDE-4262-BE81-05CF6718326B}"/>
            </a:ext>
          </a:extLst>
        </xdr:cNvPr>
        <xdr:cNvSpPr/>
      </xdr:nvSpPr>
      <xdr:spPr>
        <a:xfrm>
          <a:off x="80105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B669F6F6-32F8-4C74-B5C7-B2982DCC33FF}"/>
            </a:ext>
          </a:extLst>
        </xdr:cNvPr>
        <xdr:cNvSpPr/>
      </xdr:nvSpPr>
      <xdr:spPr>
        <a:xfrm>
          <a:off x="5953125" y="50482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49" name="テキスト ボックス 48">
          <a:extLst>
            <a:ext uri="{FF2B5EF4-FFF2-40B4-BE49-F238E27FC236}">
              <a16:creationId xmlns:a16="http://schemas.microsoft.com/office/drawing/2014/main" id="{689DD16D-5949-4474-8455-9F17B8DEC45A}"/>
            </a:ext>
          </a:extLst>
        </xdr:cNvPr>
        <xdr:cNvSpPr txBox="1"/>
      </xdr:nvSpPr>
      <xdr:spPr>
        <a:xfrm>
          <a:off x="5915025" y="4867275"/>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50" name="直線コネクタ 49">
          <a:extLst>
            <a:ext uri="{FF2B5EF4-FFF2-40B4-BE49-F238E27FC236}">
              <a16:creationId xmlns:a16="http://schemas.microsoft.com/office/drawing/2014/main" id="{7AFEF63A-E8E3-4137-8FF3-D169E7DBBB3A}"/>
            </a:ext>
          </a:extLst>
        </xdr:cNvPr>
        <xdr:cNvCxnSpPr/>
      </xdr:nvCxnSpPr>
      <xdr:spPr>
        <a:xfrm>
          <a:off x="5953125" y="72104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51" name="直線コネクタ 50">
          <a:extLst>
            <a:ext uri="{FF2B5EF4-FFF2-40B4-BE49-F238E27FC236}">
              <a16:creationId xmlns:a16="http://schemas.microsoft.com/office/drawing/2014/main" id="{390C6FEA-6ED8-4C2C-8DD5-D48E98AE6171}"/>
            </a:ext>
          </a:extLst>
        </xdr:cNvPr>
        <xdr:cNvCxnSpPr/>
      </xdr:nvCxnSpPr>
      <xdr:spPr>
        <a:xfrm>
          <a:off x="5953125" y="68484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52" name="テキスト ボックス 51">
          <a:extLst>
            <a:ext uri="{FF2B5EF4-FFF2-40B4-BE49-F238E27FC236}">
              <a16:creationId xmlns:a16="http://schemas.microsoft.com/office/drawing/2014/main" id="{11F10ADB-B755-48A3-851B-6415BFC47919}"/>
            </a:ext>
          </a:extLst>
        </xdr:cNvPr>
        <xdr:cNvSpPr txBox="1"/>
      </xdr:nvSpPr>
      <xdr:spPr>
        <a:xfrm>
          <a:off x="5527221" y="67126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53" name="直線コネクタ 52">
          <a:extLst>
            <a:ext uri="{FF2B5EF4-FFF2-40B4-BE49-F238E27FC236}">
              <a16:creationId xmlns:a16="http://schemas.microsoft.com/office/drawing/2014/main" id="{7470543E-36BE-40AD-B4DF-90572FAA65F0}"/>
            </a:ext>
          </a:extLst>
        </xdr:cNvPr>
        <xdr:cNvCxnSpPr/>
      </xdr:nvCxnSpPr>
      <xdr:spPr>
        <a:xfrm>
          <a:off x="5953125" y="64865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54" name="テキスト ボックス 53">
          <a:extLst>
            <a:ext uri="{FF2B5EF4-FFF2-40B4-BE49-F238E27FC236}">
              <a16:creationId xmlns:a16="http://schemas.microsoft.com/office/drawing/2014/main" id="{92D8659B-1E4C-4FC3-89CD-B68642EFEC7A}"/>
            </a:ext>
          </a:extLst>
        </xdr:cNvPr>
        <xdr:cNvSpPr txBox="1"/>
      </xdr:nvSpPr>
      <xdr:spPr>
        <a:xfrm>
          <a:off x="5527221" y="63506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55" name="直線コネクタ 54">
          <a:extLst>
            <a:ext uri="{FF2B5EF4-FFF2-40B4-BE49-F238E27FC236}">
              <a16:creationId xmlns:a16="http://schemas.microsoft.com/office/drawing/2014/main" id="{F7836B2A-C690-401E-9828-ED13727529A4}"/>
            </a:ext>
          </a:extLst>
        </xdr:cNvPr>
        <xdr:cNvCxnSpPr/>
      </xdr:nvCxnSpPr>
      <xdr:spPr>
        <a:xfrm>
          <a:off x="5953125" y="613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56" name="テキスト ボックス 55">
          <a:extLst>
            <a:ext uri="{FF2B5EF4-FFF2-40B4-BE49-F238E27FC236}">
              <a16:creationId xmlns:a16="http://schemas.microsoft.com/office/drawing/2014/main" id="{86348869-7BA9-4377-AB3E-FDA7172A5FAF}"/>
            </a:ext>
          </a:extLst>
        </xdr:cNvPr>
        <xdr:cNvSpPr txBox="1"/>
      </xdr:nvSpPr>
      <xdr:spPr>
        <a:xfrm>
          <a:off x="5527221" y="599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57" name="直線コネクタ 56">
          <a:extLst>
            <a:ext uri="{FF2B5EF4-FFF2-40B4-BE49-F238E27FC236}">
              <a16:creationId xmlns:a16="http://schemas.microsoft.com/office/drawing/2014/main" id="{D625B4A5-15B3-4132-B4C9-43D39DDBA270}"/>
            </a:ext>
          </a:extLst>
        </xdr:cNvPr>
        <xdr:cNvCxnSpPr/>
      </xdr:nvCxnSpPr>
      <xdr:spPr>
        <a:xfrm>
          <a:off x="5953125" y="5772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58" name="テキスト ボックス 57">
          <a:extLst>
            <a:ext uri="{FF2B5EF4-FFF2-40B4-BE49-F238E27FC236}">
              <a16:creationId xmlns:a16="http://schemas.microsoft.com/office/drawing/2014/main" id="{0660C0EA-746A-4096-8A79-8B5EB20EC0C6}"/>
            </a:ext>
          </a:extLst>
        </xdr:cNvPr>
        <xdr:cNvSpPr txBox="1"/>
      </xdr:nvSpPr>
      <xdr:spPr>
        <a:xfrm>
          <a:off x="5527221" y="56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59" name="直線コネクタ 58">
          <a:extLst>
            <a:ext uri="{FF2B5EF4-FFF2-40B4-BE49-F238E27FC236}">
              <a16:creationId xmlns:a16="http://schemas.microsoft.com/office/drawing/2014/main" id="{401AEE8A-11A4-49D7-9260-FD80432B09E4}"/>
            </a:ext>
          </a:extLst>
        </xdr:cNvPr>
        <xdr:cNvCxnSpPr/>
      </xdr:nvCxnSpPr>
      <xdr:spPr>
        <a:xfrm>
          <a:off x="5953125" y="5410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60" name="テキスト ボックス 59">
          <a:extLst>
            <a:ext uri="{FF2B5EF4-FFF2-40B4-BE49-F238E27FC236}">
              <a16:creationId xmlns:a16="http://schemas.microsoft.com/office/drawing/2014/main" id="{B36C536F-E7D8-4D96-8773-27520DE74234}"/>
            </a:ext>
          </a:extLst>
        </xdr:cNvPr>
        <xdr:cNvSpPr txBox="1"/>
      </xdr:nvSpPr>
      <xdr:spPr>
        <a:xfrm>
          <a:off x="5527221" y="5274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61" name="直線コネクタ 60">
          <a:extLst>
            <a:ext uri="{FF2B5EF4-FFF2-40B4-BE49-F238E27FC236}">
              <a16:creationId xmlns:a16="http://schemas.microsoft.com/office/drawing/2014/main" id="{7B9AB5CC-E56C-4CFF-8DE4-F875F7EBEE3E}"/>
            </a:ext>
          </a:extLst>
        </xdr:cNvPr>
        <xdr:cNvCxnSpPr/>
      </xdr:nvCxnSpPr>
      <xdr:spPr>
        <a:xfrm>
          <a:off x="5953125" y="5048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62" name="テキスト ボックス 61">
          <a:extLst>
            <a:ext uri="{FF2B5EF4-FFF2-40B4-BE49-F238E27FC236}">
              <a16:creationId xmlns:a16="http://schemas.microsoft.com/office/drawing/2014/main" id="{0C6256EF-883C-46C5-8D73-6AE7B61DCAB1}"/>
            </a:ext>
          </a:extLst>
        </xdr:cNvPr>
        <xdr:cNvSpPr txBox="1"/>
      </xdr:nvSpPr>
      <xdr:spPr>
        <a:xfrm>
          <a:off x="5478976" y="491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63" name="【道路】&#10;一人当たり延長グラフ枠">
          <a:extLst>
            <a:ext uri="{FF2B5EF4-FFF2-40B4-BE49-F238E27FC236}">
              <a16:creationId xmlns:a16="http://schemas.microsoft.com/office/drawing/2014/main" id="{4DFBAFD8-6CE2-47C6-9DFE-A7E588B01201}"/>
            </a:ext>
          </a:extLst>
        </xdr:cNvPr>
        <xdr:cNvSpPr/>
      </xdr:nvSpPr>
      <xdr:spPr>
        <a:xfrm>
          <a:off x="5953125" y="50482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6667</xdr:rowOff>
    </xdr:from>
    <xdr:to>
      <xdr:col>54</xdr:col>
      <xdr:colOff>189865</xdr:colOff>
      <xdr:row>41</xdr:row>
      <xdr:rowOff>67056</xdr:rowOff>
    </xdr:to>
    <xdr:cxnSp macro="">
      <xdr:nvCxnSpPr>
        <xdr:cNvPr id="64" name="直線コネクタ 63">
          <a:extLst>
            <a:ext uri="{FF2B5EF4-FFF2-40B4-BE49-F238E27FC236}">
              <a16:creationId xmlns:a16="http://schemas.microsoft.com/office/drawing/2014/main" id="{48A65E49-81BC-4A80-A9FF-202C4C91B9B8}"/>
            </a:ext>
          </a:extLst>
        </xdr:cNvPr>
        <xdr:cNvCxnSpPr/>
      </xdr:nvCxnSpPr>
      <xdr:spPr>
        <a:xfrm flipV="1">
          <a:off x="9429115" y="5524817"/>
          <a:ext cx="0" cy="118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70883</xdr:rowOff>
    </xdr:from>
    <xdr:ext cx="469744" cy="259045"/>
    <xdr:sp macro="" textlink="">
      <xdr:nvSpPr>
        <xdr:cNvPr id="65" name="【道路】&#10;一人当たり延長最小値テキスト">
          <a:extLst>
            <a:ext uri="{FF2B5EF4-FFF2-40B4-BE49-F238E27FC236}">
              <a16:creationId xmlns:a16="http://schemas.microsoft.com/office/drawing/2014/main" id="{F7C4A9CE-2C32-401E-9D03-D5B781A7E7EA}"/>
            </a:ext>
          </a:extLst>
        </xdr:cNvPr>
        <xdr:cNvSpPr txBox="1"/>
      </xdr:nvSpPr>
      <xdr:spPr>
        <a:xfrm>
          <a:off x="9467850" y="6716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67056</xdr:rowOff>
    </xdr:from>
    <xdr:to>
      <xdr:col>55</xdr:col>
      <xdr:colOff>88900</xdr:colOff>
      <xdr:row>41</xdr:row>
      <xdr:rowOff>67056</xdr:rowOff>
    </xdr:to>
    <xdr:cxnSp macro="">
      <xdr:nvCxnSpPr>
        <xdr:cNvPr id="66" name="直線コネクタ 65">
          <a:extLst>
            <a:ext uri="{FF2B5EF4-FFF2-40B4-BE49-F238E27FC236}">
              <a16:creationId xmlns:a16="http://schemas.microsoft.com/office/drawing/2014/main" id="{985FBE3F-2123-4943-B8D9-B043348A862F}"/>
            </a:ext>
          </a:extLst>
        </xdr:cNvPr>
        <xdr:cNvCxnSpPr/>
      </xdr:nvCxnSpPr>
      <xdr:spPr>
        <a:xfrm>
          <a:off x="9363075" y="6712331"/>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124794</xdr:rowOff>
    </xdr:from>
    <xdr:ext cx="469744" cy="259045"/>
    <xdr:sp macro="" textlink="">
      <xdr:nvSpPr>
        <xdr:cNvPr id="67" name="【道路】&#10;一人当たり延長最大値テキスト">
          <a:extLst>
            <a:ext uri="{FF2B5EF4-FFF2-40B4-BE49-F238E27FC236}">
              <a16:creationId xmlns:a16="http://schemas.microsoft.com/office/drawing/2014/main" id="{378E3F34-561E-40F5-99EB-D85709461CAC}"/>
            </a:ext>
          </a:extLst>
        </xdr:cNvPr>
        <xdr:cNvSpPr txBox="1"/>
      </xdr:nvSpPr>
      <xdr:spPr>
        <a:xfrm>
          <a:off x="9467850" y="5312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6667</xdr:rowOff>
    </xdr:from>
    <xdr:to>
      <xdr:col>55</xdr:col>
      <xdr:colOff>88900</xdr:colOff>
      <xdr:row>34</xdr:row>
      <xdr:rowOff>6667</xdr:rowOff>
    </xdr:to>
    <xdr:cxnSp macro="">
      <xdr:nvCxnSpPr>
        <xdr:cNvPr id="68" name="直線コネクタ 67">
          <a:extLst>
            <a:ext uri="{FF2B5EF4-FFF2-40B4-BE49-F238E27FC236}">
              <a16:creationId xmlns:a16="http://schemas.microsoft.com/office/drawing/2014/main" id="{6446BAAF-4A7B-4529-A105-2C292A758D6C}"/>
            </a:ext>
          </a:extLst>
        </xdr:cNvPr>
        <xdr:cNvCxnSpPr/>
      </xdr:nvCxnSpPr>
      <xdr:spPr>
        <a:xfrm>
          <a:off x="9363075" y="5524817"/>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56278</xdr:rowOff>
    </xdr:from>
    <xdr:ext cx="469744" cy="259045"/>
    <xdr:sp macro="" textlink="">
      <xdr:nvSpPr>
        <xdr:cNvPr id="69" name="【道路】&#10;一人当たり延長平均値テキスト">
          <a:extLst>
            <a:ext uri="{FF2B5EF4-FFF2-40B4-BE49-F238E27FC236}">
              <a16:creationId xmlns:a16="http://schemas.microsoft.com/office/drawing/2014/main" id="{B91D447C-7464-476D-8F8A-14E5C3315B2A}"/>
            </a:ext>
          </a:extLst>
        </xdr:cNvPr>
        <xdr:cNvSpPr txBox="1"/>
      </xdr:nvSpPr>
      <xdr:spPr>
        <a:xfrm>
          <a:off x="9467850" y="63808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33401</xdr:rowOff>
    </xdr:from>
    <xdr:to>
      <xdr:col>55</xdr:col>
      <xdr:colOff>50800</xdr:colOff>
      <xdr:row>40</xdr:row>
      <xdr:rowOff>135001</xdr:rowOff>
    </xdr:to>
    <xdr:sp macro="" textlink="">
      <xdr:nvSpPr>
        <xdr:cNvPr id="70" name="フローチャート: 判断 69">
          <a:extLst>
            <a:ext uri="{FF2B5EF4-FFF2-40B4-BE49-F238E27FC236}">
              <a16:creationId xmlns:a16="http://schemas.microsoft.com/office/drawing/2014/main" id="{C58B8BAC-E1D7-4F6D-B98F-1DF1BC8F0DBB}"/>
            </a:ext>
          </a:extLst>
        </xdr:cNvPr>
        <xdr:cNvSpPr/>
      </xdr:nvSpPr>
      <xdr:spPr>
        <a:xfrm>
          <a:off x="9401175" y="6516751"/>
          <a:ext cx="762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41973</xdr:rowOff>
    </xdr:from>
    <xdr:to>
      <xdr:col>50</xdr:col>
      <xdr:colOff>165100</xdr:colOff>
      <xdr:row>40</xdr:row>
      <xdr:rowOff>143573</xdr:rowOff>
    </xdr:to>
    <xdr:sp macro="" textlink="">
      <xdr:nvSpPr>
        <xdr:cNvPr id="71" name="フローチャート: 判断 70">
          <a:extLst>
            <a:ext uri="{FF2B5EF4-FFF2-40B4-BE49-F238E27FC236}">
              <a16:creationId xmlns:a16="http://schemas.microsoft.com/office/drawing/2014/main" id="{5D0684DD-A392-4213-B29F-12E3822FDD53}"/>
            </a:ext>
          </a:extLst>
        </xdr:cNvPr>
        <xdr:cNvSpPr/>
      </xdr:nvSpPr>
      <xdr:spPr>
        <a:xfrm>
          <a:off x="8639175" y="6531673"/>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41402</xdr:rowOff>
    </xdr:from>
    <xdr:to>
      <xdr:col>46</xdr:col>
      <xdr:colOff>38100</xdr:colOff>
      <xdr:row>40</xdr:row>
      <xdr:rowOff>143002</xdr:rowOff>
    </xdr:to>
    <xdr:sp macro="" textlink="">
      <xdr:nvSpPr>
        <xdr:cNvPr id="72" name="フローチャート: 判断 71">
          <a:extLst>
            <a:ext uri="{FF2B5EF4-FFF2-40B4-BE49-F238E27FC236}">
              <a16:creationId xmlns:a16="http://schemas.microsoft.com/office/drawing/2014/main" id="{1B762981-A192-44EA-9527-B308E2CF6F3F}"/>
            </a:ext>
          </a:extLst>
        </xdr:cNvPr>
        <xdr:cNvSpPr/>
      </xdr:nvSpPr>
      <xdr:spPr>
        <a:xfrm>
          <a:off x="7839075" y="6531102"/>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41593</xdr:rowOff>
    </xdr:from>
    <xdr:to>
      <xdr:col>41</xdr:col>
      <xdr:colOff>101600</xdr:colOff>
      <xdr:row>40</xdr:row>
      <xdr:rowOff>143193</xdr:rowOff>
    </xdr:to>
    <xdr:sp macro="" textlink="">
      <xdr:nvSpPr>
        <xdr:cNvPr id="73" name="フローチャート: 判断 72">
          <a:extLst>
            <a:ext uri="{FF2B5EF4-FFF2-40B4-BE49-F238E27FC236}">
              <a16:creationId xmlns:a16="http://schemas.microsoft.com/office/drawing/2014/main" id="{DCA7BA2F-DE20-4F6F-ACC7-E14B238DD074}"/>
            </a:ext>
          </a:extLst>
        </xdr:cNvPr>
        <xdr:cNvSpPr/>
      </xdr:nvSpPr>
      <xdr:spPr>
        <a:xfrm>
          <a:off x="7029450" y="6531293"/>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38164</xdr:rowOff>
    </xdr:from>
    <xdr:to>
      <xdr:col>36</xdr:col>
      <xdr:colOff>165100</xdr:colOff>
      <xdr:row>40</xdr:row>
      <xdr:rowOff>139764</xdr:rowOff>
    </xdr:to>
    <xdr:sp macro="" textlink="">
      <xdr:nvSpPr>
        <xdr:cNvPr id="74" name="フローチャート: 判断 73">
          <a:extLst>
            <a:ext uri="{FF2B5EF4-FFF2-40B4-BE49-F238E27FC236}">
              <a16:creationId xmlns:a16="http://schemas.microsoft.com/office/drawing/2014/main" id="{FB8B3BE6-F932-4C78-9EFA-E7128494A6D3}"/>
            </a:ext>
          </a:extLst>
        </xdr:cNvPr>
        <xdr:cNvSpPr/>
      </xdr:nvSpPr>
      <xdr:spPr>
        <a:xfrm>
          <a:off x="6238875" y="6524689"/>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75" name="テキスト ボックス 74">
          <a:extLst>
            <a:ext uri="{FF2B5EF4-FFF2-40B4-BE49-F238E27FC236}">
              <a16:creationId xmlns:a16="http://schemas.microsoft.com/office/drawing/2014/main" id="{64E4831C-AA7F-452C-9918-A9B5A150A3EF}"/>
            </a:ext>
          </a:extLst>
        </xdr:cNvPr>
        <xdr:cNvSpPr txBox="1"/>
      </xdr:nvSpPr>
      <xdr:spPr>
        <a:xfrm>
          <a:off x="925830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040B24D3-AA1E-4E08-B1A1-08D11094E732}"/>
            </a:ext>
          </a:extLst>
        </xdr:cNvPr>
        <xdr:cNvSpPr txBox="1"/>
      </xdr:nvSpPr>
      <xdr:spPr>
        <a:xfrm>
          <a:off x="85153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77" name="テキスト ボックス 76">
          <a:extLst>
            <a:ext uri="{FF2B5EF4-FFF2-40B4-BE49-F238E27FC236}">
              <a16:creationId xmlns:a16="http://schemas.microsoft.com/office/drawing/2014/main" id="{4B0A8866-8737-42D2-B852-D4E5D1CEB37B}"/>
            </a:ext>
          </a:extLst>
        </xdr:cNvPr>
        <xdr:cNvSpPr txBox="1"/>
      </xdr:nvSpPr>
      <xdr:spPr>
        <a:xfrm>
          <a:off x="77152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78" name="テキスト ボックス 77">
          <a:extLst>
            <a:ext uri="{FF2B5EF4-FFF2-40B4-BE49-F238E27FC236}">
              <a16:creationId xmlns:a16="http://schemas.microsoft.com/office/drawing/2014/main" id="{ED2D57EF-FDC4-4EBC-9959-74F0BAC2C730}"/>
            </a:ext>
          </a:extLst>
        </xdr:cNvPr>
        <xdr:cNvSpPr txBox="1"/>
      </xdr:nvSpPr>
      <xdr:spPr>
        <a:xfrm>
          <a:off x="6905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79" name="テキスト ボックス 78">
          <a:extLst>
            <a:ext uri="{FF2B5EF4-FFF2-40B4-BE49-F238E27FC236}">
              <a16:creationId xmlns:a16="http://schemas.microsoft.com/office/drawing/2014/main" id="{3C5261D7-4692-418F-AE35-8179280552E9}"/>
            </a:ext>
          </a:extLst>
        </xdr:cNvPr>
        <xdr:cNvSpPr txBox="1"/>
      </xdr:nvSpPr>
      <xdr:spPr>
        <a:xfrm>
          <a:off x="61150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103315</xdr:rowOff>
    </xdr:from>
    <xdr:to>
      <xdr:col>55</xdr:col>
      <xdr:colOff>50800</xdr:colOff>
      <xdr:row>41</xdr:row>
      <xdr:rowOff>33465</xdr:rowOff>
    </xdr:to>
    <xdr:sp macro="" textlink="">
      <xdr:nvSpPr>
        <xdr:cNvPr id="80" name="楕円 79">
          <a:extLst>
            <a:ext uri="{FF2B5EF4-FFF2-40B4-BE49-F238E27FC236}">
              <a16:creationId xmlns:a16="http://schemas.microsoft.com/office/drawing/2014/main" id="{4C2D1242-5D2C-4711-8679-E7F887817B42}"/>
            </a:ext>
          </a:extLst>
        </xdr:cNvPr>
        <xdr:cNvSpPr/>
      </xdr:nvSpPr>
      <xdr:spPr>
        <a:xfrm>
          <a:off x="9401175" y="6593015"/>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18242</xdr:rowOff>
    </xdr:from>
    <xdr:ext cx="469744" cy="259045"/>
    <xdr:sp macro="" textlink="">
      <xdr:nvSpPr>
        <xdr:cNvPr id="81" name="【道路】&#10;一人当たり延長該当値テキスト">
          <a:extLst>
            <a:ext uri="{FF2B5EF4-FFF2-40B4-BE49-F238E27FC236}">
              <a16:creationId xmlns:a16="http://schemas.microsoft.com/office/drawing/2014/main" id="{ED10398A-9BFB-4134-9AD4-270A6BD51B18}"/>
            </a:ext>
          </a:extLst>
        </xdr:cNvPr>
        <xdr:cNvSpPr txBox="1"/>
      </xdr:nvSpPr>
      <xdr:spPr>
        <a:xfrm>
          <a:off x="9467850" y="6504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102553</xdr:rowOff>
    </xdr:from>
    <xdr:to>
      <xdr:col>50</xdr:col>
      <xdr:colOff>165100</xdr:colOff>
      <xdr:row>41</xdr:row>
      <xdr:rowOff>32703</xdr:rowOff>
    </xdr:to>
    <xdr:sp macro="" textlink="">
      <xdr:nvSpPr>
        <xdr:cNvPr id="82" name="楕円 81">
          <a:extLst>
            <a:ext uri="{FF2B5EF4-FFF2-40B4-BE49-F238E27FC236}">
              <a16:creationId xmlns:a16="http://schemas.microsoft.com/office/drawing/2014/main" id="{6553403A-35CB-4547-B57B-5A762867685E}"/>
            </a:ext>
          </a:extLst>
        </xdr:cNvPr>
        <xdr:cNvSpPr/>
      </xdr:nvSpPr>
      <xdr:spPr>
        <a:xfrm>
          <a:off x="8639175" y="6592253"/>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153353</xdr:rowOff>
    </xdr:from>
    <xdr:to>
      <xdr:col>55</xdr:col>
      <xdr:colOff>0</xdr:colOff>
      <xdr:row>40</xdr:row>
      <xdr:rowOff>154115</xdr:rowOff>
    </xdr:to>
    <xdr:cxnSp macro="">
      <xdr:nvCxnSpPr>
        <xdr:cNvPr id="83" name="直線コネクタ 82">
          <a:extLst>
            <a:ext uri="{FF2B5EF4-FFF2-40B4-BE49-F238E27FC236}">
              <a16:creationId xmlns:a16="http://schemas.microsoft.com/office/drawing/2014/main" id="{304DAAAE-80D2-455B-B1C5-61DA00A3B8C7}"/>
            </a:ext>
          </a:extLst>
        </xdr:cNvPr>
        <xdr:cNvCxnSpPr/>
      </xdr:nvCxnSpPr>
      <xdr:spPr>
        <a:xfrm>
          <a:off x="8686800" y="6639878"/>
          <a:ext cx="74295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102933</xdr:rowOff>
    </xdr:from>
    <xdr:to>
      <xdr:col>46</xdr:col>
      <xdr:colOff>38100</xdr:colOff>
      <xdr:row>41</xdr:row>
      <xdr:rowOff>33083</xdr:rowOff>
    </xdr:to>
    <xdr:sp macro="" textlink="">
      <xdr:nvSpPr>
        <xdr:cNvPr id="84" name="楕円 83">
          <a:extLst>
            <a:ext uri="{FF2B5EF4-FFF2-40B4-BE49-F238E27FC236}">
              <a16:creationId xmlns:a16="http://schemas.microsoft.com/office/drawing/2014/main" id="{B382FB8A-4F2B-4FFA-8B66-855916A46F7B}"/>
            </a:ext>
          </a:extLst>
        </xdr:cNvPr>
        <xdr:cNvSpPr/>
      </xdr:nvSpPr>
      <xdr:spPr>
        <a:xfrm>
          <a:off x="7839075" y="6592633"/>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153353</xdr:rowOff>
    </xdr:from>
    <xdr:to>
      <xdr:col>50</xdr:col>
      <xdr:colOff>114300</xdr:colOff>
      <xdr:row>40</xdr:row>
      <xdr:rowOff>153733</xdr:rowOff>
    </xdr:to>
    <xdr:cxnSp macro="">
      <xdr:nvCxnSpPr>
        <xdr:cNvPr id="85" name="直線コネクタ 84">
          <a:extLst>
            <a:ext uri="{FF2B5EF4-FFF2-40B4-BE49-F238E27FC236}">
              <a16:creationId xmlns:a16="http://schemas.microsoft.com/office/drawing/2014/main" id="{08877D1D-7DCF-4AC6-A369-6AE268C1DCB1}"/>
            </a:ext>
          </a:extLst>
        </xdr:cNvPr>
        <xdr:cNvCxnSpPr/>
      </xdr:nvCxnSpPr>
      <xdr:spPr>
        <a:xfrm flipV="1">
          <a:off x="7886700" y="6639878"/>
          <a:ext cx="8001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103695</xdr:rowOff>
    </xdr:from>
    <xdr:to>
      <xdr:col>41</xdr:col>
      <xdr:colOff>101600</xdr:colOff>
      <xdr:row>41</xdr:row>
      <xdr:rowOff>33845</xdr:rowOff>
    </xdr:to>
    <xdr:sp macro="" textlink="">
      <xdr:nvSpPr>
        <xdr:cNvPr id="86" name="楕円 85">
          <a:extLst>
            <a:ext uri="{FF2B5EF4-FFF2-40B4-BE49-F238E27FC236}">
              <a16:creationId xmlns:a16="http://schemas.microsoft.com/office/drawing/2014/main" id="{AC2540E1-1367-459A-B778-4880D49ECEE2}"/>
            </a:ext>
          </a:extLst>
        </xdr:cNvPr>
        <xdr:cNvSpPr/>
      </xdr:nvSpPr>
      <xdr:spPr>
        <a:xfrm>
          <a:off x="7029450" y="659339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153733</xdr:rowOff>
    </xdr:from>
    <xdr:to>
      <xdr:col>45</xdr:col>
      <xdr:colOff>177800</xdr:colOff>
      <xdr:row>40</xdr:row>
      <xdr:rowOff>154495</xdr:rowOff>
    </xdr:to>
    <xdr:cxnSp macro="">
      <xdr:nvCxnSpPr>
        <xdr:cNvPr id="87" name="直線コネクタ 86">
          <a:extLst>
            <a:ext uri="{FF2B5EF4-FFF2-40B4-BE49-F238E27FC236}">
              <a16:creationId xmlns:a16="http://schemas.microsoft.com/office/drawing/2014/main" id="{560CE545-A445-4FF0-AC10-FC46C96FFD52}"/>
            </a:ext>
          </a:extLst>
        </xdr:cNvPr>
        <xdr:cNvCxnSpPr/>
      </xdr:nvCxnSpPr>
      <xdr:spPr>
        <a:xfrm flipV="1">
          <a:off x="7077075" y="6640258"/>
          <a:ext cx="809625"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102933</xdr:rowOff>
    </xdr:from>
    <xdr:to>
      <xdr:col>36</xdr:col>
      <xdr:colOff>165100</xdr:colOff>
      <xdr:row>41</xdr:row>
      <xdr:rowOff>33083</xdr:rowOff>
    </xdr:to>
    <xdr:sp macro="" textlink="">
      <xdr:nvSpPr>
        <xdr:cNvPr id="88" name="楕円 87">
          <a:extLst>
            <a:ext uri="{FF2B5EF4-FFF2-40B4-BE49-F238E27FC236}">
              <a16:creationId xmlns:a16="http://schemas.microsoft.com/office/drawing/2014/main" id="{2D5E3207-DE7E-4514-98D8-5FDB72F91FF1}"/>
            </a:ext>
          </a:extLst>
        </xdr:cNvPr>
        <xdr:cNvSpPr/>
      </xdr:nvSpPr>
      <xdr:spPr>
        <a:xfrm>
          <a:off x="6238875" y="6592633"/>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153733</xdr:rowOff>
    </xdr:from>
    <xdr:to>
      <xdr:col>41</xdr:col>
      <xdr:colOff>50800</xdr:colOff>
      <xdr:row>40</xdr:row>
      <xdr:rowOff>154495</xdr:rowOff>
    </xdr:to>
    <xdr:cxnSp macro="">
      <xdr:nvCxnSpPr>
        <xdr:cNvPr id="89" name="直線コネクタ 88">
          <a:extLst>
            <a:ext uri="{FF2B5EF4-FFF2-40B4-BE49-F238E27FC236}">
              <a16:creationId xmlns:a16="http://schemas.microsoft.com/office/drawing/2014/main" id="{56FC91FA-8A9F-4EAC-AF64-519FE862AC15}"/>
            </a:ext>
          </a:extLst>
        </xdr:cNvPr>
        <xdr:cNvCxnSpPr/>
      </xdr:nvCxnSpPr>
      <xdr:spPr>
        <a:xfrm>
          <a:off x="6286500" y="6640258"/>
          <a:ext cx="790575"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160100</xdr:rowOff>
    </xdr:from>
    <xdr:ext cx="469744" cy="259045"/>
    <xdr:sp macro="" textlink="">
      <xdr:nvSpPr>
        <xdr:cNvPr id="90" name="n_1aveValue【道路】&#10;一人当たり延長">
          <a:extLst>
            <a:ext uri="{FF2B5EF4-FFF2-40B4-BE49-F238E27FC236}">
              <a16:creationId xmlns:a16="http://schemas.microsoft.com/office/drawing/2014/main" id="{3A05D93C-3DBF-4DD9-9F9A-7EB217C4D1EE}"/>
            </a:ext>
          </a:extLst>
        </xdr:cNvPr>
        <xdr:cNvSpPr txBox="1"/>
      </xdr:nvSpPr>
      <xdr:spPr>
        <a:xfrm>
          <a:off x="8458277" y="6325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159529</xdr:rowOff>
    </xdr:from>
    <xdr:ext cx="469744" cy="259045"/>
    <xdr:sp macro="" textlink="">
      <xdr:nvSpPr>
        <xdr:cNvPr id="91" name="n_2aveValue【道路】&#10;一人当たり延長">
          <a:extLst>
            <a:ext uri="{FF2B5EF4-FFF2-40B4-BE49-F238E27FC236}">
              <a16:creationId xmlns:a16="http://schemas.microsoft.com/office/drawing/2014/main" id="{C754DEE8-4DF9-4C3A-8B81-632FD09F402A}"/>
            </a:ext>
          </a:extLst>
        </xdr:cNvPr>
        <xdr:cNvSpPr txBox="1"/>
      </xdr:nvSpPr>
      <xdr:spPr>
        <a:xfrm>
          <a:off x="7677227" y="6325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159720</xdr:rowOff>
    </xdr:from>
    <xdr:ext cx="469744" cy="259045"/>
    <xdr:sp macro="" textlink="">
      <xdr:nvSpPr>
        <xdr:cNvPr id="92" name="n_3aveValue【道路】&#10;一人当たり延長">
          <a:extLst>
            <a:ext uri="{FF2B5EF4-FFF2-40B4-BE49-F238E27FC236}">
              <a16:creationId xmlns:a16="http://schemas.microsoft.com/office/drawing/2014/main" id="{6918D053-D640-4FE1-BB8F-E29815469066}"/>
            </a:ext>
          </a:extLst>
        </xdr:cNvPr>
        <xdr:cNvSpPr txBox="1"/>
      </xdr:nvSpPr>
      <xdr:spPr>
        <a:xfrm>
          <a:off x="6867602" y="6325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156291</xdr:rowOff>
    </xdr:from>
    <xdr:ext cx="469744" cy="259045"/>
    <xdr:sp macro="" textlink="">
      <xdr:nvSpPr>
        <xdr:cNvPr id="93" name="n_4aveValue【道路】&#10;一人当たり延長">
          <a:extLst>
            <a:ext uri="{FF2B5EF4-FFF2-40B4-BE49-F238E27FC236}">
              <a16:creationId xmlns:a16="http://schemas.microsoft.com/office/drawing/2014/main" id="{06A633AB-BC0F-4CEF-ADA7-032ECE3E9A91}"/>
            </a:ext>
          </a:extLst>
        </xdr:cNvPr>
        <xdr:cNvSpPr txBox="1"/>
      </xdr:nvSpPr>
      <xdr:spPr>
        <a:xfrm>
          <a:off x="6067502" y="6322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23830</xdr:rowOff>
    </xdr:from>
    <xdr:ext cx="469744" cy="259045"/>
    <xdr:sp macro="" textlink="">
      <xdr:nvSpPr>
        <xdr:cNvPr id="94" name="n_1mainValue【道路】&#10;一人当たり延長">
          <a:extLst>
            <a:ext uri="{FF2B5EF4-FFF2-40B4-BE49-F238E27FC236}">
              <a16:creationId xmlns:a16="http://schemas.microsoft.com/office/drawing/2014/main" id="{DF8266C1-42A7-46D5-AB78-6B811D3851E7}"/>
            </a:ext>
          </a:extLst>
        </xdr:cNvPr>
        <xdr:cNvSpPr txBox="1"/>
      </xdr:nvSpPr>
      <xdr:spPr>
        <a:xfrm>
          <a:off x="8458277" y="6675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24210</xdr:rowOff>
    </xdr:from>
    <xdr:ext cx="469744" cy="259045"/>
    <xdr:sp macro="" textlink="">
      <xdr:nvSpPr>
        <xdr:cNvPr id="95" name="n_2mainValue【道路】&#10;一人当たり延長">
          <a:extLst>
            <a:ext uri="{FF2B5EF4-FFF2-40B4-BE49-F238E27FC236}">
              <a16:creationId xmlns:a16="http://schemas.microsoft.com/office/drawing/2014/main" id="{56D52DCC-710D-4E01-AD0C-D18321DD07C7}"/>
            </a:ext>
          </a:extLst>
        </xdr:cNvPr>
        <xdr:cNvSpPr txBox="1"/>
      </xdr:nvSpPr>
      <xdr:spPr>
        <a:xfrm>
          <a:off x="7677227" y="667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24972</xdr:rowOff>
    </xdr:from>
    <xdr:ext cx="469744" cy="259045"/>
    <xdr:sp macro="" textlink="">
      <xdr:nvSpPr>
        <xdr:cNvPr id="96" name="n_3mainValue【道路】&#10;一人当たり延長">
          <a:extLst>
            <a:ext uri="{FF2B5EF4-FFF2-40B4-BE49-F238E27FC236}">
              <a16:creationId xmlns:a16="http://schemas.microsoft.com/office/drawing/2014/main" id="{785B368E-EC46-4CDC-9F5D-BEEE230DB99C}"/>
            </a:ext>
          </a:extLst>
        </xdr:cNvPr>
        <xdr:cNvSpPr txBox="1"/>
      </xdr:nvSpPr>
      <xdr:spPr>
        <a:xfrm>
          <a:off x="6867602" y="667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24210</xdr:rowOff>
    </xdr:from>
    <xdr:ext cx="469744" cy="259045"/>
    <xdr:sp macro="" textlink="">
      <xdr:nvSpPr>
        <xdr:cNvPr id="97" name="n_4mainValue【道路】&#10;一人当たり延長">
          <a:extLst>
            <a:ext uri="{FF2B5EF4-FFF2-40B4-BE49-F238E27FC236}">
              <a16:creationId xmlns:a16="http://schemas.microsoft.com/office/drawing/2014/main" id="{67226663-AE10-4260-9423-2E5A00F4CF43}"/>
            </a:ext>
          </a:extLst>
        </xdr:cNvPr>
        <xdr:cNvSpPr txBox="1"/>
      </xdr:nvSpPr>
      <xdr:spPr>
        <a:xfrm>
          <a:off x="6067502" y="667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98" name="正方形/長方形 97">
          <a:extLst>
            <a:ext uri="{FF2B5EF4-FFF2-40B4-BE49-F238E27FC236}">
              <a16:creationId xmlns:a16="http://schemas.microsoft.com/office/drawing/2014/main" id="{E997E3BD-ED65-4D53-9D5F-C243E97FFDF1}"/>
            </a:ext>
          </a:extLst>
        </xdr:cNvPr>
        <xdr:cNvSpPr/>
      </xdr:nvSpPr>
      <xdr:spPr>
        <a:xfrm>
          <a:off x="685800" y="757237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99" name="正方形/長方形 98">
          <a:extLst>
            <a:ext uri="{FF2B5EF4-FFF2-40B4-BE49-F238E27FC236}">
              <a16:creationId xmlns:a16="http://schemas.microsoft.com/office/drawing/2014/main" id="{F4AAEB1D-CE7D-4AC4-92B6-0E8659D89A41}"/>
            </a:ext>
          </a:extLst>
        </xdr:cNvPr>
        <xdr:cNvSpPr/>
      </xdr:nvSpPr>
      <xdr:spPr>
        <a:xfrm>
          <a:off x="8096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00" name="正方形/長方形 99">
          <a:extLst>
            <a:ext uri="{FF2B5EF4-FFF2-40B4-BE49-F238E27FC236}">
              <a16:creationId xmlns:a16="http://schemas.microsoft.com/office/drawing/2014/main" id="{681B1CE6-87DE-49D1-8C6D-0791BF78AE1F}"/>
            </a:ext>
          </a:extLst>
        </xdr:cNvPr>
        <xdr:cNvSpPr/>
      </xdr:nvSpPr>
      <xdr:spPr>
        <a:xfrm>
          <a:off x="8096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01" name="正方形/長方形 100">
          <a:extLst>
            <a:ext uri="{FF2B5EF4-FFF2-40B4-BE49-F238E27FC236}">
              <a16:creationId xmlns:a16="http://schemas.microsoft.com/office/drawing/2014/main" id="{9BB7B539-8BF2-43FB-A44C-D7CE73F84120}"/>
            </a:ext>
          </a:extLst>
        </xdr:cNvPr>
        <xdr:cNvSpPr/>
      </xdr:nvSpPr>
      <xdr:spPr>
        <a:xfrm>
          <a:off x="17145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02" name="正方形/長方形 101">
          <a:extLst>
            <a:ext uri="{FF2B5EF4-FFF2-40B4-BE49-F238E27FC236}">
              <a16:creationId xmlns:a16="http://schemas.microsoft.com/office/drawing/2014/main" id="{8D0F9C25-35E5-4EE6-BFC3-F86F1F838451}"/>
            </a:ext>
          </a:extLst>
        </xdr:cNvPr>
        <xdr:cNvSpPr/>
      </xdr:nvSpPr>
      <xdr:spPr>
        <a:xfrm>
          <a:off x="17145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03" name="正方形/長方形 102">
          <a:extLst>
            <a:ext uri="{FF2B5EF4-FFF2-40B4-BE49-F238E27FC236}">
              <a16:creationId xmlns:a16="http://schemas.microsoft.com/office/drawing/2014/main" id="{D7C56D08-D925-46EB-B844-2CADB827560E}"/>
            </a:ext>
          </a:extLst>
        </xdr:cNvPr>
        <xdr:cNvSpPr/>
      </xdr:nvSpPr>
      <xdr:spPr>
        <a:xfrm>
          <a:off x="27432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04" name="正方形/長方形 103">
          <a:extLst>
            <a:ext uri="{FF2B5EF4-FFF2-40B4-BE49-F238E27FC236}">
              <a16:creationId xmlns:a16="http://schemas.microsoft.com/office/drawing/2014/main" id="{D30BEF5C-EFC9-4B10-A397-D3145A6F4BB1}"/>
            </a:ext>
          </a:extLst>
        </xdr:cNvPr>
        <xdr:cNvSpPr/>
      </xdr:nvSpPr>
      <xdr:spPr>
        <a:xfrm>
          <a:off x="27432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05" name="正方形/長方形 104">
          <a:extLst>
            <a:ext uri="{FF2B5EF4-FFF2-40B4-BE49-F238E27FC236}">
              <a16:creationId xmlns:a16="http://schemas.microsoft.com/office/drawing/2014/main" id="{BE774B21-FF7A-46C3-8644-65F38508F9C9}"/>
            </a:ext>
          </a:extLst>
        </xdr:cNvPr>
        <xdr:cNvSpPr/>
      </xdr:nvSpPr>
      <xdr:spPr>
        <a:xfrm>
          <a:off x="685800" y="864870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06" name="テキスト ボックス 105">
          <a:extLst>
            <a:ext uri="{FF2B5EF4-FFF2-40B4-BE49-F238E27FC236}">
              <a16:creationId xmlns:a16="http://schemas.microsoft.com/office/drawing/2014/main" id="{27F31ACE-6FB9-4E33-8E2F-7E9A90A57F16}"/>
            </a:ext>
          </a:extLst>
        </xdr:cNvPr>
        <xdr:cNvSpPr txBox="1"/>
      </xdr:nvSpPr>
      <xdr:spPr>
        <a:xfrm>
          <a:off x="666750" y="84677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07" name="直線コネクタ 106">
          <a:extLst>
            <a:ext uri="{FF2B5EF4-FFF2-40B4-BE49-F238E27FC236}">
              <a16:creationId xmlns:a16="http://schemas.microsoft.com/office/drawing/2014/main" id="{9512B3D8-73C6-4659-BDC6-D25AFA2F7BDF}"/>
            </a:ext>
          </a:extLst>
        </xdr:cNvPr>
        <xdr:cNvCxnSpPr/>
      </xdr:nvCxnSpPr>
      <xdr:spPr>
        <a:xfrm>
          <a:off x="685800" y="108108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08" name="テキスト ボックス 107">
          <a:extLst>
            <a:ext uri="{FF2B5EF4-FFF2-40B4-BE49-F238E27FC236}">
              <a16:creationId xmlns:a16="http://schemas.microsoft.com/office/drawing/2014/main" id="{D909F83E-F513-4667-8B08-A8370D0CE64C}"/>
            </a:ext>
          </a:extLst>
        </xdr:cNvPr>
        <xdr:cNvSpPr txBox="1"/>
      </xdr:nvSpPr>
      <xdr:spPr>
        <a:xfrm>
          <a:off x="339891" y="106750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09" name="直線コネクタ 108">
          <a:extLst>
            <a:ext uri="{FF2B5EF4-FFF2-40B4-BE49-F238E27FC236}">
              <a16:creationId xmlns:a16="http://schemas.microsoft.com/office/drawing/2014/main" id="{DFF74F49-22B3-44AD-90CD-584994FD6F8F}"/>
            </a:ext>
          </a:extLst>
        </xdr:cNvPr>
        <xdr:cNvCxnSpPr/>
      </xdr:nvCxnSpPr>
      <xdr:spPr>
        <a:xfrm>
          <a:off x="685800" y="1050335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10" name="テキスト ボックス 109">
          <a:extLst>
            <a:ext uri="{FF2B5EF4-FFF2-40B4-BE49-F238E27FC236}">
              <a16:creationId xmlns:a16="http://schemas.microsoft.com/office/drawing/2014/main" id="{05C76B91-9F3A-495E-8A90-5913AA6F6B52}"/>
            </a:ext>
          </a:extLst>
        </xdr:cNvPr>
        <xdr:cNvSpPr txBox="1"/>
      </xdr:nvSpPr>
      <xdr:spPr>
        <a:xfrm>
          <a:off x="339891" y="103738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11" name="直線コネクタ 110">
          <a:extLst>
            <a:ext uri="{FF2B5EF4-FFF2-40B4-BE49-F238E27FC236}">
              <a16:creationId xmlns:a16="http://schemas.microsoft.com/office/drawing/2014/main" id="{903F0951-E919-4E1D-875E-A4DBCEDC831B}"/>
            </a:ext>
          </a:extLst>
        </xdr:cNvPr>
        <xdr:cNvCxnSpPr/>
      </xdr:nvCxnSpPr>
      <xdr:spPr>
        <a:xfrm>
          <a:off x="685800" y="101926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12" name="テキスト ボックス 111">
          <a:extLst>
            <a:ext uri="{FF2B5EF4-FFF2-40B4-BE49-F238E27FC236}">
              <a16:creationId xmlns:a16="http://schemas.microsoft.com/office/drawing/2014/main" id="{405817ED-B6B7-404E-BF71-9D0334C02740}"/>
            </a:ext>
          </a:extLst>
        </xdr:cNvPr>
        <xdr:cNvSpPr txBox="1"/>
      </xdr:nvSpPr>
      <xdr:spPr>
        <a:xfrm>
          <a:off x="339891" y="100567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13" name="直線コネクタ 112">
          <a:extLst>
            <a:ext uri="{FF2B5EF4-FFF2-40B4-BE49-F238E27FC236}">
              <a16:creationId xmlns:a16="http://schemas.microsoft.com/office/drawing/2014/main" id="{ADEE4BEB-0911-4F25-9F62-462455E81D9F}"/>
            </a:ext>
          </a:extLst>
        </xdr:cNvPr>
        <xdr:cNvCxnSpPr/>
      </xdr:nvCxnSpPr>
      <xdr:spPr>
        <a:xfrm>
          <a:off x="685800" y="98851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14" name="テキスト ボックス 113">
          <a:extLst>
            <a:ext uri="{FF2B5EF4-FFF2-40B4-BE49-F238E27FC236}">
              <a16:creationId xmlns:a16="http://schemas.microsoft.com/office/drawing/2014/main" id="{199006FE-30AD-482A-BB0B-6CF9F20CD8CD}"/>
            </a:ext>
          </a:extLst>
        </xdr:cNvPr>
        <xdr:cNvSpPr txBox="1"/>
      </xdr:nvSpPr>
      <xdr:spPr>
        <a:xfrm>
          <a:off x="339891" y="97460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15" name="直線コネクタ 114">
          <a:extLst>
            <a:ext uri="{FF2B5EF4-FFF2-40B4-BE49-F238E27FC236}">
              <a16:creationId xmlns:a16="http://schemas.microsoft.com/office/drawing/2014/main" id="{6AADDA94-BC04-41F5-A87C-95B7EEC7DF1B}"/>
            </a:ext>
          </a:extLst>
        </xdr:cNvPr>
        <xdr:cNvCxnSpPr/>
      </xdr:nvCxnSpPr>
      <xdr:spPr>
        <a:xfrm>
          <a:off x="685800" y="957444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16" name="テキスト ボックス 115">
          <a:extLst>
            <a:ext uri="{FF2B5EF4-FFF2-40B4-BE49-F238E27FC236}">
              <a16:creationId xmlns:a16="http://schemas.microsoft.com/office/drawing/2014/main" id="{D87E8BDB-91A6-4F00-8BF1-653BC3BDFF94}"/>
            </a:ext>
          </a:extLst>
        </xdr:cNvPr>
        <xdr:cNvSpPr txBox="1"/>
      </xdr:nvSpPr>
      <xdr:spPr>
        <a:xfrm>
          <a:off x="339891" y="9438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17" name="直線コネクタ 116">
          <a:extLst>
            <a:ext uri="{FF2B5EF4-FFF2-40B4-BE49-F238E27FC236}">
              <a16:creationId xmlns:a16="http://schemas.microsoft.com/office/drawing/2014/main" id="{1D1D2425-772C-4D7E-BB18-9520B7F22BF4}"/>
            </a:ext>
          </a:extLst>
        </xdr:cNvPr>
        <xdr:cNvCxnSpPr/>
      </xdr:nvCxnSpPr>
      <xdr:spPr>
        <a:xfrm>
          <a:off x="685800" y="926691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18" name="テキスト ボックス 117">
          <a:extLst>
            <a:ext uri="{FF2B5EF4-FFF2-40B4-BE49-F238E27FC236}">
              <a16:creationId xmlns:a16="http://schemas.microsoft.com/office/drawing/2014/main" id="{90DFA336-7D3D-440C-B9B1-01F4872EEA30}"/>
            </a:ext>
          </a:extLst>
        </xdr:cNvPr>
        <xdr:cNvSpPr txBox="1"/>
      </xdr:nvSpPr>
      <xdr:spPr>
        <a:xfrm>
          <a:off x="339891" y="91278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19" name="直線コネクタ 118">
          <a:extLst>
            <a:ext uri="{FF2B5EF4-FFF2-40B4-BE49-F238E27FC236}">
              <a16:creationId xmlns:a16="http://schemas.microsoft.com/office/drawing/2014/main" id="{0AD4655C-13DA-4F43-BBF9-372A8351BFEB}"/>
            </a:ext>
          </a:extLst>
        </xdr:cNvPr>
        <xdr:cNvCxnSpPr/>
      </xdr:nvCxnSpPr>
      <xdr:spPr>
        <a:xfrm>
          <a:off x="685800" y="89562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20" name="テキスト ボックス 119">
          <a:extLst>
            <a:ext uri="{FF2B5EF4-FFF2-40B4-BE49-F238E27FC236}">
              <a16:creationId xmlns:a16="http://schemas.microsoft.com/office/drawing/2014/main" id="{C5FFF3C9-AA3F-4837-93D7-D952C2B3336E}"/>
            </a:ext>
          </a:extLst>
        </xdr:cNvPr>
        <xdr:cNvSpPr txBox="1"/>
      </xdr:nvSpPr>
      <xdr:spPr>
        <a:xfrm>
          <a:off x="339891" y="8820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21" name="直線コネクタ 120">
          <a:extLst>
            <a:ext uri="{FF2B5EF4-FFF2-40B4-BE49-F238E27FC236}">
              <a16:creationId xmlns:a16="http://schemas.microsoft.com/office/drawing/2014/main" id="{DA229473-E206-4771-80F4-E0DDFAEF2578}"/>
            </a:ext>
          </a:extLst>
        </xdr:cNvPr>
        <xdr:cNvCxnSpPr/>
      </xdr:nvCxnSpPr>
      <xdr:spPr>
        <a:xfrm>
          <a:off x="685800" y="8648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22" name="テキスト ボックス 121">
          <a:extLst>
            <a:ext uri="{FF2B5EF4-FFF2-40B4-BE49-F238E27FC236}">
              <a16:creationId xmlns:a16="http://schemas.microsoft.com/office/drawing/2014/main" id="{BCEA4B69-CE40-4BC2-9402-F59D57082602}"/>
            </a:ext>
          </a:extLst>
        </xdr:cNvPr>
        <xdr:cNvSpPr txBox="1"/>
      </xdr:nvSpPr>
      <xdr:spPr>
        <a:xfrm>
          <a:off x="339891" y="851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23" name="【橋りょう・トンネル】&#10;有形固定資産減価償却率グラフ枠">
          <a:extLst>
            <a:ext uri="{FF2B5EF4-FFF2-40B4-BE49-F238E27FC236}">
              <a16:creationId xmlns:a16="http://schemas.microsoft.com/office/drawing/2014/main" id="{8E7862D8-E42D-4AAE-9A8A-1B778823BBA5}"/>
            </a:ext>
          </a:extLst>
        </xdr:cNvPr>
        <xdr:cNvSpPr/>
      </xdr:nvSpPr>
      <xdr:spPr>
        <a:xfrm>
          <a:off x="685800" y="864870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21227</xdr:rowOff>
    </xdr:from>
    <xdr:to>
      <xdr:col>24</xdr:col>
      <xdr:colOff>62865</xdr:colOff>
      <xdr:row>64</xdr:row>
      <xdr:rowOff>91440</xdr:rowOff>
    </xdr:to>
    <xdr:cxnSp macro="">
      <xdr:nvCxnSpPr>
        <xdr:cNvPr id="124" name="直線コネクタ 123">
          <a:extLst>
            <a:ext uri="{FF2B5EF4-FFF2-40B4-BE49-F238E27FC236}">
              <a16:creationId xmlns:a16="http://schemas.microsoft.com/office/drawing/2014/main" id="{B3EE67FA-1A3E-41F6-BE05-8E16237B269B}"/>
            </a:ext>
          </a:extLst>
        </xdr:cNvPr>
        <xdr:cNvCxnSpPr/>
      </xdr:nvCxnSpPr>
      <xdr:spPr>
        <a:xfrm flipV="1">
          <a:off x="4180840" y="8936627"/>
          <a:ext cx="0" cy="1524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95267</xdr:rowOff>
    </xdr:from>
    <xdr:ext cx="405111" cy="259045"/>
    <xdr:sp macro="" textlink="">
      <xdr:nvSpPr>
        <xdr:cNvPr id="125" name="【橋りょう・トンネル】&#10;有形固定資産減価償却率最小値テキスト">
          <a:extLst>
            <a:ext uri="{FF2B5EF4-FFF2-40B4-BE49-F238E27FC236}">
              <a16:creationId xmlns:a16="http://schemas.microsoft.com/office/drawing/2014/main" id="{9ECE4C56-F54A-434D-9D06-4C09F650D013}"/>
            </a:ext>
          </a:extLst>
        </xdr:cNvPr>
        <xdr:cNvSpPr txBox="1"/>
      </xdr:nvSpPr>
      <xdr:spPr>
        <a:xfrm>
          <a:off x="4219575" y="1046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91440</xdr:rowOff>
    </xdr:from>
    <xdr:to>
      <xdr:col>24</xdr:col>
      <xdr:colOff>152400</xdr:colOff>
      <xdr:row>64</xdr:row>
      <xdr:rowOff>91440</xdr:rowOff>
    </xdr:to>
    <xdr:cxnSp macro="">
      <xdr:nvCxnSpPr>
        <xdr:cNvPr id="126" name="直線コネクタ 125">
          <a:extLst>
            <a:ext uri="{FF2B5EF4-FFF2-40B4-BE49-F238E27FC236}">
              <a16:creationId xmlns:a16="http://schemas.microsoft.com/office/drawing/2014/main" id="{687413EA-3784-49F2-866A-B5BE595858A8}"/>
            </a:ext>
          </a:extLst>
        </xdr:cNvPr>
        <xdr:cNvCxnSpPr/>
      </xdr:nvCxnSpPr>
      <xdr:spPr>
        <a:xfrm>
          <a:off x="4105275" y="1046099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139354</xdr:rowOff>
    </xdr:from>
    <xdr:ext cx="405111" cy="259045"/>
    <xdr:sp macro="" textlink="">
      <xdr:nvSpPr>
        <xdr:cNvPr id="127" name="【橋りょう・トンネル】&#10;有形固定資産減価償却率最大値テキスト">
          <a:extLst>
            <a:ext uri="{FF2B5EF4-FFF2-40B4-BE49-F238E27FC236}">
              <a16:creationId xmlns:a16="http://schemas.microsoft.com/office/drawing/2014/main" id="{820CAE28-1014-4291-A54B-6EDAB7DF8F07}"/>
            </a:ext>
          </a:extLst>
        </xdr:cNvPr>
        <xdr:cNvSpPr txBox="1"/>
      </xdr:nvSpPr>
      <xdr:spPr>
        <a:xfrm>
          <a:off x="4219575" y="8734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21227</xdr:rowOff>
    </xdr:from>
    <xdr:to>
      <xdr:col>24</xdr:col>
      <xdr:colOff>152400</xdr:colOff>
      <xdr:row>55</xdr:row>
      <xdr:rowOff>21227</xdr:rowOff>
    </xdr:to>
    <xdr:cxnSp macro="">
      <xdr:nvCxnSpPr>
        <xdr:cNvPr id="128" name="直線コネクタ 127">
          <a:extLst>
            <a:ext uri="{FF2B5EF4-FFF2-40B4-BE49-F238E27FC236}">
              <a16:creationId xmlns:a16="http://schemas.microsoft.com/office/drawing/2014/main" id="{A45C4852-EFEC-4E58-8A78-96E18428597D}"/>
            </a:ext>
          </a:extLst>
        </xdr:cNvPr>
        <xdr:cNvCxnSpPr/>
      </xdr:nvCxnSpPr>
      <xdr:spPr>
        <a:xfrm>
          <a:off x="4105275" y="893662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154594</xdr:rowOff>
    </xdr:from>
    <xdr:ext cx="405111" cy="259045"/>
    <xdr:sp macro="" textlink="">
      <xdr:nvSpPr>
        <xdr:cNvPr id="129" name="【橋りょう・トンネル】&#10;有形固定資産減価償却率平均値テキスト">
          <a:extLst>
            <a:ext uri="{FF2B5EF4-FFF2-40B4-BE49-F238E27FC236}">
              <a16:creationId xmlns:a16="http://schemas.microsoft.com/office/drawing/2014/main" id="{7FF9C23A-8173-4A04-9925-3A21DBF6C897}"/>
            </a:ext>
          </a:extLst>
        </xdr:cNvPr>
        <xdr:cNvSpPr txBox="1"/>
      </xdr:nvSpPr>
      <xdr:spPr>
        <a:xfrm>
          <a:off x="4219575" y="97176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4717</xdr:rowOff>
    </xdr:from>
    <xdr:to>
      <xdr:col>24</xdr:col>
      <xdr:colOff>114300</xdr:colOff>
      <xdr:row>60</xdr:row>
      <xdr:rowOff>106317</xdr:rowOff>
    </xdr:to>
    <xdr:sp macro="" textlink="">
      <xdr:nvSpPr>
        <xdr:cNvPr id="130" name="フローチャート: 判断 129">
          <a:extLst>
            <a:ext uri="{FF2B5EF4-FFF2-40B4-BE49-F238E27FC236}">
              <a16:creationId xmlns:a16="http://schemas.microsoft.com/office/drawing/2014/main" id="{A7994D46-48BE-4021-B9D3-68B9073E1B6F}"/>
            </a:ext>
          </a:extLst>
        </xdr:cNvPr>
        <xdr:cNvSpPr/>
      </xdr:nvSpPr>
      <xdr:spPr>
        <a:xfrm>
          <a:off x="4124325" y="973291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31" name="フローチャート: 判断 130">
          <a:extLst>
            <a:ext uri="{FF2B5EF4-FFF2-40B4-BE49-F238E27FC236}">
              <a16:creationId xmlns:a16="http://schemas.microsoft.com/office/drawing/2014/main" id="{C041D176-D999-4A20-8EC7-ED713A5C4406}"/>
            </a:ext>
          </a:extLst>
        </xdr:cNvPr>
        <xdr:cNvSpPr/>
      </xdr:nvSpPr>
      <xdr:spPr>
        <a:xfrm>
          <a:off x="3381375" y="9686925"/>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94524</xdr:rowOff>
    </xdr:from>
    <xdr:to>
      <xdr:col>15</xdr:col>
      <xdr:colOff>101600</xdr:colOff>
      <xdr:row>60</xdr:row>
      <xdr:rowOff>24674</xdr:rowOff>
    </xdr:to>
    <xdr:sp macro="" textlink="">
      <xdr:nvSpPr>
        <xdr:cNvPr id="132" name="フローチャート: 判断 131">
          <a:extLst>
            <a:ext uri="{FF2B5EF4-FFF2-40B4-BE49-F238E27FC236}">
              <a16:creationId xmlns:a16="http://schemas.microsoft.com/office/drawing/2014/main" id="{CB525EC2-93E3-4347-A08A-3C59BF9E4EB0}"/>
            </a:ext>
          </a:extLst>
        </xdr:cNvPr>
        <xdr:cNvSpPr/>
      </xdr:nvSpPr>
      <xdr:spPr>
        <a:xfrm>
          <a:off x="2571750" y="9657624"/>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61867</xdr:rowOff>
    </xdr:from>
    <xdr:to>
      <xdr:col>10</xdr:col>
      <xdr:colOff>165100</xdr:colOff>
      <xdr:row>59</xdr:row>
      <xdr:rowOff>163467</xdr:rowOff>
    </xdr:to>
    <xdr:sp macro="" textlink="">
      <xdr:nvSpPr>
        <xdr:cNvPr id="133" name="フローチャート: 判断 132">
          <a:extLst>
            <a:ext uri="{FF2B5EF4-FFF2-40B4-BE49-F238E27FC236}">
              <a16:creationId xmlns:a16="http://schemas.microsoft.com/office/drawing/2014/main" id="{56D47DFA-C0AC-4043-86A9-B61C2B9A898B}"/>
            </a:ext>
          </a:extLst>
        </xdr:cNvPr>
        <xdr:cNvSpPr/>
      </xdr:nvSpPr>
      <xdr:spPr>
        <a:xfrm>
          <a:off x="1781175" y="962814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58601</xdr:rowOff>
    </xdr:from>
    <xdr:to>
      <xdr:col>6</xdr:col>
      <xdr:colOff>38100</xdr:colOff>
      <xdr:row>59</xdr:row>
      <xdr:rowOff>160201</xdr:rowOff>
    </xdr:to>
    <xdr:sp macro="" textlink="">
      <xdr:nvSpPr>
        <xdr:cNvPr id="134" name="フローチャート: 判断 133">
          <a:extLst>
            <a:ext uri="{FF2B5EF4-FFF2-40B4-BE49-F238E27FC236}">
              <a16:creationId xmlns:a16="http://schemas.microsoft.com/office/drawing/2014/main" id="{29CC03BD-FFF3-450E-BA27-5DA9F6D0652C}"/>
            </a:ext>
          </a:extLst>
        </xdr:cNvPr>
        <xdr:cNvSpPr/>
      </xdr:nvSpPr>
      <xdr:spPr>
        <a:xfrm>
          <a:off x="981075" y="9621701"/>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35" name="テキスト ボックス 134">
          <a:extLst>
            <a:ext uri="{FF2B5EF4-FFF2-40B4-BE49-F238E27FC236}">
              <a16:creationId xmlns:a16="http://schemas.microsoft.com/office/drawing/2014/main" id="{7C7B5235-3014-457F-86D1-B927C0B3AF13}"/>
            </a:ext>
          </a:extLst>
        </xdr:cNvPr>
        <xdr:cNvSpPr txBox="1"/>
      </xdr:nvSpPr>
      <xdr:spPr>
        <a:xfrm>
          <a:off x="40100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36" name="テキスト ボックス 135">
          <a:extLst>
            <a:ext uri="{FF2B5EF4-FFF2-40B4-BE49-F238E27FC236}">
              <a16:creationId xmlns:a16="http://schemas.microsoft.com/office/drawing/2014/main" id="{758096B4-6A17-4444-B77C-B0711B9D7964}"/>
            </a:ext>
          </a:extLst>
        </xdr:cNvPr>
        <xdr:cNvSpPr txBox="1"/>
      </xdr:nvSpPr>
      <xdr:spPr>
        <a:xfrm>
          <a:off x="32575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37" name="テキスト ボックス 136">
          <a:extLst>
            <a:ext uri="{FF2B5EF4-FFF2-40B4-BE49-F238E27FC236}">
              <a16:creationId xmlns:a16="http://schemas.microsoft.com/office/drawing/2014/main" id="{62FAF744-5F96-473B-81D0-D3D7E7679869}"/>
            </a:ext>
          </a:extLst>
        </xdr:cNvPr>
        <xdr:cNvSpPr txBox="1"/>
      </xdr:nvSpPr>
      <xdr:spPr>
        <a:xfrm>
          <a:off x="24479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38" name="テキスト ボックス 137">
          <a:extLst>
            <a:ext uri="{FF2B5EF4-FFF2-40B4-BE49-F238E27FC236}">
              <a16:creationId xmlns:a16="http://schemas.microsoft.com/office/drawing/2014/main" id="{FF2E1AB8-6016-4842-BC05-6CF1EB6EEC53}"/>
            </a:ext>
          </a:extLst>
        </xdr:cNvPr>
        <xdr:cNvSpPr txBox="1"/>
      </xdr:nvSpPr>
      <xdr:spPr>
        <a:xfrm>
          <a:off x="16573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39" name="テキスト ボックス 138">
          <a:extLst>
            <a:ext uri="{FF2B5EF4-FFF2-40B4-BE49-F238E27FC236}">
              <a16:creationId xmlns:a16="http://schemas.microsoft.com/office/drawing/2014/main" id="{48AD58A6-8F5B-4F9E-A2D9-F7FBD8766CBC}"/>
            </a:ext>
          </a:extLst>
        </xdr:cNvPr>
        <xdr:cNvSpPr txBox="1"/>
      </xdr:nvSpPr>
      <xdr:spPr>
        <a:xfrm>
          <a:off x="8572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140244</xdr:rowOff>
    </xdr:from>
    <xdr:to>
      <xdr:col>24</xdr:col>
      <xdr:colOff>114300</xdr:colOff>
      <xdr:row>58</xdr:row>
      <xdr:rowOff>70394</xdr:rowOff>
    </xdr:to>
    <xdr:sp macro="" textlink="">
      <xdr:nvSpPr>
        <xdr:cNvPr id="140" name="楕円 139">
          <a:extLst>
            <a:ext uri="{FF2B5EF4-FFF2-40B4-BE49-F238E27FC236}">
              <a16:creationId xmlns:a16="http://schemas.microsoft.com/office/drawing/2014/main" id="{3F411B86-FC80-421B-8007-457A753D5E18}"/>
            </a:ext>
          </a:extLst>
        </xdr:cNvPr>
        <xdr:cNvSpPr/>
      </xdr:nvSpPr>
      <xdr:spPr>
        <a:xfrm>
          <a:off x="4124325" y="9382669"/>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163121</xdr:rowOff>
    </xdr:from>
    <xdr:ext cx="405111" cy="259045"/>
    <xdr:sp macro="" textlink="">
      <xdr:nvSpPr>
        <xdr:cNvPr id="141" name="【橋りょう・トンネル】&#10;有形固定資産減価償却率該当値テキスト">
          <a:extLst>
            <a:ext uri="{FF2B5EF4-FFF2-40B4-BE49-F238E27FC236}">
              <a16:creationId xmlns:a16="http://schemas.microsoft.com/office/drawing/2014/main" id="{0DD8598D-4C00-4EA8-A3D0-4B2F62B3BBDA}"/>
            </a:ext>
          </a:extLst>
        </xdr:cNvPr>
        <xdr:cNvSpPr txBox="1"/>
      </xdr:nvSpPr>
      <xdr:spPr>
        <a:xfrm>
          <a:off x="4219575" y="9237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140244</xdr:rowOff>
    </xdr:from>
    <xdr:to>
      <xdr:col>20</xdr:col>
      <xdr:colOff>38100</xdr:colOff>
      <xdr:row>58</xdr:row>
      <xdr:rowOff>70394</xdr:rowOff>
    </xdr:to>
    <xdr:sp macro="" textlink="">
      <xdr:nvSpPr>
        <xdr:cNvPr id="142" name="楕円 141">
          <a:extLst>
            <a:ext uri="{FF2B5EF4-FFF2-40B4-BE49-F238E27FC236}">
              <a16:creationId xmlns:a16="http://schemas.microsoft.com/office/drawing/2014/main" id="{2F6B0561-C85C-4E4D-AEE5-7B66192C1BA7}"/>
            </a:ext>
          </a:extLst>
        </xdr:cNvPr>
        <xdr:cNvSpPr/>
      </xdr:nvSpPr>
      <xdr:spPr>
        <a:xfrm>
          <a:off x="3381375" y="9382669"/>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19594</xdr:rowOff>
    </xdr:from>
    <xdr:to>
      <xdr:col>24</xdr:col>
      <xdr:colOff>63500</xdr:colOff>
      <xdr:row>58</xdr:row>
      <xdr:rowOff>19594</xdr:rowOff>
    </xdr:to>
    <xdr:cxnSp macro="">
      <xdr:nvCxnSpPr>
        <xdr:cNvPr id="143" name="直線コネクタ 142">
          <a:extLst>
            <a:ext uri="{FF2B5EF4-FFF2-40B4-BE49-F238E27FC236}">
              <a16:creationId xmlns:a16="http://schemas.microsoft.com/office/drawing/2014/main" id="{FAAEC299-33FD-4C13-9A29-2B466F67E9AB}"/>
            </a:ext>
          </a:extLst>
        </xdr:cNvPr>
        <xdr:cNvCxnSpPr/>
      </xdr:nvCxnSpPr>
      <xdr:spPr>
        <a:xfrm>
          <a:off x="3429000" y="9420769"/>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151674</xdr:rowOff>
    </xdr:from>
    <xdr:to>
      <xdr:col>15</xdr:col>
      <xdr:colOff>101600</xdr:colOff>
      <xdr:row>57</xdr:row>
      <xdr:rowOff>81824</xdr:rowOff>
    </xdr:to>
    <xdr:sp macro="" textlink="">
      <xdr:nvSpPr>
        <xdr:cNvPr id="144" name="楕円 143">
          <a:extLst>
            <a:ext uri="{FF2B5EF4-FFF2-40B4-BE49-F238E27FC236}">
              <a16:creationId xmlns:a16="http://schemas.microsoft.com/office/drawing/2014/main" id="{1D64AE77-1656-46D6-9075-353CA6E77BE3}"/>
            </a:ext>
          </a:extLst>
        </xdr:cNvPr>
        <xdr:cNvSpPr/>
      </xdr:nvSpPr>
      <xdr:spPr>
        <a:xfrm>
          <a:off x="2571750" y="9228999"/>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31024</xdr:rowOff>
    </xdr:from>
    <xdr:to>
      <xdr:col>19</xdr:col>
      <xdr:colOff>177800</xdr:colOff>
      <xdr:row>58</xdr:row>
      <xdr:rowOff>19594</xdr:rowOff>
    </xdr:to>
    <xdr:cxnSp macro="">
      <xdr:nvCxnSpPr>
        <xdr:cNvPr id="145" name="直線コネクタ 144">
          <a:extLst>
            <a:ext uri="{FF2B5EF4-FFF2-40B4-BE49-F238E27FC236}">
              <a16:creationId xmlns:a16="http://schemas.microsoft.com/office/drawing/2014/main" id="{C1A74183-67AF-480E-9798-EE2A28E86C5B}"/>
            </a:ext>
          </a:extLst>
        </xdr:cNvPr>
        <xdr:cNvCxnSpPr/>
      </xdr:nvCxnSpPr>
      <xdr:spPr>
        <a:xfrm>
          <a:off x="2619375" y="9267099"/>
          <a:ext cx="809625" cy="153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25944</xdr:rowOff>
    </xdr:from>
    <xdr:to>
      <xdr:col>10</xdr:col>
      <xdr:colOff>165100</xdr:colOff>
      <xdr:row>57</xdr:row>
      <xdr:rowOff>127544</xdr:rowOff>
    </xdr:to>
    <xdr:sp macro="" textlink="">
      <xdr:nvSpPr>
        <xdr:cNvPr id="146" name="楕円 145">
          <a:extLst>
            <a:ext uri="{FF2B5EF4-FFF2-40B4-BE49-F238E27FC236}">
              <a16:creationId xmlns:a16="http://schemas.microsoft.com/office/drawing/2014/main" id="{C204E74C-716F-411B-B739-8DEDC0857EE2}"/>
            </a:ext>
          </a:extLst>
        </xdr:cNvPr>
        <xdr:cNvSpPr/>
      </xdr:nvSpPr>
      <xdr:spPr>
        <a:xfrm>
          <a:off x="1781175" y="926836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31024</xdr:rowOff>
    </xdr:from>
    <xdr:to>
      <xdr:col>15</xdr:col>
      <xdr:colOff>50800</xdr:colOff>
      <xdr:row>57</xdr:row>
      <xdr:rowOff>76744</xdr:rowOff>
    </xdr:to>
    <xdr:cxnSp macro="">
      <xdr:nvCxnSpPr>
        <xdr:cNvPr id="147" name="直線コネクタ 146">
          <a:extLst>
            <a:ext uri="{FF2B5EF4-FFF2-40B4-BE49-F238E27FC236}">
              <a16:creationId xmlns:a16="http://schemas.microsoft.com/office/drawing/2014/main" id="{0F1FA0AF-DC94-448B-BD99-D9715212A2E1}"/>
            </a:ext>
          </a:extLst>
        </xdr:cNvPr>
        <xdr:cNvCxnSpPr/>
      </xdr:nvCxnSpPr>
      <xdr:spPr>
        <a:xfrm flipV="1">
          <a:off x="1828800" y="9267099"/>
          <a:ext cx="790575" cy="48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56</xdr:row>
      <xdr:rowOff>141877</xdr:rowOff>
    </xdr:from>
    <xdr:to>
      <xdr:col>6</xdr:col>
      <xdr:colOff>38100</xdr:colOff>
      <xdr:row>57</xdr:row>
      <xdr:rowOff>72027</xdr:rowOff>
    </xdr:to>
    <xdr:sp macro="" textlink="">
      <xdr:nvSpPr>
        <xdr:cNvPr id="148" name="楕円 147">
          <a:extLst>
            <a:ext uri="{FF2B5EF4-FFF2-40B4-BE49-F238E27FC236}">
              <a16:creationId xmlns:a16="http://schemas.microsoft.com/office/drawing/2014/main" id="{E4C026A3-4C0C-4AE4-B291-B7F38E5A3928}"/>
            </a:ext>
          </a:extLst>
        </xdr:cNvPr>
        <xdr:cNvSpPr/>
      </xdr:nvSpPr>
      <xdr:spPr>
        <a:xfrm>
          <a:off x="981075" y="9222377"/>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21227</xdr:rowOff>
    </xdr:from>
    <xdr:to>
      <xdr:col>10</xdr:col>
      <xdr:colOff>114300</xdr:colOff>
      <xdr:row>57</xdr:row>
      <xdr:rowOff>76744</xdr:rowOff>
    </xdr:to>
    <xdr:cxnSp macro="">
      <xdr:nvCxnSpPr>
        <xdr:cNvPr id="149" name="直線コネクタ 148">
          <a:extLst>
            <a:ext uri="{FF2B5EF4-FFF2-40B4-BE49-F238E27FC236}">
              <a16:creationId xmlns:a16="http://schemas.microsoft.com/office/drawing/2014/main" id="{CCB55A0F-74AA-4943-AFA3-1700E3388E25}"/>
            </a:ext>
          </a:extLst>
        </xdr:cNvPr>
        <xdr:cNvCxnSpPr/>
      </xdr:nvCxnSpPr>
      <xdr:spPr>
        <a:xfrm>
          <a:off x="1028700" y="9260477"/>
          <a:ext cx="8001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41927</xdr:rowOff>
    </xdr:from>
    <xdr:ext cx="405111" cy="259045"/>
    <xdr:sp macro="" textlink="">
      <xdr:nvSpPr>
        <xdr:cNvPr id="150" name="n_1aveValue【橋りょう・トンネル】&#10;有形固定資産減価償却率">
          <a:extLst>
            <a:ext uri="{FF2B5EF4-FFF2-40B4-BE49-F238E27FC236}">
              <a16:creationId xmlns:a16="http://schemas.microsoft.com/office/drawing/2014/main" id="{879F64E7-1314-4438-AF4F-1E0D7C6B9C2E}"/>
            </a:ext>
          </a:extLst>
        </xdr:cNvPr>
        <xdr:cNvSpPr txBox="1"/>
      </xdr:nvSpPr>
      <xdr:spPr>
        <a:xfrm>
          <a:off x="3239144" y="9770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15801</xdr:rowOff>
    </xdr:from>
    <xdr:ext cx="405111" cy="259045"/>
    <xdr:sp macro="" textlink="">
      <xdr:nvSpPr>
        <xdr:cNvPr id="151" name="n_2aveValue【橋りょう・トンネル】&#10;有形固定資産減価償却率">
          <a:extLst>
            <a:ext uri="{FF2B5EF4-FFF2-40B4-BE49-F238E27FC236}">
              <a16:creationId xmlns:a16="http://schemas.microsoft.com/office/drawing/2014/main" id="{8F0EEAD8-A2E9-4DB6-B06D-1F6C80B65F75}"/>
            </a:ext>
          </a:extLst>
        </xdr:cNvPr>
        <xdr:cNvSpPr txBox="1"/>
      </xdr:nvSpPr>
      <xdr:spPr>
        <a:xfrm>
          <a:off x="2439044" y="9737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154594</xdr:rowOff>
    </xdr:from>
    <xdr:ext cx="405111" cy="259045"/>
    <xdr:sp macro="" textlink="">
      <xdr:nvSpPr>
        <xdr:cNvPr id="152" name="n_3aveValue【橋りょう・トンネル】&#10;有形固定資産減価償却率">
          <a:extLst>
            <a:ext uri="{FF2B5EF4-FFF2-40B4-BE49-F238E27FC236}">
              <a16:creationId xmlns:a16="http://schemas.microsoft.com/office/drawing/2014/main" id="{180CB655-BA33-4C00-A5AC-F56957131B90}"/>
            </a:ext>
          </a:extLst>
        </xdr:cNvPr>
        <xdr:cNvSpPr txBox="1"/>
      </xdr:nvSpPr>
      <xdr:spPr>
        <a:xfrm>
          <a:off x="1648469" y="97176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151328</xdr:rowOff>
    </xdr:from>
    <xdr:ext cx="405111" cy="259045"/>
    <xdr:sp macro="" textlink="">
      <xdr:nvSpPr>
        <xdr:cNvPr id="153" name="n_4aveValue【橋りょう・トンネル】&#10;有形固定資産減価償却率">
          <a:extLst>
            <a:ext uri="{FF2B5EF4-FFF2-40B4-BE49-F238E27FC236}">
              <a16:creationId xmlns:a16="http://schemas.microsoft.com/office/drawing/2014/main" id="{C132769A-33D1-4FCB-8393-7670EF87B94E}"/>
            </a:ext>
          </a:extLst>
        </xdr:cNvPr>
        <xdr:cNvSpPr txBox="1"/>
      </xdr:nvSpPr>
      <xdr:spPr>
        <a:xfrm>
          <a:off x="848369" y="97144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86921</xdr:rowOff>
    </xdr:from>
    <xdr:ext cx="405111" cy="259045"/>
    <xdr:sp macro="" textlink="">
      <xdr:nvSpPr>
        <xdr:cNvPr id="154" name="n_1mainValue【橋りょう・トンネル】&#10;有形固定資産減価償却率">
          <a:extLst>
            <a:ext uri="{FF2B5EF4-FFF2-40B4-BE49-F238E27FC236}">
              <a16:creationId xmlns:a16="http://schemas.microsoft.com/office/drawing/2014/main" id="{8D89D073-4480-43CB-8713-F589BC679D6F}"/>
            </a:ext>
          </a:extLst>
        </xdr:cNvPr>
        <xdr:cNvSpPr txBox="1"/>
      </xdr:nvSpPr>
      <xdr:spPr>
        <a:xfrm>
          <a:off x="3239144" y="9161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98351</xdr:rowOff>
    </xdr:from>
    <xdr:ext cx="405111" cy="259045"/>
    <xdr:sp macro="" textlink="">
      <xdr:nvSpPr>
        <xdr:cNvPr id="155" name="n_2mainValue【橋りょう・トンネル】&#10;有形固定資産減価償却率">
          <a:extLst>
            <a:ext uri="{FF2B5EF4-FFF2-40B4-BE49-F238E27FC236}">
              <a16:creationId xmlns:a16="http://schemas.microsoft.com/office/drawing/2014/main" id="{976724F6-1CBF-45BB-9688-E2F564189EFE}"/>
            </a:ext>
          </a:extLst>
        </xdr:cNvPr>
        <xdr:cNvSpPr txBox="1"/>
      </xdr:nvSpPr>
      <xdr:spPr>
        <a:xfrm>
          <a:off x="2439044" y="901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144071</xdr:rowOff>
    </xdr:from>
    <xdr:ext cx="405111" cy="259045"/>
    <xdr:sp macro="" textlink="">
      <xdr:nvSpPr>
        <xdr:cNvPr id="156" name="n_3mainValue【橋りょう・トンネル】&#10;有形固定資産減価償却率">
          <a:extLst>
            <a:ext uri="{FF2B5EF4-FFF2-40B4-BE49-F238E27FC236}">
              <a16:creationId xmlns:a16="http://schemas.microsoft.com/office/drawing/2014/main" id="{5D94C969-2561-45B0-A299-4C59DF4A442B}"/>
            </a:ext>
          </a:extLst>
        </xdr:cNvPr>
        <xdr:cNvSpPr txBox="1"/>
      </xdr:nvSpPr>
      <xdr:spPr>
        <a:xfrm>
          <a:off x="1648469" y="9056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88554</xdr:rowOff>
    </xdr:from>
    <xdr:ext cx="405111" cy="259045"/>
    <xdr:sp macro="" textlink="">
      <xdr:nvSpPr>
        <xdr:cNvPr id="157" name="n_4mainValue【橋りょう・トンネル】&#10;有形固定資産減価償却率">
          <a:extLst>
            <a:ext uri="{FF2B5EF4-FFF2-40B4-BE49-F238E27FC236}">
              <a16:creationId xmlns:a16="http://schemas.microsoft.com/office/drawing/2014/main" id="{3C1A2E57-436F-4BF5-BFC0-D4FD474510F7}"/>
            </a:ext>
          </a:extLst>
        </xdr:cNvPr>
        <xdr:cNvSpPr txBox="1"/>
      </xdr:nvSpPr>
      <xdr:spPr>
        <a:xfrm>
          <a:off x="848369" y="9000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8" name="正方形/長方形 157">
          <a:extLst>
            <a:ext uri="{FF2B5EF4-FFF2-40B4-BE49-F238E27FC236}">
              <a16:creationId xmlns:a16="http://schemas.microsoft.com/office/drawing/2014/main" id="{E9219D99-DD9A-4030-81ED-E54E5344E0F6}"/>
            </a:ext>
          </a:extLst>
        </xdr:cNvPr>
        <xdr:cNvSpPr/>
      </xdr:nvSpPr>
      <xdr:spPr>
        <a:xfrm>
          <a:off x="5953125" y="757237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9" name="正方形/長方形 158">
          <a:extLst>
            <a:ext uri="{FF2B5EF4-FFF2-40B4-BE49-F238E27FC236}">
              <a16:creationId xmlns:a16="http://schemas.microsoft.com/office/drawing/2014/main" id="{E8F145E0-8388-45AB-B121-229AB8C0D151}"/>
            </a:ext>
          </a:extLst>
        </xdr:cNvPr>
        <xdr:cNvSpPr/>
      </xdr:nvSpPr>
      <xdr:spPr>
        <a:xfrm>
          <a:off x="60674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0" name="正方形/長方形 159">
          <a:extLst>
            <a:ext uri="{FF2B5EF4-FFF2-40B4-BE49-F238E27FC236}">
              <a16:creationId xmlns:a16="http://schemas.microsoft.com/office/drawing/2014/main" id="{0BBAA8E9-7B58-4B54-A0E7-6B6A068B5B50}"/>
            </a:ext>
          </a:extLst>
        </xdr:cNvPr>
        <xdr:cNvSpPr/>
      </xdr:nvSpPr>
      <xdr:spPr>
        <a:xfrm>
          <a:off x="60674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1" name="正方形/長方形 160">
          <a:extLst>
            <a:ext uri="{FF2B5EF4-FFF2-40B4-BE49-F238E27FC236}">
              <a16:creationId xmlns:a16="http://schemas.microsoft.com/office/drawing/2014/main" id="{7CE172C1-17E8-488C-BA28-430FD98DBD2B}"/>
            </a:ext>
          </a:extLst>
        </xdr:cNvPr>
        <xdr:cNvSpPr/>
      </xdr:nvSpPr>
      <xdr:spPr>
        <a:xfrm>
          <a:off x="69818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2" name="正方形/長方形 161">
          <a:extLst>
            <a:ext uri="{FF2B5EF4-FFF2-40B4-BE49-F238E27FC236}">
              <a16:creationId xmlns:a16="http://schemas.microsoft.com/office/drawing/2014/main" id="{1786C15D-E286-4ED5-A422-4E0AC9F15632}"/>
            </a:ext>
          </a:extLst>
        </xdr:cNvPr>
        <xdr:cNvSpPr/>
      </xdr:nvSpPr>
      <xdr:spPr>
        <a:xfrm>
          <a:off x="69818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3" name="正方形/長方形 162">
          <a:extLst>
            <a:ext uri="{FF2B5EF4-FFF2-40B4-BE49-F238E27FC236}">
              <a16:creationId xmlns:a16="http://schemas.microsoft.com/office/drawing/2014/main" id="{42134704-1017-48BF-9CE4-90FC8DF7DBA0}"/>
            </a:ext>
          </a:extLst>
        </xdr:cNvPr>
        <xdr:cNvSpPr/>
      </xdr:nvSpPr>
      <xdr:spPr>
        <a:xfrm>
          <a:off x="80105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4" name="正方形/長方形 163">
          <a:extLst>
            <a:ext uri="{FF2B5EF4-FFF2-40B4-BE49-F238E27FC236}">
              <a16:creationId xmlns:a16="http://schemas.microsoft.com/office/drawing/2014/main" id="{28E0D99D-CD1F-4F70-B9AE-82DDBC9D5F54}"/>
            </a:ext>
          </a:extLst>
        </xdr:cNvPr>
        <xdr:cNvSpPr/>
      </xdr:nvSpPr>
      <xdr:spPr>
        <a:xfrm>
          <a:off x="80105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5" name="正方形/長方形 164">
          <a:extLst>
            <a:ext uri="{FF2B5EF4-FFF2-40B4-BE49-F238E27FC236}">
              <a16:creationId xmlns:a16="http://schemas.microsoft.com/office/drawing/2014/main" id="{5090CE87-7733-4104-88A7-2E085B1756E0}"/>
            </a:ext>
          </a:extLst>
        </xdr:cNvPr>
        <xdr:cNvSpPr/>
      </xdr:nvSpPr>
      <xdr:spPr>
        <a:xfrm>
          <a:off x="5953125" y="864870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6" name="テキスト ボックス 165">
          <a:extLst>
            <a:ext uri="{FF2B5EF4-FFF2-40B4-BE49-F238E27FC236}">
              <a16:creationId xmlns:a16="http://schemas.microsoft.com/office/drawing/2014/main" id="{C4E5976F-1D6B-4FD6-8DFB-28746385AC2F}"/>
            </a:ext>
          </a:extLst>
        </xdr:cNvPr>
        <xdr:cNvSpPr txBox="1"/>
      </xdr:nvSpPr>
      <xdr:spPr>
        <a:xfrm>
          <a:off x="5915025" y="846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7" name="直線コネクタ 166">
          <a:extLst>
            <a:ext uri="{FF2B5EF4-FFF2-40B4-BE49-F238E27FC236}">
              <a16:creationId xmlns:a16="http://schemas.microsoft.com/office/drawing/2014/main" id="{52E26255-EDF1-40C8-B35D-BDD37007C6FA}"/>
            </a:ext>
          </a:extLst>
        </xdr:cNvPr>
        <xdr:cNvCxnSpPr/>
      </xdr:nvCxnSpPr>
      <xdr:spPr>
        <a:xfrm>
          <a:off x="5953125" y="108108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68" name="直線コネクタ 167">
          <a:extLst>
            <a:ext uri="{FF2B5EF4-FFF2-40B4-BE49-F238E27FC236}">
              <a16:creationId xmlns:a16="http://schemas.microsoft.com/office/drawing/2014/main" id="{E8334A4F-AD5F-415C-BE48-081F3DC58386}"/>
            </a:ext>
          </a:extLst>
        </xdr:cNvPr>
        <xdr:cNvCxnSpPr/>
      </xdr:nvCxnSpPr>
      <xdr:spPr>
        <a:xfrm>
          <a:off x="5953125" y="104489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69" name="テキスト ボックス 168">
          <a:extLst>
            <a:ext uri="{FF2B5EF4-FFF2-40B4-BE49-F238E27FC236}">
              <a16:creationId xmlns:a16="http://schemas.microsoft.com/office/drawing/2014/main" id="{2BE70A8E-87C6-4B8D-8FA4-07633541EF2C}"/>
            </a:ext>
          </a:extLst>
        </xdr:cNvPr>
        <xdr:cNvSpPr txBox="1"/>
      </xdr:nvSpPr>
      <xdr:spPr>
        <a:xfrm>
          <a:off x="5723389" y="103130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0" name="直線コネクタ 169">
          <a:extLst>
            <a:ext uri="{FF2B5EF4-FFF2-40B4-BE49-F238E27FC236}">
              <a16:creationId xmlns:a16="http://schemas.microsoft.com/office/drawing/2014/main" id="{66D0BDE4-0289-4A9A-BC4B-F9DBBE21384A}"/>
            </a:ext>
          </a:extLst>
        </xdr:cNvPr>
        <xdr:cNvCxnSpPr/>
      </xdr:nvCxnSpPr>
      <xdr:spPr>
        <a:xfrm>
          <a:off x="5953125" y="100869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171" name="テキスト ボックス 170">
          <a:extLst>
            <a:ext uri="{FF2B5EF4-FFF2-40B4-BE49-F238E27FC236}">
              <a16:creationId xmlns:a16="http://schemas.microsoft.com/office/drawing/2014/main" id="{B2B85151-30D9-4598-9B5C-73DAAB86160B}"/>
            </a:ext>
          </a:extLst>
        </xdr:cNvPr>
        <xdr:cNvSpPr txBox="1"/>
      </xdr:nvSpPr>
      <xdr:spPr>
        <a:xfrm>
          <a:off x="5478976" y="99511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72" name="直線コネクタ 171">
          <a:extLst>
            <a:ext uri="{FF2B5EF4-FFF2-40B4-BE49-F238E27FC236}">
              <a16:creationId xmlns:a16="http://schemas.microsoft.com/office/drawing/2014/main" id="{8A4CEE14-6863-4357-9E4E-9E0108D4EAB1}"/>
            </a:ext>
          </a:extLst>
        </xdr:cNvPr>
        <xdr:cNvCxnSpPr/>
      </xdr:nvCxnSpPr>
      <xdr:spPr>
        <a:xfrm>
          <a:off x="5953125" y="97250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73" name="テキスト ボックス 172">
          <a:extLst>
            <a:ext uri="{FF2B5EF4-FFF2-40B4-BE49-F238E27FC236}">
              <a16:creationId xmlns:a16="http://schemas.microsoft.com/office/drawing/2014/main" id="{87725A1F-1E41-4409-99A7-B05F77A66FB3}"/>
            </a:ext>
          </a:extLst>
        </xdr:cNvPr>
        <xdr:cNvSpPr txBox="1"/>
      </xdr:nvSpPr>
      <xdr:spPr>
        <a:xfrm>
          <a:off x="5421206" y="95891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74" name="直線コネクタ 173">
          <a:extLst>
            <a:ext uri="{FF2B5EF4-FFF2-40B4-BE49-F238E27FC236}">
              <a16:creationId xmlns:a16="http://schemas.microsoft.com/office/drawing/2014/main" id="{95A9B5D3-B61B-42A1-92B8-A2E1804DAB5C}"/>
            </a:ext>
          </a:extLst>
        </xdr:cNvPr>
        <xdr:cNvCxnSpPr/>
      </xdr:nvCxnSpPr>
      <xdr:spPr>
        <a:xfrm>
          <a:off x="5953125" y="9372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75" name="テキスト ボックス 174">
          <a:extLst>
            <a:ext uri="{FF2B5EF4-FFF2-40B4-BE49-F238E27FC236}">
              <a16:creationId xmlns:a16="http://schemas.microsoft.com/office/drawing/2014/main" id="{63C71266-CB51-4460-8A99-1D229D60D92D}"/>
            </a:ext>
          </a:extLst>
        </xdr:cNvPr>
        <xdr:cNvSpPr txBox="1"/>
      </xdr:nvSpPr>
      <xdr:spPr>
        <a:xfrm>
          <a:off x="5421206" y="9236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76" name="直線コネクタ 175">
          <a:extLst>
            <a:ext uri="{FF2B5EF4-FFF2-40B4-BE49-F238E27FC236}">
              <a16:creationId xmlns:a16="http://schemas.microsoft.com/office/drawing/2014/main" id="{A86CBEA7-B02D-4012-9197-5E85D46251C8}"/>
            </a:ext>
          </a:extLst>
        </xdr:cNvPr>
        <xdr:cNvCxnSpPr/>
      </xdr:nvCxnSpPr>
      <xdr:spPr>
        <a:xfrm>
          <a:off x="5953125" y="901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177" name="テキスト ボックス 176">
          <a:extLst>
            <a:ext uri="{FF2B5EF4-FFF2-40B4-BE49-F238E27FC236}">
              <a16:creationId xmlns:a16="http://schemas.microsoft.com/office/drawing/2014/main" id="{B6E419DF-389D-4A62-951B-F098681154AB}"/>
            </a:ext>
          </a:extLst>
        </xdr:cNvPr>
        <xdr:cNvSpPr txBox="1"/>
      </xdr:nvSpPr>
      <xdr:spPr>
        <a:xfrm>
          <a:off x="5421206"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8" name="直線コネクタ 177">
          <a:extLst>
            <a:ext uri="{FF2B5EF4-FFF2-40B4-BE49-F238E27FC236}">
              <a16:creationId xmlns:a16="http://schemas.microsoft.com/office/drawing/2014/main" id="{29F402C5-6448-4892-9CD4-01BBDE2B9C08}"/>
            </a:ext>
          </a:extLst>
        </xdr:cNvPr>
        <xdr:cNvCxnSpPr/>
      </xdr:nvCxnSpPr>
      <xdr:spPr>
        <a:xfrm>
          <a:off x="5953125" y="8648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79" name="テキスト ボックス 178">
          <a:extLst>
            <a:ext uri="{FF2B5EF4-FFF2-40B4-BE49-F238E27FC236}">
              <a16:creationId xmlns:a16="http://schemas.microsoft.com/office/drawing/2014/main" id="{B4341A2A-5ED6-4EE1-B15E-352D1E5C2217}"/>
            </a:ext>
          </a:extLst>
        </xdr:cNvPr>
        <xdr:cNvSpPr txBox="1"/>
      </xdr:nvSpPr>
      <xdr:spPr>
        <a:xfrm>
          <a:off x="5421206" y="851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0" name="【橋りょう・トンネル】&#10;一人当たり有形固定資産（償却資産）額グラフ枠">
          <a:extLst>
            <a:ext uri="{FF2B5EF4-FFF2-40B4-BE49-F238E27FC236}">
              <a16:creationId xmlns:a16="http://schemas.microsoft.com/office/drawing/2014/main" id="{F7CD00CD-16A3-4D1A-AEFB-93C1C6BFBCC6}"/>
            </a:ext>
          </a:extLst>
        </xdr:cNvPr>
        <xdr:cNvSpPr/>
      </xdr:nvSpPr>
      <xdr:spPr>
        <a:xfrm>
          <a:off x="5953125" y="864870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44539</xdr:rowOff>
    </xdr:from>
    <xdr:to>
      <xdr:col>54</xdr:col>
      <xdr:colOff>189865</xdr:colOff>
      <xdr:row>64</xdr:row>
      <xdr:rowOff>56678</xdr:rowOff>
    </xdr:to>
    <xdr:cxnSp macro="">
      <xdr:nvCxnSpPr>
        <xdr:cNvPr id="181" name="直線コネクタ 180">
          <a:extLst>
            <a:ext uri="{FF2B5EF4-FFF2-40B4-BE49-F238E27FC236}">
              <a16:creationId xmlns:a16="http://schemas.microsoft.com/office/drawing/2014/main" id="{77791847-CBEA-4D48-926B-01E16BA2A95D}"/>
            </a:ext>
          </a:extLst>
        </xdr:cNvPr>
        <xdr:cNvCxnSpPr/>
      </xdr:nvCxnSpPr>
      <xdr:spPr>
        <a:xfrm flipV="1">
          <a:off x="9429115" y="9125039"/>
          <a:ext cx="0" cy="1304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60505</xdr:rowOff>
    </xdr:from>
    <xdr:ext cx="469744" cy="259045"/>
    <xdr:sp macro="" textlink="">
      <xdr:nvSpPr>
        <xdr:cNvPr id="182" name="【橋りょう・トンネル】&#10;一人当たり有形固定資産（償却資産）額最小値テキスト">
          <a:extLst>
            <a:ext uri="{FF2B5EF4-FFF2-40B4-BE49-F238E27FC236}">
              <a16:creationId xmlns:a16="http://schemas.microsoft.com/office/drawing/2014/main" id="{2CA4EE1C-55A1-499D-8170-B50B2FC4485E}"/>
            </a:ext>
          </a:extLst>
        </xdr:cNvPr>
        <xdr:cNvSpPr txBox="1"/>
      </xdr:nvSpPr>
      <xdr:spPr>
        <a:xfrm>
          <a:off x="9467850" y="10436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56678</xdr:rowOff>
    </xdr:from>
    <xdr:to>
      <xdr:col>55</xdr:col>
      <xdr:colOff>88900</xdr:colOff>
      <xdr:row>64</xdr:row>
      <xdr:rowOff>56678</xdr:rowOff>
    </xdr:to>
    <xdr:cxnSp macro="">
      <xdr:nvCxnSpPr>
        <xdr:cNvPr id="183" name="直線コネクタ 182">
          <a:extLst>
            <a:ext uri="{FF2B5EF4-FFF2-40B4-BE49-F238E27FC236}">
              <a16:creationId xmlns:a16="http://schemas.microsoft.com/office/drawing/2014/main" id="{4F635C8D-FB38-4192-B46C-B7D10DBC220C}"/>
            </a:ext>
          </a:extLst>
        </xdr:cNvPr>
        <xdr:cNvCxnSpPr/>
      </xdr:nvCxnSpPr>
      <xdr:spPr>
        <a:xfrm>
          <a:off x="9363075" y="10429403"/>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162666</xdr:rowOff>
    </xdr:from>
    <xdr:ext cx="599010" cy="259045"/>
    <xdr:sp macro="" textlink="">
      <xdr:nvSpPr>
        <xdr:cNvPr id="184" name="【橋りょう・トンネル】&#10;一人当たり有形固定資産（償却資産）額最大値テキスト">
          <a:extLst>
            <a:ext uri="{FF2B5EF4-FFF2-40B4-BE49-F238E27FC236}">
              <a16:creationId xmlns:a16="http://schemas.microsoft.com/office/drawing/2014/main" id="{C45D767A-D1EC-46FC-814F-F4E4A492E52E}"/>
            </a:ext>
          </a:extLst>
        </xdr:cNvPr>
        <xdr:cNvSpPr txBox="1"/>
      </xdr:nvSpPr>
      <xdr:spPr>
        <a:xfrm>
          <a:off x="9467850" y="8912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44539</xdr:rowOff>
    </xdr:from>
    <xdr:to>
      <xdr:col>55</xdr:col>
      <xdr:colOff>88900</xdr:colOff>
      <xdr:row>56</xdr:row>
      <xdr:rowOff>44539</xdr:rowOff>
    </xdr:to>
    <xdr:cxnSp macro="">
      <xdr:nvCxnSpPr>
        <xdr:cNvPr id="185" name="直線コネクタ 184">
          <a:extLst>
            <a:ext uri="{FF2B5EF4-FFF2-40B4-BE49-F238E27FC236}">
              <a16:creationId xmlns:a16="http://schemas.microsoft.com/office/drawing/2014/main" id="{4C45A59D-B213-48CB-A397-3D2F8F67B785}"/>
            </a:ext>
          </a:extLst>
        </xdr:cNvPr>
        <xdr:cNvCxnSpPr/>
      </xdr:nvCxnSpPr>
      <xdr:spPr>
        <a:xfrm>
          <a:off x="9363075" y="9125039"/>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94896</xdr:rowOff>
    </xdr:from>
    <xdr:ext cx="534377" cy="259045"/>
    <xdr:sp macro="" textlink="">
      <xdr:nvSpPr>
        <xdr:cNvPr id="186" name="【橋りょう・トンネル】&#10;一人当たり有形固定資産（償却資産）額平均値テキスト">
          <a:extLst>
            <a:ext uri="{FF2B5EF4-FFF2-40B4-BE49-F238E27FC236}">
              <a16:creationId xmlns:a16="http://schemas.microsoft.com/office/drawing/2014/main" id="{924EFB6D-966E-45C9-A776-0A8EB7415400}"/>
            </a:ext>
          </a:extLst>
        </xdr:cNvPr>
        <xdr:cNvSpPr txBox="1"/>
      </xdr:nvSpPr>
      <xdr:spPr>
        <a:xfrm>
          <a:off x="9467850" y="99818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72019</xdr:rowOff>
    </xdr:from>
    <xdr:to>
      <xdr:col>55</xdr:col>
      <xdr:colOff>50800</xdr:colOff>
      <xdr:row>63</xdr:row>
      <xdr:rowOff>2169</xdr:rowOff>
    </xdr:to>
    <xdr:sp macro="" textlink="">
      <xdr:nvSpPr>
        <xdr:cNvPr id="187" name="フローチャート: 判断 186">
          <a:extLst>
            <a:ext uri="{FF2B5EF4-FFF2-40B4-BE49-F238E27FC236}">
              <a16:creationId xmlns:a16="http://schemas.microsoft.com/office/drawing/2014/main" id="{5F55BA7B-C15C-4124-9F5E-F0ADDEB92A87}"/>
            </a:ext>
          </a:extLst>
        </xdr:cNvPr>
        <xdr:cNvSpPr/>
      </xdr:nvSpPr>
      <xdr:spPr>
        <a:xfrm>
          <a:off x="9401175" y="10117719"/>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61443</xdr:rowOff>
    </xdr:from>
    <xdr:to>
      <xdr:col>50</xdr:col>
      <xdr:colOff>165100</xdr:colOff>
      <xdr:row>62</xdr:row>
      <xdr:rowOff>163043</xdr:rowOff>
    </xdr:to>
    <xdr:sp macro="" textlink="">
      <xdr:nvSpPr>
        <xdr:cNvPr id="188" name="フローチャート: 判断 187">
          <a:extLst>
            <a:ext uri="{FF2B5EF4-FFF2-40B4-BE49-F238E27FC236}">
              <a16:creationId xmlns:a16="http://schemas.microsoft.com/office/drawing/2014/main" id="{64AC8427-876B-439C-B87C-BC7D5A8B9042}"/>
            </a:ext>
          </a:extLst>
        </xdr:cNvPr>
        <xdr:cNvSpPr/>
      </xdr:nvSpPr>
      <xdr:spPr>
        <a:xfrm>
          <a:off x="8639175" y="10113493"/>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61885</xdr:rowOff>
    </xdr:from>
    <xdr:to>
      <xdr:col>46</xdr:col>
      <xdr:colOff>38100</xdr:colOff>
      <xdr:row>62</xdr:row>
      <xdr:rowOff>163485</xdr:rowOff>
    </xdr:to>
    <xdr:sp macro="" textlink="">
      <xdr:nvSpPr>
        <xdr:cNvPr id="189" name="フローチャート: 判断 188">
          <a:extLst>
            <a:ext uri="{FF2B5EF4-FFF2-40B4-BE49-F238E27FC236}">
              <a16:creationId xmlns:a16="http://schemas.microsoft.com/office/drawing/2014/main" id="{56F65390-60B5-4A06-8097-364902C5F68F}"/>
            </a:ext>
          </a:extLst>
        </xdr:cNvPr>
        <xdr:cNvSpPr/>
      </xdr:nvSpPr>
      <xdr:spPr>
        <a:xfrm>
          <a:off x="7839075" y="1011393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65504</xdr:rowOff>
    </xdr:from>
    <xdr:to>
      <xdr:col>41</xdr:col>
      <xdr:colOff>101600</xdr:colOff>
      <xdr:row>62</xdr:row>
      <xdr:rowOff>167104</xdr:rowOff>
    </xdr:to>
    <xdr:sp macro="" textlink="">
      <xdr:nvSpPr>
        <xdr:cNvPr id="190" name="フローチャート: 判断 189">
          <a:extLst>
            <a:ext uri="{FF2B5EF4-FFF2-40B4-BE49-F238E27FC236}">
              <a16:creationId xmlns:a16="http://schemas.microsoft.com/office/drawing/2014/main" id="{16456066-19D7-45B3-8756-7E5FADCCC636}"/>
            </a:ext>
          </a:extLst>
        </xdr:cNvPr>
        <xdr:cNvSpPr/>
      </xdr:nvSpPr>
      <xdr:spPr>
        <a:xfrm>
          <a:off x="7029450" y="10117554"/>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65054</xdr:rowOff>
    </xdr:from>
    <xdr:to>
      <xdr:col>36</xdr:col>
      <xdr:colOff>165100</xdr:colOff>
      <xdr:row>62</xdr:row>
      <xdr:rowOff>166654</xdr:rowOff>
    </xdr:to>
    <xdr:sp macro="" textlink="">
      <xdr:nvSpPr>
        <xdr:cNvPr id="191" name="フローチャート: 判断 190">
          <a:extLst>
            <a:ext uri="{FF2B5EF4-FFF2-40B4-BE49-F238E27FC236}">
              <a16:creationId xmlns:a16="http://schemas.microsoft.com/office/drawing/2014/main" id="{9CD31DD5-7D74-49EA-A82D-499D0FA08A5C}"/>
            </a:ext>
          </a:extLst>
        </xdr:cNvPr>
        <xdr:cNvSpPr/>
      </xdr:nvSpPr>
      <xdr:spPr>
        <a:xfrm>
          <a:off x="6238875" y="1011710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2" name="テキスト ボックス 191">
          <a:extLst>
            <a:ext uri="{FF2B5EF4-FFF2-40B4-BE49-F238E27FC236}">
              <a16:creationId xmlns:a16="http://schemas.microsoft.com/office/drawing/2014/main" id="{584DF032-8235-4329-9A6C-9259C0D23AD2}"/>
            </a:ext>
          </a:extLst>
        </xdr:cNvPr>
        <xdr:cNvSpPr txBox="1"/>
      </xdr:nvSpPr>
      <xdr:spPr>
        <a:xfrm>
          <a:off x="925830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3" name="テキスト ボックス 192">
          <a:extLst>
            <a:ext uri="{FF2B5EF4-FFF2-40B4-BE49-F238E27FC236}">
              <a16:creationId xmlns:a16="http://schemas.microsoft.com/office/drawing/2014/main" id="{9A0FCC0A-F426-42C4-8BC7-C0A8EC4AB796}"/>
            </a:ext>
          </a:extLst>
        </xdr:cNvPr>
        <xdr:cNvSpPr txBox="1"/>
      </xdr:nvSpPr>
      <xdr:spPr>
        <a:xfrm>
          <a:off x="85153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4" name="テキスト ボックス 193">
          <a:extLst>
            <a:ext uri="{FF2B5EF4-FFF2-40B4-BE49-F238E27FC236}">
              <a16:creationId xmlns:a16="http://schemas.microsoft.com/office/drawing/2014/main" id="{DE138F13-1BC9-4A9E-BF99-B6E45BCBE62D}"/>
            </a:ext>
          </a:extLst>
        </xdr:cNvPr>
        <xdr:cNvSpPr txBox="1"/>
      </xdr:nvSpPr>
      <xdr:spPr>
        <a:xfrm>
          <a:off x="77152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5" name="テキスト ボックス 194">
          <a:extLst>
            <a:ext uri="{FF2B5EF4-FFF2-40B4-BE49-F238E27FC236}">
              <a16:creationId xmlns:a16="http://schemas.microsoft.com/office/drawing/2014/main" id="{0ABFC771-0E81-4BF4-9437-1444548CC6A5}"/>
            </a:ext>
          </a:extLst>
        </xdr:cNvPr>
        <xdr:cNvSpPr txBox="1"/>
      </xdr:nvSpPr>
      <xdr:spPr>
        <a:xfrm>
          <a:off x="6905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6" name="テキスト ボックス 195">
          <a:extLst>
            <a:ext uri="{FF2B5EF4-FFF2-40B4-BE49-F238E27FC236}">
              <a16:creationId xmlns:a16="http://schemas.microsoft.com/office/drawing/2014/main" id="{9B29BD71-BC93-44DC-9758-0EF9420CB16B}"/>
            </a:ext>
          </a:extLst>
        </xdr:cNvPr>
        <xdr:cNvSpPr txBox="1"/>
      </xdr:nvSpPr>
      <xdr:spPr>
        <a:xfrm>
          <a:off x="61150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4559</xdr:rowOff>
    </xdr:from>
    <xdr:to>
      <xdr:col>55</xdr:col>
      <xdr:colOff>50800</xdr:colOff>
      <xdr:row>64</xdr:row>
      <xdr:rowOff>106159</xdr:rowOff>
    </xdr:to>
    <xdr:sp macro="" textlink="">
      <xdr:nvSpPr>
        <xdr:cNvPr id="197" name="楕円 196">
          <a:extLst>
            <a:ext uri="{FF2B5EF4-FFF2-40B4-BE49-F238E27FC236}">
              <a16:creationId xmlns:a16="http://schemas.microsoft.com/office/drawing/2014/main" id="{350F3DBB-6DF7-4E56-8433-2F7D2E30FE9D}"/>
            </a:ext>
          </a:extLst>
        </xdr:cNvPr>
        <xdr:cNvSpPr/>
      </xdr:nvSpPr>
      <xdr:spPr>
        <a:xfrm>
          <a:off x="9401175" y="10380459"/>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90936</xdr:rowOff>
    </xdr:from>
    <xdr:ext cx="469744" cy="259045"/>
    <xdr:sp macro="" textlink="">
      <xdr:nvSpPr>
        <xdr:cNvPr id="198" name="【橋りょう・トンネル】&#10;一人当たり有形固定資産（償却資産）額該当値テキスト">
          <a:extLst>
            <a:ext uri="{FF2B5EF4-FFF2-40B4-BE49-F238E27FC236}">
              <a16:creationId xmlns:a16="http://schemas.microsoft.com/office/drawing/2014/main" id="{E8F3483D-C509-4C3B-9659-DA1218B29DA3}"/>
            </a:ext>
          </a:extLst>
        </xdr:cNvPr>
        <xdr:cNvSpPr txBox="1"/>
      </xdr:nvSpPr>
      <xdr:spPr>
        <a:xfrm>
          <a:off x="9467850" y="10298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4490</xdr:rowOff>
    </xdr:from>
    <xdr:to>
      <xdr:col>50</xdr:col>
      <xdr:colOff>165100</xdr:colOff>
      <xdr:row>64</xdr:row>
      <xdr:rowOff>106090</xdr:rowOff>
    </xdr:to>
    <xdr:sp macro="" textlink="">
      <xdr:nvSpPr>
        <xdr:cNvPr id="199" name="楕円 198">
          <a:extLst>
            <a:ext uri="{FF2B5EF4-FFF2-40B4-BE49-F238E27FC236}">
              <a16:creationId xmlns:a16="http://schemas.microsoft.com/office/drawing/2014/main" id="{4C342088-0C28-44AC-9B98-9E33E4C0A05B}"/>
            </a:ext>
          </a:extLst>
        </xdr:cNvPr>
        <xdr:cNvSpPr/>
      </xdr:nvSpPr>
      <xdr:spPr>
        <a:xfrm>
          <a:off x="8639175" y="1038039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55290</xdr:rowOff>
    </xdr:from>
    <xdr:to>
      <xdr:col>55</xdr:col>
      <xdr:colOff>0</xdr:colOff>
      <xdr:row>64</xdr:row>
      <xdr:rowOff>55359</xdr:rowOff>
    </xdr:to>
    <xdr:cxnSp macro="">
      <xdr:nvCxnSpPr>
        <xdr:cNvPr id="200" name="直線コネクタ 199">
          <a:extLst>
            <a:ext uri="{FF2B5EF4-FFF2-40B4-BE49-F238E27FC236}">
              <a16:creationId xmlns:a16="http://schemas.microsoft.com/office/drawing/2014/main" id="{CECC3D40-5968-4360-B300-7F8FF6E606EC}"/>
            </a:ext>
          </a:extLst>
        </xdr:cNvPr>
        <xdr:cNvCxnSpPr/>
      </xdr:nvCxnSpPr>
      <xdr:spPr>
        <a:xfrm>
          <a:off x="8686800" y="10428015"/>
          <a:ext cx="74295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3165</xdr:rowOff>
    </xdr:from>
    <xdr:to>
      <xdr:col>46</xdr:col>
      <xdr:colOff>38100</xdr:colOff>
      <xdr:row>64</xdr:row>
      <xdr:rowOff>104765</xdr:rowOff>
    </xdr:to>
    <xdr:sp macro="" textlink="">
      <xdr:nvSpPr>
        <xdr:cNvPr id="201" name="楕円 200">
          <a:extLst>
            <a:ext uri="{FF2B5EF4-FFF2-40B4-BE49-F238E27FC236}">
              <a16:creationId xmlns:a16="http://schemas.microsoft.com/office/drawing/2014/main" id="{AEA84587-599E-4E57-87C6-E37EB092BBCC}"/>
            </a:ext>
          </a:extLst>
        </xdr:cNvPr>
        <xdr:cNvSpPr/>
      </xdr:nvSpPr>
      <xdr:spPr>
        <a:xfrm>
          <a:off x="7839075" y="10375890"/>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53965</xdr:rowOff>
    </xdr:from>
    <xdr:to>
      <xdr:col>50</xdr:col>
      <xdr:colOff>114300</xdr:colOff>
      <xdr:row>64</xdr:row>
      <xdr:rowOff>55290</xdr:rowOff>
    </xdr:to>
    <xdr:cxnSp macro="">
      <xdr:nvCxnSpPr>
        <xdr:cNvPr id="202" name="直線コネクタ 201">
          <a:extLst>
            <a:ext uri="{FF2B5EF4-FFF2-40B4-BE49-F238E27FC236}">
              <a16:creationId xmlns:a16="http://schemas.microsoft.com/office/drawing/2014/main" id="{F75DD9A2-F192-4E7E-B034-C678C9AE733D}"/>
            </a:ext>
          </a:extLst>
        </xdr:cNvPr>
        <xdr:cNvCxnSpPr/>
      </xdr:nvCxnSpPr>
      <xdr:spPr>
        <a:xfrm>
          <a:off x="7886700" y="10423515"/>
          <a:ext cx="800100" cy="4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4803</xdr:rowOff>
    </xdr:from>
    <xdr:to>
      <xdr:col>41</xdr:col>
      <xdr:colOff>101600</xdr:colOff>
      <xdr:row>64</xdr:row>
      <xdr:rowOff>106403</xdr:rowOff>
    </xdr:to>
    <xdr:sp macro="" textlink="">
      <xdr:nvSpPr>
        <xdr:cNvPr id="203" name="楕円 202">
          <a:extLst>
            <a:ext uri="{FF2B5EF4-FFF2-40B4-BE49-F238E27FC236}">
              <a16:creationId xmlns:a16="http://schemas.microsoft.com/office/drawing/2014/main" id="{C7BE568E-68B8-44DC-BDCB-6C10E1A5C4CF}"/>
            </a:ext>
          </a:extLst>
        </xdr:cNvPr>
        <xdr:cNvSpPr/>
      </xdr:nvSpPr>
      <xdr:spPr>
        <a:xfrm>
          <a:off x="7029450" y="10380703"/>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53965</xdr:rowOff>
    </xdr:from>
    <xdr:to>
      <xdr:col>45</xdr:col>
      <xdr:colOff>177800</xdr:colOff>
      <xdr:row>64</xdr:row>
      <xdr:rowOff>55603</xdr:rowOff>
    </xdr:to>
    <xdr:cxnSp macro="">
      <xdr:nvCxnSpPr>
        <xdr:cNvPr id="204" name="直線コネクタ 203">
          <a:extLst>
            <a:ext uri="{FF2B5EF4-FFF2-40B4-BE49-F238E27FC236}">
              <a16:creationId xmlns:a16="http://schemas.microsoft.com/office/drawing/2014/main" id="{CAE1E9EE-1317-41AB-9DD0-3885CD7187B7}"/>
            </a:ext>
          </a:extLst>
        </xdr:cNvPr>
        <xdr:cNvCxnSpPr/>
      </xdr:nvCxnSpPr>
      <xdr:spPr>
        <a:xfrm flipV="1">
          <a:off x="7077075" y="10423515"/>
          <a:ext cx="809625" cy="4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4742</xdr:rowOff>
    </xdr:from>
    <xdr:to>
      <xdr:col>36</xdr:col>
      <xdr:colOff>165100</xdr:colOff>
      <xdr:row>64</xdr:row>
      <xdr:rowOff>106342</xdr:rowOff>
    </xdr:to>
    <xdr:sp macro="" textlink="">
      <xdr:nvSpPr>
        <xdr:cNvPr id="205" name="楕円 204">
          <a:extLst>
            <a:ext uri="{FF2B5EF4-FFF2-40B4-BE49-F238E27FC236}">
              <a16:creationId xmlns:a16="http://schemas.microsoft.com/office/drawing/2014/main" id="{D89A1757-9467-48B6-B989-6C3A1A92CC47}"/>
            </a:ext>
          </a:extLst>
        </xdr:cNvPr>
        <xdr:cNvSpPr/>
      </xdr:nvSpPr>
      <xdr:spPr>
        <a:xfrm>
          <a:off x="6238875" y="1038064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55542</xdr:rowOff>
    </xdr:from>
    <xdr:to>
      <xdr:col>41</xdr:col>
      <xdr:colOff>50800</xdr:colOff>
      <xdr:row>64</xdr:row>
      <xdr:rowOff>55603</xdr:rowOff>
    </xdr:to>
    <xdr:cxnSp macro="">
      <xdr:nvCxnSpPr>
        <xdr:cNvPr id="206" name="直線コネクタ 205">
          <a:extLst>
            <a:ext uri="{FF2B5EF4-FFF2-40B4-BE49-F238E27FC236}">
              <a16:creationId xmlns:a16="http://schemas.microsoft.com/office/drawing/2014/main" id="{86F5DB1A-1F54-4227-9615-C6C282D66C8A}"/>
            </a:ext>
          </a:extLst>
        </xdr:cNvPr>
        <xdr:cNvCxnSpPr/>
      </xdr:nvCxnSpPr>
      <xdr:spPr>
        <a:xfrm>
          <a:off x="6286500" y="10428267"/>
          <a:ext cx="790575" cy="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8120</xdr:rowOff>
    </xdr:from>
    <xdr:ext cx="534377" cy="259045"/>
    <xdr:sp macro="" textlink="">
      <xdr:nvSpPr>
        <xdr:cNvPr id="207" name="n_1aveValue【橋りょう・トンネル】&#10;一人当たり有形固定資産（償却資産）額">
          <a:extLst>
            <a:ext uri="{FF2B5EF4-FFF2-40B4-BE49-F238E27FC236}">
              <a16:creationId xmlns:a16="http://schemas.microsoft.com/office/drawing/2014/main" id="{68FB6B92-57F9-4928-A1FF-04B936716ACF}"/>
            </a:ext>
          </a:extLst>
        </xdr:cNvPr>
        <xdr:cNvSpPr txBox="1"/>
      </xdr:nvSpPr>
      <xdr:spPr>
        <a:xfrm>
          <a:off x="8429136" y="989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8562</xdr:rowOff>
    </xdr:from>
    <xdr:ext cx="534377" cy="259045"/>
    <xdr:sp macro="" textlink="">
      <xdr:nvSpPr>
        <xdr:cNvPr id="208" name="n_2aveValue【橋りょう・トンネル】&#10;一人当たり有形固定資産（償却資産）額">
          <a:extLst>
            <a:ext uri="{FF2B5EF4-FFF2-40B4-BE49-F238E27FC236}">
              <a16:creationId xmlns:a16="http://schemas.microsoft.com/office/drawing/2014/main" id="{AA16B224-1E04-49E5-A7C6-3233CE8F7A88}"/>
            </a:ext>
          </a:extLst>
        </xdr:cNvPr>
        <xdr:cNvSpPr txBox="1"/>
      </xdr:nvSpPr>
      <xdr:spPr>
        <a:xfrm>
          <a:off x="7648086" y="9898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12181</xdr:rowOff>
    </xdr:from>
    <xdr:ext cx="534377" cy="259045"/>
    <xdr:sp macro="" textlink="">
      <xdr:nvSpPr>
        <xdr:cNvPr id="209" name="n_3aveValue【橋りょう・トンネル】&#10;一人当たり有形固定資産（償却資産）額">
          <a:extLst>
            <a:ext uri="{FF2B5EF4-FFF2-40B4-BE49-F238E27FC236}">
              <a16:creationId xmlns:a16="http://schemas.microsoft.com/office/drawing/2014/main" id="{5D037CC9-131A-4E84-A56F-1C934CF29BC7}"/>
            </a:ext>
          </a:extLst>
        </xdr:cNvPr>
        <xdr:cNvSpPr txBox="1"/>
      </xdr:nvSpPr>
      <xdr:spPr>
        <a:xfrm>
          <a:off x="6847986" y="9895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11731</xdr:rowOff>
    </xdr:from>
    <xdr:ext cx="534377" cy="259045"/>
    <xdr:sp macro="" textlink="">
      <xdr:nvSpPr>
        <xdr:cNvPr id="210" name="n_4aveValue【橋りょう・トンネル】&#10;一人当たり有形固定資産（償却資産）額">
          <a:extLst>
            <a:ext uri="{FF2B5EF4-FFF2-40B4-BE49-F238E27FC236}">
              <a16:creationId xmlns:a16="http://schemas.microsoft.com/office/drawing/2014/main" id="{72D8A77D-C77F-4ECE-89AF-8CFDC8922E71}"/>
            </a:ext>
          </a:extLst>
        </xdr:cNvPr>
        <xdr:cNvSpPr txBox="1"/>
      </xdr:nvSpPr>
      <xdr:spPr>
        <a:xfrm>
          <a:off x="6038361" y="9895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97217</xdr:rowOff>
    </xdr:from>
    <xdr:ext cx="469744" cy="259045"/>
    <xdr:sp macro="" textlink="">
      <xdr:nvSpPr>
        <xdr:cNvPr id="211" name="n_1mainValue【橋りょう・トンネル】&#10;一人当たり有形固定資産（償却資産）額">
          <a:extLst>
            <a:ext uri="{FF2B5EF4-FFF2-40B4-BE49-F238E27FC236}">
              <a16:creationId xmlns:a16="http://schemas.microsoft.com/office/drawing/2014/main" id="{C4A06DE7-C20F-4558-AB08-E239116B7A47}"/>
            </a:ext>
          </a:extLst>
        </xdr:cNvPr>
        <xdr:cNvSpPr txBox="1"/>
      </xdr:nvSpPr>
      <xdr:spPr>
        <a:xfrm>
          <a:off x="8458278" y="10469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95892</xdr:rowOff>
    </xdr:from>
    <xdr:ext cx="469744" cy="259045"/>
    <xdr:sp macro="" textlink="">
      <xdr:nvSpPr>
        <xdr:cNvPr id="212" name="n_2mainValue【橋りょう・トンネル】&#10;一人当たり有形固定資産（償却資産）額">
          <a:extLst>
            <a:ext uri="{FF2B5EF4-FFF2-40B4-BE49-F238E27FC236}">
              <a16:creationId xmlns:a16="http://schemas.microsoft.com/office/drawing/2014/main" id="{564B5ED7-84E3-4709-947A-8939E5705561}"/>
            </a:ext>
          </a:extLst>
        </xdr:cNvPr>
        <xdr:cNvSpPr txBox="1"/>
      </xdr:nvSpPr>
      <xdr:spPr>
        <a:xfrm>
          <a:off x="7677228" y="1046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97530</xdr:rowOff>
    </xdr:from>
    <xdr:ext cx="469744" cy="259045"/>
    <xdr:sp macro="" textlink="">
      <xdr:nvSpPr>
        <xdr:cNvPr id="213" name="n_3mainValue【橋りょう・トンネル】&#10;一人当たり有形固定資産（償却資産）額">
          <a:extLst>
            <a:ext uri="{FF2B5EF4-FFF2-40B4-BE49-F238E27FC236}">
              <a16:creationId xmlns:a16="http://schemas.microsoft.com/office/drawing/2014/main" id="{B31EA2FB-4553-4192-AB94-D592F48D9C4C}"/>
            </a:ext>
          </a:extLst>
        </xdr:cNvPr>
        <xdr:cNvSpPr txBox="1"/>
      </xdr:nvSpPr>
      <xdr:spPr>
        <a:xfrm>
          <a:off x="6867603" y="10470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97469</xdr:rowOff>
    </xdr:from>
    <xdr:ext cx="469744" cy="259045"/>
    <xdr:sp macro="" textlink="">
      <xdr:nvSpPr>
        <xdr:cNvPr id="214" name="n_4mainValue【橋りょう・トンネル】&#10;一人当たり有形固定資産（償却資産）額">
          <a:extLst>
            <a:ext uri="{FF2B5EF4-FFF2-40B4-BE49-F238E27FC236}">
              <a16:creationId xmlns:a16="http://schemas.microsoft.com/office/drawing/2014/main" id="{B46A51AB-4D17-4717-9E40-59CF56A6A5D1}"/>
            </a:ext>
          </a:extLst>
        </xdr:cNvPr>
        <xdr:cNvSpPr txBox="1"/>
      </xdr:nvSpPr>
      <xdr:spPr>
        <a:xfrm>
          <a:off x="6067503" y="10470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5" name="正方形/長方形 214">
          <a:extLst>
            <a:ext uri="{FF2B5EF4-FFF2-40B4-BE49-F238E27FC236}">
              <a16:creationId xmlns:a16="http://schemas.microsoft.com/office/drawing/2014/main" id="{30BB2B2D-C00D-455F-957A-246862D18BDB}"/>
            </a:ext>
          </a:extLst>
        </xdr:cNvPr>
        <xdr:cNvSpPr/>
      </xdr:nvSpPr>
      <xdr:spPr>
        <a:xfrm>
          <a:off x="685800" y="111728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6" name="正方形/長方形 215">
          <a:extLst>
            <a:ext uri="{FF2B5EF4-FFF2-40B4-BE49-F238E27FC236}">
              <a16:creationId xmlns:a16="http://schemas.microsoft.com/office/drawing/2014/main" id="{34A325F1-1CCB-4B0C-B665-65A4E5531253}"/>
            </a:ext>
          </a:extLst>
        </xdr:cNvPr>
        <xdr:cNvSpPr/>
      </xdr:nvSpPr>
      <xdr:spPr>
        <a:xfrm>
          <a:off x="8096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7" name="正方形/長方形 216">
          <a:extLst>
            <a:ext uri="{FF2B5EF4-FFF2-40B4-BE49-F238E27FC236}">
              <a16:creationId xmlns:a16="http://schemas.microsoft.com/office/drawing/2014/main" id="{F36126AE-A3E4-48D9-A21C-E1254759A090}"/>
            </a:ext>
          </a:extLst>
        </xdr:cNvPr>
        <xdr:cNvSpPr/>
      </xdr:nvSpPr>
      <xdr:spPr>
        <a:xfrm>
          <a:off x="8096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8" name="正方形/長方形 217">
          <a:extLst>
            <a:ext uri="{FF2B5EF4-FFF2-40B4-BE49-F238E27FC236}">
              <a16:creationId xmlns:a16="http://schemas.microsoft.com/office/drawing/2014/main" id="{8AA3B821-E7E4-407B-8F3D-E505BB91E4F0}"/>
            </a:ext>
          </a:extLst>
        </xdr:cNvPr>
        <xdr:cNvSpPr/>
      </xdr:nvSpPr>
      <xdr:spPr>
        <a:xfrm>
          <a:off x="17145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9" name="正方形/長方形 218">
          <a:extLst>
            <a:ext uri="{FF2B5EF4-FFF2-40B4-BE49-F238E27FC236}">
              <a16:creationId xmlns:a16="http://schemas.microsoft.com/office/drawing/2014/main" id="{7E7A2A2A-19B3-4C3E-B6CD-7B43FBD238DC}"/>
            </a:ext>
          </a:extLst>
        </xdr:cNvPr>
        <xdr:cNvSpPr/>
      </xdr:nvSpPr>
      <xdr:spPr>
        <a:xfrm>
          <a:off x="17145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0" name="正方形/長方形 219">
          <a:extLst>
            <a:ext uri="{FF2B5EF4-FFF2-40B4-BE49-F238E27FC236}">
              <a16:creationId xmlns:a16="http://schemas.microsoft.com/office/drawing/2014/main" id="{01DD0036-CA7C-401F-84B1-5A1CDFC507E4}"/>
            </a:ext>
          </a:extLst>
        </xdr:cNvPr>
        <xdr:cNvSpPr/>
      </xdr:nvSpPr>
      <xdr:spPr>
        <a:xfrm>
          <a:off x="27432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1" name="正方形/長方形 220">
          <a:extLst>
            <a:ext uri="{FF2B5EF4-FFF2-40B4-BE49-F238E27FC236}">
              <a16:creationId xmlns:a16="http://schemas.microsoft.com/office/drawing/2014/main" id="{79DB8C57-0614-41AE-91DA-F017EC3C1F51}"/>
            </a:ext>
          </a:extLst>
        </xdr:cNvPr>
        <xdr:cNvSpPr/>
      </xdr:nvSpPr>
      <xdr:spPr>
        <a:xfrm>
          <a:off x="27432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2" name="正方形/長方形 221">
          <a:extLst>
            <a:ext uri="{FF2B5EF4-FFF2-40B4-BE49-F238E27FC236}">
              <a16:creationId xmlns:a16="http://schemas.microsoft.com/office/drawing/2014/main" id="{6F5F5187-291B-49A9-A85F-62A99C0C431A}"/>
            </a:ext>
          </a:extLst>
        </xdr:cNvPr>
        <xdr:cNvSpPr/>
      </xdr:nvSpPr>
      <xdr:spPr>
        <a:xfrm>
          <a:off x="685800" y="122491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3" name="テキスト ボックス 222">
          <a:extLst>
            <a:ext uri="{FF2B5EF4-FFF2-40B4-BE49-F238E27FC236}">
              <a16:creationId xmlns:a16="http://schemas.microsoft.com/office/drawing/2014/main" id="{C953E40C-3035-4A95-9C6E-B4D6F990C9F8}"/>
            </a:ext>
          </a:extLst>
        </xdr:cNvPr>
        <xdr:cNvSpPr txBox="1"/>
      </xdr:nvSpPr>
      <xdr:spPr>
        <a:xfrm>
          <a:off x="666750" y="12068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4" name="直線コネクタ 223">
          <a:extLst>
            <a:ext uri="{FF2B5EF4-FFF2-40B4-BE49-F238E27FC236}">
              <a16:creationId xmlns:a16="http://schemas.microsoft.com/office/drawing/2014/main" id="{8AED81FE-D953-4031-BF63-04986FA0AF7D}"/>
            </a:ext>
          </a:extLst>
        </xdr:cNvPr>
        <xdr:cNvCxnSpPr/>
      </xdr:nvCxnSpPr>
      <xdr:spPr>
        <a:xfrm>
          <a:off x="685800" y="144113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25" name="テキスト ボックス 224">
          <a:extLst>
            <a:ext uri="{FF2B5EF4-FFF2-40B4-BE49-F238E27FC236}">
              <a16:creationId xmlns:a16="http://schemas.microsoft.com/office/drawing/2014/main" id="{4F4A7237-18B7-4EE8-802A-5C7CF97E8DF8}"/>
            </a:ext>
          </a:extLst>
        </xdr:cNvPr>
        <xdr:cNvSpPr txBox="1"/>
      </xdr:nvSpPr>
      <xdr:spPr>
        <a:xfrm>
          <a:off x="278946" y="1426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26" name="直線コネクタ 225">
          <a:extLst>
            <a:ext uri="{FF2B5EF4-FFF2-40B4-BE49-F238E27FC236}">
              <a16:creationId xmlns:a16="http://schemas.microsoft.com/office/drawing/2014/main" id="{7CFDCA6A-D0D8-451C-A7B3-5C2D2FCC3986}"/>
            </a:ext>
          </a:extLst>
        </xdr:cNvPr>
        <xdr:cNvCxnSpPr/>
      </xdr:nvCxnSpPr>
      <xdr:spPr>
        <a:xfrm>
          <a:off x="685800" y="1409427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27" name="テキスト ボックス 226">
          <a:extLst>
            <a:ext uri="{FF2B5EF4-FFF2-40B4-BE49-F238E27FC236}">
              <a16:creationId xmlns:a16="http://schemas.microsoft.com/office/drawing/2014/main" id="{C003AB04-2174-4072-BBC6-4639F1F63487}"/>
            </a:ext>
          </a:extLst>
        </xdr:cNvPr>
        <xdr:cNvSpPr txBox="1"/>
      </xdr:nvSpPr>
      <xdr:spPr>
        <a:xfrm>
          <a:off x="339891" y="1396475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28" name="直線コネクタ 227">
          <a:extLst>
            <a:ext uri="{FF2B5EF4-FFF2-40B4-BE49-F238E27FC236}">
              <a16:creationId xmlns:a16="http://schemas.microsoft.com/office/drawing/2014/main" id="{7AD5770A-8705-4B81-AFD7-00A6B0859DF7}"/>
            </a:ext>
          </a:extLst>
        </xdr:cNvPr>
        <xdr:cNvCxnSpPr/>
      </xdr:nvCxnSpPr>
      <xdr:spPr>
        <a:xfrm>
          <a:off x="685800" y="1378358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29" name="テキスト ボックス 228">
          <a:extLst>
            <a:ext uri="{FF2B5EF4-FFF2-40B4-BE49-F238E27FC236}">
              <a16:creationId xmlns:a16="http://schemas.microsoft.com/office/drawing/2014/main" id="{33705426-CBD8-42B8-BB37-9839FB7587A9}"/>
            </a:ext>
          </a:extLst>
        </xdr:cNvPr>
        <xdr:cNvSpPr txBox="1"/>
      </xdr:nvSpPr>
      <xdr:spPr>
        <a:xfrm>
          <a:off x="339891" y="136572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30" name="直線コネクタ 229">
          <a:extLst>
            <a:ext uri="{FF2B5EF4-FFF2-40B4-BE49-F238E27FC236}">
              <a16:creationId xmlns:a16="http://schemas.microsoft.com/office/drawing/2014/main" id="{6A27CD50-1C26-4AB1-8664-72E555A14B24}"/>
            </a:ext>
          </a:extLst>
        </xdr:cNvPr>
        <xdr:cNvCxnSpPr/>
      </xdr:nvCxnSpPr>
      <xdr:spPr>
        <a:xfrm>
          <a:off x="685800" y="1347606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31" name="テキスト ボックス 230">
          <a:extLst>
            <a:ext uri="{FF2B5EF4-FFF2-40B4-BE49-F238E27FC236}">
              <a16:creationId xmlns:a16="http://schemas.microsoft.com/office/drawing/2014/main" id="{BC6D0756-6C75-40F1-96D6-5D96C11DCA31}"/>
            </a:ext>
          </a:extLst>
        </xdr:cNvPr>
        <xdr:cNvSpPr txBox="1"/>
      </xdr:nvSpPr>
      <xdr:spPr>
        <a:xfrm>
          <a:off x="339891" y="1334653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32" name="直線コネクタ 231">
          <a:extLst>
            <a:ext uri="{FF2B5EF4-FFF2-40B4-BE49-F238E27FC236}">
              <a16:creationId xmlns:a16="http://schemas.microsoft.com/office/drawing/2014/main" id="{D000160E-478A-4832-B801-4B694DF5480F}"/>
            </a:ext>
          </a:extLst>
        </xdr:cNvPr>
        <xdr:cNvCxnSpPr/>
      </xdr:nvCxnSpPr>
      <xdr:spPr>
        <a:xfrm>
          <a:off x="685800" y="1317488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33" name="テキスト ボックス 232">
          <a:extLst>
            <a:ext uri="{FF2B5EF4-FFF2-40B4-BE49-F238E27FC236}">
              <a16:creationId xmlns:a16="http://schemas.microsoft.com/office/drawing/2014/main" id="{092103DD-DCA6-4DC9-B80D-0D52F27C6529}"/>
            </a:ext>
          </a:extLst>
        </xdr:cNvPr>
        <xdr:cNvSpPr txBox="1"/>
      </xdr:nvSpPr>
      <xdr:spPr>
        <a:xfrm>
          <a:off x="339891" y="1303901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34" name="直線コネクタ 233">
          <a:extLst>
            <a:ext uri="{FF2B5EF4-FFF2-40B4-BE49-F238E27FC236}">
              <a16:creationId xmlns:a16="http://schemas.microsoft.com/office/drawing/2014/main" id="{1E5C7261-18FB-4DD3-9319-DC4746CDA281}"/>
            </a:ext>
          </a:extLst>
        </xdr:cNvPr>
        <xdr:cNvCxnSpPr/>
      </xdr:nvCxnSpPr>
      <xdr:spPr>
        <a:xfrm>
          <a:off x="685800" y="1286736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35" name="テキスト ボックス 234">
          <a:extLst>
            <a:ext uri="{FF2B5EF4-FFF2-40B4-BE49-F238E27FC236}">
              <a16:creationId xmlns:a16="http://schemas.microsoft.com/office/drawing/2014/main" id="{F18C5D60-2F6E-406B-B819-44EBCB7E2134}"/>
            </a:ext>
          </a:extLst>
        </xdr:cNvPr>
        <xdr:cNvSpPr txBox="1"/>
      </xdr:nvSpPr>
      <xdr:spPr>
        <a:xfrm>
          <a:off x="339891" y="127283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36" name="直線コネクタ 235">
          <a:extLst>
            <a:ext uri="{FF2B5EF4-FFF2-40B4-BE49-F238E27FC236}">
              <a16:creationId xmlns:a16="http://schemas.microsoft.com/office/drawing/2014/main" id="{76EDCD55-E067-49ED-B1D3-D3D354B19AF8}"/>
            </a:ext>
          </a:extLst>
        </xdr:cNvPr>
        <xdr:cNvCxnSpPr/>
      </xdr:nvCxnSpPr>
      <xdr:spPr>
        <a:xfrm>
          <a:off x="685800" y="125566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37" name="テキスト ボックス 236">
          <a:extLst>
            <a:ext uri="{FF2B5EF4-FFF2-40B4-BE49-F238E27FC236}">
              <a16:creationId xmlns:a16="http://schemas.microsoft.com/office/drawing/2014/main" id="{78D7954F-CB7B-4085-829A-FC502675CC93}"/>
            </a:ext>
          </a:extLst>
        </xdr:cNvPr>
        <xdr:cNvSpPr txBox="1"/>
      </xdr:nvSpPr>
      <xdr:spPr>
        <a:xfrm>
          <a:off x="339891" y="1242079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8" name="直線コネクタ 237">
          <a:extLst>
            <a:ext uri="{FF2B5EF4-FFF2-40B4-BE49-F238E27FC236}">
              <a16:creationId xmlns:a16="http://schemas.microsoft.com/office/drawing/2014/main" id="{CCFEF98C-A341-4905-B542-471077F8554D}"/>
            </a:ext>
          </a:extLst>
        </xdr:cNvPr>
        <xdr:cNvCxnSpPr/>
      </xdr:nvCxnSpPr>
      <xdr:spPr>
        <a:xfrm>
          <a:off x="685800" y="12249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39" name="テキスト ボックス 238">
          <a:extLst>
            <a:ext uri="{FF2B5EF4-FFF2-40B4-BE49-F238E27FC236}">
              <a16:creationId xmlns:a16="http://schemas.microsoft.com/office/drawing/2014/main" id="{3BB69488-B0FD-49E5-826C-BE2F2B751875}"/>
            </a:ext>
          </a:extLst>
        </xdr:cNvPr>
        <xdr:cNvSpPr txBox="1"/>
      </xdr:nvSpPr>
      <xdr:spPr>
        <a:xfrm>
          <a:off x="339891" y="1211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0" name="【公営住宅】&#10;有形固定資産減価償却率グラフ枠">
          <a:extLst>
            <a:ext uri="{FF2B5EF4-FFF2-40B4-BE49-F238E27FC236}">
              <a16:creationId xmlns:a16="http://schemas.microsoft.com/office/drawing/2014/main" id="{3E8711B7-E25C-45F5-87D4-02160D18BAA0}"/>
            </a:ext>
          </a:extLst>
        </xdr:cNvPr>
        <xdr:cNvSpPr/>
      </xdr:nvSpPr>
      <xdr:spPr>
        <a:xfrm>
          <a:off x="685800" y="122491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29936</xdr:rowOff>
    </xdr:from>
    <xdr:to>
      <xdr:col>24</xdr:col>
      <xdr:colOff>62865</xdr:colOff>
      <xdr:row>86</xdr:row>
      <xdr:rowOff>67492</xdr:rowOff>
    </xdr:to>
    <xdr:cxnSp macro="">
      <xdr:nvCxnSpPr>
        <xdr:cNvPr id="241" name="直線コネクタ 240">
          <a:extLst>
            <a:ext uri="{FF2B5EF4-FFF2-40B4-BE49-F238E27FC236}">
              <a16:creationId xmlns:a16="http://schemas.microsoft.com/office/drawing/2014/main" id="{8D67D93C-6E11-461E-90C6-526DD345DE32}"/>
            </a:ext>
          </a:extLst>
        </xdr:cNvPr>
        <xdr:cNvCxnSpPr/>
      </xdr:nvCxnSpPr>
      <xdr:spPr>
        <a:xfrm flipV="1">
          <a:off x="4180840" y="12504511"/>
          <a:ext cx="0" cy="1494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42" name="【公営住宅】&#10;有形固定資産減価償却率最小値テキスト">
          <a:extLst>
            <a:ext uri="{FF2B5EF4-FFF2-40B4-BE49-F238E27FC236}">
              <a16:creationId xmlns:a16="http://schemas.microsoft.com/office/drawing/2014/main" id="{6C3B783D-C0A5-4175-858A-9D927FEC1EC4}"/>
            </a:ext>
          </a:extLst>
        </xdr:cNvPr>
        <xdr:cNvSpPr txBox="1"/>
      </xdr:nvSpPr>
      <xdr:spPr>
        <a:xfrm>
          <a:off x="4219575" y="14003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43" name="直線コネクタ 242">
          <a:extLst>
            <a:ext uri="{FF2B5EF4-FFF2-40B4-BE49-F238E27FC236}">
              <a16:creationId xmlns:a16="http://schemas.microsoft.com/office/drawing/2014/main" id="{AFF5FA88-9880-4330-AB24-24E0F244AB26}"/>
            </a:ext>
          </a:extLst>
        </xdr:cNvPr>
        <xdr:cNvCxnSpPr/>
      </xdr:nvCxnSpPr>
      <xdr:spPr>
        <a:xfrm>
          <a:off x="4105275" y="1399939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148063</xdr:rowOff>
    </xdr:from>
    <xdr:ext cx="405111" cy="259045"/>
    <xdr:sp macro="" textlink="">
      <xdr:nvSpPr>
        <xdr:cNvPr id="244" name="【公営住宅】&#10;有形固定資産減価償却率最大値テキスト">
          <a:extLst>
            <a:ext uri="{FF2B5EF4-FFF2-40B4-BE49-F238E27FC236}">
              <a16:creationId xmlns:a16="http://schemas.microsoft.com/office/drawing/2014/main" id="{0F056006-BA8D-4782-BA67-259CFD4E6E9F}"/>
            </a:ext>
          </a:extLst>
        </xdr:cNvPr>
        <xdr:cNvSpPr txBox="1"/>
      </xdr:nvSpPr>
      <xdr:spPr>
        <a:xfrm>
          <a:off x="4219575" y="12298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29936</xdr:rowOff>
    </xdr:from>
    <xdr:to>
      <xdr:col>24</xdr:col>
      <xdr:colOff>152400</xdr:colOff>
      <xdr:row>77</xdr:row>
      <xdr:rowOff>29936</xdr:rowOff>
    </xdr:to>
    <xdr:cxnSp macro="">
      <xdr:nvCxnSpPr>
        <xdr:cNvPr id="245" name="直線コネクタ 244">
          <a:extLst>
            <a:ext uri="{FF2B5EF4-FFF2-40B4-BE49-F238E27FC236}">
              <a16:creationId xmlns:a16="http://schemas.microsoft.com/office/drawing/2014/main" id="{64B046C5-9689-47DE-A248-0CCD8F1DB01E}"/>
            </a:ext>
          </a:extLst>
        </xdr:cNvPr>
        <xdr:cNvCxnSpPr/>
      </xdr:nvCxnSpPr>
      <xdr:spPr>
        <a:xfrm>
          <a:off x="4105275" y="1250451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11447</xdr:rowOff>
    </xdr:from>
    <xdr:ext cx="405111" cy="259045"/>
    <xdr:sp macro="" textlink="">
      <xdr:nvSpPr>
        <xdr:cNvPr id="246" name="【公営住宅】&#10;有形固定資産減価償却率平均値テキスト">
          <a:extLst>
            <a:ext uri="{FF2B5EF4-FFF2-40B4-BE49-F238E27FC236}">
              <a16:creationId xmlns:a16="http://schemas.microsoft.com/office/drawing/2014/main" id="{3AC8D5EE-BC16-4077-BC82-F4C66854AC97}"/>
            </a:ext>
          </a:extLst>
        </xdr:cNvPr>
        <xdr:cNvSpPr txBox="1"/>
      </xdr:nvSpPr>
      <xdr:spPr>
        <a:xfrm>
          <a:off x="4219575" y="12971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33020</xdr:rowOff>
    </xdr:from>
    <xdr:to>
      <xdr:col>24</xdr:col>
      <xdr:colOff>114300</xdr:colOff>
      <xdr:row>80</xdr:row>
      <xdr:rowOff>134620</xdr:rowOff>
    </xdr:to>
    <xdr:sp macro="" textlink="">
      <xdr:nvSpPr>
        <xdr:cNvPr id="247" name="フローチャート: 判断 246">
          <a:extLst>
            <a:ext uri="{FF2B5EF4-FFF2-40B4-BE49-F238E27FC236}">
              <a16:creationId xmlns:a16="http://schemas.microsoft.com/office/drawing/2014/main" id="{36BEBAFD-3A46-4B4C-AAE9-8FF4F778B190}"/>
            </a:ext>
          </a:extLst>
        </xdr:cNvPr>
        <xdr:cNvSpPr/>
      </xdr:nvSpPr>
      <xdr:spPr>
        <a:xfrm>
          <a:off x="4124325" y="1299337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155484</xdr:rowOff>
    </xdr:from>
    <xdr:to>
      <xdr:col>20</xdr:col>
      <xdr:colOff>38100</xdr:colOff>
      <xdr:row>80</xdr:row>
      <xdr:rowOff>85634</xdr:rowOff>
    </xdr:to>
    <xdr:sp macro="" textlink="">
      <xdr:nvSpPr>
        <xdr:cNvPr id="248" name="フローチャート: 判断 247">
          <a:extLst>
            <a:ext uri="{FF2B5EF4-FFF2-40B4-BE49-F238E27FC236}">
              <a16:creationId xmlns:a16="http://schemas.microsoft.com/office/drawing/2014/main" id="{B4E48E9E-9FED-4410-8D61-3A8FF7A7870D}"/>
            </a:ext>
          </a:extLst>
        </xdr:cNvPr>
        <xdr:cNvSpPr/>
      </xdr:nvSpPr>
      <xdr:spPr>
        <a:xfrm>
          <a:off x="3381375" y="1295708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142421</xdr:rowOff>
    </xdr:from>
    <xdr:to>
      <xdr:col>15</xdr:col>
      <xdr:colOff>101600</xdr:colOff>
      <xdr:row>80</xdr:row>
      <xdr:rowOff>72571</xdr:rowOff>
    </xdr:to>
    <xdr:sp macro="" textlink="">
      <xdr:nvSpPr>
        <xdr:cNvPr id="249" name="フローチャート: 判断 248">
          <a:extLst>
            <a:ext uri="{FF2B5EF4-FFF2-40B4-BE49-F238E27FC236}">
              <a16:creationId xmlns:a16="http://schemas.microsoft.com/office/drawing/2014/main" id="{91DFBFE7-5636-43D6-B9FD-72514D9972DF}"/>
            </a:ext>
          </a:extLst>
        </xdr:cNvPr>
        <xdr:cNvSpPr/>
      </xdr:nvSpPr>
      <xdr:spPr>
        <a:xfrm>
          <a:off x="2571750" y="12947196"/>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67311</xdr:rowOff>
    </xdr:from>
    <xdr:to>
      <xdr:col>10</xdr:col>
      <xdr:colOff>165100</xdr:colOff>
      <xdr:row>79</xdr:row>
      <xdr:rowOff>168911</xdr:rowOff>
    </xdr:to>
    <xdr:sp macro="" textlink="">
      <xdr:nvSpPr>
        <xdr:cNvPr id="250" name="フローチャート: 判断 249">
          <a:extLst>
            <a:ext uri="{FF2B5EF4-FFF2-40B4-BE49-F238E27FC236}">
              <a16:creationId xmlns:a16="http://schemas.microsoft.com/office/drawing/2014/main" id="{AC6169F2-2EF7-4CB3-BE3A-4A0A5F24ADA0}"/>
            </a:ext>
          </a:extLst>
        </xdr:cNvPr>
        <xdr:cNvSpPr/>
      </xdr:nvSpPr>
      <xdr:spPr>
        <a:xfrm>
          <a:off x="1781175" y="1286573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5262</xdr:rowOff>
    </xdr:from>
    <xdr:to>
      <xdr:col>6</xdr:col>
      <xdr:colOff>38100</xdr:colOff>
      <xdr:row>79</xdr:row>
      <xdr:rowOff>106862</xdr:rowOff>
    </xdr:to>
    <xdr:sp macro="" textlink="">
      <xdr:nvSpPr>
        <xdr:cNvPr id="251" name="フローチャート: 判断 250">
          <a:extLst>
            <a:ext uri="{FF2B5EF4-FFF2-40B4-BE49-F238E27FC236}">
              <a16:creationId xmlns:a16="http://schemas.microsoft.com/office/drawing/2014/main" id="{F4514D85-6BF5-417F-9CF1-07CF100E8986}"/>
            </a:ext>
          </a:extLst>
        </xdr:cNvPr>
        <xdr:cNvSpPr/>
      </xdr:nvSpPr>
      <xdr:spPr>
        <a:xfrm>
          <a:off x="981075" y="1281003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2" name="テキスト ボックス 251">
          <a:extLst>
            <a:ext uri="{FF2B5EF4-FFF2-40B4-BE49-F238E27FC236}">
              <a16:creationId xmlns:a16="http://schemas.microsoft.com/office/drawing/2014/main" id="{391A59E4-05AA-41BF-89B7-565EF65ED5F7}"/>
            </a:ext>
          </a:extLst>
        </xdr:cNvPr>
        <xdr:cNvSpPr txBox="1"/>
      </xdr:nvSpPr>
      <xdr:spPr>
        <a:xfrm>
          <a:off x="40100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3EA908B0-1B31-4561-A015-4E793C282DC5}"/>
            </a:ext>
          </a:extLst>
        </xdr:cNvPr>
        <xdr:cNvSpPr txBox="1"/>
      </xdr:nvSpPr>
      <xdr:spPr>
        <a:xfrm>
          <a:off x="32575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01834C94-954A-4248-AD61-404BC4886FA5}"/>
            </a:ext>
          </a:extLst>
        </xdr:cNvPr>
        <xdr:cNvSpPr txBox="1"/>
      </xdr:nvSpPr>
      <xdr:spPr>
        <a:xfrm>
          <a:off x="24479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320AD113-A097-4FAB-AC8A-2D24577F394A}"/>
            </a:ext>
          </a:extLst>
        </xdr:cNvPr>
        <xdr:cNvSpPr txBox="1"/>
      </xdr:nvSpPr>
      <xdr:spPr>
        <a:xfrm>
          <a:off x="16573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CFFA119E-2248-407B-9A45-D2922D1FDF65}"/>
            </a:ext>
          </a:extLst>
        </xdr:cNvPr>
        <xdr:cNvSpPr txBox="1"/>
      </xdr:nvSpPr>
      <xdr:spPr>
        <a:xfrm>
          <a:off x="8572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108131</xdr:rowOff>
    </xdr:from>
    <xdr:to>
      <xdr:col>24</xdr:col>
      <xdr:colOff>114300</xdr:colOff>
      <xdr:row>79</xdr:row>
      <xdr:rowOff>38281</xdr:rowOff>
    </xdr:to>
    <xdr:sp macro="" textlink="">
      <xdr:nvSpPr>
        <xdr:cNvPr id="257" name="楕円 256">
          <a:extLst>
            <a:ext uri="{FF2B5EF4-FFF2-40B4-BE49-F238E27FC236}">
              <a16:creationId xmlns:a16="http://schemas.microsoft.com/office/drawing/2014/main" id="{E502CFE9-8039-4DF7-9469-E64B63D1A6A8}"/>
            </a:ext>
          </a:extLst>
        </xdr:cNvPr>
        <xdr:cNvSpPr/>
      </xdr:nvSpPr>
      <xdr:spPr>
        <a:xfrm>
          <a:off x="4124325" y="12744631"/>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131008</xdr:rowOff>
    </xdr:from>
    <xdr:ext cx="405111" cy="259045"/>
    <xdr:sp macro="" textlink="">
      <xdr:nvSpPr>
        <xdr:cNvPr id="258" name="【公営住宅】&#10;有形固定資産減価償却率該当値テキスト">
          <a:extLst>
            <a:ext uri="{FF2B5EF4-FFF2-40B4-BE49-F238E27FC236}">
              <a16:creationId xmlns:a16="http://schemas.microsoft.com/office/drawing/2014/main" id="{17A744F6-F1CF-4C9C-A6C6-E6EC231B4E0A}"/>
            </a:ext>
          </a:extLst>
        </xdr:cNvPr>
        <xdr:cNvSpPr txBox="1"/>
      </xdr:nvSpPr>
      <xdr:spPr>
        <a:xfrm>
          <a:off x="4219575" y="12608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147320</xdr:rowOff>
    </xdr:from>
    <xdr:to>
      <xdr:col>20</xdr:col>
      <xdr:colOff>38100</xdr:colOff>
      <xdr:row>79</xdr:row>
      <xdr:rowOff>77470</xdr:rowOff>
    </xdr:to>
    <xdr:sp macro="" textlink="">
      <xdr:nvSpPr>
        <xdr:cNvPr id="259" name="楕円 258">
          <a:extLst>
            <a:ext uri="{FF2B5EF4-FFF2-40B4-BE49-F238E27FC236}">
              <a16:creationId xmlns:a16="http://schemas.microsoft.com/office/drawing/2014/main" id="{23E08126-7BC5-41E4-A5FA-D4B58DEB8EC8}"/>
            </a:ext>
          </a:extLst>
        </xdr:cNvPr>
        <xdr:cNvSpPr/>
      </xdr:nvSpPr>
      <xdr:spPr>
        <a:xfrm>
          <a:off x="3381375" y="1278382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158931</xdr:rowOff>
    </xdr:from>
    <xdr:to>
      <xdr:col>24</xdr:col>
      <xdr:colOff>63500</xdr:colOff>
      <xdr:row>79</xdr:row>
      <xdr:rowOff>26670</xdr:rowOff>
    </xdr:to>
    <xdr:cxnSp macro="">
      <xdr:nvCxnSpPr>
        <xdr:cNvPr id="260" name="直線コネクタ 259">
          <a:extLst>
            <a:ext uri="{FF2B5EF4-FFF2-40B4-BE49-F238E27FC236}">
              <a16:creationId xmlns:a16="http://schemas.microsoft.com/office/drawing/2014/main" id="{BE06F8EE-9AFC-4D2E-ADFE-8D1A479B0605}"/>
            </a:ext>
          </a:extLst>
        </xdr:cNvPr>
        <xdr:cNvCxnSpPr/>
      </xdr:nvCxnSpPr>
      <xdr:spPr>
        <a:xfrm flipV="1">
          <a:off x="3429000" y="12801781"/>
          <a:ext cx="752475" cy="29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75474</xdr:rowOff>
    </xdr:from>
    <xdr:to>
      <xdr:col>15</xdr:col>
      <xdr:colOff>101600</xdr:colOff>
      <xdr:row>79</xdr:row>
      <xdr:rowOff>5624</xdr:rowOff>
    </xdr:to>
    <xdr:sp macro="" textlink="">
      <xdr:nvSpPr>
        <xdr:cNvPr id="261" name="楕円 260">
          <a:extLst>
            <a:ext uri="{FF2B5EF4-FFF2-40B4-BE49-F238E27FC236}">
              <a16:creationId xmlns:a16="http://schemas.microsoft.com/office/drawing/2014/main" id="{2A4647E0-8709-48F6-8F76-93C322EF8E64}"/>
            </a:ext>
          </a:extLst>
        </xdr:cNvPr>
        <xdr:cNvSpPr/>
      </xdr:nvSpPr>
      <xdr:spPr>
        <a:xfrm>
          <a:off x="2571750" y="12715149"/>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126274</xdr:rowOff>
    </xdr:from>
    <xdr:to>
      <xdr:col>19</xdr:col>
      <xdr:colOff>177800</xdr:colOff>
      <xdr:row>79</xdr:row>
      <xdr:rowOff>26670</xdr:rowOff>
    </xdr:to>
    <xdr:cxnSp macro="">
      <xdr:nvCxnSpPr>
        <xdr:cNvPr id="262" name="直線コネクタ 261">
          <a:extLst>
            <a:ext uri="{FF2B5EF4-FFF2-40B4-BE49-F238E27FC236}">
              <a16:creationId xmlns:a16="http://schemas.microsoft.com/office/drawing/2014/main" id="{A69FA2D3-F19E-4387-8419-283CDC0FB318}"/>
            </a:ext>
          </a:extLst>
        </xdr:cNvPr>
        <xdr:cNvCxnSpPr/>
      </xdr:nvCxnSpPr>
      <xdr:spPr>
        <a:xfrm>
          <a:off x="2619375" y="12762774"/>
          <a:ext cx="809625" cy="68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13426</xdr:rowOff>
    </xdr:from>
    <xdr:to>
      <xdr:col>10</xdr:col>
      <xdr:colOff>165100</xdr:colOff>
      <xdr:row>78</xdr:row>
      <xdr:rowOff>115026</xdr:rowOff>
    </xdr:to>
    <xdr:sp macro="" textlink="">
      <xdr:nvSpPr>
        <xdr:cNvPr id="263" name="楕円 262">
          <a:extLst>
            <a:ext uri="{FF2B5EF4-FFF2-40B4-BE49-F238E27FC236}">
              <a16:creationId xmlns:a16="http://schemas.microsoft.com/office/drawing/2014/main" id="{F5FB5375-8371-472C-92C8-C558360FB93F}"/>
            </a:ext>
          </a:extLst>
        </xdr:cNvPr>
        <xdr:cNvSpPr/>
      </xdr:nvSpPr>
      <xdr:spPr>
        <a:xfrm>
          <a:off x="1781175" y="12649926"/>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64226</xdr:rowOff>
    </xdr:from>
    <xdr:to>
      <xdr:col>15</xdr:col>
      <xdr:colOff>50800</xdr:colOff>
      <xdr:row>78</xdr:row>
      <xdr:rowOff>126274</xdr:rowOff>
    </xdr:to>
    <xdr:cxnSp macro="">
      <xdr:nvCxnSpPr>
        <xdr:cNvPr id="264" name="直線コネクタ 263">
          <a:extLst>
            <a:ext uri="{FF2B5EF4-FFF2-40B4-BE49-F238E27FC236}">
              <a16:creationId xmlns:a16="http://schemas.microsoft.com/office/drawing/2014/main" id="{40D8DC27-6B4E-4C51-B586-747B3F13508A}"/>
            </a:ext>
          </a:extLst>
        </xdr:cNvPr>
        <xdr:cNvCxnSpPr/>
      </xdr:nvCxnSpPr>
      <xdr:spPr>
        <a:xfrm>
          <a:off x="1828800" y="12707076"/>
          <a:ext cx="790575" cy="55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113030</xdr:rowOff>
    </xdr:from>
    <xdr:to>
      <xdr:col>6</xdr:col>
      <xdr:colOff>38100</xdr:colOff>
      <xdr:row>78</xdr:row>
      <xdr:rowOff>43180</xdr:rowOff>
    </xdr:to>
    <xdr:sp macro="" textlink="">
      <xdr:nvSpPr>
        <xdr:cNvPr id="265" name="楕円 264">
          <a:extLst>
            <a:ext uri="{FF2B5EF4-FFF2-40B4-BE49-F238E27FC236}">
              <a16:creationId xmlns:a16="http://schemas.microsoft.com/office/drawing/2014/main" id="{DDBED0A7-974A-4817-93CE-520F6734D6D9}"/>
            </a:ext>
          </a:extLst>
        </xdr:cNvPr>
        <xdr:cNvSpPr/>
      </xdr:nvSpPr>
      <xdr:spPr>
        <a:xfrm>
          <a:off x="981075" y="1259078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163830</xdr:rowOff>
    </xdr:from>
    <xdr:to>
      <xdr:col>10</xdr:col>
      <xdr:colOff>114300</xdr:colOff>
      <xdr:row>78</xdr:row>
      <xdr:rowOff>64226</xdr:rowOff>
    </xdr:to>
    <xdr:cxnSp macro="">
      <xdr:nvCxnSpPr>
        <xdr:cNvPr id="266" name="直線コネクタ 265">
          <a:extLst>
            <a:ext uri="{FF2B5EF4-FFF2-40B4-BE49-F238E27FC236}">
              <a16:creationId xmlns:a16="http://schemas.microsoft.com/office/drawing/2014/main" id="{2E050F4C-3F8C-462F-A999-4DA79A557EF1}"/>
            </a:ext>
          </a:extLst>
        </xdr:cNvPr>
        <xdr:cNvCxnSpPr/>
      </xdr:nvCxnSpPr>
      <xdr:spPr>
        <a:xfrm>
          <a:off x="1028700" y="12638405"/>
          <a:ext cx="800100" cy="68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76761</xdr:rowOff>
    </xdr:from>
    <xdr:ext cx="405111" cy="259045"/>
    <xdr:sp macro="" textlink="">
      <xdr:nvSpPr>
        <xdr:cNvPr id="267" name="n_1aveValue【公営住宅】&#10;有形固定資産減価償却率">
          <a:extLst>
            <a:ext uri="{FF2B5EF4-FFF2-40B4-BE49-F238E27FC236}">
              <a16:creationId xmlns:a16="http://schemas.microsoft.com/office/drawing/2014/main" id="{D5A3BCD2-5589-405A-9476-E02121178FA3}"/>
            </a:ext>
          </a:extLst>
        </xdr:cNvPr>
        <xdr:cNvSpPr txBox="1"/>
      </xdr:nvSpPr>
      <xdr:spPr>
        <a:xfrm>
          <a:off x="3239144" y="13040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63698</xdr:rowOff>
    </xdr:from>
    <xdr:ext cx="405111" cy="259045"/>
    <xdr:sp macro="" textlink="">
      <xdr:nvSpPr>
        <xdr:cNvPr id="268" name="n_2aveValue【公営住宅】&#10;有形固定資産減価償却率">
          <a:extLst>
            <a:ext uri="{FF2B5EF4-FFF2-40B4-BE49-F238E27FC236}">
              <a16:creationId xmlns:a16="http://schemas.microsoft.com/office/drawing/2014/main" id="{FD428B7E-6A59-4098-92A1-C8F53BB3F87A}"/>
            </a:ext>
          </a:extLst>
        </xdr:cNvPr>
        <xdr:cNvSpPr txBox="1"/>
      </xdr:nvSpPr>
      <xdr:spPr>
        <a:xfrm>
          <a:off x="2439044" y="13030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160038</xdr:rowOff>
    </xdr:from>
    <xdr:ext cx="405111" cy="259045"/>
    <xdr:sp macro="" textlink="">
      <xdr:nvSpPr>
        <xdr:cNvPr id="269" name="n_3aveValue【公営住宅】&#10;有形固定資産減価償却率">
          <a:extLst>
            <a:ext uri="{FF2B5EF4-FFF2-40B4-BE49-F238E27FC236}">
              <a16:creationId xmlns:a16="http://schemas.microsoft.com/office/drawing/2014/main" id="{12FFB974-C6EE-4B5F-9A82-065BAD9EA8EC}"/>
            </a:ext>
          </a:extLst>
        </xdr:cNvPr>
        <xdr:cNvSpPr txBox="1"/>
      </xdr:nvSpPr>
      <xdr:spPr>
        <a:xfrm>
          <a:off x="1648469" y="12964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97989</xdr:rowOff>
    </xdr:from>
    <xdr:ext cx="405111" cy="259045"/>
    <xdr:sp macro="" textlink="">
      <xdr:nvSpPr>
        <xdr:cNvPr id="270" name="n_4aveValue【公営住宅】&#10;有形固定資産減価償却率">
          <a:extLst>
            <a:ext uri="{FF2B5EF4-FFF2-40B4-BE49-F238E27FC236}">
              <a16:creationId xmlns:a16="http://schemas.microsoft.com/office/drawing/2014/main" id="{C88C519B-F6FE-4009-8C58-55749AB48F19}"/>
            </a:ext>
          </a:extLst>
        </xdr:cNvPr>
        <xdr:cNvSpPr txBox="1"/>
      </xdr:nvSpPr>
      <xdr:spPr>
        <a:xfrm>
          <a:off x="848369" y="12899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93997</xdr:rowOff>
    </xdr:from>
    <xdr:ext cx="405111" cy="259045"/>
    <xdr:sp macro="" textlink="">
      <xdr:nvSpPr>
        <xdr:cNvPr id="271" name="n_1mainValue【公営住宅】&#10;有形固定資産減価償却率">
          <a:extLst>
            <a:ext uri="{FF2B5EF4-FFF2-40B4-BE49-F238E27FC236}">
              <a16:creationId xmlns:a16="http://schemas.microsoft.com/office/drawing/2014/main" id="{E0689B9C-1696-4B1C-B217-956591E035BD}"/>
            </a:ext>
          </a:extLst>
        </xdr:cNvPr>
        <xdr:cNvSpPr txBox="1"/>
      </xdr:nvSpPr>
      <xdr:spPr>
        <a:xfrm>
          <a:off x="3239144" y="12571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22151</xdr:rowOff>
    </xdr:from>
    <xdr:ext cx="405111" cy="259045"/>
    <xdr:sp macro="" textlink="">
      <xdr:nvSpPr>
        <xdr:cNvPr id="272" name="n_2mainValue【公営住宅】&#10;有形固定資産減価償却率">
          <a:extLst>
            <a:ext uri="{FF2B5EF4-FFF2-40B4-BE49-F238E27FC236}">
              <a16:creationId xmlns:a16="http://schemas.microsoft.com/office/drawing/2014/main" id="{4FE8ED48-3E25-4043-BAD0-C837385F6B4E}"/>
            </a:ext>
          </a:extLst>
        </xdr:cNvPr>
        <xdr:cNvSpPr txBox="1"/>
      </xdr:nvSpPr>
      <xdr:spPr>
        <a:xfrm>
          <a:off x="2439044" y="12499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131553</xdr:rowOff>
    </xdr:from>
    <xdr:ext cx="405111" cy="259045"/>
    <xdr:sp macro="" textlink="">
      <xdr:nvSpPr>
        <xdr:cNvPr id="273" name="n_3mainValue【公営住宅】&#10;有形固定資産減価償却率">
          <a:extLst>
            <a:ext uri="{FF2B5EF4-FFF2-40B4-BE49-F238E27FC236}">
              <a16:creationId xmlns:a16="http://schemas.microsoft.com/office/drawing/2014/main" id="{68A6EF60-2A3A-49F4-AF87-1256A167B9B0}"/>
            </a:ext>
          </a:extLst>
        </xdr:cNvPr>
        <xdr:cNvSpPr txBox="1"/>
      </xdr:nvSpPr>
      <xdr:spPr>
        <a:xfrm>
          <a:off x="1648469" y="12447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59707</xdr:rowOff>
    </xdr:from>
    <xdr:ext cx="405111" cy="259045"/>
    <xdr:sp macro="" textlink="">
      <xdr:nvSpPr>
        <xdr:cNvPr id="274" name="n_4mainValue【公営住宅】&#10;有形固定資産減価償却率">
          <a:extLst>
            <a:ext uri="{FF2B5EF4-FFF2-40B4-BE49-F238E27FC236}">
              <a16:creationId xmlns:a16="http://schemas.microsoft.com/office/drawing/2014/main" id="{5F2DF363-9A3D-47ED-BB45-BAF193A7B002}"/>
            </a:ext>
          </a:extLst>
        </xdr:cNvPr>
        <xdr:cNvSpPr txBox="1"/>
      </xdr:nvSpPr>
      <xdr:spPr>
        <a:xfrm>
          <a:off x="848369" y="12375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5" name="正方形/長方形 274">
          <a:extLst>
            <a:ext uri="{FF2B5EF4-FFF2-40B4-BE49-F238E27FC236}">
              <a16:creationId xmlns:a16="http://schemas.microsoft.com/office/drawing/2014/main" id="{53583DA6-8372-447C-B2A4-F6F5205733FA}"/>
            </a:ext>
          </a:extLst>
        </xdr:cNvPr>
        <xdr:cNvSpPr/>
      </xdr:nvSpPr>
      <xdr:spPr>
        <a:xfrm>
          <a:off x="5953125" y="111728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6" name="正方形/長方形 275">
          <a:extLst>
            <a:ext uri="{FF2B5EF4-FFF2-40B4-BE49-F238E27FC236}">
              <a16:creationId xmlns:a16="http://schemas.microsoft.com/office/drawing/2014/main" id="{A1533548-8D8F-4071-B1DA-0CD79B0460EF}"/>
            </a:ext>
          </a:extLst>
        </xdr:cNvPr>
        <xdr:cNvSpPr/>
      </xdr:nvSpPr>
      <xdr:spPr>
        <a:xfrm>
          <a:off x="60674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7" name="正方形/長方形 276">
          <a:extLst>
            <a:ext uri="{FF2B5EF4-FFF2-40B4-BE49-F238E27FC236}">
              <a16:creationId xmlns:a16="http://schemas.microsoft.com/office/drawing/2014/main" id="{5CED7E4F-04E3-49A9-ACE0-9B7544246B4C}"/>
            </a:ext>
          </a:extLst>
        </xdr:cNvPr>
        <xdr:cNvSpPr/>
      </xdr:nvSpPr>
      <xdr:spPr>
        <a:xfrm>
          <a:off x="60674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8" name="正方形/長方形 277">
          <a:extLst>
            <a:ext uri="{FF2B5EF4-FFF2-40B4-BE49-F238E27FC236}">
              <a16:creationId xmlns:a16="http://schemas.microsoft.com/office/drawing/2014/main" id="{596EF973-3798-4271-ACCB-72F0C67AC1E1}"/>
            </a:ext>
          </a:extLst>
        </xdr:cNvPr>
        <xdr:cNvSpPr/>
      </xdr:nvSpPr>
      <xdr:spPr>
        <a:xfrm>
          <a:off x="69818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9" name="正方形/長方形 278">
          <a:extLst>
            <a:ext uri="{FF2B5EF4-FFF2-40B4-BE49-F238E27FC236}">
              <a16:creationId xmlns:a16="http://schemas.microsoft.com/office/drawing/2014/main" id="{2BE79010-42C1-4ACB-8024-48AA3149985A}"/>
            </a:ext>
          </a:extLst>
        </xdr:cNvPr>
        <xdr:cNvSpPr/>
      </xdr:nvSpPr>
      <xdr:spPr>
        <a:xfrm>
          <a:off x="69818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0" name="正方形/長方形 279">
          <a:extLst>
            <a:ext uri="{FF2B5EF4-FFF2-40B4-BE49-F238E27FC236}">
              <a16:creationId xmlns:a16="http://schemas.microsoft.com/office/drawing/2014/main" id="{46FDF638-498A-4370-B48B-8D480BD78ADB}"/>
            </a:ext>
          </a:extLst>
        </xdr:cNvPr>
        <xdr:cNvSpPr/>
      </xdr:nvSpPr>
      <xdr:spPr>
        <a:xfrm>
          <a:off x="80105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1" name="正方形/長方形 280">
          <a:extLst>
            <a:ext uri="{FF2B5EF4-FFF2-40B4-BE49-F238E27FC236}">
              <a16:creationId xmlns:a16="http://schemas.microsoft.com/office/drawing/2014/main" id="{0442F58C-21F4-486A-A118-5FFD3D5879A5}"/>
            </a:ext>
          </a:extLst>
        </xdr:cNvPr>
        <xdr:cNvSpPr/>
      </xdr:nvSpPr>
      <xdr:spPr>
        <a:xfrm>
          <a:off x="80105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2" name="正方形/長方形 281">
          <a:extLst>
            <a:ext uri="{FF2B5EF4-FFF2-40B4-BE49-F238E27FC236}">
              <a16:creationId xmlns:a16="http://schemas.microsoft.com/office/drawing/2014/main" id="{83383974-6D95-4178-A056-F2302F06DB2E}"/>
            </a:ext>
          </a:extLst>
        </xdr:cNvPr>
        <xdr:cNvSpPr/>
      </xdr:nvSpPr>
      <xdr:spPr>
        <a:xfrm>
          <a:off x="5953125" y="122491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3" name="テキスト ボックス 282">
          <a:extLst>
            <a:ext uri="{FF2B5EF4-FFF2-40B4-BE49-F238E27FC236}">
              <a16:creationId xmlns:a16="http://schemas.microsoft.com/office/drawing/2014/main" id="{794563D2-AB36-41DD-A099-88A03D52DB8A}"/>
            </a:ext>
          </a:extLst>
        </xdr:cNvPr>
        <xdr:cNvSpPr txBox="1"/>
      </xdr:nvSpPr>
      <xdr:spPr>
        <a:xfrm>
          <a:off x="5915025" y="120681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4" name="直線コネクタ 283">
          <a:extLst>
            <a:ext uri="{FF2B5EF4-FFF2-40B4-BE49-F238E27FC236}">
              <a16:creationId xmlns:a16="http://schemas.microsoft.com/office/drawing/2014/main" id="{E8DD7BD5-FDEC-4458-8F56-D2756644005D}"/>
            </a:ext>
          </a:extLst>
        </xdr:cNvPr>
        <xdr:cNvCxnSpPr/>
      </xdr:nvCxnSpPr>
      <xdr:spPr>
        <a:xfrm>
          <a:off x="5953125" y="144113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85" name="直線コネクタ 284">
          <a:extLst>
            <a:ext uri="{FF2B5EF4-FFF2-40B4-BE49-F238E27FC236}">
              <a16:creationId xmlns:a16="http://schemas.microsoft.com/office/drawing/2014/main" id="{271CA96B-6811-4891-9FF4-23E2798011BD}"/>
            </a:ext>
          </a:extLst>
        </xdr:cNvPr>
        <xdr:cNvCxnSpPr/>
      </xdr:nvCxnSpPr>
      <xdr:spPr>
        <a:xfrm>
          <a:off x="5953125" y="1409427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86" name="テキスト ボックス 285">
          <a:extLst>
            <a:ext uri="{FF2B5EF4-FFF2-40B4-BE49-F238E27FC236}">
              <a16:creationId xmlns:a16="http://schemas.microsoft.com/office/drawing/2014/main" id="{19F71AC2-E4DD-4592-B5D6-94CB8BCD6FAD}"/>
            </a:ext>
          </a:extLst>
        </xdr:cNvPr>
        <xdr:cNvSpPr txBox="1"/>
      </xdr:nvSpPr>
      <xdr:spPr>
        <a:xfrm>
          <a:off x="5527221" y="139647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87" name="直線コネクタ 286">
          <a:extLst>
            <a:ext uri="{FF2B5EF4-FFF2-40B4-BE49-F238E27FC236}">
              <a16:creationId xmlns:a16="http://schemas.microsoft.com/office/drawing/2014/main" id="{D1DD1D50-1FC6-4673-8719-A78FF1B2F14F}"/>
            </a:ext>
          </a:extLst>
        </xdr:cNvPr>
        <xdr:cNvCxnSpPr/>
      </xdr:nvCxnSpPr>
      <xdr:spPr>
        <a:xfrm>
          <a:off x="5953125" y="1378358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88" name="テキスト ボックス 287">
          <a:extLst>
            <a:ext uri="{FF2B5EF4-FFF2-40B4-BE49-F238E27FC236}">
              <a16:creationId xmlns:a16="http://schemas.microsoft.com/office/drawing/2014/main" id="{E6E69F6E-89A4-4199-87C1-3B20AE4610D6}"/>
            </a:ext>
          </a:extLst>
        </xdr:cNvPr>
        <xdr:cNvSpPr txBox="1"/>
      </xdr:nvSpPr>
      <xdr:spPr>
        <a:xfrm>
          <a:off x="5527221" y="136572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89" name="直線コネクタ 288">
          <a:extLst>
            <a:ext uri="{FF2B5EF4-FFF2-40B4-BE49-F238E27FC236}">
              <a16:creationId xmlns:a16="http://schemas.microsoft.com/office/drawing/2014/main" id="{D4A53BED-FB14-479D-9B54-262AF6007540}"/>
            </a:ext>
          </a:extLst>
        </xdr:cNvPr>
        <xdr:cNvCxnSpPr/>
      </xdr:nvCxnSpPr>
      <xdr:spPr>
        <a:xfrm>
          <a:off x="5953125" y="1347606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90" name="テキスト ボックス 289">
          <a:extLst>
            <a:ext uri="{FF2B5EF4-FFF2-40B4-BE49-F238E27FC236}">
              <a16:creationId xmlns:a16="http://schemas.microsoft.com/office/drawing/2014/main" id="{5B06CDEB-578E-4AE8-89AD-93DB0DE17657}"/>
            </a:ext>
          </a:extLst>
        </xdr:cNvPr>
        <xdr:cNvSpPr txBox="1"/>
      </xdr:nvSpPr>
      <xdr:spPr>
        <a:xfrm>
          <a:off x="5527221" y="1334653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91" name="直線コネクタ 290">
          <a:extLst>
            <a:ext uri="{FF2B5EF4-FFF2-40B4-BE49-F238E27FC236}">
              <a16:creationId xmlns:a16="http://schemas.microsoft.com/office/drawing/2014/main" id="{F4DD116E-33DA-4332-81B0-91A16D205CB2}"/>
            </a:ext>
          </a:extLst>
        </xdr:cNvPr>
        <xdr:cNvCxnSpPr/>
      </xdr:nvCxnSpPr>
      <xdr:spPr>
        <a:xfrm>
          <a:off x="5953125" y="1317488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92" name="テキスト ボックス 291">
          <a:extLst>
            <a:ext uri="{FF2B5EF4-FFF2-40B4-BE49-F238E27FC236}">
              <a16:creationId xmlns:a16="http://schemas.microsoft.com/office/drawing/2014/main" id="{F1BBDF5D-E3B5-4404-9FE5-613A8A2278A8}"/>
            </a:ext>
          </a:extLst>
        </xdr:cNvPr>
        <xdr:cNvSpPr txBox="1"/>
      </xdr:nvSpPr>
      <xdr:spPr>
        <a:xfrm>
          <a:off x="5527221" y="1303901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93" name="直線コネクタ 292">
          <a:extLst>
            <a:ext uri="{FF2B5EF4-FFF2-40B4-BE49-F238E27FC236}">
              <a16:creationId xmlns:a16="http://schemas.microsoft.com/office/drawing/2014/main" id="{67876A4E-2D9A-4E96-B590-458A6DA127AB}"/>
            </a:ext>
          </a:extLst>
        </xdr:cNvPr>
        <xdr:cNvCxnSpPr/>
      </xdr:nvCxnSpPr>
      <xdr:spPr>
        <a:xfrm>
          <a:off x="5953125" y="1286736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94" name="テキスト ボックス 293">
          <a:extLst>
            <a:ext uri="{FF2B5EF4-FFF2-40B4-BE49-F238E27FC236}">
              <a16:creationId xmlns:a16="http://schemas.microsoft.com/office/drawing/2014/main" id="{6DE8E972-96A1-407E-A13D-C3B919E4D036}"/>
            </a:ext>
          </a:extLst>
        </xdr:cNvPr>
        <xdr:cNvSpPr txBox="1"/>
      </xdr:nvSpPr>
      <xdr:spPr>
        <a:xfrm>
          <a:off x="5527221" y="127283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95" name="直線コネクタ 294">
          <a:extLst>
            <a:ext uri="{FF2B5EF4-FFF2-40B4-BE49-F238E27FC236}">
              <a16:creationId xmlns:a16="http://schemas.microsoft.com/office/drawing/2014/main" id="{847748EB-4080-4C71-A648-7EA9015C2AC3}"/>
            </a:ext>
          </a:extLst>
        </xdr:cNvPr>
        <xdr:cNvCxnSpPr/>
      </xdr:nvCxnSpPr>
      <xdr:spPr>
        <a:xfrm>
          <a:off x="5953125" y="125566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96" name="テキスト ボックス 295">
          <a:extLst>
            <a:ext uri="{FF2B5EF4-FFF2-40B4-BE49-F238E27FC236}">
              <a16:creationId xmlns:a16="http://schemas.microsoft.com/office/drawing/2014/main" id="{CDE4D78A-13F4-40B9-BB95-0C25AF27D3E4}"/>
            </a:ext>
          </a:extLst>
        </xdr:cNvPr>
        <xdr:cNvSpPr txBox="1"/>
      </xdr:nvSpPr>
      <xdr:spPr>
        <a:xfrm>
          <a:off x="5527221" y="124207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7" name="直線コネクタ 296">
          <a:extLst>
            <a:ext uri="{FF2B5EF4-FFF2-40B4-BE49-F238E27FC236}">
              <a16:creationId xmlns:a16="http://schemas.microsoft.com/office/drawing/2014/main" id="{28A5ABC5-8843-4EEB-8164-BE84D950955A}"/>
            </a:ext>
          </a:extLst>
        </xdr:cNvPr>
        <xdr:cNvCxnSpPr/>
      </xdr:nvCxnSpPr>
      <xdr:spPr>
        <a:xfrm>
          <a:off x="5953125" y="12249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8" name="テキスト ボックス 297">
          <a:extLst>
            <a:ext uri="{FF2B5EF4-FFF2-40B4-BE49-F238E27FC236}">
              <a16:creationId xmlns:a16="http://schemas.microsoft.com/office/drawing/2014/main" id="{9785AC7D-3380-4B1B-B3D1-C13D0009C138}"/>
            </a:ext>
          </a:extLst>
        </xdr:cNvPr>
        <xdr:cNvSpPr txBox="1"/>
      </xdr:nvSpPr>
      <xdr:spPr>
        <a:xfrm>
          <a:off x="5527221" y="1211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9" name="【公営住宅】&#10;一人当たり面積グラフ枠">
          <a:extLst>
            <a:ext uri="{FF2B5EF4-FFF2-40B4-BE49-F238E27FC236}">
              <a16:creationId xmlns:a16="http://schemas.microsoft.com/office/drawing/2014/main" id="{89E9B1CD-40D0-4FD7-A264-144B914D8C14}"/>
            </a:ext>
          </a:extLst>
        </xdr:cNvPr>
        <xdr:cNvSpPr/>
      </xdr:nvSpPr>
      <xdr:spPr>
        <a:xfrm>
          <a:off x="5953125" y="122491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13607</xdr:rowOff>
    </xdr:from>
    <xdr:to>
      <xdr:col>54</xdr:col>
      <xdr:colOff>189865</xdr:colOff>
      <xdr:row>86</xdr:row>
      <xdr:rowOff>163830</xdr:rowOff>
    </xdr:to>
    <xdr:cxnSp macro="">
      <xdr:nvCxnSpPr>
        <xdr:cNvPr id="300" name="直線コネクタ 299">
          <a:extLst>
            <a:ext uri="{FF2B5EF4-FFF2-40B4-BE49-F238E27FC236}">
              <a16:creationId xmlns:a16="http://schemas.microsoft.com/office/drawing/2014/main" id="{6D08E2B2-1F59-44C0-8C54-AFE9537F5A2F}"/>
            </a:ext>
          </a:extLst>
        </xdr:cNvPr>
        <xdr:cNvCxnSpPr/>
      </xdr:nvCxnSpPr>
      <xdr:spPr>
        <a:xfrm flipV="1">
          <a:off x="9429115" y="12650107"/>
          <a:ext cx="0" cy="1445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01" name="【公営住宅】&#10;一人当たり面積最小値テキスト">
          <a:extLst>
            <a:ext uri="{FF2B5EF4-FFF2-40B4-BE49-F238E27FC236}">
              <a16:creationId xmlns:a16="http://schemas.microsoft.com/office/drawing/2014/main" id="{14D5B68D-F457-4CE6-A2F7-4A097E885D5D}"/>
            </a:ext>
          </a:extLst>
        </xdr:cNvPr>
        <xdr:cNvSpPr txBox="1"/>
      </xdr:nvSpPr>
      <xdr:spPr>
        <a:xfrm>
          <a:off x="9467850" y="1409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02" name="直線コネクタ 301">
          <a:extLst>
            <a:ext uri="{FF2B5EF4-FFF2-40B4-BE49-F238E27FC236}">
              <a16:creationId xmlns:a16="http://schemas.microsoft.com/office/drawing/2014/main" id="{23375A22-92AC-44B9-AEEA-A63B417B0F82}"/>
            </a:ext>
          </a:extLst>
        </xdr:cNvPr>
        <xdr:cNvCxnSpPr/>
      </xdr:nvCxnSpPr>
      <xdr:spPr>
        <a:xfrm>
          <a:off x="9363075" y="14095730"/>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131734</xdr:rowOff>
    </xdr:from>
    <xdr:ext cx="469744" cy="259045"/>
    <xdr:sp macro="" textlink="">
      <xdr:nvSpPr>
        <xdr:cNvPr id="303" name="【公営住宅】&#10;一人当たり面積最大値テキスト">
          <a:extLst>
            <a:ext uri="{FF2B5EF4-FFF2-40B4-BE49-F238E27FC236}">
              <a16:creationId xmlns:a16="http://schemas.microsoft.com/office/drawing/2014/main" id="{8769009E-4245-4E3E-8C85-0441B5A7AC50}"/>
            </a:ext>
          </a:extLst>
        </xdr:cNvPr>
        <xdr:cNvSpPr txBox="1"/>
      </xdr:nvSpPr>
      <xdr:spPr>
        <a:xfrm>
          <a:off x="9467850" y="12447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13607</xdr:rowOff>
    </xdr:from>
    <xdr:to>
      <xdr:col>55</xdr:col>
      <xdr:colOff>88900</xdr:colOff>
      <xdr:row>78</xdr:row>
      <xdr:rowOff>13607</xdr:rowOff>
    </xdr:to>
    <xdr:cxnSp macro="">
      <xdr:nvCxnSpPr>
        <xdr:cNvPr id="304" name="直線コネクタ 303">
          <a:extLst>
            <a:ext uri="{FF2B5EF4-FFF2-40B4-BE49-F238E27FC236}">
              <a16:creationId xmlns:a16="http://schemas.microsoft.com/office/drawing/2014/main" id="{16D7BC24-7822-4178-A643-6FBACC8F848B}"/>
            </a:ext>
          </a:extLst>
        </xdr:cNvPr>
        <xdr:cNvCxnSpPr/>
      </xdr:nvCxnSpPr>
      <xdr:spPr>
        <a:xfrm>
          <a:off x="9363075" y="12650107"/>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148970</xdr:rowOff>
    </xdr:from>
    <xdr:ext cx="469744" cy="259045"/>
    <xdr:sp macro="" textlink="">
      <xdr:nvSpPr>
        <xdr:cNvPr id="305" name="【公営住宅】&#10;一人当たり面積平均値テキスト">
          <a:extLst>
            <a:ext uri="{FF2B5EF4-FFF2-40B4-BE49-F238E27FC236}">
              <a16:creationId xmlns:a16="http://schemas.microsoft.com/office/drawing/2014/main" id="{8A6AEE94-C458-4F5B-88C8-0C0A59221E52}"/>
            </a:ext>
          </a:extLst>
        </xdr:cNvPr>
        <xdr:cNvSpPr txBox="1"/>
      </xdr:nvSpPr>
      <xdr:spPr>
        <a:xfrm>
          <a:off x="9467850" y="137570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126093</xdr:rowOff>
    </xdr:from>
    <xdr:to>
      <xdr:col>55</xdr:col>
      <xdr:colOff>50800</xdr:colOff>
      <xdr:row>86</xdr:row>
      <xdr:rowOff>56243</xdr:rowOff>
    </xdr:to>
    <xdr:sp macro="" textlink="">
      <xdr:nvSpPr>
        <xdr:cNvPr id="306" name="フローチャート: 判断 305">
          <a:extLst>
            <a:ext uri="{FF2B5EF4-FFF2-40B4-BE49-F238E27FC236}">
              <a16:creationId xmlns:a16="http://schemas.microsoft.com/office/drawing/2014/main" id="{184FF64A-46EB-4D0B-A621-DC19D4E76F0B}"/>
            </a:ext>
          </a:extLst>
        </xdr:cNvPr>
        <xdr:cNvSpPr/>
      </xdr:nvSpPr>
      <xdr:spPr>
        <a:xfrm>
          <a:off x="9401175" y="13896068"/>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07" name="フローチャート: 判断 306">
          <a:extLst>
            <a:ext uri="{FF2B5EF4-FFF2-40B4-BE49-F238E27FC236}">
              <a16:creationId xmlns:a16="http://schemas.microsoft.com/office/drawing/2014/main" id="{1D965EAB-F2D3-40DB-9512-802B6ED50BF7}"/>
            </a:ext>
          </a:extLst>
        </xdr:cNvPr>
        <xdr:cNvSpPr/>
      </xdr:nvSpPr>
      <xdr:spPr>
        <a:xfrm>
          <a:off x="8639175" y="13899152"/>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132624</xdr:rowOff>
    </xdr:from>
    <xdr:to>
      <xdr:col>46</xdr:col>
      <xdr:colOff>38100</xdr:colOff>
      <xdr:row>86</xdr:row>
      <xdr:rowOff>62774</xdr:rowOff>
    </xdr:to>
    <xdr:sp macro="" textlink="">
      <xdr:nvSpPr>
        <xdr:cNvPr id="308" name="フローチャート: 判断 307">
          <a:extLst>
            <a:ext uri="{FF2B5EF4-FFF2-40B4-BE49-F238E27FC236}">
              <a16:creationId xmlns:a16="http://schemas.microsoft.com/office/drawing/2014/main" id="{8F114686-70DA-430C-A40E-D32228832BFA}"/>
            </a:ext>
          </a:extLst>
        </xdr:cNvPr>
        <xdr:cNvSpPr/>
      </xdr:nvSpPr>
      <xdr:spPr>
        <a:xfrm>
          <a:off x="7839075" y="1390577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132624</xdr:rowOff>
    </xdr:from>
    <xdr:to>
      <xdr:col>41</xdr:col>
      <xdr:colOff>101600</xdr:colOff>
      <xdr:row>86</xdr:row>
      <xdr:rowOff>62774</xdr:rowOff>
    </xdr:to>
    <xdr:sp macro="" textlink="">
      <xdr:nvSpPr>
        <xdr:cNvPr id="309" name="フローチャート: 判断 308">
          <a:extLst>
            <a:ext uri="{FF2B5EF4-FFF2-40B4-BE49-F238E27FC236}">
              <a16:creationId xmlns:a16="http://schemas.microsoft.com/office/drawing/2014/main" id="{6B39933D-0E47-48C4-8E48-548F84AA9492}"/>
            </a:ext>
          </a:extLst>
        </xdr:cNvPr>
        <xdr:cNvSpPr/>
      </xdr:nvSpPr>
      <xdr:spPr>
        <a:xfrm>
          <a:off x="7029450" y="13905774"/>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122827</xdr:rowOff>
    </xdr:from>
    <xdr:to>
      <xdr:col>36</xdr:col>
      <xdr:colOff>165100</xdr:colOff>
      <xdr:row>86</xdr:row>
      <xdr:rowOff>52977</xdr:rowOff>
    </xdr:to>
    <xdr:sp macro="" textlink="">
      <xdr:nvSpPr>
        <xdr:cNvPr id="310" name="フローチャート: 判断 309">
          <a:extLst>
            <a:ext uri="{FF2B5EF4-FFF2-40B4-BE49-F238E27FC236}">
              <a16:creationId xmlns:a16="http://schemas.microsoft.com/office/drawing/2014/main" id="{E6B7F46A-DAD3-4265-8820-FC9FBE994366}"/>
            </a:ext>
          </a:extLst>
        </xdr:cNvPr>
        <xdr:cNvSpPr/>
      </xdr:nvSpPr>
      <xdr:spPr>
        <a:xfrm>
          <a:off x="6238875" y="13899152"/>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11" name="テキスト ボックス 310">
          <a:extLst>
            <a:ext uri="{FF2B5EF4-FFF2-40B4-BE49-F238E27FC236}">
              <a16:creationId xmlns:a16="http://schemas.microsoft.com/office/drawing/2014/main" id="{17325DAE-0780-4061-9780-C8EFCFBE17D0}"/>
            </a:ext>
          </a:extLst>
        </xdr:cNvPr>
        <xdr:cNvSpPr txBox="1"/>
      </xdr:nvSpPr>
      <xdr:spPr>
        <a:xfrm>
          <a:off x="925830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2" name="テキスト ボックス 311">
          <a:extLst>
            <a:ext uri="{FF2B5EF4-FFF2-40B4-BE49-F238E27FC236}">
              <a16:creationId xmlns:a16="http://schemas.microsoft.com/office/drawing/2014/main" id="{7DD48A82-0084-4C06-91E6-D997C8A8D363}"/>
            </a:ext>
          </a:extLst>
        </xdr:cNvPr>
        <xdr:cNvSpPr txBox="1"/>
      </xdr:nvSpPr>
      <xdr:spPr>
        <a:xfrm>
          <a:off x="85153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3" name="テキスト ボックス 312">
          <a:extLst>
            <a:ext uri="{FF2B5EF4-FFF2-40B4-BE49-F238E27FC236}">
              <a16:creationId xmlns:a16="http://schemas.microsoft.com/office/drawing/2014/main" id="{5D4021EA-09C7-4C35-A4A7-9CD2EF55A66E}"/>
            </a:ext>
          </a:extLst>
        </xdr:cNvPr>
        <xdr:cNvSpPr txBox="1"/>
      </xdr:nvSpPr>
      <xdr:spPr>
        <a:xfrm>
          <a:off x="77152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4" name="テキスト ボックス 313">
          <a:extLst>
            <a:ext uri="{FF2B5EF4-FFF2-40B4-BE49-F238E27FC236}">
              <a16:creationId xmlns:a16="http://schemas.microsoft.com/office/drawing/2014/main" id="{2A872D74-DFCA-4D68-A7AF-4073A68A21CF}"/>
            </a:ext>
          </a:extLst>
        </xdr:cNvPr>
        <xdr:cNvSpPr txBox="1"/>
      </xdr:nvSpPr>
      <xdr:spPr>
        <a:xfrm>
          <a:off x="6905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5" name="テキスト ボックス 314">
          <a:extLst>
            <a:ext uri="{FF2B5EF4-FFF2-40B4-BE49-F238E27FC236}">
              <a16:creationId xmlns:a16="http://schemas.microsoft.com/office/drawing/2014/main" id="{BA6F2B1B-AD42-42D5-8F99-88F2367B9CA7}"/>
            </a:ext>
          </a:extLst>
        </xdr:cNvPr>
        <xdr:cNvSpPr txBox="1"/>
      </xdr:nvSpPr>
      <xdr:spPr>
        <a:xfrm>
          <a:off x="61150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130992</xdr:rowOff>
    </xdr:from>
    <xdr:to>
      <xdr:col>55</xdr:col>
      <xdr:colOff>50800</xdr:colOff>
      <xdr:row>86</xdr:row>
      <xdr:rowOff>61142</xdr:rowOff>
    </xdr:to>
    <xdr:sp macro="" textlink="">
      <xdr:nvSpPr>
        <xdr:cNvPr id="316" name="楕円 315">
          <a:extLst>
            <a:ext uri="{FF2B5EF4-FFF2-40B4-BE49-F238E27FC236}">
              <a16:creationId xmlns:a16="http://schemas.microsoft.com/office/drawing/2014/main" id="{0A42D1FA-DCD3-47AD-9B2A-C136953565EF}"/>
            </a:ext>
          </a:extLst>
        </xdr:cNvPr>
        <xdr:cNvSpPr/>
      </xdr:nvSpPr>
      <xdr:spPr>
        <a:xfrm>
          <a:off x="9401175" y="13904142"/>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109419</xdr:rowOff>
    </xdr:from>
    <xdr:ext cx="469744" cy="259045"/>
    <xdr:sp macro="" textlink="">
      <xdr:nvSpPr>
        <xdr:cNvPr id="317" name="【公営住宅】&#10;一人当たり面積該当値テキスト">
          <a:extLst>
            <a:ext uri="{FF2B5EF4-FFF2-40B4-BE49-F238E27FC236}">
              <a16:creationId xmlns:a16="http://schemas.microsoft.com/office/drawing/2014/main" id="{B346F42B-3D5C-4EAB-BD1E-908013CA79BB}"/>
            </a:ext>
          </a:extLst>
        </xdr:cNvPr>
        <xdr:cNvSpPr txBox="1"/>
      </xdr:nvSpPr>
      <xdr:spPr>
        <a:xfrm>
          <a:off x="9467850" y="13879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130992</xdr:rowOff>
    </xdr:from>
    <xdr:to>
      <xdr:col>50</xdr:col>
      <xdr:colOff>165100</xdr:colOff>
      <xdr:row>86</xdr:row>
      <xdr:rowOff>61142</xdr:rowOff>
    </xdr:to>
    <xdr:sp macro="" textlink="">
      <xdr:nvSpPr>
        <xdr:cNvPr id="318" name="楕円 317">
          <a:extLst>
            <a:ext uri="{FF2B5EF4-FFF2-40B4-BE49-F238E27FC236}">
              <a16:creationId xmlns:a16="http://schemas.microsoft.com/office/drawing/2014/main" id="{FC133A0A-B52F-46AB-A770-8A677EC650C3}"/>
            </a:ext>
          </a:extLst>
        </xdr:cNvPr>
        <xdr:cNvSpPr/>
      </xdr:nvSpPr>
      <xdr:spPr>
        <a:xfrm>
          <a:off x="8639175" y="1390414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10342</xdr:rowOff>
    </xdr:from>
    <xdr:to>
      <xdr:col>55</xdr:col>
      <xdr:colOff>0</xdr:colOff>
      <xdr:row>86</xdr:row>
      <xdr:rowOff>10342</xdr:rowOff>
    </xdr:to>
    <xdr:cxnSp macro="">
      <xdr:nvCxnSpPr>
        <xdr:cNvPr id="319" name="直線コネクタ 318">
          <a:extLst>
            <a:ext uri="{FF2B5EF4-FFF2-40B4-BE49-F238E27FC236}">
              <a16:creationId xmlns:a16="http://schemas.microsoft.com/office/drawing/2014/main" id="{D48B51B4-6BA1-449E-978A-7465FD0D8421}"/>
            </a:ext>
          </a:extLst>
        </xdr:cNvPr>
        <xdr:cNvCxnSpPr/>
      </xdr:nvCxnSpPr>
      <xdr:spPr>
        <a:xfrm>
          <a:off x="8686800" y="13942242"/>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130992</xdr:rowOff>
    </xdr:from>
    <xdr:to>
      <xdr:col>46</xdr:col>
      <xdr:colOff>38100</xdr:colOff>
      <xdr:row>86</xdr:row>
      <xdr:rowOff>61142</xdr:rowOff>
    </xdr:to>
    <xdr:sp macro="" textlink="">
      <xdr:nvSpPr>
        <xdr:cNvPr id="320" name="楕円 319">
          <a:extLst>
            <a:ext uri="{FF2B5EF4-FFF2-40B4-BE49-F238E27FC236}">
              <a16:creationId xmlns:a16="http://schemas.microsoft.com/office/drawing/2014/main" id="{A20CCD8C-260C-4F65-8B82-AE5418E1B9D2}"/>
            </a:ext>
          </a:extLst>
        </xdr:cNvPr>
        <xdr:cNvSpPr/>
      </xdr:nvSpPr>
      <xdr:spPr>
        <a:xfrm>
          <a:off x="7839075" y="1390414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10342</xdr:rowOff>
    </xdr:from>
    <xdr:to>
      <xdr:col>50</xdr:col>
      <xdr:colOff>114300</xdr:colOff>
      <xdr:row>86</xdr:row>
      <xdr:rowOff>10342</xdr:rowOff>
    </xdr:to>
    <xdr:cxnSp macro="">
      <xdr:nvCxnSpPr>
        <xdr:cNvPr id="321" name="直線コネクタ 320">
          <a:extLst>
            <a:ext uri="{FF2B5EF4-FFF2-40B4-BE49-F238E27FC236}">
              <a16:creationId xmlns:a16="http://schemas.microsoft.com/office/drawing/2014/main" id="{13DCB51A-6936-4603-A3BF-789C0683E8F0}"/>
            </a:ext>
          </a:extLst>
        </xdr:cNvPr>
        <xdr:cNvCxnSpPr/>
      </xdr:nvCxnSpPr>
      <xdr:spPr>
        <a:xfrm>
          <a:off x="7886700" y="13942242"/>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132624</xdr:rowOff>
    </xdr:from>
    <xdr:to>
      <xdr:col>41</xdr:col>
      <xdr:colOff>101600</xdr:colOff>
      <xdr:row>86</xdr:row>
      <xdr:rowOff>62774</xdr:rowOff>
    </xdr:to>
    <xdr:sp macro="" textlink="">
      <xdr:nvSpPr>
        <xdr:cNvPr id="322" name="楕円 321">
          <a:extLst>
            <a:ext uri="{FF2B5EF4-FFF2-40B4-BE49-F238E27FC236}">
              <a16:creationId xmlns:a16="http://schemas.microsoft.com/office/drawing/2014/main" id="{17403CB1-8956-4B42-A590-004CEDF2F091}"/>
            </a:ext>
          </a:extLst>
        </xdr:cNvPr>
        <xdr:cNvSpPr/>
      </xdr:nvSpPr>
      <xdr:spPr>
        <a:xfrm>
          <a:off x="7029450" y="13905774"/>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10342</xdr:rowOff>
    </xdr:from>
    <xdr:to>
      <xdr:col>45</xdr:col>
      <xdr:colOff>177800</xdr:colOff>
      <xdr:row>86</xdr:row>
      <xdr:rowOff>11974</xdr:rowOff>
    </xdr:to>
    <xdr:cxnSp macro="">
      <xdr:nvCxnSpPr>
        <xdr:cNvPr id="323" name="直線コネクタ 322">
          <a:extLst>
            <a:ext uri="{FF2B5EF4-FFF2-40B4-BE49-F238E27FC236}">
              <a16:creationId xmlns:a16="http://schemas.microsoft.com/office/drawing/2014/main" id="{3D130F7F-0384-489C-B836-81790AAC5289}"/>
            </a:ext>
          </a:extLst>
        </xdr:cNvPr>
        <xdr:cNvCxnSpPr/>
      </xdr:nvCxnSpPr>
      <xdr:spPr>
        <a:xfrm flipV="1">
          <a:off x="7077075" y="13942242"/>
          <a:ext cx="809625"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130992</xdr:rowOff>
    </xdr:from>
    <xdr:to>
      <xdr:col>36</xdr:col>
      <xdr:colOff>165100</xdr:colOff>
      <xdr:row>86</xdr:row>
      <xdr:rowOff>61142</xdr:rowOff>
    </xdr:to>
    <xdr:sp macro="" textlink="">
      <xdr:nvSpPr>
        <xdr:cNvPr id="324" name="楕円 323">
          <a:extLst>
            <a:ext uri="{FF2B5EF4-FFF2-40B4-BE49-F238E27FC236}">
              <a16:creationId xmlns:a16="http://schemas.microsoft.com/office/drawing/2014/main" id="{04E24E40-C3D4-4B86-89D6-217866DE5093}"/>
            </a:ext>
          </a:extLst>
        </xdr:cNvPr>
        <xdr:cNvSpPr/>
      </xdr:nvSpPr>
      <xdr:spPr>
        <a:xfrm>
          <a:off x="6238875" y="1390414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10342</xdr:rowOff>
    </xdr:from>
    <xdr:to>
      <xdr:col>41</xdr:col>
      <xdr:colOff>50800</xdr:colOff>
      <xdr:row>86</xdr:row>
      <xdr:rowOff>11974</xdr:rowOff>
    </xdr:to>
    <xdr:cxnSp macro="">
      <xdr:nvCxnSpPr>
        <xdr:cNvPr id="325" name="直線コネクタ 324">
          <a:extLst>
            <a:ext uri="{FF2B5EF4-FFF2-40B4-BE49-F238E27FC236}">
              <a16:creationId xmlns:a16="http://schemas.microsoft.com/office/drawing/2014/main" id="{AE96D0BF-9114-439A-A3C4-25DB7E692599}"/>
            </a:ext>
          </a:extLst>
        </xdr:cNvPr>
        <xdr:cNvCxnSpPr/>
      </xdr:nvCxnSpPr>
      <xdr:spPr>
        <a:xfrm>
          <a:off x="6286500" y="13942242"/>
          <a:ext cx="790575"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69504</xdr:rowOff>
    </xdr:from>
    <xdr:ext cx="469744" cy="259045"/>
    <xdr:sp macro="" textlink="">
      <xdr:nvSpPr>
        <xdr:cNvPr id="326" name="n_1aveValue【公営住宅】&#10;一人当たり面積">
          <a:extLst>
            <a:ext uri="{FF2B5EF4-FFF2-40B4-BE49-F238E27FC236}">
              <a16:creationId xmlns:a16="http://schemas.microsoft.com/office/drawing/2014/main" id="{05681246-511E-42D3-9A90-3E1819890B5C}"/>
            </a:ext>
          </a:extLst>
        </xdr:cNvPr>
        <xdr:cNvSpPr txBox="1"/>
      </xdr:nvSpPr>
      <xdr:spPr>
        <a:xfrm>
          <a:off x="8458277" y="1367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53901</xdr:rowOff>
    </xdr:from>
    <xdr:ext cx="469744" cy="259045"/>
    <xdr:sp macro="" textlink="">
      <xdr:nvSpPr>
        <xdr:cNvPr id="327" name="n_2aveValue【公営住宅】&#10;一人当たり面積">
          <a:extLst>
            <a:ext uri="{FF2B5EF4-FFF2-40B4-BE49-F238E27FC236}">
              <a16:creationId xmlns:a16="http://schemas.microsoft.com/office/drawing/2014/main" id="{84D2D93E-87DE-477A-A9C8-4B8CEC7D070E}"/>
            </a:ext>
          </a:extLst>
        </xdr:cNvPr>
        <xdr:cNvSpPr txBox="1"/>
      </xdr:nvSpPr>
      <xdr:spPr>
        <a:xfrm>
          <a:off x="7677227" y="1398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53901</xdr:rowOff>
    </xdr:from>
    <xdr:ext cx="469744" cy="259045"/>
    <xdr:sp macro="" textlink="">
      <xdr:nvSpPr>
        <xdr:cNvPr id="328" name="n_3aveValue【公営住宅】&#10;一人当たり面積">
          <a:extLst>
            <a:ext uri="{FF2B5EF4-FFF2-40B4-BE49-F238E27FC236}">
              <a16:creationId xmlns:a16="http://schemas.microsoft.com/office/drawing/2014/main" id="{D3F8930C-A39B-4BB6-8224-E459949783E7}"/>
            </a:ext>
          </a:extLst>
        </xdr:cNvPr>
        <xdr:cNvSpPr txBox="1"/>
      </xdr:nvSpPr>
      <xdr:spPr>
        <a:xfrm>
          <a:off x="6867602" y="1398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69504</xdr:rowOff>
    </xdr:from>
    <xdr:ext cx="469744" cy="259045"/>
    <xdr:sp macro="" textlink="">
      <xdr:nvSpPr>
        <xdr:cNvPr id="329" name="n_4aveValue【公営住宅】&#10;一人当たり面積">
          <a:extLst>
            <a:ext uri="{FF2B5EF4-FFF2-40B4-BE49-F238E27FC236}">
              <a16:creationId xmlns:a16="http://schemas.microsoft.com/office/drawing/2014/main" id="{069C3408-060D-4769-9A30-34412CE19339}"/>
            </a:ext>
          </a:extLst>
        </xdr:cNvPr>
        <xdr:cNvSpPr txBox="1"/>
      </xdr:nvSpPr>
      <xdr:spPr>
        <a:xfrm>
          <a:off x="6067502" y="1367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52269</xdr:rowOff>
    </xdr:from>
    <xdr:ext cx="469744" cy="259045"/>
    <xdr:sp macro="" textlink="">
      <xdr:nvSpPr>
        <xdr:cNvPr id="330" name="n_1mainValue【公営住宅】&#10;一人当たり面積">
          <a:extLst>
            <a:ext uri="{FF2B5EF4-FFF2-40B4-BE49-F238E27FC236}">
              <a16:creationId xmlns:a16="http://schemas.microsoft.com/office/drawing/2014/main" id="{1C2098E1-3C0D-4BD0-AB51-936CA7B229A2}"/>
            </a:ext>
          </a:extLst>
        </xdr:cNvPr>
        <xdr:cNvSpPr txBox="1"/>
      </xdr:nvSpPr>
      <xdr:spPr>
        <a:xfrm>
          <a:off x="8458277" y="13984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77669</xdr:rowOff>
    </xdr:from>
    <xdr:ext cx="469744" cy="259045"/>
    <xdr:sp macro="" textlink="">
      <xdr:nvSpPr>
        <xdr:cNvPr id="331" name="n_2mainValue【公営住宅】&#10;一人当たり面積">
          <a:extLst>
            <a:ext uri="{FF2B5EF4-FFF2-40B4-BE49-F238E27FC236}">
              <a16:creationId xmlns:a16="http://schemas.microsoft.com/office/drawing/2014/main" id="{3F62E469-B022-49CD-894B-380AB70DEDF1}"/>
            </a:ext>
          </a:extLst>
        </xdr:cNvPr>
        <xdr:cNvSpPr txBox="1"/>
      </xdr:nvSpPr>
      <xdr:spPr>
        <a:xfrm>
          <a:off x="7677227" y="13688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79301</xdr:rowOff>
    </xdr:from>
    <xdr:ext cx="469744" cy="259045"/>
    <xdr:sp macro="" textlink="">
      <xdr:nvSpPr>
        <xdr:cNvPr id="332" name="n_3mainValue【公営住宅】&#10;一人当たり面積">
          <a:extLst>
            <a:ext uri="{FF2B5EF4-FFF2-40B4-BE49-F238E27FC236}">
              <a16:creationId xmlns:a16="http://schemas.microsoft.com/office/drawing/2014/main" id="{09B9D953-C9E2-4516-9E4D-B84648F08B66}"/>
            </a:ext>
          </a:extLst>
        </xdr:cNvPr>
        <xdr:cNvSpPr txBox="1"/>
      </xdr:nvSpPr>
      <xdr:spPr>
        <a:xfrm>
          <a:off x="6867602" y="13690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52269</xdr:rowOff>
    </xdr:from>
    <xdr:ext cx="469744" cy="259045"/>
    <xdr:sp macro="" textlink="">
      <xdr:nvSpPr>
        <xdr:cNvPr id="333" name="n_4mainValue【公営住宅】&#10;一人当たり面積">
          <a:extLst>
            <a:ext uri="{FF2B5EF4-FFF2-40B4-BE49-F238E27FC236}">
              <a16:creationId xmlns:a16="http://schemas.microsoft.com/office/drawing/2014/main" id="{48102A04-1C5C-4B00-A1A9-05C59641436A}"/>
            </a:ext>
          </a:extLst>
        </xdr:cNvPr>
        <xdr:cNvSpPr txBox="1"/>
      </xdr:nvSpPr>
      <xdr:spPr>
        <a:xfrm>
          <a:off x="6067502" y="13984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34" name="正方形/長方形 333">
          <a:extLst>
            <a:ext uri="{FF2B5EF4-FFF2-40B4-BE49-F238E27FC236}">
              <a16:creationId xmlns:a16="http://schemas.microsoft.com/office/drawing/2014/main" id="{1FFF96F4-D0D4-4608-AFE1-CD99191E9776}"/>
            </a:ext>
          </a:extLst>
        </xdr:cNvPr>
        <xdr:cNvSpPr/>
      </xdr:nvSpPr>
      <xdr:spPr>
        <a:xfrm>
          <a:off x="685800" y="14763750"/>
          <a:ext cx="42672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35" name="正方形/長方形 334">
          <a:extLst>
            <a:ext uri="{FF2B5EF4-FFF2-40B4-BE49-F238E27FC236}">
              <a16:creationId xmlns:a16="http://schemas.microsoft.com/office/drawing/2014/main" id="{7094D4B9-C2FD-4455-A666-8CFBA6E932F0}"/>
            </a:ext>
          </a:extLst>
        </xdr:cNvPr>
        <xdr:cNvSpPr/>
      </xdr:nvSpPr>
      <xdr:spPr>
        <a:xfrm>
          <a:off x="6858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36" name="正方形/長方形 335">
          <a:extLst>
            <a:ext uri="{FF2B5EF4-FFF2-40B4-BE49-F238E27FC236}">
              <a16:creationId xmlns:a16="http://schemas.microsoft.com/office/drawing/2014/main" id="{279C4F94-5205-4B7B-A0B7-A56DF031B34F}"/>
            </a:ext>
          </a:extLst>
        </xdr:cNvPr>
        <xdr:cNvSpPr/>
      </xdr:nvSpPr>
      <xdr:spPr>
        <a:xfrm>
          <a:off x="6858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37" name="正方形/長方形 336">
          <a:extLst>
            <a:ext uri="{FF2B5EF4-FFF2-40B4-BE49-F238E27FC236}">
              <a16:creationId xmlns:a16="http://schemas.microsoft.com/office/drawing/2014/main" id="{8873CDC0-5E5F-46C2-879D-5CC13815EF07}"/>
            </a:ext>
          </a:extLst>
        </xdr:cNvPr>
        <xdr:cNvSpPr/>
      </xdr:nvSpPr>
      <xdr:spPr>
        <a:xfrm>
          <a:off x="18383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38" name="正方形/長方形 337">
          <a:extLst>
            <a:ext uri="{FF2B5EF4-FFF2-40B4-BE49-F238E27FC236}">
              <a16:creationId xmlns:a16="http://schemas.microsoft.com/office/drawing/2014/main" id="{DF221109-19D3-4AF3-8979-F449CA3DDEC9}"/>
            </a:ext>
          </a:extLst>
        </xdr:cNvPr>
        <xdr:cNvSpPr/>
      </xdr:nvSpPr>
      <xdr:spPr>
        <a:xfrm>
          <a:off x="18383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9" name="正方形/長方形 338">
          <a:extLst>
            <a:ext uri="{FF2B5EF4-FFF2-40B4-BE49-F238E27FC236}">
              <a16:creationId xmlns:a16="http://schemas.microsoft.com/office/drawing/2014/main" id="{A0BC4B0B-ACF6-42BE-8D20-F8187A3A520B}"/>
            </a:ext>
          </a:extLst>
        </xdr:cNvPr>
        <xdr:cNvSpPr/>
      </xdr:nvSpPr>
      <xdr:spPr>
        <a:xfrm>
          <a:off x="685800" y="1590675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40" name="正方形/長方形 339">
          <a:extLst>
            <a:ext uri="{FF2B5EF4-FFF2-40B4-BE49-F238E27FC236}">
              <a16:creationId xmlns:a16="http://schemas.microsoft.com/office/drawing/2014/main" id="{667B2234-CD04-48EA-A56C-EDA06F460F20}"/>
            </a:ext>
          </a:extLst>
        </xdr:cNvPr>
        <xdr:cNvSpPr/>
      </xdr:nvSpPr>
      <xdr:spPr>
        <a:xfrm>
          <a:off x="5953125" y="14763750"/>
          <a:ext cx="424815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41" name="正方形/長方形 340">
          <a:extLst>
            <a:ext uri="{FF2B5EF4-FFF2-40B4-BE49-F238E27FC236}">
              <a16:creationId xmlns:a16="http://schemas.microsoft.com/office/drawing/2014/main" id="{A56CCA06-5406-4956-928E-1BC84D2F4076}"/>
            </a:ext>
          </a:extLst>
        </xdr:cNvPr>
        <xdr:cNvSpPr/>
      </xdr:nvSpPr>
      <xdr:spPr>
        <a:xfrm>
          <a:off x="59531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42" name="正方形/長方形 341">
          <a:extLst>
            <a:ext uri="{FF2B5EF4-FFF2-40B4-BE49-F238E27FC236}">
              <a16:creationId xmlns:a16="http://schemas.microsoft.com/office/drawing/2014/main" id="{553D53C3-895B-4B5D-BBA0-E2D707F1B08E}"/>
            </a:ext>
          </a:extLst>
        </xdr:cNvPr>
        <xdr:cNvSpPr/>
      </xdr:nvSpPr>
      <xdr:spPr>
        <a:xfrm>
          <a:off x="59531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43" name="正方形/長方形 342">
          <a:extLst>
            <a:ext uri="{FF2B5EF4-FFF2-40B4-BE49-F238E27FC236}">
              <a16:creationId xmlns:a16="http://schemas.microsoft.com/office/drawing/2014/main" id="{82CEB3E7-B45A-4BFC-B8FE-F7AE4A343458}"/>
            </a:ext>
          </a:extLst>
        </xdr:cNvPr>
        <xdr:cNvSpPr/>
      </xdr:nvSpPr>
      <xdr:spPr>
        <a:xfrm>
          <a:off x="70961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44" name="正方形/長方形 343">
          <a:extLst>
            <a:ext uri="{FF2B5EF4-FFF2-40B4-BE49-F238E27FC236}">
              <a16:creationId xmlns:a16="http://schemas.microsoft.com/office/drawing/2014/main" id="{74421915-CA73-4ED9-B767-66516B7F3CA5}"/>
            </a:ext>
          </a:extLst>
        </xdr:cNvPr>
        <xdr:cNvSpPr/>
      </xdr:nvSpPr>
      <xdr:spPr>
        <a:xfrm>
          <a:off x="70961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5" name="正方形/長方形 344">
          <a:extLst>
            <a:ext uri="{FF2B5EF4-FFF2-40B4-BE49-F238E27FC236}">
              <a16:creationId xmlns:a16="http://schemas.microsoft.com/office/drawing/2014/main" id="{F270DCB8-FE07-425A-9E7E-4C8B679F7DFA}"/>
            </a:ext>
          </a:extLst>
        </xdr:cNvPr>
        <xdr:cNvSpPr/>
      </xdr:nvSpPr>
      <xdr:spPr>
        <a:xfrm>
          <a:off x="5953125" y="1590675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46" name="正方形/長方形 345">
          <a:extLst>
            <a:ext uri="{FF2B5EF4-FFF2-40B4-BE49-F238E27FC236}">
              <a16:creationId xmlns:a16="http://schemas.microsoft.com/office/drawing/2014/main" id="{2CD306B8-97DA-4FD3-B82A-E415056AB508}"/>
            </a:ext>
          </a:extLst>
        </xdr:cNvPr>
        <xdr:cNvSpPr/>
      </xdr:nvSpPr>
      <xdr:spPr>
        <a:xfrm>
          <a:off x="11210925" y="39719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47" name="正方形/長方形 346">
          <a:extLst>
            <a:ext uri="{FF2B5EF4-FFF2-40B4-BE49-F238E27FC236}">
              <a16:creationId xmlns:a16="http://schemas.microsoft.com/office/drawing/2014/main" id="{CDE7B526-08EC-4440-A075-03C02BF9521E}"/>
            </a:ext>
          </a:extLst>
        </xdr:cNvPr>
        <xdr:cNvSpPr/>
      </xdr:nvSpPr>
      <xdr:spPr>
        <a:xfrm>
          <a:off x="113157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48" name="正方形/長方形 347">
          <a:extLst>
            <a:ext uri="{FF2B5EF4-FFF2-40B4-BE49-F238E27FC236}">
              <a16:creationId xmlns:a16="http://schemas.microsoft.com/office/drawing/2014/main" id="{E67441F7-5C65-4DDE-9F02-EA2AFB30AF41}"/>
            </a:ext>
          </a:extLst>
        </xdr:cNvPr>
        <xdr:cNvSpPr/>
      </xdr:nvSpPr>
      <xdr:spPr>
        <a:xfrm>
          <a:off x="113157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49" name="正方形/長方形 348">
          <a:extLst>
            <a:ext uri="{FF2B5EF4-FFF2-40B4-BE49-F238E27FC236}">
              <a16:creationId xmlns:a16="http://schemas.microsoft.com/office/drawing/2014/main" id="{386972B6-74C8-4FF7-BD0D-63289D6AA68D}"/>
            </a:ext>
          </a:extLst>
        </xdr:cNvPr>
        <xdr:cNvSpPr/>
      </xdr:nvSpPr>
      <xdr:spPr>
        <a:xfrm>
          <a:off x="122396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50" name="正方形/長方形 349">
          <a:extLst>
            <a:ext uri="{FF2B5EF4-FFF2-40B4-BE49-F238E27FC236}">
              <a16:creationId xmlns:a16="http://schemas.microsoft.com/office/drawing/2014/main" id="{E37B6E66-4549-4DDF-BBCF-94ADA7FD5E15}"/>
            </a:ext>
          </a:extLst>
        </xdr:cNvPr>
        <xdr:cNvSpPr/>
      </xdr:nvSpPr>
      <xdr:spPr>
        <a:xfrm>
          <a:off x="122396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51" name="正方形/長方形 350">
          <a:extLst>
            <a:ext uri="{FF2B5EF4-FFF2-40B4-BE49-F238E27FC236}">
              <a16:creationId xmlns:a16="http://schemas.microsoft.com/office/drawing/2014/main" id="{07EE844B-56BF-45FB-AB8B-33668224EE9F}"/>
            </a:ext>
          </a:extLst>
        </xdr:cNvPr>
        <xdr:cNvSpPr/>
      </xdr:nvSpPr>
      <xdr:spPr>
        <a:xfrm>
          <a:off x="132683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52" name="正方形/長方形 351">
          <a:extLst>
            <a:ext uri="{FF2B5EF4-FFF2-40B4-BE49-F238E27FC236}">
              <a16:creationId xmlns:a16="http://schemas.microsoft.com/office/drawing/2014/main" id="{F85C785A-3450-499C-A990-1064FCD74D2D}"/>
            </a:ext>
          </a:extLst>
        </xdr:cNvPr>
        <xdr:cNvSpPr/>
      </xdr:nvSpPr>
      <xdr:spPr>
        <a:xfrm>
          <a:off x="132683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53" name="正方形/長方形 352">
          <a:extLst>
            <a:ext uri="{FF2B5EF4-FFF2-40B4-BE49-F238E27FC236}">
              <a16:creationId xmlns:a16="http://schemas.microsoft.com/office/drawing/2014/main" id="{46771DB3-48E7-4703-85D6-3617813471E6}"/>
            </a:ext>
          </a:extLst>
        </xdr:cNvPr>
        <xdr:cNvSpPr/>
      </xdr:nvSpPr>
      <xdr:spPr>
        <a:xfrm>
          <a:off x="11210925" y="50482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54" name="テキスト ボックス 353">
          <a:extLst>
            <a:ext uri="{FF2B5EF4-FFF2-40B4-BE49-F238E27FC236}">
              <a16:creationId xmlns:a16="http://schemas.microsoft.com/office/drawing/2014/main" id="{1D1B44CC-B105-464D-8D68-BDEDD6B0FA58}"/>
            </a:ext>
          </a:extLst>
        </xdr:cNvPr>
        <xdr:cNvSpPr txBox="1"/>
      </xdr:nvSpPr>
      <xdr:spPr>
        <a:xfrm>
          <a:off x="11172825" y="48672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55" name="直線コネクタ 354">
          <a:extLst>
            <a:ext uri="{FF2B5EF4-FFF2-40B4-BE49-F238E27FC236}">
              <a16:creationId xmlns:a16="http://schemas.microsoft.com/office/drawing/2014/main" id="{164C0014-104E-4EFE-9DA2-D09FC9D07490}"/>
            </a:ext>
          </a:extLst>
        </xdr:cNvPr>
        <xdr:cNvCxnSpPr/>
      </xdr:nvCxnSpPr>
      <xdr:spPr>
        <a:xfrm>
          <a:off x="11210925" y="72104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56" name="テキスト ボックス 355">
          <a:extLst>
            <a:ext uri="{FF2B5EF4-FFF2-40B4-BE49-F238E27FC236}">
              <a16:creationId xmlns:a16="http://schemas.microsoft.com/office/drawing/2014/main" id="{1FF032E7-C0E3-4580-A882-24B35E14DBC3}"/>
            </a:ext>
          </a:extLst>
        </xdr:cNvPr>
        <xdr:cNvSpPr txBox="1"/>
      </xdr:nvSpPr>
      <xdr:spPr>
        <a:xfrm>
          <a:off x="10794546" y="7074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57" name="直線コネクタ 356">
          <a:extLst>
            <a:ext uri="{FF2B5EF4-FFF2-40B4-BE49-F238E27FC236}">
              <a16:creationId xmlns:a16="http://schemas.microsoft.com/office/drawing/2014/main" id="{D458AA2E-E47E-4102-AB12-CF3F34381D15}"/>
            </a:ext>
          </a:extLst>
        </xdr:cNvPr>
        <xdr:cNvCxnSpPr/>
      </xdr:nvCxnSpPr>
      <xdr:spPr>
        <a:xfrm>
          <a:off x="11210925" y="67818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58" name="テキスト ボックス 357">
          <a:extLst>
            <a:ext uri="{FF2B5EF4-FFF2-40B4-BE49-F238E27FC236}">
              <a16:creationId xmlns:a16="http://schemas.microsoft.com/office/drawing/2014/main" id="{F1738E09-C193-4DE4-96F9-8F17BF0D27B8}"/>
            </a:ext>
          </a:extLst>
        </xdr:cNvPr>
        <xdr:cNvSpPr txBox="1"/>
      </xdr:nvSpPr>
      <xdr:spPr>
        <a:xfrm>
          <a:off x="10845966" y="664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59" name="直線コネクタ 358">
          <a:extLst>
            <a:ext uri="{FF2B5EF4-FFF2-40B4-BE49-F238E27FC236}">
              <a16:creationId xmlns:a16="http://schemas.microsoft.com/office/drawing/2014/main" id="{CC9F46BA-F92E-4DF0-B7F9-CA9DC0DC0D31}"/>
            </a:ext>
          </a:extLst>
        </xdr:cNvPr>
        <xdr:cNvCxnSpPr/>
      </xdr:nvCxnSpPr>
      <xdr:spPr>
        <a:xfrm>
          <a:off x="11210925" y="63436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60" name="テキスト ボックス 359">
          <a:extLst>
            <a:ext uri="{FF2B5EF4-FFF2-40B4-BE49-F238E27FC236}">
              <a16:creationId xmlns:a16="http://schemas.microsoft.com/office/drawing/2014/main" id="{19B162CE-5608-4BD9-BA43-9EF97727C7C5}"/>
            </a:ext>
          </a:extLst>
        </xdr:cNvPr>
        <xdr:cNvSpPr txBox="1"/>
      </xdr:nvSpPr>
      <xdr:spPr>
        <a:xfrm>
          <a:off x="10845966" y="62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61" name="直線コネクタ 360">
          <a:extLst>
            <a:ext uri="{FF2B5EF4-FFF2-40B4-BE49-F238E27FC236}">
              <a16:creationId xmlns:a16="http://schemas.microsoft.com/office/drawing/2014/main" id="{D8B3E316-1280-448C-BF69-4D22A6085C85}"/>
            </a:ext>
          </a:extLst>
        </xdr:cNvPr>
        <xdr:cNvCxnSpPr/>
      </xdr:nvCxnSpPr>
      <xdr:spPr>
        <a:xfrm>
          <a:off x="11210925" y="59150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62" name="テキスト ボックス 361">
          <a:extLst>
            <a:ext uri="{FF2B5EF4-FFF2-40B4-BE49-F238E27FC236}">
              <a16:creationId xmlns:a16="http://schemas.microsoft.com/office/drawing/2014/main" id="{A8806776-AA58-4A11-88ED-5B3D6B8C1349}"/>
            </a:ext>
          </a:extLst>
        </xdr:cNvPr>
        <xdr:cNvSpPr txBox="1"/>
      </xdr:nvSpPr>
      <xdr:spPr>
        <a:xfrm>
          <a:off x="10845966" y="57791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63" name="直線コネクタ 362">
          <a:extLst>
            <a:ext uri="{FF2B5EF4-FFF2-40B4-BE49-F238E27FC236}">
              <a16:creationId xmlns:a16="http://schemas.microsoft.com/office/drawing/2014/main" id="{2FA6124B-E675-44DA-AB33-C990C643226F}"/>
            </a:ext>
          </a:extLst>
        </xdr:cNvPr>
        <xdr:cNvCxnSpPr/>
      </xdr:nvCxnSpPr>
      <xdr:spPr>
        <a:xfrm>
          <a:off x="11210925" y="54864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64" name="テキスト ボックス 363">
          <a:extLst>
            <a:ext uri="{FF2B5EF4-FFF2-40B4-BE49-F238E27FC236}">
              <a16:creationId xmlns:a16="http://schemas.microsoft.com/office/drawing/2014/main" id="{73B9498F-B5D7-48F5-8DE7-EE7DAC28BD5E}"/>
            </a:ext>
          </a:extLst>
        </xdr:cNvPr>
        <xdr:cNvSpPr txBox="1"/>
      </xdr:nvSpPr>
      <xdr:spPr>
        <a:xfrm>
          <a:off x="10845966" y="535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65" name="直線コネクタ 364">
          <a:extLst>
            <a:ext uri="{FF2B5EF4-FFF2-40B4-BE49-F238E27FC236}">
              <a16:creationId xmlns:a16="http://schemas.microsoft.com/office/drawing/2014/main" id="{9E7D1914-8370-4A50-B9EC-572A72FDAE57}"/>
            </a:ext>
          </a:extLst>
        </xdr:cNvPr>
        <xdr:cNvCxnSpPr/>
      </xdr:nvCxnSpPr>
      <xdr:spPr>
        <a:xfrm>
          <a:off x="11210925" y="50482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66" name="テキスト ボックス 365">
          <a:extLst>
            <a:ext uri="{FF2B5EF4-FFF2-40B4-BE49-F238E27FC236}">
              <a16:creationId xmlns:a16="http://schemas.microsoft.com/office/drawing/2014/main" id="{F269B0F4-ADE6-4C87-9099-6DCF64F20771}"/>
            </a:ext>
          </a:extLst>
        </xdr:cNvPr>
        <xdr:cNvSpPr txBox="1"/>
      </xdr:nvSpPr>
      <xdr:spPr>
        <a:xfrm>
          <a:off x="10903736" y="49123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67" name="【認定こども園・幼稚園・保育所】&#10;有形固定資産減価償却率グラフ枠">
          <a:extLst>
            <a:ext uri="{FF2B5EF4-FFF2-40B4-BE49-F238E27FC236}">
              <a16:creationId xmlns:a16="http://schemas.microsoft.com/office/drawing/2014/main" id="{23200741-7B51-4EF4-BFB9-95F7D23965C0}"/>
            </a:ext>
          </a:extLst>
        </xdr:cNvPr>
        <xdr:cNvSpPr/>
      </xdr:nvSpPr>
      <xdr:spPr>
        <a:xfrm>
          <a:off x="11210925" y="50482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16764</xdr:rowOff>
    </xdr:from>
    <xdr:to>
      <xdr:col>85</xdr:col>
      <xdr:colOff>126364</xdr:colOff>
      <xdr:row>42</xdr:row>
      <xdr:rowOff>57912</xdr:rowOff>
    </xdr:to>
    <xdr:cxnSp macro="">
      <xdr:nvCxnSpPr>
        <xdr:cNvPr id="368" name="直線コネクタ 367">
          <a:extLst>
            <a:ext uri="{FF2B5EF4-FFF2-40B4-BE49-F238E27FC236}">
              <a16:creationId xmlns:a16="http://schemas.microsoft.com/office/drawing/2014/main" id="{91DF2F84-814A-4B6D-9236-69F23050A72C}"/>
            </a:ext>
          </a:extLst>
        </xdr:cNvPr>
        <xdr:cNvCxnSpPr/>
      </xdr:nvCxnSpPr>
      <xdr:spPr>
        <a:xfrm flipV="1">
          <a:off x="14696439" y="5693664"/>
          <a:ext cx="0" cy="1174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369" name="【認定こども園・幼稚園・保育所】&#10;有形固定資産減価償却率最小値テキスト">
          <a:extLst>
            <a:ext uri="{FF2B5EF4-FFF2-40B4-BE49-F238E27FC236}">
              <a16:creationId xmlns:a16="http://schemas.microsoft.com/office/drawing/2014/main" id="{7E7E108F-5F40-42CA-8BDF-EA26363CD72D}"/>
            </a:ext>
          </a:extLst>
        </xdr:cNvPr>
        <xdr:cNvSpPr txBox="1"/>
      </xdr:nvSpPr>
      <xdr:spPr>
        <a:xfrm>
          <a:off x="14735175" y="6875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370" name="直線コネクタ 369">
          <a:extLst>
            <a:ext uri="{FF2B5EF4-FFF2-40B4-BE49-F238E27FC236}">
              <a16:creationId xmlns:a16="http://schemas.microsoft.com/office/drawing/2014/main" id="{9DBD2500-ABCA-4888-B3E9-9D561FBE7ACA}"/>
            </a:ext>
          </a:extLst>
        </xdr:cNvPr>
        <xdr:cNvCxnSpPr/>
      </xdr:nvCxnSpPr>
      <xdr:spPr>
        <a:xfrm>
          <a:off x="14611350" y="686828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134891</xdr:rowOff>
    </xdr:from>
    <xdr:ext cx="405111" cy="259045"/>
    <xdr:sp macro="" textlink="">
      <xdr:nvSpPr>
        <xdr:cNvPr id="371" name="【認定こども園・幼稚園・保育所】&#10;有形固定資産減価償却率最大値テキスト">
          <a:extLst>
            <a:ext uri="{FF2B5EF4-FFF2-40B4-BE49-F238E27FC236}">
              <a16:creationId xmlns:a16="http://schemas.microsoft.com/office/drawing/2014/main" id="{143ACACD-42C5-45FD-BCFD-543AB74BEEDF}"/>
            </a:ext>
          </a:extLst>
        </xdr:cNvPr>
        <xdr:cNvSpPr txBox="1"/>
      </xdr:nvSpPr>
      <xdr:spPr>
        <a:xfrm>
          <a:off x="14735175" y="5487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16764</xdr:rowOff>
    </xdr:from>
    <xdr:to>
      <xdr:col>86</xdr:col>
      <xdr:colOff>25400</xdr:colOff>
      <xdr:row>35</xdr:row>
      <xdr:rowOff>16764</xdr:rowOff>
    </xdr:to>
    <xdr:cxnSp macro="">
      <xdr:nvCxnSpPr>
        <xdr:cNvPr id="372" name="直線コネクタ 371">
          <a:extLst>
            <a:ext uri="{FF2B5EF4-FFF2-40B4-BE49-F238E27FC236}">
              <a16:creationId xmlns:a16="http://schemas.microsoft.com/office/drawing/2014/main" id="{FE75FCD8-DB44-4FC0-A9C2-3B2A5C3C6F36}"/>
            </a:ext>
          </a:extLst>
        </xdr:cNvPr>
        <xdr:cNvCxnSpPr/>
      </xdr:nvCxnSpPr>
      <xdr:spPr>
        <a:xfrm>
          <a:off x="14611350" y="569366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132859</xdr:rowOff>
    </xdr:from>
    <xdr:ext cx="405111" cy="259045"/>
    <xdr:sp macro="" textlink="">
      <xdr:nvSpPr>
        <xdr:cNvPr id="373" name="【認定こども園・幼稚園・保育所】&#10;有形固定資産減価償却率平均値テキスト">
          <a:extLst>
            <a:ext uri="{FF2B5EF4-FFF2-40B4-BE49-F238E27FC236}">
              <a16:creationId xmlns:a16="http://schemas.microsoft.com/office/drawing/2014/main" id="{1680B9A6-90EE-420F-BA48-CECDACC16677}"/>
            </a:ext>
          </a:extLst>
        </xdr:cNvPr>
        <xdr:cNvSpPr txBox="1"/>
      </xdr:nvSpPr>
      <xdr:spPr>
        <a:xfrm>
          <a:off x="14735175" y="59716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109982</xdr:rowOff>
    </xdr:from>
    <xdr:to>
      <xdr:col>85</xdr:col>
      <xdr:colOff>177800</xdr:colOff>
      <xdr:row>38</xdr:row>
      <xdr:rowOff>40132</xdr:rowOff>
    </xdr:to>
    <xdr:sp macro="" textlink="">
      <xdr:nvSpPr>
        <xdr:cNvPr id="374" name="フローチャート: 判断 373">
          <a:extLst>
            <a:ext uri="{FF2B5EF4-FFF2-40B4-BE49-F238E27FC236}">
              <a16:creationId xmlns:a16="http://schemas.microsoft.com/office/drawing/2014/main" id="{753C9FD0-E428-4904-B385-E291FF779C97}"/>
            </a:ext>
          </a:extLst>
        </xdr:cNvPr>
        <xdr:cNvSpPr/>
      </xdr:nvSpPr>
      <xdr:spPr>
        <a:xfrm>
          <a:off x="14649450" y="610755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107696</xdr:rowOff>
    </xdr:from>
    <xdr:to>
      <xdr:col>81</xdr:col>
      <xdr:colOff>101600</xdr:colOff>
      <xdr:row>38</xdr:row>
      <xdr:rowOff>37846</xdr:rowOff>
    </xdr:to>
    <xdr:sp macro="" textlink="">
      <xdr:nvSpPr>
        <xdr:cNvPr id="375" name="フローチャート: 判断 374">
          <a:extLst>
            <a:ext uri="{FF2B5EF4-FFF2-40B4-BE49-F238E27FC236}">
              <a16:creationId xmlns:a16="http://schemas.microsoft.com/office/drawing/2014/main" id="{9C986BDD-2D14-499D-8948-F6DDC9046F98}"/>
            </a:ext>
          </a:extLst>
        </xdr:cNvPr>
        <xdr:cNvSpPr/>
      </xdr:nvSpPr>
      <xdr:spPr>
        <a:xfrm>
          <a:off x="13887450" y="6105271"/>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376" name="フローチャート: 判断 375">
          <a:extLst>
            <a:ext uri="{FF2B5EF4-FFF2-40B4-BE49-F238E27FC236}">
              <a16:creationId xmlns:a16="http://schemas.microsoft.com/office/drawing/2014/main" id="{CE0FB77E-05D4-4855-9490-2E4C12C53F72}"/>
            </a:ext>
          </a:extLst>
        </xdr:cNvPr>
        <xdr:cNvSpPr/>
      </xdr:nvSpPr>
      <xdr:spPr>
        <a:xfrm>
          <a:off x="13096875" y="612584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125984</xdr:rowOff>
    </xdr:from>
    <xdr:to>
      <xdr:col>72</xdr:col>
      <xdr:colOff>38100</xdr:colOff>
      <xdr:row>38</xdr:row>
      <xdr:rowOff>56135</xdr:rowOff>
    </xdr:to>
    <xdr:sp macro="" textlink="">
      <xdr:nvSpPr>
        <xdr:cNvPr id="377" name="フローチャート: 判断 376">
          <a:extLst>
            <a:ext uri="{FF2B5EF4-FFF2-40B4-BE49-F238E27FC236}">
              <a16:creationId xmlns:a16="http://schemas.microsoft.com/office/drawing/2014/main" id="{DF274EB4-4926-4D88-89FC-59134FE4E62B}"/>
            </a:ext>
          </a:extLst>
        </xdr:cNvPr>
        <xdr:cNvSpPr/>
      </xdr:nvSpPr>
      <xdr:spPr>
        <a:xfrm>
          <a:off x="12296775" y="6123559"/>
          <a:ext cx="85725" cy="952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100838</xdr:rowOff>
    </xdr:from>
    <xdr:to>
      <xdr:col>67</xdr:col>
      <xdr:colOff>101600</xdr:colOff>
      <xdr:row>38</xdr:row>
      <xdr:rowOff>30988</xdr:rowOff>
    </xdr:to>
    <xdr:sp macro="" textlink="">
      <xdr:nvSpPr>
        <xdr:cNvPr id="378" name="フローチャート: 判断 377">
          <a:extLst>
            <a:ext uri="{FF2B5EF4-FFF2-40B4-BE49-F238E27FC236}">
              <a16:creationId xmlns:a16="http://schemas.microsoft.com/office/drawing/2014/main" id="{EED250EF-5145-4F3A-A117-E71F6C2E8942}"/>
            </a:ext>
          </a:extLst>
        </xdr:cNvPr>
        <xdr:cNvSpPr/>
      </xdr:nvSpPr>
      <xdr:spPr>
        <a:xfrm>
          <a:off x="11487150" y="6104763"/>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79" name="テキスト ボックス 378">
          <a:extLst>
            <a:ext uri="{FF2B5EF4-FFF2-40B4-BE49-F238E27FC236}">
              <a16:creationId xmlns:a16="http://schemas.microsoft.com/office/drawing/2014/main" id="{86C2ED43-AC86-49AC-9C79-9E37E924E9C7}"/>
            </a:ext>
          </a:extLst>
        </xdr:cNvPr>
        <xdr:cNvSpPr txBox="1"/>
      </xdr:nvSpPr>
      <xdr:spPr>
        <a:xfrm>
          <a:off x="14525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80" name="テキスト ボックス 379">
          <a:extLst>
            <a:ext uri="{FF2B5EF4-FFF2-40B4-BE49-F238E27FC236}">
              <a16:creationId xmlns:a16="http://schemas.microsoft.com/office/drawing/2014/main" id="{621E19C7-007A-41C7-A03F-A9EA95CDD46E}"/>
            </a:ext>
          </a:extLst>
        </xdr:cNvPr>
        <xdr:cNvSpPr txBox="1"/>
      </xdr:nvSpPr>
      <xdr:spPr>
        <a:xfrm>
          <a:off x="13763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81" name="テキスト ボックス 380">
          <a:extLst>
            <a:ext uri="{FF2B5EF4-FFF2-40B4-BE49-F238E27FC236}">
              <a16:creationId xmlns:a16="http://schemas.microsoft.com/office/drawing/2014/main" id="{EF8D5B26-AF58-4396-8A74-67FB7F4E382B}"/>
            </a:ext>
          </a:extLst>
        </xdr:cNvPr>
        <xdr:cNvSpPr txBox="1"/>
      </xdr:nvSpPr>
      <xdr:spPr>
        <a:xfrm>
          <a:off x="129730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82" name="テキスト ボックス 381">
          <a:extLst>
            <a:ext uri="{FF2B5EF4-FFF2-40B4-BE49-F238E27FC236}">
              <a16:creationId xmlns:a16="http://schemas.microsoft.com/office/drawing/2014/main" id="{94E86B18-410F-41B8-AEE9-5C6DD7BCF562}"/>
            </a:ext>
          </a:extLst>
        </xdr:cNvPr>
        <xdr:cNvSpPr txBox="1"/>
      </xdr:nvSpPr>
      <xdr:spPr>
        <a:xfrm>
          <a:off x="121729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83" name="テキスト ボックス 382">
          <a:extLst>
            <a:ext uri="{FF2B5EF4-FFF2-40B4-BE49-F238E27FC236}">
              <a16:creationId xmlns:a16="http://schemas.microsoft.com/office/drawing/2014/main" id="{00ACFD93-D7FB-44CF-B7D1-901F41DABF7F}"/>
            </a:ext>
          </a:extLst>
        </xdr:cNvPr>
        <xdr:cNvSpPr txBox="1"/>
      </xdr:nvSpPr>
      <xdr:spPr>
        <a:xfrm>
          <a:off x="113633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27686</xdr:rowOff>
    </xdr:from>
    <xdr:to>
      <xdr:col>85</xdr:col>
      <xdr:colOff>177800</xdr:colOff>
      <xdr:row>41</xdr:row>
      <xdr:rowOff>129286</xdr:rowOff>
    </xdr:to>
    <xdr:sp macro="" textlink="">
      <xdr:nvSpPr>
        <xdr:cNvPr id="384" name="楕円 383">
          <a:extLst>
            <a:ext uri="{FF2B5EF4-FFF2-40B4-BE49-F238E27FC236}">
              <a16:creationId xmlns:a16="http://schemas.microsoft.com/office/drawing/2014/main" id="{D40E9182-CB73-41CC-9945-FD86DF3B95B6}"/>
            </a:ext>
          </a:extLst>
        </xdr:cNvPr>
        <xdr:cNvSpPr/>
      </xdr:nvSpPr>
      <xdr:spPr>
        <a:xfrm>
          <a:off x="14649450" y="667931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6113</xdr:rowOff>
    </xdr:from>
    <xdr:ext cx="405111" cy="259045"/>
    <xdr:sp macro="" textlink="">
      <xdr:nvSpPr>
        <xdr:cNvPr id="385" name="【認定こども園・幼稚園・保育所】&#10;有形固定資産減価償却率該当値テキスト">
          <a:extLst>
            <a:ext uri="{FF2B5EF4-FFF2-40B4-BE49-F238E27FC236}">
              <a16:creationId xmlns:a16="http://schemas.microsoft.com/office/drawing/2014/main" id="{6A806A19-9C9F-4515-87ED-6AE9A3EB1B99}"/>
            </a:ext>
          </a:extLst>
        </xdr:cNvPr>
        <xdr:cNvSpPr txBox="1"/>
      </xdr:nvSpPr>
      <xdr:spPr>
        <a:xfrm>
          <a:off x="14735175" y="6657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34544</xdr:rowOff>
    </xdr:from>
    <xdr:to>
      <xdr:col>81</xdr:col>
      <xdr:colOff>101600</xdr:colOff>
      <xdr:row>41</xdr:row>
      <xdr:rowOff>136144</xdr:rowOff>
    </xdr:to>
    <xdr:sp macro="" textlink="">
      <xdr:nvSpPr>
        <xdr:cNvPr id="386" name="楕円 385">
          <a:extLst>
            <a:ext uri="{FF2B5EF4-FFF2-40B4-BE49-F238E27FC236}">
              <a16:creationId xmlns:a16="http://schemas.microsoft.com/office/drawing/2014/main" id="{80067C87-B0A0-4368-99E1-BF6AACBB2BDF}"/>
            </a:ext>
          </a:extLst>
        </xdr:cNvPr>
        <xdr:cNvSpPr/>
      </xdr:nvSpPr>
      <xdr:spPr>
        <a:xfrm>
          <a:off x="13887450" y="6679819"/>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78486</xdr:rowOff>
    </xdr:from>
    <xdr:to>
      <xdr:col>85</xdr:col>
      <xdr:colOff>127000</xdr:colOff>
      <xdr:row>41</xdr:row>
      <xdr:rowOff>85344</xdr:rowOff>
    </xdr:to>
    <xdr:cxnSp macro="">
      <xdr:nvCxnSpPr>
        <xdr:cNvPr id="387" name="直線コネクタ 386">
          <a:extLst>
            <a:ext uri="{FF2B5EF4-FFF2-40B4-BE49-F238E27FC236}">
              <a16:creationId xmlns:a16="http://schemas.microsoft.com/office/drawing/2014/main" id="{4FAF8DF3-A94B-4533-8CA0-317262BEFD49}"/>
            </a:ext>
          </a:extLst>
        </xdr:cNvPr>
        <xdr:cNvCxnSpPr/>
      </xdr:nvCxnSpPr>
      <xdr:spPr>
        <a:xfrm flipV="1">
          <a:off x="13935075" y="6726936"/>
          <a:ext cx="762000" cy="10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4826</xdr:rowOff>
    </xdr:from>
    <xdr:to>
      <xdr:col>76</xdr:col>
      <xdr:colOff>165100</xdr:colOff>
      <xdr:row>41</xdr:row>
      <xdr:rowOff>106426</xdr:rowOff>
    </xdr:to>
    <xdr:sp macro="" textlink="">
      <xdr:nvSpPr>
        <xdr:cNvPr id="388" name="楕円 387">
          <a:extLst>
            <a:ext uri="{FF2B5EF4-FFF2-40B4-BE49-F238E27FC236}">
              <a16:creationId xmlns:a16="http://schemas.microsoft.com/office/drawing/2014/main" id="{07EC1C9A-DA0C-4DE8-8E24-6643FA88E9F5}"/>
            </a:ext>
          </a:extLst>
        </xdr:cNvPr>
        <xdr:cNvSpPr/>
      </xdr:nvSpPr>
      <xdr:spPr>
        <a:xfrm>
          <a:off x="13096875" y="665645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55626</xdr:rowOff>
    </xdr:from>
    <xdr:to>
      <xdr:col>81</xdr:col>
      <xdr:colOff>50800</xdr:colOff>
      <xdr:row>41</xdr:row>
      <xdr:rowOff>85344</xdr:rowOff>
    </xdr:to>
    <xdr:cxnSp macro="">
      <xdr:nvCxnSpPr>
        <xdr:cNvPr id="389" name="直線コネクタ 388">
          <a:extLst>
            <a:ext uri="{FF2B5EF4-FFF2-40B4-BE49-F238E27FC236}">
              <a16:creationId xmlns:a16="http://schemas.microsoft.com/office/drawing/2014/main" id="{900071AF-B3DC-43A7-9813-91D819D248D9}"/>
            </a:ext>
          </a:extLst>
        </xdr:cNvPr>
        <xdr:cNvCxnSpPr/>
      </xdr:nvCxnSpPr>
      <xdr:spPr>
        <a:xfrm>
          <a:off x="13144500" y="6704076"/>
          <a:ext cx="790575" cy="32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162560</xdr:rowOff>
    </xdr:from>
    <xdr:to>
      <xdr:col>72</xdr:col>
      <xdr:colOff>38100</xdr:colOff>
      <xdr:row>39</xdr:row>
      <xdr:rowOff>92710</xdr:rowOff>
    </xdr:to>
    <xdr:sp macro="" textlink="">
      <xdr:nvSpPr>
        <xdr:cNvPr id="390" name="楕円 389">
          <a:extLst>
            <a:ext uri="{FF2B5EF4-FFF2-40B4-BE49-F238E27FC236}">
              <a16:creationId xmlns:a16="http://schemas.microsoft.com/office/drawing/2014/main" id="{FA42841F-1E6B-496B-AF1E-0DDE3165CA55}"/>
            </a:ext>
          </a:extLst>
        </xdr:cNvPr>
        <xdr:cNvSpPr/>
      </xdr:nvSpPr>
      <xdr:spPr>
        <a:xfrm>
          <a:off x="12296775" y="632206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41910</xdr:rowOff>
    </xdr:from>
    <xdr:to>
      <xdr:col>76</xdr:col>
      <xdr:colOff>114300</xdr:colOff>
      <xdr:row>41</xdr:row>
      <xdr:rowOff>55626</xdr:rowOff>
    </xdr:to>
    <xdr:cxnSp macro="">
      <xdr:nvCxnSpPr>
        <xdr:cNvPr id="391" name="直線コネクタ 390">
          <a:extLst>
            <a:ext uri="{FF2B5EF4-FFF2-40B4-BE49-F238E27FC236}">
              <a16:creationId xmlns:a16="http://schemas.microsoft.com/office/drawing/2014/main" id="{72728834-C481-454F-9D4A-99137BAAA9FE}"/>
            </a:ext>
          </a:extLst>
        </xdr:cNvPr>
        <xdr:cNvCxnSpPr/>
      </xdr:nvCxnSpPr>
      <xdr:spPr>
        <a:xfrm>
          <a:off x="12344400" y="6369685"/>
          <a:ext cx="800100" cy="334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123698</xdr:rowOff>
    </xdr:from>
    <xdr:to>
      <xdr:col>67</xdr:col>
      <xdr:colOff>101600</xdr:colOff>
      <xdr:row>39</xdr:row>
      <xdr:rowOff>53848</xdr:rowOff>
    </xdr:to>
    <xdr:sp macro="" textlink="">
      <xdr:nvSpPr>
        <xdr:cNvPr id="392" name="楕円 391">
          <a:extLst>
            <a:ext uri="{FF2B5EF4-FFF2-40B4-BE49-F238E27FC236}">
              <a16:creationId xmlns:a16="http://schemas.microsoft.com/office/drawing/2014/main" id="{9A9C786C-CDCD-4EC0-A513-FD253F36AC86}"/>
            </a:ext>
          </a:extLst>
        </xdr:cNvPr>
        <xdr:cNvSpPr/>
      </xdr:nvSpPr>
      <xdr:spPr>
        <a:xfrm>
          <a:off x="11487150" y="6289548"/>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3048</xdr:rowOff>
    </xdr:from>
    <xdr:to>
      <xdr:col>71</xdr:col>
      <xdr:colOff>177800</xdr:colOff>
      <xdr:row>39</xdr:row>
      <xdr:rowOff>41910</xdr:rowOff>
    </xdr:to>
    <xdr:cxnSp macro="">
      <xdr:nvCxnSpPr>
        <xdr:cNvPr id="393" name="直線コネクタ 392">
          <a:extLst>
            <a:ext uri="{FF2B5EF4-FFF2-40B4-BE49-F238E27FC236}">
              <a16:creationId xmlns:a16="http://schemas.microsoft.com/office/drawing/2014/main" id="{71FE23B7-7188-4BC8-BE19-B36BF05DC724}"/>
            </a:ext>
          </a:extLst>
        </xdr:cNvPr>
        <xdr:cNvCxnSpPr/>
      </xdr:nvCxnSpPr>
      <xdr:spPr>
        <a:xfrm>
          <a:off x="11534775" y="6327648"/>
          <a:ext cx="809625" cy="42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54373</xdr:rowOff>
    </xdr:from>
    <xdr:ext cx="405111" cy="259045"/>
    <xdr:sp macro="" textlink="">
      <xdr:nvSpPr>
        <xdr:cNvPr id="394" name="n_1aveValue【認定こども園・幼稚園・保育所】&#10;有形固定資産減価償却率">
          <a:extLst>
            <a:ext uri="{FF2B5EF4-FFF2-40B4-BE49-F238E27FC236}">
              <a16:creationId xmlns:a16="http://schemas.microsoft.com/office/drawing/2014/main" id="{A5B4E6DB-A77E-4423-B80A-3A77733BC3A9}"/>
            </a:ext>
          </a:extLst>
        </xdr:cNvPr>
        <xdr:cNvSpPr txBox="1"/>
      </xdr:nvSpPr>
      <xdr:spPr>
        <a:xfrm>
          <a:off x="13745219" y="5893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74947</xdr:rowOff>
    </xdr:from>
    <xdr:ext cx="405111" cy="259045"/>
    <xdr:sp macro="" textlink="">
      <xdr:nvSpPr>
        <xdr:cNvPr id="395" name="n_2aveValue【認定こども園・幼稚園・保育所】&#10;有形固定資産減価償却率">
          <a:extLst>
            <a:ext uri="{FF2B5EF4-FFF2-40B4-BE49-F238E27FC236}">
              <a16:creationId xmlns:a16="http://schemas.microsoft.com/office/drawing/2014/main" id="{76148446-21F5-46EB-90D6-5D9ABF516172}"/>
            </a:ext>
          </a:extLst>
        </xdr:cNvPr>
        <xdr:cNvSpPr txBox="1"/>
      </xdr:nvSpPr>
      <xdr:spPr>
        <a:xfrm>
          <a:off x="12964169" y="591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72661</xdr:rowOff>
    </xdr:from>
    <xdr:ext cx="405111" cy="259045"/>
    <xdr:sp macro="" textlink="">
      <xdr:nvSpPr>
        <xdr:cNvPr id="396" name="n_3aveValue【認定こども園・幼稚園・保育所】&#10;有形固定資産減価償却率">
          <a:extLst>
            <a:ext uri="{FF2B5EF4-FFF2-40B4-BE49-F238E27FC236}">
              <a16:creationId xmlns:a16="http://schemas.microsoft.com/office/drawing/2014/main" id="{2DE7D229-E49D-4FDA-8792-30984FF641FA}"/>
            </a:ext>
          </a:extLst>
        </xdr:cNvPr>
        <xdr:cNvSpPr txBox="1"/>
      </xdr:nvSpPr>
      <xdr:spPr>
        <a:xfrm>
          <a:off x="12164069" y="5908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47515</xdr:rowOff>
    </xdr:from>
    <xdr:ext cx="405111" cy="259045"/>
    <xdr:sp macro="" textlink="">
      <xdr:nvSpPr>
        <xdr:cNvPr id="397" name="n_4aveValue【認定こども園・幼稚園・保育所】&#10;有形固定資産減価償却率">
          <a:extLst>
            <a:ext uri="{FF2B5EF4-FFF2-40B4-BE49-F238E27FC236}">
              <a16:creationId xmlns:a16="http://schemas.microsoft.com/office/drawing/2014/main" id="{5C67B1B7-95AF-472D-80CB-FDC0DB787304}"/>
            </a:ext>
          </a:extLst>
        </xdr:cNvPr>
        <xdr:cNvSpPr txBox="1"/>
      </xdr:nvSpPr>
      <xdr:spPr>
        <a:xfrm>
          <a:off x="11354444" y="5889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127271</xdr:rowOff>
    </xdr:from>
    <xdr:ext cx="405111" cy="259045"/>
    <xdr:sp macro="" textlink="">
      <xdr:nvSpPr>
        <xdr:cNvPr id="398" name="n_1mainValue【認定こども園・幼稚園・保育所】&#10;有形固定資産減価償却率">
          <a:extLst>
            <a:ext uri="{FF2B5EF4-FFF2-40B4-BE49-F238E27FC236}">
              <a16:creationId xmlns:a16="http://schemas.microsoft.com/office/drawing/2014/main" id="{E045370E-F6D3-47D6-B02E-E84342DC27D1}"/>
            </a:ext>
          </a:extLst>
        </xdr:cNvPr>
        <xdr:cNvSpPr txBox="1"/>
      </xdr:nvSpPr>
      <xdr:spPr>
        <a:xfrm>
          <a:off x="13745219" y="6772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97553</xdr:rowOff>
    </xdr:from>
    <xdr:ext cx="405111" cy="259045"/>
    <xdr:sp macro="" textlink="">
      <xdr:nvSpPr>
        <xdr:cNvPr id="399" name="n_2mainValue【認定こども園・幼稚園・保育所】&#10;有形固定資産減価償却率">
          <a:extLst>
            <a:ext uri="{FF2B5EF4-FFF2-40B4-BE49-F238E27FC236}">
              <a16:creationId xmlns:a16="http://schemas.microsoft.com/office/drawing/2014/main" id="{8BAB348E-169B-401D-B724-F018808D7A12}"/>
            </a:ext>
          </a:extLst>
        </xdr:cNvPr>
        <xdr:cNvSpPr txBox="1"/>
      </xdr:nvSpPr>
      <xdr:spPr>
        <a:xfrm>
          <a:off x="12964169" y="6746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83837</xdr:rowOff>
    </xdr:from>
    <xdr:ext cx="405111" cy="259045"/>
    <xdr:sp macro="" textlink="">
      <xdr:nvSpPr>
        <xdr:cNvPr id="400" name="n_3mainValue【認定こども園・幼稚園・保育所】&#10;有形固定資産減価償却率">
          <a:extLst>
            <a:ext uri="{FF2B5EF4-FFF2-40B4-BE49-F238E27FC236}">
              <a16:creationId xmlns:a16="http://schemas.microsoft.com/office/drawing/2014/main" id="{3771287C-26EE-49DF-BB55-8E81BF75BAE1}"/>
            </a:ext>
          </a:extLst>
        </xdr:cNvPr>
        <xdr:cNvSpPr txBox="1"/>
      </xdr:nvSpPr>
      <xdr:spPr>
        <a:xfrm>
          <a:off x="12164069" y="6411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44975</xdr:rowOff>
    </xdr:from>
    <xdr:ext cx="405111" cy="259045"/>
    <xdr:sp macro="" textlink="">
      <xdr:nvSpPr>
        <xdr:cNvPr id="401" name="n_4mainValue【認定こども園・幼稚園・保育所】&#10;有形固定資産減価償却率">
          <a:extLst>
            <a:ext uri="{FF2B5EF4-FFF2-40B4-BE49-F238E27FC236}">
              <a16:creationId xmlns:a16="http://schemas.microsoft.com/office/drawing/2014/main" id="{F5E6DE20-24D8-4A70-A517-8B44EAD23354}"/>
            </a:ext>
          </a:extLst>
        </xdr:cNvPr>
        <xdr:cNvSpPr txBox="1"/>
      </xdr:nvSpPr>
      <xdr:spPr>
        <a:xfrm>
          <a:off x="11354444" y="6372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02" name="正方形/長方形 401">
          <a:extLst>
            <a:ext uri="{FF2B5EF4-FFF2-40B4-BE49-F238E27FC236}">
              <a16:creationId xmlns:a16="http://schemas.microsoft.com/office/drawing/2014/main" id="{63C93D12-D9ED-4990-809A-F27C55DEC665}"/>
            </a:ext>
          </a:extLst>
        </xdr:cNvPr>
        <xdr:cNvSpPr/>
      </xdr:nvSpPr>
      <xdr:spPr>
        <a:xfrm>
          <a:off x="16459200" y="39719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3" name="正方形/長方形 402">
          <a:extLst>
            <a:ext uri="{FF2B5EF4-FFF2-40B4-BE49-F238E27FC236}">
              <a16:creationId xmlns:a16="http://schemas.microsoft.com/office/drawing/2014/main" id="{A1F7EB9D-9EB3-4A2F-BDB2-C38AAC87EA7C}"/>
            </a:ext>
          </a:extLst>
        </xdr:cNvPr>
        <xdr:cNvSpPr/>
      </xdr:nvSpPr>
      <xdr:spPr>
        <a:xfrm>
          <a:off x="165830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4" name="正方形/長方形 403">
          <a:extLst>
            <a:ext uri="{FF2B5EF4-FFF2-40B4-BE49-F238E27FC236}">
              <a16:creationId xmlns:a16="http://schemas.microsoft.com/office/drawing/2014/main" id="{3C0A4DBB-F851-4BDA-B682-239F3D074000}"/>
            </a:ext>
          </a:extLst>
        </xdr:cNvPr>
        <xdr:cNvSpPr/>
      </xdr:nvSpPr>
      <xdr:spPr>
        <a:xfrm>
          <a:off x="165830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5" name="正方形/長方形 404">
          <a:extLst>
            <a:ext uri="{FF2B5EF4-FFF2-40B4-BE49-F238E27FC236}">
              <a16:creationId xmlns:a16="http://schemas.microsoft.com/office/drawing/2014/main" id="{94740EFF-C5F9-4B19-8C0F-7A3501C1BB56}"/>
            </a:ext>
          </a:extLst>
        </xdr:cNvPr>
        <xdr:cNvSpPr/>
      </xdr:nvSpPr>
      <xdr:spPr>
        <a:xfrm>
          <a:off x="174879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6" name="正方形/長方形 405">
          <a:extLst>
            <a:ext uri="{FF2B5EF4-FFF2-40B4-BE49-F238E27FC236}">
              <a16:creationId xmlns:a16="http://schemas.microsoft.com/office/drawing/2014/main" id="{884103C1-F2DE-47C6-A96F-3A5663BECC9E}"/>
            </a:ext>
          </a:extLst>
        </xdr:cNvPr>
        <xdr:cNvSpPr/>
      </xdr:nvSpPr>
      <xdr:spPr>
        <a:xfrm>
          <a:off x="174879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7" name="正方形/長方形 406">
          <a:extLst>
            <a:ext uri="{FF2B5EF4-FFF2-40B4-BE49-F238E27FC236}">
              <a16:creationId xmlns:a16="http://schemas.microsoft.com/office/drawing/2014/main" id="{056A179D-0BF2-4672-9E01-2F58E8B7951E}"/>
            </a:ext>
          </a:extLst>
        </xdr:cNvPr>
        <xdr:cNvSpPr/>
      </xdr:nvSpPr>
      <xdr:spPr>
        <a:xfrm>
          <a:off x="185166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8" name="正方形/長方形 407">
          <a:extLst>
            <a:ext uri="{FF2B5EF4-FFF2-40B4-BE49-F238E27FC236}">
              <a16:creationId xmlns:a16="http://schemas.microsoft.com/office/drawing/2014/main" id="{EFFF1E7E-EFBC-4507-9F59-1F6E44EEEA33}"/>
            </a:ext>
          </a:extLst>
        </xdr:cNvPr>
        <xdr:cNvSpPr/>
      </xdr:nvSpPr>
      <xdr:spPr>
        <a:xfrm>
          <a:off x="185166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9" name="正方形/長方形 408">
          <a:extLst>
            <a:ext uri="{FF2B5EF4-FFF2-40B4-BE49-F238E27FC236}">
              <a16:creationId xmlns:a16="http://schemas.microsoft.com/office/drawing/2014/main" id="{B0EDC23A-4BB8-433D-ABB3-9541DC44002F}"/>
            </a:ext>
          </a:extLst>
        </xdr:cNvPr>
        <xdr:cNvSpPr/>
      </xdr:nvSpPr>
      <xdr:spPr>
        <a:xfrm>
          <a:off x="16459200" y="50482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10" name="テキスト ボックス 409">
          <a:extLst>
            <a:ext uri="{FF2B5EF4-FFF2-40B4-BE49-F238E27FC236}">
              <a16:creationId xmlns:a16="http://schemas.microsoft.com/office/drawing/2014/main" id="{5584947B-3786-4A32-B6DA-275CDEA7E22F}"/>
            </a:ext>
          </a:extLst>
        </xdr:cNvPr>
        <xdr:cNvSpPr txBox="1"/>
      </xdr:nvSpPr>
      <xdr:spPr>
        <a:xfrm>
          <a:off x="16440150" y="48672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11" name="直線コネクタ 410">
          <a:extLst>
            <a:ext uri="{FF2B5EF4-FFF2-40B4-BE49-F238E27FC236}">
              <a16:creationId xmlns:a16="http://schemas.microsoft.com/office/drawing/2014/main" id="{6917B4D0-2EFE-4A51-BF3B-7657B604E8FA}"/>
            </a:ext>
          </a:extLst>
        </xdr:cNvPr>
        <xdr:cNvCxnSpPr/>
      </xdr:nvCxnSpPr>
      <xdr:spPr>
        <a:xfrm>
          <a:off x="16459200" y="72104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12" name="直線コネクタ 411">
          <a:extLst>
            <a:ext uri="{FF2B5EF4-FFF2-40B4-BE49-F238E27FC236}">
              <a16:creationId xmlns:a16="http://schemas.microsoft.com/office/drawing/2014/main" id="{14F8F45B-ACFD-4BBB-A3D6-DBCCF71244E0}"/>
            </a:ext>
          </a:extLst>
        </xdr:cNvPr>
        <xdr:cNvCxnSpPr/>
      </xdr:nvCxnSpPr>
      <xdr:spPr>
        <a:xfrm>
          <a:off x="16459200" y="678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13" name="テキスト ボックス 412">
          <a:extLst>
            <a:ext uri="{FF2B5EF4-FFF2-40B4-BE49-F238E27FC236}">
              <a16:creationId xmlns:a16="http://schemas.microsoft.com/office/drawing/2014/main" id="{8C96B32E-95E6-4032-B7DF-24997C8EB524}"/>
            </a:ext>
          </a:extLst>
        </xdr:cNvPr>
        <xdr:cNvSpPr txBox="1"/>
      </xdr:nvSpPr>
      <xdr:spPr>
        <a:xfrm>
          <a:off x="16052346" y="664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14" name="直線コネクタ 413">
          <a:extLst>
            <a:ext uri="{FF2B5EF4-FFF2-40B4-BE49-F238E27FC236}">
              <a16:creationId xmlns:a16="http://schemas.microsoft.com/office/drawing/2014/main" id="{E6083A39-07D1-4D12-8F3E-CA249A3DF335}"/>
            </a:ext>
          </a:extLst>
        </xdr:cNvPr>
        <xdr:cNvCxnSpPr/>
      </xdr:nvCxnSpPr>
      <xdr:spPr>
        <a:xfrm>
          <a:off x="16459200" y="6343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15" name="テキスト ボックス 414">
          <a:extLst>
            <a:ext uri="{FF2B5EF4-FFF2-40B4-BE49-F238E27FC236}">
              <a16:creationId xmlns:a16="http://schemas.microsoft.com/office/drawing/2014/main" id="{527B6016-412D-48F9-A137-E9E5B0AE8974}"/>
            </a:ext>
          </a:extLst>
        </xdr:cNvPr>
        <xdr:cNvSpPr txBox="1"/>
      </xdr:nvSpPr>
      <xdr:spPr>
        <a:xfrm>
          <a:off x="16052346"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16" name="直線コネクタ 415">
          <a:extLst>
            <a:ext uri="{FF2B5EF4-FFF2-40B4-BE49-F238E27FC236}">
              <a16:creationId xmlns:a16="http://schemas.microsoft.com/office/drawing/2014/main" id="{88CC7775-CF72-450D-B3C8-20715DDC1A65}"/>
            </a:ext>
          </a:extLst>
        </xdr:cNvPr>
        <xdr:cNvCxnSpPr/>
      </xdr:nvCxnSpPr>
      <xdr:spPr>
        <a:xfrm>
          <a:off x="16459200" y="59150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17" name="テキスト ボックス 416">
          <a:extLst>
            <a:ext uri="{FF2B5EF4-FFF2-40B4-BE49-F238E27FC236}">
              <a16:creationId xmlns:a16="http://schemas.microsoft.com/office/drawing/2014/main" id="{AB603F9C-959E-471D-9F11-788178DC2131}"/>
            </a:ext>
          </a:extLst>
        </xdr:cNvPr>
        <xdr:cNvSpPr txBox="1"/>
      </xdr:nvSpPr>
      <xdr:spPr>
        <a:xfrm>
          <a:off x="16052346" y="57791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18" name="直線コネクタ 417">
          <a:extLst>
            <a:ext uri="{FF2B5EF4-FFF2-40B4-BE49-F238E27FC236}">
              <a16:creationId xmlns:a16="http://schemas.microsoft.com/office/drawing/2014/main" id="{29EEF2BC-4E88-458B-9531-3037E5060876}"/>
            </a:ext>
          </a:extLst>
        </xdr:cNvPr>
        <xdr:cNvCxnSpPr/>
      </xdr:nvCxnSpPr>
      <xdr:spPr>
        <a:xfrm>
          <a:off x="16459200" y="5486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19" name="テキスト ボックス 418">
          <a:extLst>
            <a:ext uri="{FF2B5EF4-FFF2-40B4-BE49-F238E27FC236}">
              <a16:creationId xmlns:a16="http://schemas.microsoft.com/office/drawing/2014/main" id="{959BC568-E40A-4A9E-9491-7FA97892B0F4}"/>
            </a:ext>
          </a:extLst>
        </xdr:cNvPr>
        <xdr:cNvSpPr txBox="1"/>
      </xdr:nvSpPr>
      <xdr:spPr>
        <a:xfrm>
          <a:off x="16052346" y="53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20" name="直線コネクタ 419">
          <a:extLst>
            <a:ext uri="{FF2B5EF4-FFF2-40B4-BE49-F238E27FC236}">
              <a16:creationId xmlns:a16="http://schemas.microsoft.com/office/drawing/2014/main" id="{EAFEAC80-76A4-4CFE-87A1-9BA7B0353AA4}"/>
            </a:ext>
          </a:extLst>
        </xdr:cNvPr>
        <xdr:cNvCxnSpPr/>
      </xdr:nvCxnSpPr>
      <xdr:spPr>
        <a:xfrm>
          <a:off x="16459200" y="504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21" name="テキスト ボックス 420">
          <a:extLst>
            <a:ext uri="{FF2B5EF4-FFF2-40B4-BE49-F238E27FC236}">
              <a16:creationId xmlns:a16="http://schemas.microsoft.com/office/drawing/2014/main" id="{335D3EE3-1610-4654-8BE9-AED859DA3126}"/>
            </a:ext>
          </a:extLst>
        </xdr:cNvPr>
        <xdr:cNvSpPr txBox="1"/>
      </xdr:nvSpPr>
      <xdr:spPr>
        <a:xfrm>
          <a:off x="16052346" y="4912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22" name="【認定こども園・幼稚園・保育所】&#10;一人当たり面積グラフ枠">
          <a:extLst>
            <a:ext uri="{FF2B5EF4-FFF2-40B4-BE49-F238E27FC236}">
              <a16:creationId xmlns:a16="http://schemas.microsoft.com/office/drawing/2014/main" id="{133E092E-65BC-4A55-B981-4FAF693BCA39}"/>
            </a:ext>
          </a:extLst>
        </xdr:cNvPr>
        <xdr:cNvSpPr/>
      </xdr:nvSpPr>
      <xdr:spPr>
        <a:xfrm>
          <a:off x="16459200" y="50482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73914</xdr:rowOff>
    </xdr:from>
    <xdr:to>
      <xdr:col>116</xdr:col>
      <xdr:colOff>62864</xdr:colOff>
      <xdr:row>41</xdr:row>
      <xdr:rowOff>14478</xdr:rowOff>
    </xdr:to>
    <xdr:cxnSp macro="">
      <xdr:nvCxnSpPr>
        <xdr:cNvPr id="423" name="直線コネクタ 422">
          <a:extLst>
            <a:ext uri="{FF2B5EF4-FFF2-40B4-BE49-F238E27FC236}">
              <a16:creationId xmlns:a16="http://schemas.microsoft.com/office/drawing/2014/main" id="{8CBA3401-A353-4284-B5C7-071E69E71682}"/>
            </a:ext>
          </a:extLst>
        </xdr:cNvPr>
        <xdr:cNvCxnSpPr/>
      </xdr:nvCxnSpPr>
      <xdr:spPr>
        <a:xfrm flipV="1">
          <a:off x="19954239" y="5426964"/>
          <a:ext cx="0" cy="1232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24" name="【認定こども園・幼稚園・保育所】&#10;一人当たり面積最小値テキスト">
          <a:extLst>
            <a:ext uri="{FF2B5EF4-FFF2-40B4-BE49-F238E27FC236}">
              <a16:creationId xmlns:a16="http://schemas.microsoft.com/office/drawing/2014/main" id="{9EAA632C-4016-4136-A07D-62DDA2236AF1}"/>
            </a:ext>
          </a:extLst>
        </xdr:cNvPr>
        <xdr:cNvSpPr txBox="1"/>
      </xdr:nvSpPr>
      <xdr:spPr>
        <a:xfrm>
          <a:off x="19992975" y="6666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25" name="直線コネクタ 424">
          <a:extLst>
            <a:ext uri="{FF2B5EF4-FFF2-40B4-BE49-F238E27FC236}">
              <a16:creationId xmlns:a16="http://schemas.microsoft.com/office/drawing/2014/main" id="{D42154C8-0E18-41B5-BA74-C24A69CCADAA}"/>
            </a:ext>
          </a:extLst>
        </xdr:cNvPr>
        <xdr:cNvCxnSpPr/>
      </xdr:nvCxnSpPr>
      <xdr:spPr>
        <a:xfrm>
          <a:off x="19878675" y="665975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20591</xdr:rowOff>
    </xdr:from>
    <xdr:ext cx="469744" cy="259045"/>
    <xdr:sp macro="" textlink="">
      <xdr:nvSpPr>
        <xdr:cNvPr id="426" name="【認定こども園・幼稚園・保育所】&#10;一人当たり面積最大値テキスト">
          <a:extLst>
            <a:ext uri="{FF2B5EF4-FFF2-40B4-BE49-F238E27FC236}">
              <a16:creationId xmlns:a16="http://schemas.microsoft.com/office/drawing/2014/main" id="{B0BCF9D6-E406-46DE-97B2-B078BBADA120}"/>
            </a:ext>
          </a:extLst>
        </xdr:cNvPr>
        <xdr:cNvSpPr txBox="1"/>
      </xdr:nvSpPr>
      <xdr:spPr>
        <a:xfrm>
          <a:off x="19992975" y="5211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73914</xdr:rowOff>
    </xdr:from>
    <xdr:to>
      <xdr:col>116</xdr:col>
      <xdr:colOff>152400</xdr:colOff>
      <xdr:row>33</xdr:row>
      <xdr:rowOff>73914</xdr:rowOff>
    </xdr:to>
    <xdr:cxnSp macro="">
      <xdr:nvCxnSpPr>
        <xdr:cNvPr id="427" name="直線コネクタ 426">
          <a:extLst>
            <a:ext uri="{FF2B5EF4-FFF2-40B4-BE49-F238E27FC236}">
              <a16:creationId xmlns:a16="http://schemas.microsoft.com/office/drawing/2014/main" id="{2D7DC406-D2DC-45A1-9C98-821518F45483}"/>
            </a:ext>
          </a:extLst>
        </xdr:cNvPr>
        <xdr:cNvCxnSpPr/>
      </xdr:nvCxnSpPr>
      <xdr:spPr>
        <a:xfrm>
          <a:off x="19878675" y="542696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123715</xdr:rowOff>
    </xdr:from>
    <xdr:ext cx="469744" cy="259045"/>
    <xdr:sp macro="" textlink="">
      <xdr:nvSpPr>
        <xdr:cNvPr id="428" name="【認定こども園・幼稚園・保育所】&#10;一人当たり面積平均値テキスト">
          <a:extLst>
            <a:ext uri="{FF2B5EF4-FFF2-40B4-BE49-F238E27FC236}">
              <a16:creationId xmlns:a16="http://schemas.microsoft.com/office/drawing/2014/main" id="{18F553F9-D327-431F-9428-EE88C2FFE579}"/>
            </a:ext>
          </a:extLst>
        </xdr:cNvPr>
        <xdr:cNvSpPr txBox="1"/>
      </xdr:nvSpPr>
      <xdr:spPr>
        <a:xfrm>
          <a:off x="19992975" y="62895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100838</xdr:rowOff>
    </xdr:from>
    <xdr:to>
      <xdr:col>116</xdr:col>
      <xdr:colOff>114300</xdr:colOff>
      <xdr:row>40</xdr:row>
      <xdr:rowOff>30988</xdr:rowOff>
    </xdr:to>
    <xdr:sp macro="" textlink="">
      <xdr:nvSpPr>
        <xdr:cNvPr id="429" name="フローチャート: 判断 428">
          <a:extLst>
            <a:ext uri="{FF2B5EF4-FFF2-40B4-BE49-F238E27FC236}">
              <a16:creationId xmlns:a16="http://schemas.microsoft.com/office/drawing/2014/main" id="{01614370-4B16-4DA1-B6E9-D3660FDB4E7F}"/>
            </a:ext>
          </a:extLst>
        </xdr:cNvPr>
        <xdr:cNvSpPr/>
      </xdr:nvSpPr>
      <xdr:spPr>
        <a:xfrm>
          <a:off x="19897725" y="6428613"/>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100838</xdr:rowOff>
    </xdr:from>
    <xdr:to>
      <xdr:col>112</xdr:col>
      <xdr:colOff>38100</xdr:colOff>
      <xdr:row>40</xdr:row>
      <xdr:rowOff>30988</xdr:rowOff>
    </xdr:to>
    <xdr:sp macro="" textlink="">
      <xdr:nvSpPr>
        <xdr:cNvPr id="430" name="フローチャート: 判断 429">
          <a:extLst>
            <a:ext uri="{FF2B5EF4-FFF2-40B4-BE49-F238E27FC236}">
              <a16:creationId xmlns:a16="http://schemas.microsoft.com/office/drawing/2014/main" id="{01BC6B21-4F0E-4742-A292-9D6CD8632E35}"/>
            </a:ext>
          </a:extLst>
        </xdr:cNvPr>
        <xdr:cNvSpPr/>
      </xdr:nvSpPr>
      <xdr:spPr>
        <a:xfrm>
          <a:off x="19154775" y="6428613"/>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31" name="フローチャート: 判断 430">
          <a:extLst>
            <a:ext uri="{FF2B5EF4-FFF2-40B4-BE49-F238E27FC236}">
              <a16:creationId xmlns:a16="http://schemas.microsoft.com/office/drawing/2014/main" id="{77E3E34B-5BDA-4C6E-B83C-F3F42DF14593}"/>
            </a:ext>
          </a:extLst>
        </xdr:cNvPr>
        <xdr:cNvSpPr/>
      </xdr:nvSpPr>
      <xdr:spPr>
        <a:xfrm>
          <a:off x="18345150" y="6439154"/>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32" name="フローチャート: 判断 431">
          <a:extLst>
            <a:ext uri="{FF2B5EF4-FFF2-40B4-BE49-F238E27FC236}">
              <a16:creationId xmlns:a16="http://schemas.microsoft.com/office/drawing/2014/main" id="{E7ECA684-8A24-4947-A592-558054A1D4EC}"/>
            </a:ext>
          </a:extLst>
        </xdr:cNvPr>
        <xdr:cNvSpPr/>
      </xdr:nvSpPr>
      <xdr:spPr>
        <a:xfrm>
          <a:off x="17554575" y="6446901"/>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105410</xdr:rowOff>
    </xdr:from>
    <xdr:to>
      <xdr:col>98</xdr:col>
      <xdr:colOff>38100</xdr:colOff>
      <xdr:row>40</xdr:row>
      <xdr:rowOff>35560</xdr:rowOff>
    </xdr:to>
    <xdr:sp macro="" textlink="">
      <xdr:nvSpPr>
        <xdr:cNvPr id="433" name="フローチャート: 判断 432">
          <a:extLst>
            <a:ext uri="{FF2B5EF4-FFF2-40B4-BE49-F238E27FC236}">
              <a16:creationId xmlns:a16="http://schemas.microsoft.com/office/drawing/2014/main" id="{99B2A2B5-8904-49F0-B157-6458D9B8C641}"/>
            </a:ext>
          </a:extLst>
        </xdr:cNvPr>
        <xdr:cNvSpPr/>
      </xdr:nvSpPr>
      <xdr:spPr>
        <a:xfrm>
          <a:off x="16754475" y="642683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E6D066B1-75E3-4BBC-AEAC-662DF14E3402}"/>
            </a:ext>
          </a:extLst>
        </xdr:cNvPr>
        <xdr:cNvSpPr txBox="1"/>
      </xdr:nvSpPr>
      <xdr:spPr>
        <a:xfrm>
          <a:off x="197834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3EF6CD4E-F65C-4F04-8CD8-2096F7BEE774}"/>
            </a:ext>
          </a:extLst>
        </xdr:cNvPr>
        <xdr:cNvSpPr txBox="1"/>
      </xdr:nvSpPr>
      <xdr:spPr>
        <a:xfrm>
          <a:off x="190309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91DF34E8-1359-4DC8-ABAB-477C2DC8921F}"/>
            </a:ext>
          </a:extLst>
        </xdr:cNvPr>
        <xdr:cNvSpPr txBox="1"/>
      </xdr:nvSpPr>
      <xdr:spPr>
        <a:xfrm>
          <a:off x="182213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37" name="テキスト ボックス 436">
          <a:extLst>
            <a:ext uri="{FF2B5EF4-FFF2-40B4-BE49-F238E27FC236}">
              <a16:creationId xmlns:a16="http://schemas.microsoft.com/office/drawing/2014/main" id="{30AA3F4D-44AC-4824-B37F-EAB082B67E23}"/>
            </a:ext>
          </a:extLst>
        </xdr:cNvPr>
        <xdr:cNvSpPr txBox="1"/>
      </xdr:nvSpPr>
      <xdr:spPr>
        <a:xfrm>
          <a:off x="174307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38" name="テキスト ボックス 437">
          <a:extLst>
            <a:ext uri="{FF2B5EF4-FFF2-40B4-BE49-F238E27FC236}">
              <a16:creationId xmlns:a16="http://schemas.microsoft.com/office/drawing/2014/main" id="{736C7C6D-B1B4-4217-8BF0-C83EF55B06D3}"/>
            </a:ext>
          </a:extLst>
        </xdr:cNvPr>
        <xdr:cNvSpPr txBox="1"/>
      </xdr:nvSpPr>
      <xdr:spPr>
        <a:xfrm>
          <a:off x="166306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52832</xdr:rowOff>
    </xdr:from>
    <xdr:to>
      <xdr:col>116</xdr:col>
      <xdr:colOff>114300</xdr:colOff>
      <xdr:row>40</xdr:row>
      <xdr:rowOff>154432</xdr:rowOff>
    </xdr:to>
    <xdr:sp macro="" textlink="">
      <xdr:nvSpPr>
        <xdr:cNvPr id="439" name="楕円 438">
          <a:extLst>
            <a:ext uri="{FF2B5EF4-FFF2-40B4-BE49-F238E27FC236}">
              <a16:creationId xmlns:a16="http://schemas.microsoft.com/office/drawing/2014/main" id="{A3A61C95-08E1-4BC0-9140-54787ADCF454}"/>
            </a:ext>
          </a:extLst>
        </xdr:cNvPr>
        <xdr:cNvSpPr/>
      </xdr:nvSpPr>
      <xdr:spPr>
        <a:xfrm>
          <a:off x="19897725" y="6536182"/>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139209</xdr:rowOff>
    </xdr:from>
    <xdr:ext cx="469744" cy="259045"/>
    <xdr:sp macro="" textlink="">
      <xdr:nvSpPr>
        <xdr:cNvPr id="440" name="【認定こども園・幼稚園・保育所】&#10;一人当たり面積該当値テキスト">
          <a:extLst>
            <a:ext uri="{FF2B5EF4-FFF2-40B4-BE49-F238E27FC236}">
              <a16:creationId xmlns:a16="http://schemas.microsoft.com/office/drawing/2014/main" id="{64D607A1-401C-47E7-9D99-936E7389595B}"/>
            </a:ext>
          </a:extLst>
        </xdr:cNvPr>
        <xdr:cNvSpPr txBox="1"/>
      </xdr:nvSpPr>
      <xdr:spPr>
        <a:xfrm>
          <a:off x="19992975" y="646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52832</xdr:rowOff>
    </xdr:from>
    <xdr:to>
      <xdr:col>112</xdr:col>
      <xdr:colOff>38100</xdr:colOff>
      <xdr:row>40</xdr:row>
      <xdr:rowOff>154432</xdr:rowOff>
    </xdr:to>
    <xdr:sp macro="" textlink="">
      <xdr:nvSpPr>
        <xdr:cNvPr id="441" name="楕円 440">
          <a:extLst>
            <a:ext uri="{FF2B5EF4-FFF2-40B4-BE49-F238E27FC236}">
              <a16:creationId xmlns:a16="http://schemas.microsoft.com/office/drawing/2014/main" id="{64E662F2-A69E-4880-90E0-ED278875875E}"/>
            </a:ext>
          </a:extLst>
        </xdr:cNvPr>
        <xdr:cNvSpPr/>
      </xdr:nvSpPr>
      <xdr:spPr>
        <a:xfrm>
          <a:off x="19154775" y="6536182"/>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103632</xdr:rowOff>
    </xdr:from>
    <xdr:to>
      <xdr:col>116</xdr:col>
      <xdr:colOff>63500</xdr:colOff>
      <xdr:row>40</xdr:row>
      <xdr:rowOff>103632</xdr:rowOff>
    </xdr:to>
    <xdr:cxnSp macro="">
      <xdr:nvCxnSpPr>
        <xdr:cNvPr id="442" name="直線コネクタ 441">
          <a:extLst>
            <a:ext uri="{FF2B5EF4-FFF2-40B4-BE49-F238E27FC236}">
              <a16:creationId xmlns:a16="http://schemas.microsoft.com/office/drawing/2014/main" id="{2E0C458E-1940-4705-9E89-F5B85E42E1AA}"/>
            </a:ext>
          </a:extLst>
        </xdr:cNvPr>
        <xdr:cNvCxnSpPr/>
      </xdr:nvCxnSpPr>
      <xdr:spPr>
        <a:xfrm>
          <a:off x="19202400" y="6593332"/>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52832</xdr:rowOff>
    </xdr:from>
    <xdr:to>
      <xdr:col>107</xdr:col>
      <xdr:colOff>101600</xdr:colOff>
      <xdr:row>40</xdr:row>
      <xdr:rowOff>154432</xdr:rowOff>
    </xdr:to>
    <xdr:sp macro="" textlink="">
      <xdr:nvSpPr>
        <xdr:cNvPr id="443" name="楕円 442">
          <a:extLst>
            <a:ext uri="{FF2B5EF4-FFF2-40B4-BE49-F238E27FC236}">
              <a16:creationId xmlns:a16="http://schemas.microsoft.com/office/drawing/2014/main" id="{BE482C3F-CC53-41EF-84C7-9BBE81C15F89}"/>
            </a:ext>
          </a:extLst>
        </xdr:cNvPr>
        <xdr:cNvSpPr/>
      </xdr:nvSpPr>
      <xdr:spPr>
        <a:xfrm>
          <a:off x="18345150" y="6536182"/>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103632</xdr:rowOff>
    </xdr:from>
    <xdr:to>
      <xdr:col>111</xdr:col>
      <xdr:colOff>177800</xdr:colOff>
      <xdr:row>40</xdr:row>
      <xdr:rowOff>103632</xdr:rowOff>
    </xdr:to>
    <xdr:cxnSp macro="">
      <xdr:nvCxnSpPr>
        <xdr:cNvPr id="444" name="直線コネクタ 443">
          <a:extLst>
            <a:ext uri="{FF2B5EF4-FFF2-40B4-BE49-F238E27FC236}">
              <a16:creationId xmlns:a16="http://schemas.microsoft.com/office/drawing/2014/main" id="{847ADE62-8142-4727-B9F3-CAC8978A9FB0}"/>
            </a:ext>
          </a:extLst>
        </xdr:cNvPr>
        <xdr:cNvCxnSpPr/>
      </xdr:nvCxnSpPr>
      <xdr:spPr>
        <a:xfrm>
          <a:off x="18392775" y="6593332"/>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52832</xdr:rowOff>
    </xdr:from>
    <xdr:to>
      <xdr:col>102</xdr:col>
      <xdr:colOff>165100</xdr:colOff>
      <xdr:row>40</xdr:row>
      <xdr:rowOff>154432</xdr:rowOff>
    </xdr:to>
    <xdr:sp macro="" textlink="">
      <xdr:nvSpPr>
        <xdr:cNvPr id="445" name="楕円 444">
          <a:extLst>
            <a:ext uri="{FF2B5EF4-FFF2-40B4-BE49-F238E27FC236}">
              <a16:creationId xmlns:a16="http://schemas.microsoft.com/office/drawing/2014/main" id="{F57FF752-95BC-4D1D-BD19-D2429B62FF5A}"/>
            </a:ext>
          </a:extLst>
        </xdr:cNvPr>
        <xdr:cNvSpPr/>
      </xdr:nvSpPr>
      <xdr:spPr>
        <a:xfrm>
          <a:off x="17554575" y="6536182"/>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103632</xdr:rowOff>
    </xdr:from>
    <xdr:to>
      <xdr:col>107</xdr:col>
      <xdr:colOff>50800</xdr:colOff>
      <xdr:row>40</xdr:row>
      <xdr:rowOff>103632</xdr:rowOff>
    </xdr:to>
    <xdr:cxnSp macro="">
      <xdr:nvCxnSpPr>
        <xdr:cNvPr id="446" name="直線コネクタ 445">
          <a:extLst>
            <a:ext uri="{FF2B5EF4-FFF2-40B4-BE49-F238E27FC236}">
              <a16:creationId xmlns:a16="http://schemas.microsoft.com/office/drawing/2014/main" id="{70F64E5C-E36D-46F8-8F22-5DCC2223C436}"/>
            </a:ext>
          </a:extLst>
        </xdr:cNvPr>
        <xdr:cNvCxnSpPr/>
      </xdr:nvCxnSpPr>
      <xdr:spPr>
        <a:xfrm>
          <a:off x="17602200" y="6593332"/>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52832</xdr:rowOff>
    </xdr:from>
    <xdr:to>
      <xdr:col>98</xdr:col>
      <xdr:colOff>38100</xdr:colOff>
      <xdr:row>40</xdr:row>
      <xdr:rowOff>154432</xdr:rowOff>
    </xdr:to>
    <xdr:sp macro="" textlink="">
      <xdr:nvSpPr>
        <xdr:cNvPr id="447" name="楕円 446">
          <a:extLst>
            <a:ext uri="{FF2B5EF4-FFF2-40B4-BE49-F238E27FC236}">
              <a16:creationId xmlns:a16="http://schemas.microsoft.com/office/drawing/2014/main" id="{799C70E4-7D19-4489-B393-447D7E9E93ED}"/>
            </a:ext>
          </a:extLst>
        </xdr:cNvPr>
        <xdr:cNvSpPr/>
      </xdr:nvSpPr>
      <xdr:spPr>
        <a:xfrm>
          <a:off x="16754475" y="6536182"/>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103632</xdr:rowOff>
    </xdr:from>
    <xdr:to>
      <xdr:col>102</xdr:col>
      <xdr:colOff>114300</xdr:colOff>
      <xdr:row>40</xdr:row>
      <xdr:rowOff>103632</xdr:rowOff>
    </xdr:to>
    <xdr:cxnSp macro="">
      <xdr:nvCxnSpPr>
        <xdr:cNvPr id="448" name="直線コネクタ 447">
          <a:extLst>
            <a:ext uri="{FF2B5EF4-FFF2-40B4-BE49-F238E27FC236}">
              <a16:creationId xmlns:a16="http://schemas.microsoft.com/office/drawing/2014/main" id="{DADFED3B-DFA9-4013-9243-58A7B71C8B7D}"/>
            </a:ext>
          </a:extLst>
        </xdr:cNvPr>
        <xdr:cNvCxnSpPr/>
      </xdr:nvCxnSpPr>
      <xdr:spPr>
        <a:xfrm>
          <a:off x="16802100" y="6593332"/>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47515</xdr:rowOff>
    </xdr:from>
    <xdr:ext cx="469744" cy="259045"/>
    <xdr:sp macro="" textlink="">
      <xdr:nvSpPr>
        <xdr:cNvPr id="449" name="n_1aveValue【認定こども園・幼稚園・保育所】&#10;一人当たり面積">
          <a:extLst>
            <a:ext uri="{FF2B5EF4-FFF2-40B4-BE49-F238E27FC236}">
              <a16:creationId xmlns:a16="http://schemas.microsoft.com/office/drawing/2014/main" id="{10B157B6-19EE-4C3D-A83E-5C026DC3229C}"/>
            </a:ext>
          </a:extLst>
        </xdr:cNvPr>
        <xdr:cNvSpPr txBox="1"/>
      </xdr:nvSpPr>
      <xdr:spPr>
        <a:xfrm>
          <a:off x="18983402" y="6213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61231</xdr:rowOff>
    </xdr:from>
    <xdr:ext cx="469744" cy="259045"/>
    <xdr:sp macro="" textlink="">
      <xdr:nvSpPr>
        <xdr:cNvPr id="450" name="n_2aveValue【認定こども園・幼稚園・保育所】&#10;一人当たり面積">
          <a:extLst>
            <a:ext uri="{FF2B5EF4-FFF2-40B4-BE49-F238E27FC236}">
              <a16:creationId xmlns:a16="http://schemas.microsoft.com/office/drawing/2014/main" id="{AD79D3CF-0F63-4540-8082-54E2B954ADD9}"/>
            </a:ext>
          </a:extLst>
        </xdr:cNvPr>
        <xdr:cNvSpPr txBox="1"/>
      </xdr:nvSpPr>
      <xdr:spPr>
        <a:xfrm>
          <a:off x="18183302" y="6227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65803</xdr:rowOff>
    </xdr:from>
    <xdr:ext cx="469744" cy="259045"/>
    <xdr:sp macro="" textlink="">
      <xdr:nvSpPr>
        <xdr:cNvPr id="451" name="n_3aveValue【認定こども園・幼稚園・保育所】&#10;一人当たり面積">
          <a:extLst>
            <a:ext uri="{FF2B5EF4-FFF2-40B4-BE49-F238E27FC236}">
              <a16:creationId xmlns:a16="http://schemas.microsoft.com/office/drawing/2014/main" id="{9698ED2F-8A1D-4DEA-A816-190AD5B3D759}"/>
            </a:ext>
          </a:extLst>
        </xdr:cNvPr>
        <xdr:cNvSpPr txBox="1"/>
      </xdr:nvSpPr>
      <xdr:spPr>
        <a:xfrm>
          <a:off x="17383202" y="6231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52087</xdr:rowOff>
    </xdr:from>
    <xdr:ext cx="469744" cy="259045"/>
    <xdr:sp macro="" textlink="">
      <xdr:nvSpPr>
        <xdr:cNvPr id="452" name="n_4aveValue【認定こども園・幼稚園・保育所】&#10;一人当たり面積">
          <a:extLst>
            <a:ext uri="{FF2B5EF4-FFF2-40B4-BE49-F238E27FC236}">
              <a16:creationId xmlns:a16="http://schemas.microsoft.com/office/drawing/2014/main" id="{EA723AC0-7392-4FD7-9051-6162A840C1B8}"/>
            </a:ext>
          </a:extLst>
        </xdr:cNvPr>
        <xdr:cNvSpPr txBox="1"/>
      </xdr:nvSpPr>
      <xdr:spPr>
        <a:xfrm>
          <a:off x="16592627" y="6211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145559</xdr:rowOff>
    </xdr:from>
    <xdr:ext cx="469744" cy="259045"/>
    <xdr:sp macro="" textlink="">
      <xdr:nvSpPr>
        <xdr:cNvPr id="453" name="n_1mainValue【認定こども園・幼稚園・保育所】&#10;一人当たり面積">
          <a:extLst>
            <a:ext uri="{FF2B5EF4-FFF2-40B4-BE49-F238E27FC236}">
              <a16:creationId xmlns:a16="http://schemas.microsoft.com/office/drawing/2014/main" id="{5F27B6AF-7505-4F7E-9934-FEA2081233B3}"/>
            </a:ext>
          </a:extLst>
        </xdr:cNvPr>
        <xdr:cNvSpPr txBox="1"/>
      </xdr:nvSpPr>
      <xdr:spPr>
        <a:xfrm>
          <a:off x="18983402" y="662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145559</xdr:rowOff>
    </xdr:from>
    <xdr:ext cx="469744" cy="259045"/>
    <xdr:sp macro="" textlink="">
      <xdr:nvSpPr>
        <xdr:cNvPr id="454" name="n_2mainValue【認定こども園・幼稚園・保育所】&#10;一人当たり面積">
          <a:extLst>
            <a:ext uri="{FF2B5EF4-FFF2-40B4-BE49-F238E27FC236}">
              <a16:creationId xmlns:a16="http://schemas.microsoft.com/office/drawing/2014/main" id="{CB8E8363-6F3E-483B-B5C9-2A5E997CC525}"/>
            </a:ext>
          </a:extLst>
        </xdr:cNvPr>
        <xdr:cNvSpPr txBox="1"/>
      </xdr:nvSpPr>
      <xdr:spPr>
        <a:xfrm>
          <a:off x="18183302" y="662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145559</xdr:rowOff>
    </xdr:from>
    <xdr:ext cx="469744" cy="259045"/>
    <xdr:sp macro="" textlink="">
      <xdr:nvSpPr>
        <xdr:cNvPr id="455" name="n_3mainValue【認定こども園・幼稚園・保育所】&#10;一人当たり面積">
          <a:extLst>
            <a:ext uri="{FF2B5EF4-FFF2-40B4-BE49-F238E27FC236}">
              <a16:creationId xmlns:a16="http://schemas.microsoft.com/office/drawing/2014/main" id="{822257D0-3DB6-41C4-BB15-BD2D80BF1082}"/>
            </a:ext>
          </a:extLst>
        </xdr:cNvPr>
        <xdr:cNvSpPr txBox="1"/>
      </xdr:nvSpPr>
      <xdr:spPr>
        <a:xfrm>
          <a:off x="17383202" y="662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145559</xdr:rowOff>
    </xdr:from>
    <xdr:ext cx="469744" cy="259045"/>
    <xdr:sp macro="" textlink="">
      <xdr:nvSpPr>
        <xdr:cNvPr id="456" name="n_4mainValue【認定こども園・幼稚園・保育所】&#10;一人当たり面積">
          <a:extLst>
            <a:ext uri="{FF2B5EF4-FFF2-40B4-BE49-F238E27FC236}">
              <a16:creationId xmlns:a16="http://schemas.microsoft.com/office/drawing/2014/main" id="{EDCD5B01-179B-4D81-AEAF-306D63F2F1D0}"/>
            </a:ext>
          </a:extLst>
        </xdr:cNvPr>
        <xdr:cNvSpPr txBox="1"/>
      </xdr:nvSpPr>
      <xdr:spPr>
        <a:xfrm>
          <a:off x="16592627" y="662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57" name="正方形/長方形 456">
          <a:extLst>
            <a:ext uri="{FF2B5EF4-FFF2-40B4-BE49-F238E27FC236}">
              <a16:creationId xmlns:a16="http://schemas.microsoft.com/office/drawing/2014/main" id="{3F5EE702-CF13-41EC-9A7E-5DBCD6A87085}"/>
            </a:ext>
          </a:extLst>
        </xdr:cNvPr>
        <xdr:cNvSpPr/>
      </xdr:nvSpPr>
      <xdr:spPr>
        <a:xfrm>
          <a:off x="11210925" y="757237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58" name="正方形/長方形 457">
          <a:extLst>
            <a:ext uri="{FF2B5EF4-FFF2-40B4-BE49-F238E27FC236}">
              <a16:creationId xmlns:a16="http://schemas.microsoft.com/office/drawing/2014/main" id="{22073EFD-4F71-4479-BB5B-4B9B05FE8D24}"/>
            </a:ext>
          </a:extLst>
        </xdr:cNvPr>
        <xdr:cNvSpPr/>
      </xdr:nvSpPr>
      <xdr:spPr>
        <a:xfrm>
          <a:off x="113157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59" name="正方形/長方形 458">
          <a:extLst>
            <a:ext uri="{FF2B5EF4-FFF2-40B4-BE49-F238E27FC236}">
              <a16:creationId xmlns:a16="http://schemas.microsoft.com/office/drawing/2014/main" id="{8B8950B1-5DDB-4B5D-869A-0CD48BA7D7F4}"/>
            </a:ext>
          </a:extLst>
        </xdr:cNvPr>
        <xdr:cNvSpPr/>
      </xdr:nvSpPr>
      <xdr:spPr>
        <a:xfrm>
          <a:off x="113157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60" name="正方形/長方形 459">
          <a:extLst>
            <a:ext uri="{FF2B5EF4-FFF2-40B4-BE49-F238E27FC236}">
              <a16:creationId xmlns:a16="http://schemas.microsoft.com/office/drawing/2014/main" id="{3131C323-3B84-41DD-8E68-DC987432A084}"/>
            </a:ext>
          </a:extLst>
        </xdr:cNvPr>
        <xdr:cNvSpPr/>
      </xdr:nvSpPr>
      <xdr:spPr>
        <a:xfrm>
          <a:off x="122396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61" name="正方形/長方形 460">
          <a:extLst>
            <a:ext uri="{FF2B5EF4-FFF2-40B4-BE49-F238E27FC236}">
              <a16:creationId xmlns:a16="http://schemas.microsoft.com/office/drawing/2014/main" id="{496DB76D-F8C3-48C2-8961-7A2FC0D9986F}"/>
            </a:ext>
          </a:extLst>
        </xdr:cNvPr>
        <xdr:cNvSpPr/>
      </xdr:nvSpPr>
      <xdr:spPr>
        <a:xfrm>
          <a:off x="122396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62" name="正方形/長方形 461">
          <a:extLst>
            <a:ext uri="{FF2B5EF4-FFF2-40B4-BE49-F238E27FC236}">
              <a16:creationId xmlns:a16="http://schemas.microsoft.com/office/drawing/2014/main" id="{C11CD09E-9B22-4D1E-8A79-F2BA6957A155}"/>
            </a:ext>
          </a:extLst>
        </xdr:cNvPr>
        <xdr:cNvSpPr/>
      </xdr:nvSpPr>
      <xdr:spPr>
        <a:xfrm>
          <a:off x="132683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63" name="正方形/長方形 462">
          <a:extLst>
            <a:ext uri="{FF2B5EF4-FFF2-40B4-BE49-F238E27FC236}">
              <a16:creationId xmlns:a16="http://schemas.microsoft.com/office/drawing/2014/main" id="{C9297735-D6DE-4982-BA19-5BFD7D300074}"/>
            </a:ext>
          </a:extLst>
        </xdr:cNvPr>
        <xdr:cNvSpPr/>
      </xdr:nvSpPr>
      <xdr:spPr>
        <a:xfrm>
          <a:off x="132683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64" name="正方形/長方形 463">
          <a:extLst>
            <a:ext uri="{FF2B5EF4-FFF2-40B4-BE49-F238E27FC236}">
              <a16:creationId xmlns:a16="http://schemas.microsoft.com/office/drawing/2014/main" id="{6BB6448C-6133-420D-8193-183042D923A1}"/>
            </a:ext>
          </a:extLst>
        </xdr:cNvPr>
        <xdr:cNvSpPr/>
      </xdr:nvSpPr>
      <xdr:spPr>
        <a:xfrm>
          <a:off x="11210925" y="864870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65" name="テキスト ボックス 464">
          <a:extLst>
            <a:ext uri="{FF2B5EF4-FFF2-40B4-BE49-F238E27FC236}">
              <a16:creationId xmlns:a16="http://schemas.microsoft.com/office/drawing/2014/main" id="{CCC7FE17-0057-4735-A7E4-AF66EC4E5ECA}"/>
            </a:ext>
          </a:extLst>
        </xdr:cNvPr>
        <xdr:cNvSpPr txBox="1"/>
      </xdr:nvSpPr>
      <xdr:spPr>
        <a:xfrm>
          <a:off x="11172825" y="84677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66" name="直線コネクタ 465">
          <a:extLst>
            <a:ext uri="{FF2B5EF4-FFF2-40B4-BE49-F238E27FC236}">
              <a16:creationId xmlns:a16="http://schemas.microsoft.com/office/drawing/2014/main" id="{0FF6C41D-B8E3-4F98-8F3A-7738E8FF5100}"/>
            </a:ext>
          </a:extLst>
        </xdr:cNvPr>
        <xdr:cNvCxnSpPr/>
      </xdr:nvCxnSpPr>
      <xdr:spPr>
        <a:xfrm>
          <a:off x="11210925" y="108108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67" name="テキスト ボックス 466">
          <a:extLst>
            <a:ext uri="{FF2B5EF4-FFF2-40B4-BE49-F238E27FC236}">
              <a16:creationId xmlns:a16="http://schemas.microsoft.com/office/drawing/2014/main" id="{3804345B-1442-4481-AEB1-55617E32AF6E}"/>
            </a:ext>
          </a:extLst>
        </xdr:cNvPr>
        <xdr:cNvSpPr txBox="1"/>
      </xdr:nvSpPr>
      <xdr:spPr>
        <a:xfrm>
          <a:off x="10845966" y="106750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68" name="直線コネクタ 467">
          <a:extLst>
            <a:ext uri="{FF2B5EF4-FFF2-40B4-BE49-F238E27FC236}">
              <a16:creationId xmlns:a16="http://schemas.microsoft.com/office/drawing/2014/main" id="{5F2306A0-3DB6-408E-B9F5-C6EF8810DEF3}"/>
            </a:ext>
          </a:extLst>
        </xdr:cNvPr>
        <xdr:cNvCxnSpPr/>
      </xdr:nvCxnSpPr>
      <xdr:spPr>
        <a:xfrm>
          <a:off x="11210925" y="10503353"/>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69" name="テキスト ボックス 468">
          <a:extLst>
            <a:ext uri="{FF2B5EF4-FFF2-40B4-BE49-F238E27FC236}">
              <a16:creationId xmlns:a16="http://schemas.microsoft.com/office/drawing/2014/main" id="{201CEE80-E822-4A58-B9EF-A555EC30A558}"/>
            </a:ext>
          </a:extLst>
        </xdr:cNvPr>
        <xdr:cNvSpPr txBox="1"/>
      </xdr:nvSpPr>
      <xdr:spPr>
        <a:xfrm>
          <a:off x="10845966" y="103738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70" name="直線コネクタ 469">
          <a:extLst>
            <a:ext uri="{FF2B5EF4-FFF2-40B4-BE49-F238E27FC236}">
              <a16:creationId xmlns:a16="http://schemas.microsoft.com/office/drawing/2014/main" id="{09DCE468-4E4A-4D7E-9D5C-65CA1C4251EB}"/>
            </a:ext>
          </a:extLst>
        </xdr:cNvPr>
        <xdr:cNvCxnSpPr/>
      </xdr:nvCxnSpPr>
      <xdr:spPr>
        <a:xfrm>
          <a:off x="11210925" y="10192657"/>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71" name="テキスト ボックス 470">
          <a:extLst>
            <a:ext uri="{FF2B5EF4-FFF2-40B4-BE49-F238E27FC236}">
              <a16:creationId xmlns:a16="http://schemas.microsoft.com/office/drawing/2014/main" id="{A228FBDA-289A-412E-8A45-91DAA9A4150E}"/>
            </a:ext>
          </a:extLst>
        </xdr:cNvPr>
        <xdr:cNvSpPr txBox="1"/>
      </xdr:nvSpPr>
      <xdr:spPr>
        <a:xfrm>
          <a:off x="10845966" y="100567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72" name="直線コネクタ 471">
          <a:extLst>
            <a:ext uri="{FF2B5EF4-FFF2-40B4-BE49-F238E27FC236}">
              <a16:creationId xmlns:a16="http://schemas.microsoft.com/office/drawing/2014/main" id="{D86F9D98-C40E-444F-AAA2-E8007191AE39}"/>
            </a:ext>
          </a:extLst>
        </xdr:cNvPr>
        <xdr:cNvCxnSpPr/>
      </xdr:nvCxnSpPr>
      <xdr:spPr>
        <a:xfrm>
          <a:off x="11210925" y="988513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73" name="テキスト ボックス 472">
          <a:extLst>
            <a:ext uri="{FF2B5EF4-FFF2-40B4-BE49-F238E27FC236}">
              <a16:creationId xmlns:a16="http://schemas.microsoft.com/office/drawing/2014/main" id="{CBE1E865-2D7F-4EBC-AB1C-BF13C29A570A}"/>
            </a:ext>
          </a:extLst>
        </xdr:cNvPr>
        <xdr:cNvSpPr txBox="1"/>
      </xdr:nvSpPr>
      <xdr:spPr>
        <a:xfrm>
          <a:off x="10845966" y="97460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74" name="直線コネクタ 473">
          <a:extLst>
            <a:ext uri="{FF2B5EF4-FFF2-40B4-BE49-F238E27FC236}">
              <a16:creationId xmlns:a16="http://schemas.microsoft.com/office/drawing/2014/main" id="{54BD36E6-8909-43AC-8186-B7F4FA63BDB7}"/>
            </a:ext>
          </a:extLst>
        </xdr:cNvPr>
        <xdr:cNvCxnSpPr/>
      </xdr:nvCxnSpPr>
      <xdr:spPr>
        <a:xfrm>
          <a:off x="11210925" y="957444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75" name="テキスト ボックス 474">
          <a:extLst>
            <a:ext uri="{FF2B5EF4-FFF2-40B4-BE49-F238E27FC236}">
              <a16:creationId xmlns:a16="http://schemas.microsoft.com/office/drawing/2014/main" id="{90B7B9DF-E6E3-4418-8244-165CAAB8870A}"/>
            </a:ext>
          </a:extLst>
        </xdr:cNvPr>
        <xdr:cNvSpPr txBox="1"/>
      </xdr:nvSpPr>
      <xdr:spPr>
        <a:xfrm>
          <a:off x="10845966" y="9438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76" name="直線コネクタ 475">
          <a:extLst>
            <a:ext uri="{FF2B5EF4-FFF2-40B4-BE49-F238E27FC236}">
              <a16:creationId xmlns:a16="http://schemas.microsoft.com/office/drawing/2014/main" id="{A5F0DC10-2ACC-4BBB-8B2C-3283DFA038B8}"/>
            </a:ext>
          </a:extLst>
        </xdr:cNvPr>
        <xdr:cNvCxnSpPr/>
      </xdr:nvCxnSpPr>
      <xdr:spPr>
        <a:xfrm>
          <a:off x="11210925" y="9266918"/>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77" name="テキスト ボックス 476">
          <a:extLst>
            <a:ext uri="{FF2B5EF4-FFF2-40B4-BE49-F238E27FC236}">
              <a16:creationId xmlns:a16="http://schemas.microsoft.com/office/drawing/2014/main" id="{04683EC2-F3C2-441E-BEC8-C49AD542D33D}"/>
            </a:ext>
          </a:extLst>
        </xdr:cNvPr>
        <xdr:cNvSpPr txBox="1"/>
      </xdr:nvSpPr>
      <xdr:spPr>
        <a:xfrm>
          <a:off x="10845966" y="91278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78" name="直線コネクタ 477">
          <a:extLst>
            <a:ext uri="{FF2B5EF4-FFF2-40B4-BE49-F238E27FC236}">
              <a16:creationId xmlns:a16="http://schemas.microsoft.com/office/drawing/2014/main" id="{FF33D67F-5380-4D63-B568-1A5800419CB0}"/>
            </a:ext>
          </a:extLst>
        </xdr:cNvPr>
        <xdr:cNvCxnSpPr/>
      </xdr:nvCxnSpPr>
      <xdr:spPr>
        <a:xfrm>
          <a:off x="11210925" y="8956222"/>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79" name="テキスト ボックス 478">
          <a:extLst>
            <a:ext uri="{FF2B5EF4-FFF2-40B4-BE49-F238E27FC236}">
              <a16:creationId xmlns:a16="http://schemas.microsoft.com/office/drawing/2014/main" id="{B8B4B16F-F861-44A8-A09D-65517231DB39}"/>
            </a:ext>
          </a:extLst>
        </xdr:cNvPr>
        <xdr:cNvSpPr txBox="1"/>
      </xdr:nvSpPr>
      <xdr:spPr>
        <a:xfrm>
          <a:off x="10845966" y="8820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80" name="直線コネクタ 479">
          <a:extLst>
            <a:ext uri="{FF2B5EF4-FFF2-40B4-BE49-F238E27FC236}">
              <a16:creationId xmlns:a16="http://schemas.microsoft.com/office/drawing/2014/main" id="{35EAF52F-FD1C-46D3-9D1C-C483DDDA0BC5}"/>
            </a:ext>
          </a:extLst>
        </xdr:cNvPr>
        <xdr:cNvCxnSpPr/>
      </xdr:nvCxnSpPr>
      <xdr:spPr>
        <a:xfrm>
          <a:off x="11210925" y="86487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81" name="テキスト ボックス 480">
          <a:extLst>
            <a:ext uri="{FF2B5EF4-FFF2-40B4-BE49-F238E27FC236}">
              <a16:creationId xmlns:a16="http://schemas.microsoft.com/office/drawing/2014/main" id="{6B91932C-430B-4CA8-865C-952C7A3F6F89}"/>
            </a:ext>
          </a:extLst>
        </xdr:cNvPr>
        <xdr:cNvSpPr txBox="1"/>
      </xdr:nvSpPr>
      <xdr:spPr>
        <a:xfrm>
          <a:off x="10845966" y="851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82" name="【学校施設】&#10;有形固定資産減価償却率グラフ枠">
          <a:extLst>
            <a:ext uri="{FF2B5EF4-FFF2-40B4-BE49-F238E27FC236}">
              <a16:creationId xmlns:a16="http://schemas.microsoft.com/office/drawing/2014/main" id="{90F78B56-96BE-48FB-98D2-3EFA7E42054B}"/>
            </a:ext>
          </a:extLst>
        </xdr:cNvPr>
        <xdr:cNvSpPr/>
      </xdr:nvSpPr>
      <xdr:spPr>
        <a:xfrm>
          <a:off x="11210925" y="864870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37556</xdr:rowOff>
    </xdr:from>
    <xdr:to>
      <xdr:col>85</xdr:col>
      <xdr:colOff>126364</xdr:colOff>
      <xdr:row>64</xdr:row>
      <xdr:rowOff>32657</xdr:rowOff>
    </xdr:to>
    <xdr:cxnSp macro="">
      <xdr:nvCxnSpPr>
        <xdr:cNvPr id="483" name="直線コネクタ 482">
          <a:extLst>
            <a:ext uri="{FF2B5EF4-FFF2-40B4-BE49-F238E27FC236}">
              <a16:creationId xmlns:a16="http://schemas.microsoft.com/office/drawing/2014/main" id="{4C570F87-3704-4E16-B40F-584D071E1F46}"/>
            </a:ext>
          </a:extLst>
        </xdr:cNvPr>
        <xdr:cNvCxnSpPr/>
      </xdr:nvCxnSpPr>
      <xdr:spPr>
        <a:xfrm flipV="1">
          <a:off x="14696439" y="8952956"/>
          <a:ext cx="0" cy="14492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484" name="【学校施設】&#10;有形固定資産減価償却率最小値テキスト">
          <a:extLst>
            <a:ext uri="{FF2B5EF4-FFF2-40B4-BE49-F238E27FC236}">
              <a16:creationId xmlns:a16="http://schemas.microsoft.com/office/drawing/2014/main" id="{138BB728-F373-4787-9A73-4629E15DB458}"/>
            </a:ext>
          </a:extLst>
        </xdr:cNvPr>
        <xdr:cNvSpPr txBox="1"/>
      </xdr:nvSpPr>
      <xdr:spPr>
        <a:xfrm>
          <a:off x="14735175" y="10409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485" name="直線コネクタ 484">
          <a:extLst>
            <a:ext uri="{FF2B5EF4-FFF2-40B4-BE49-F238E27FC236}">
              <a16:creationId xmlns:a16="http://schemas.microsoft.com/office/drawing/2014/main" id="{99D91A69-F28C-4AD8-BC5E-9265364FE933}"/>
            </a:ext>
          </a:extLst>
        </xdr:cNvPr>
        <xdr:cNvCxnSpPr/>
      </xdr:nvCxnSpPr>
      <xdr:spPr>
        <a:xfrm>
          <a:off x="14611350" y="1040220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155683</xdr:rowOff>
    </xdr:from>
    <xdr:ext cx="405111" cy="259045"/>
    <xdr:sp macro="" textlink="">
      <xdr:nvSpPr>
        <xdr:cNvPr id="486" name="【学校施設】&#10;有形固定資産減価償却率最大値テキスト">
          <a:extLst>
            <a:ext uri="{FF2B5EF4-FFF2-40B4-BE49-F238E27FC236}">
              <a16:creationId xmlns:a16="http://schemas.microsoft.com/office/drawing/2014/main" id="{D140690F-3185-4B66-9650-75799D1A8882}"/>
            </a:ext>
          </a:extLst>
        </xdr:cNvPr>
        <xdr:cNvSpPr txBox="1"/>
      </xdr:nvSpPr>
      <xdr:spPr>
        <a:xfrm>
          <a:off x="14735175" y="8750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37556</xdr:rowOff>
    </xdr:from>
    <xdr:to>
      <xdr:col>86</xdr:col>
      <xdr:colOff>25400</xdr:colOff>
      <xdr:row>55</xdr:row>
      <xdr:rowOff>37556</xdr:rowOff>
    </xdr:to>
    <xdr:cxnSp macro="">
      <xdr:nvCxnSpPr>
        <xdr:cNvPr id="487" name="直線コネクタ 486">
          <a:extLst>
            <a:ext uri="{FF2B5EF4-FFF2-40B4-BE49-F238E27FC236}">
              <a16:creationId xmlns:a16="http://schemas.microsoft.com/office/drawing/2014/main" id="{C3FC5595-7FD0-4EF4-A50C-AC9AA55CC7BA}"/>
            </a:ext>
          </a:extLst>
        </xdr:cNvPr>
        <xdr:cNvCxnSpPr/>
      </xdr:nvCxnSpPr>
      <xdr:spPr>
        <a:xfrm>
          <a:off x="14611350" y="8952956"/>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55353</xdr:rowOff>
    </xdr:from>
    <xdr:ext cx="405111" cy="259045"/>
    <xdr:sp macro="" textlink="">
      <xdr:nvSpPr>
        <xdr:cNvPr id="488" name="【学校施設】&#10;有形固定資産減価償却率平均値テキスト">
          <a:extLst>
            <a:ext uri="{FF2B5EF4-FFF2-40B4-BE49-F238E27FC236}">
              <a16:creationId xmlns:a16="http://schemas.microsoft.com/office/drawing/2014/main" id="{FED50601-B195-45B1-9705-C0717F395ABE}"/>
            </a:ext>
          </a:extLst>
        </xdr:cNvPr>
        <xdr:cNvSpPr txBox="1"/>
      </xdr:nvSpPr>
      <xdr:spPr>
        <a:xfrm>
          <a:off x="14735175" y="94565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489" name="フローチャート: 判断 488">
          <a:extLst>
            <a:ext uri="{FF2B5EF4-FFF2-40B4-BE49-F238E27FC236}">
              <a16:creationId xmlns:a16="http://schemas.microsoft.com/office/drawing/2014/main" id="{F037C2B4-4644-4BC5-82C2-9C2A57553CD7}"/>
            </a:ext>
          </a:extLst>
        </xdr:cNvPr>
        <xdr:cNvSpPr/>
      </xdr:nvSpPr>
      <xdr:spPr>
        <a:xfrm>
          <a:off x="14649450" y="9592401"/>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61867</xdr:rowOff>
    </xdr:from>
    <xdr:to>
      <xdr:col>81</xdr:col>
      <xdr:colOff>101600</xdr:colOff>
      <xdr:row>59</xdr:row>
      <xdr:rowOff>163467</xdr:rowOff>
    </xdr:to>
    <xdr:sp macro="" textlink="">
      <xdr:nvSpPr>
        <xdr:cNvPr id="490" name="フローチャート: 判断 489">
          <a:extLst>
            <a:ext uri="{FF2B5EF4-FFF2-40B4-BE49-F238E27FC236}">
              <a16:creationId xmlns:a16="http://schemas.microsoft.com/office/drawing/2014/main" id="{D3AB23E5-E5E7-4881-AE05-60830A307A7E}"/>
            </a:ext>
          </a:extLst>
        </xdr:cNvPr>
        <xdr:cNvSpPr/>
      </xdr:nvSpPr>
      <xdr:spPr>
        <a:xfrm>
          <a:off x="13887450" y="9628142"/>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491" name="フローチャート: 判断 490">
          <a:extLst>
            <a:ext uri="{FF2B5EF4-FFF2-40B4-BE49-F238E27FC236}">
              <a16:creationId xmlns:a16="http://schemas.microsoft.com/office/drawing/2014/main" id="{E147942C-34CE-4B61-A61C-E8B5120FD5C3}"/>
            </a:ext>
          </a:extLst>
        </xdr:cNvPr>
        <xdr:cNvSpPr/>
      </xdr:nvSpPr>
      <xdr:spPr>
        <a:xfrm>
          <a:off x="13096875" y="967721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159838</xdr:rowOff>
    </xdr:from>
    <xdr:to>
      <xdr:col>72</xdr:col>
      <xdr:colOff>38100</xdr:colOff>
      <xdr:row>60</xdr:row>
      <xdr:rowOff>89988</xdr:rowOff>
    </xdr:to>
    <xdr:sp macro="" textlink="">
      <xdr:nvSpPr>
        <xdr:cNvPr id="492" name="フローチャート: 判断 491">
          <a:extLst>
            <a:ext uri="{FF2B5EF4-FFF2-40B4-BE49-F238E27FC236}">
              <a16:creationId xmlns:a16="http://schemas.microsoft.com/office/drawing/2014/main" id="{5A5F6CBE-48F8-4FBF-8080-9932BBB42136}"/>
            </a:ext>
          </a:extLst>
        </xdr:cNvPr>
        <xdr:cNvSpPr/>
      </xdr:nvSpPr>
      <xdr:spPr>
        <a:xfrm>
          <a:off x="12296775" y="9726113"/>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4717</xdr:rowOff>
    </xdr:from>
    <xdr:to>
      <xdr:col>67</xdr:col>
      <xdr:colOff>101600</xdr:colOff>
      <xdr:row>60</xdr:row>
      <xdr:rowOff>106317</xdr:rowOff>
    </xdr:to>
    <xdr:sp macro="" textlink="">
      <xdr:nvSpPr>
        <xdr:cNvPr id="493" name="フローチャート: 判断 492">
          <a:extLst>
            <a:ext uri="{FF2B5EF4-FFF2-40B4-BE49-F238E27FC236}">
              <a16:creationId xmlns:a16="http://schemas.microsoft.com/office/drawing/2014/main" id="{B3A5D238-6777-450C-B715-6B0D9F54AFDE}"/>
            </a:ext>
          </a:extLst>
        </xdr:cNvPr>
        <xdr:cNvSpPr/>
      </xdr:nvSpPr>
      <xdr:spPr>
        <a:xfrm>
          <a:off x="11487150" y="973291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94" name="テキスト ボックス 493">
          <a:extLst>
            <a:ext uri="{FF2B5EF4-FFF2-40B4-BE49-F238E27FC236}">
              <a16:creationId xmlns:a16="http://schemas.microsoft.com/office/drawing/2014/main" id="{00886D26-67B6-4AB7-8ED4-4E0BA9CCF2A4}"/>
            </a:ext>
          </a:extLst>
        </xdr:cNvPr>
        <xdr:cNvSpPr txBox="1"/>
      </xdr:nvSpPr>
      <xdr:spPr>
        <a:xfrm>
          <a:off x="14525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95" name="テキスト ボックス 494">
          <a:extLst>
            <a:ext uri="{FF2B5EF4-FFF2-40B4-BE49-F238E27FC236}">
              <a16:creationId xmlns:a16="http://schemas.microsoft.com/office/drawing/2014/main" id="{37BB2C37-AD38-4404-AA3B-CDF8AA080E0F}"/>
            </a:ext>
          </a:extLst>
        </xdr:cNvPr>
        <xdr:cNvSpPr txBox="1"/>
      </xdr:nvSpPr>
      <xdr:spPr>
        <a:xfrm>
          <a:off x="13763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96" name="テキスト ボックス 495">
          <a:extLst>
            <a:ext uri="{FF2B5EF4-FFF2-40B4-BE49-F238E27FC236}">
              <a16:creationId xmlns:a16="http://schemas.microsoft.com/office/drawing/2014/main" id="{A77E5328-B452-4244-A2E8-660538F5B4D0}"/>
            </a:ext>
          </a:extLst>
        </xdr:cNvPr>
        <xdr:cNvSpPr txBox="1"/>
      </xdr:nvSpPr>
      <xdr:spPr>
        <a:xfrm>
          <a:off x="129730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97" name="テキスト ボックス 496">
          <a:extLst>
            <a:ext uri="{FF2B5EF4-FFF2-40B4-BE49-F238E27FC236}">
              <a16:creationId xmlns:a16="http://schemas.microsoft.com/office/drawing/2014/main" id="{47DC3FC3-319C-4858-8F66-80377A2F88D5}"/>
            </a:ext>
          </a:extLst>
        </xdr:cNvPr>
        <xdr:cNvSpPr txBox="1"/>
      </xdr:nvSpPr>
      <xdr:spPr>
        <a:xfrm>
          <a:off x="121729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98" name="テキスト ボックス 497">
          <a:extLst>
            <a:ext uri="{FF2B5EF4-FFF2-40B4-BE49-F238E27FC236}">
              <a16:creationId xmlns:a16="http://schemas.microsoft.com/office/drawing/2014/main" id="{7DFB215F-BE95-43F8-A33B-64309027152C}"/>
            </a:ext>
          </a:extLst>
        </xdr:cNvPr>
        <xdr:cNvSpPr txBox="1"/>
      </xdr:nvSpPr>
      <xdr:spPr>
        <a:xfrm>
          <a:off x="113633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73297</xdr:rowOff>
    </xdr:from>
    <xdr:to>
      <xdr:col>85</xdr:col>
      <xdr:colOff>177800</xdr:colOff>
      <xdr:row>61</xdr:row>
      <xdr:rowOff>3447</xdr:rowOff>
    </xdr:to>
    <xdr:sp macro="" textlink="">
      <xdr:nvSpPr>
        <xdr:cNvPr id="499" name="楕円 498">
          <a:extLst>
            <a:ext uri="{FF2B5EF4-FFF2-40B4-BE49-F238E27FC236}">
              <a16:creationId xmlns:a16="http://schemas.microsoft.com/office/drawing/2014/main" id="{AFCD860C-F78D-4AB3-B1A1-C226936D7D85}"/>
            </a:ext>
          </a:extLst>
        </xdr:cNvPr>
        <xdr:cNvSpPr/>
      </xdr:nvSpPr>
      <xdr:spPr>
        <a:xfrm>
          <a:off x="14649450" y="979832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51724</xdr:rowOff>
    </xdr:from>
    <xdr:ext cx="405111" cy="259045"/>
    <xdr:sp macro="" textlink="">
      <xdr:nvSpPr>
        <xdr:cNvPr id="500" name="【学校施設】&#10;有形固定資産減価償却率該当値テキスト">
          <a:extLst>
            <a:ext uri="{FF2B5EF4-FFF2-40B4-BE49-F238E27FC236}">
              <a16:creationId xmlns:a16="http://schemas.microsoft.com/office/drawing/2014/main" id="{878E4326-6A56-457A-A26C-88E32E4B73D3}"/>
            </a:ext>
          </a:extLst>
        </xdr:cNvPr>
        <xdr:cNvSpPr txBox="1"/>
      </xdr:nvSpPr>
      <xdr:spPr>
        <a:xfrm>
          <a:off x="14735175" y="9773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73297</xdr:rowOff>
    </xdr:from>
    <xdr:to>
      <xdr:col>81</xdr:col>
      <xdr:colOff>101600</xdr:colOff>
      <xdr:row>61</xdr:row>
      <xdr:rowOff>3447</xdr:rowOff>
    </xdr:to>
    <xdr:sp macro="" textlink="">
      <xdr:nvSpPr>
        <xdr:cNvPr id="501" name="楕円 500">
          <a:extLst>
            <a:ext uri="{FF2B5EF4-FFF2-40B4-BE49-F238E27FC236}">
              <a16:creationId xmlns:a16="http://schemas.microsoft.com/office/drawing/2014/main" id="{D0722F5D-F3A5-4FEF-87A3-892CECAC42AB}"/>
            </a:ext>
          </a:extLst>
        </xdr:cNvPr>
        <xdr:cNvSpPr/>
      </xdr:nvSpPr>
      <xdr:spPr>
        <a:xfrm>
          <a:off x="13887450" y="9798322"/>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124097</xdr:rowOff>
    </xdr:from>
    <xdr:to>
      <xdr:col>85</xdr:col>
      <xdr:colOff>127000</xdr:colOff>
      <xdr:row>60</xdr:row>
      <xdr:rowOff>124097</xdr:rowOff>
    </xdr:to>
    <xdr:cxnSp macro="">
      <xdr:nvCxnSpPr>
        <xdr:cNvPr id="502" name="直線コネクタ 501">
          <a:extLst>
            <a:ext uri="{FF2B5EF4-FFF2-40B4-BE49-F238E27FC236}">
              <a16:creationId xmlns:a16="http://schemas.microsoft.com/office/drawing/2014/main" id="{E17C3704-BB4F-4AC1-B95A-9689D1ACC009}"/>
            </a:ext>
          </a:extLst>
        </xdr:cNvPr>
        <xdr:cNvCxnSpPr/>
      </xdr:nvCxnSpPr>
      <xdr:spPr>
        <a:xfrm>
          <a:off x="13935075" y="9845947"/>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50437</xdr:rowOff>
    </xdr:from>
    <xdr:to>
      <xdr:col>76</xdr:col>
      <xdr:colOff>165100</xdr:colOff>
      <xdr:row>60</xdr:row>
      <xdr:rowOff>152037</xdr:rowOff>
    </xdr:to>
    <xdr:sp macro="" textlink="">
      <xdr:nvSpPr>
        <xdr:cNvPr id="503" name="楕円 502">
          <a:extLst>
            <a:ext uri="{FF2B5EF4-FFF2-40B4-BE49-F238E27FC236}">
              <a16:creationId xmlns:a16="http://schemas.microsoft.com/office/drawing/2014/main" id="{BD403139-CB55-43BE-B426-3E3BF591DD56}"/>
            </a:ext>
          </a:extLst>
        </xdr:cNvPr>
        <xdr:cNvSpPr/>
      </xdr:nvSpPr>
      <xdr:spPr>
        <a:xfrm>
          <a:off x="13096875" y="9772287"/>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101237</xdr:rowOff>
    </xdr:from>
    <xdr:to>
      <xdr:col>81</xdr:col>
      <xdr:colOff>50800</xdr:colOff>
      <xdr:row>60</xdr:row>
      <xdr:rowOff>124097</xdr:rowOff>
    </xdr:to>
    <xdr:cxnSp macro="">
      <xdr:nvCxnSpPr>
        <xdr:cNvPr id="504" name="直線コネクタ 503">
          <a:extLst>
            <a:ext uri="{FF2B5EF4-FFF2-40B4-BE49-F238E27FC236}">
              <a16:creationId xmlns:a16="http://schemas.microsoft.com/office/drawing/2014/main" id="{1480E7C4-2120-4575-B771-BEB4BEE3BB4D}"/>
            </a:ext>
          </a:extLst>
        </xdr:cNvPr>
        <xdr:cNvCxnSpPr/>
      </xdr:nvCxnSpPr>
      <xdr:spPr>
        <a:xfrm>
          <a:off x="13144500" y="9829437"/>
          <a:ext cx="790575"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166370</xdr:rowOff>
    </xdr:from>
    <xdr:to>
      <xdr:col>72</xdr:col>
      <xdr:colOff>38100</xdr:colOff>
      <xdr:row>60</xdr:row>
      <xdr:rowOff>96520</xdr:rowOff>
    </xdr:to>
    <xdr:sp macro="" textlink="">
      <xdr:nvSpPr>
        <xdr:cNvPr id="505" name="楕円 504">
          <a:extLst>
            <a:ext uri="{FF2B5EF4-FFF2-40B4-BE49-F238E27FC236}">
              <a16:creationId xmlns:a16="http://schemas.microsoft.com/office/drawing/2014/main" id="{89D437B2-4223-4825-8C29-CF89B5E9EA0D}"/>
            </a:ext>
          </a:extLst>
        </xdr:cNvPr>
        <xdr:cNvSpPr/>
      </xdr:nvSpPr>
      <xdr:spPr>
        <a:xfrm>
          <a:off x="12296775" y="972629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45720</xdr:rowOff>
    </xdr:from>
    <xdr:to>
      <xdr:col>76</xdr:col>
      <xdr:colOff>114300</xdr:colOff>
      <xdr:row>60</xdr:row>
      <xdr:rowOff>101237</xdr:rowOff>
    </xdr:to>
    <xdr:cxnSp macro="">
      <xdr:nvCxnSpPr>
        <xdr:cNvPr id="506" name="直線コネクタ 505">
          <a:extLst>
            <a:ext uri="{FF2B5EF4-FFF2-40B4-BE49-F238E27FC236}">
              <a16:creationId xmlns:a16="http://schemas.microsoft.com/office/drawing/2014/main" id="{CAD49431-CD1F-4D9F-920D-5667565E1D70}"/>
            </a:ext>
          </a:extLst>
        </xdr:cNvPr>
        <xdr:cNvCxnSpPr/>
      </xdr:nvCxnSpPr>
      <xdr:spPr>
        <a:xfrm>
          <a:off x="12344400" y="9773920"/>
          <a:ext cx="8001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123916</xdr:rowOff>
    </xdr:from>
    <xdr:to>
      <xdr:col>67</xdr:col>
      <xdr:colOff>101600</xdr:colOff>
      <xdr:row>60</xdr:row>
      <xdr:rowOff>54066</xdr:rowOff>
    </xdr:to>
    <xdr:sp macro="" textlink="">
      <xdr:nvSpPr>
        <xdr:cNvPr id="507" name="楕円 506">
          <a:extLst>
            <a:ext uri="{FF2B5EF4-FFF2-40B4-BE49-F238E27FC236}">
              <a16:creationId xmlns:a16="http://schemas.microsoft.com/office/drawing/2014/main" id="{3061A2DD-6D72-40EC-A90F-459FC636E4A5}"/>
            </a:ext>
          </a:extLst>
        </xdr:cNvPr>
        <xdr:cNvSpPr/>
      </xdr:nvSpPr>
      <xdr:spPr>
        <a:xfrm>
          <a:off x="11487150" y="9683841"/>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3266</xdr:rowOff>
    </xdr:from>
    <xdr:to>
      <xdr:col>71</xdr:col>
      <xdr:colOff>177800</xdr:colOff>
      <xdr:row>60</xdr:row>
      <xdr:rowOff>45720</xdr:rowOff>
    </xdr:to>
    <xdr:cxnSp macro="">
      <xdr:nvCxnSpPr>
        <xdr:cNvPr id="508" name="直線コネクタ 507">
          <a:extLst>
            <a:ext uri="{FF2B5EF4-FFF2-40B4-BE49-F238E27FC236}">
              <a16:creationId xmlns:a16="http://schemas.microsoft.com/office/drawing/2014/main" id="{DDAB027D-A309-413B-854C-2D06CFF1392F}"/>
            </a:ext>
          </a:extLst>
        </xdr:cNvPr>
        <xdr:cNvCxnSpPr/>
      </xdr:nvCxnSpPr>
      <xdr:spPr>
        <a:xfrm>
          <a:off x="11534775" y="9731466"/>
          <a:ext cx="809625"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8544</xdr:rowOff>
    </xdr:from>
    <xdr:ext cx="405111" cy="259045"/>
    <xdr:sp macro="" textlink="">
      <xdr:nvSpPr>
        <xdr:cNvPr id="509" name="n_1aveValue【学校施設】&#10;有形固定資産減価償却率">
          <a:extLst>
            <a:ext uri="{FF2B5EF4-FFF2-40B4-BE49-F238E27FC236}">
              <a16:creationId xmlns:a16="http://schemas.microsoft.com/office/drawing/2014/main" id="{69F9FC5B-548B-4DF1-ACE0-B79E55CE6A90}"/>
            </a:ext>
          </a:extLst>
        </xdr:cNvPr>
        <xdr:cNvSpPr txBox="1"/>
      </xdr:nvSpPr>
      <xdr:spPr>
        <a:xfrm>
          <a:off x="13745219" y="9412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510" name="n_2aveValue【学校施設】&#10;有形固定資産減価償却率">
          <a:extLst>
            <a:ext uri="{FF2B5EF4-FFF2-40B4-BE49-F238E27FC236}">
              <a16:creationId xmlns:a16="http://schemas.microsoft.com/office/drawing/2014/main" id="{C0FA5113-982D-48D6-9653-FA235FABDC80}"/>
            </a:ext>
          </a:extLst>
        </xdr:cNvPr>
        <xdr:cNvSpPr txBox="1"/>
      </xdr:nvSpPr>
      <xdr:spPr>
        <a:xfrm>
          <a:off x="12964169" y="9465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106515</xdr:rowOff>
    </xdr:from>
    <xdr:ext cx="405111" cy="259045"/>
    <xdr:sp macro="" textlink="">
      <xdr:nvSpPr>
        <xdr:cNvPr id="511" name="n_3aveValue【学校施設】&#10;有形固定資産減価償却率">
          <a:extLst>
            <a:ext uri="{FF2B5EF4-FFF2-40B4-BE49-F238E27FC236}">
              <a16:creationId xmlns:a16="http://schemas.microsoft.com/office/drawing/2014/main" id="{C9D534ED-B54F-455B-A340-259F34FA9EA2}"/>
            </a:ext>
          </a:extLst>
        </xdr:cNvPr>
        <xdr:cNvSpPr txBox="1"/>
      </xdr:nvSpPr>
      <xdr:spPr>
        <a:xfrm>
          <a:off x="12164069" y="9504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97444</xdr:rowOff>
    </xdr:from>
    <xdr:ext cx="405111" cy="259045"/>
    <xdr:sp macro="" textlink="">
      <xdr:nvSpPr>
        <xdr:cNvPr id="512" name="n_4aveValue【学校施設】&#10;有形固定資産減価償却率">
          <a:extLst>
            <a:ext uri="{FF2B5EF4-FFF2-40B4-BE49-F238E27FC236}">
              <a16:creationId xmlns:a16="http://schemas.microsoft.com/office/drawing/2014/main" id="{DF7D6656-422C-4619-AAD4-DC4449B104F1}"/>
            </a:ext>
          </a:extLst>
        </xdr:cNvPr>
        <xdr:cNvSpPr txBox="1"/>
      </xdr:nvSpPr>
      <xdr:spPr>
        <a:xfrm>
          <a:off x="11354444" y="9822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166024</xdr:rowOff>
    </xdr:from>
    <xdr:ext cx="405111" cy="259045"/>
    <xdr:sp macro="" textlink="">
      <xdr:nvSpPr>
        <xdr:cNvPr id="513" name="n_1mainValue【学校施設】&#10;有形固定資産減価償却率">
          <a:extLst>
            <a:ext uri="{FF2B5EF4-FFF2-40B4-BE49-F238E27FC236}">
              <a16:creationId xmlns:a16="http://schemas.microsoft.com/office/drawing/2014/main" id="{AC76BEFD-B9BF-4466-B1B6-02D758AC494E}"/>
            </a:ext>
          </a:extLst>
        </xdr:cNvPr>
        <xdr:cNvSpPr txBox="1"/>
      </xdr:nvSpPr>
      <xdr:spPr>
        <a:xfrm>
          <a:off x="13745219" y="98878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143164</xdr:rowOff>
    </xdr:from>
    <xdr:ext cx="405111" cy="259045"/>
    <xdr:sp macro="" textlink="">
      <xdr:nvSpPr>
        <xdr:cNvPr id="514" name="n_2mainValue【学校施設】&#10;有形固定資産減価償却率">
          <a:extLst>
            <a:ext uri="{FF2B5EF4-FFF2-40B4-BE49-F238E27FC236}">
              <a16:creationId xmlns:a16="http://schemas.microsoft.com/office/drawing/2014/main" id="{352F372A-8B0F-4372-855B-9008FEB53588}"/>
            </a:ext>
          </a:extLst>
        </xdr:cNvPr>
        <xdr:cNvSpPr txBox="1"/>
      </xdr:nvSpPr>
      <xdr:spPr>
        <a:xfrm>
          <a:off x="12964169" y="9865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87647</xdr:rowOff>
    </xdr:from>
    <xdr:ext cx="405111" cy="259045"/>
    <xdr:sp macro="" textlink="">
      <xdr:nvSpPr>
        <xdr:cNvPr id="515" name="n_3mainValue【学校施設】&#10;有形固定資産減価償却率">
          <a:extLst>
            <a:ext uri="{FF2B5EF4-FFF2-40B4-BE49-F238E27FC236}">
              <a16:creationId xmlns:a16="http://schemas.microsoft.com/office/drawing/2014/main" id="{4E9A4DEF-0D42-4B1E-91B6-E8F982A1865B}"/>
            </a:ext>
          </a:extLst>
        </xdr:cNvPr>
        <xdr:cNvSpPr txBox="1"/>
      </xdr:nvSpPr>
      <xdr:spPr>
        <a:xfrm>
          <a:off x="12164069" y="980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70593</xdr:rowOff>
    </xdr:from>
    <xdr:ext cx="405111" cy="259045"/>
    <xdr:sp macro="" textlink="">
      <xdr:nvSpPr>
        <xdr:cNvPr id="516" name="n_4mainValue【学校施設】&#10;有形固定資産減価償却率">
          <a:extLst>
            <a:ext uri="{FF2B5EF4-FFF2-40B4-BE49-F238E27FC236}">
              <a16:creationId xmlns:a16="http://schemas.microsoft.com/office/drawing/2014/main" id="{1A1340D6-F648-47DD-8278-8F9BB515B067}"/>
            </a:ext>
          </a:extLst>
        </xdr:cNvPr>
        <xdr:cNvSpPr txBox="1"/>
      </xdr:nvSpPr>
      <xdr:spPr>
        <a:xfrm>
          <a:off x="11354444" y="94685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7" name="正方形/長方形 516">
          <a:extLst>
            <a:ext uri="{FF2B5EF4-FFF2-40B4-BE49-F238E27FC236}">
              <a16:creationId xmlns:a16="http://schemas.microsoft.com/office/drawing/2014/main" id="{46436D67-3307-44E3-89F3-39652BEBEAD0}"/>
            </a:ext>
          </a:extLst>
        </xdr:cNvPr>
        <xdr:cNvSpPr/>
      </xdr:nvSpPr>
      <xdr:spPr>
        <a:xfrm>
          <a:off x="16459200" y="757237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8" name="正方形/長方形 517">
          <a:extLst>
            <a:ext uri="{FF2B5EF4-FFF2-40B4-BE49-F238E27FC236}">
              <a16:creationId xmlns:a16="http://schemas.microsoft.com/office/drawing/2014/main" id="{8B2E6475-02B0-47FA-8050-03CD61174C4E}"/>
            </a:ext>
          </a:extLst>
        </xdr:cNvPr>
        <xdr:cNvSpPr/>
      </xdr:nvSpPr>
      <xdr:spPr>
        <a:xfrm>
          <a:off x="165830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9" name="正方形/長方形 518">
          <a:extLst>
            <a:ext uri="{FF2B5EF4-FFF2-40B4-BE49-F238E27FC236}">
              <a16:creationId xmlns:a16="http://schemas.microsoft.com/office/drawing/2014/main" id="{7F6C2A46-D271-4DBE-8434-50047227E9B4}"/>
            </a:ext>
          </a:extLst>
        </xdr:cNvPr>
        <xdr:cNvSpPr/>
      </xdr:nvSpPr>
      <xdr:spPr>
        <a:xfrm>
          <a:off x="165830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0" name="正方形/長方形 519">
          <a:extLst>
            <a:ext uri="{FF2B5EF4-FFF2-40B4-BE49-F238E27FC236}">
              <a16:creationId xmlns:a16="http://schemas.microsoft.com/office/drawing/2014/main" id="{9CDFD1B4-CD68-4AA1-8E27-F3B3333D3670}"/>
            </a:ext>
          </a:extLst>
        </xdr:cNvPr>
        <xdr:cNvSpPr/>
      </xdr:nvSpPr>
      <xdr:spPr>
        <a:xfrm>
          <a:off x="174879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1" name="正方形/長方形 520">
          <a:extLst>
            <a:ext uri="{FF2B5EF4-FFF2-40B4-BE49-F238E27FC236}">
              <a16:creationId xmlns:a16="http://schemas.microsoft.com/office/drawing/2014/main" id="{96F8549C-F6B9-4F49-9599-D1C4C2FE2B86}"/>
            </a:ext>
          </a:extLst>
        </xdr:cNvPr>
        <xdr:cNvSpPr/>
      </xdr:nvSpPr>
      <xdr:spPr>
        <a:xfrm>
          <a:off x="174879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2" name="正方形/長方形 521">
          <a:extLst>
            <a:ext uri="{FF2B5EF4-FFF2-40B4-BE49-F238E27FC236}">
              <a16:creationId xmlns:a16="http://schemas.microsoft.com/office/drawing/2014/main" id="{CA4EE189-5B91-466F-A97E-335649B3C3C3}"/>
            </a:ext>
          </a:extLst>
        </xdr:cNvPr>
        <xdr:cNvSpPr/>
      </xdr:nvSpPr>
      <xdr:spPr>
        <a:xfrm>
          <a:off x="185166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3" name="正方形/長方形 522">
          <a:extLst>
            <a:ext uri="{FF2B5EF4-FFF2-40B4-BE49-F238E27FC236}">
              <a16:creationId xmlns:a16="http://schemas.microsoft.com/office/drawing/2014/main" id="{84F39523-4BF7-44F3-85E0-8A729C3AE459}"/>
            </a:ext>
          </a:extLst>
        </xdr:cNvPr>
        <xdr:cNvSpPr/>
      </xdr:nvSpPr>
      <xdr:spPr>
        <a:xfrm>
          <a:off x="185166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4" name="正方形/長方形 523">
          <a:extLst>
            <a:ext uri="{FF2B5EF4-FFF2-40B4-BE49-F238E27FC236}">
              <a16:creationId xmlns:a16="http://schemas.microsoft.com/office/drawing/2014/main" id="{C7B8E6D9-AA3D-454D-9A69-2C631CB12152}"/>
            </a:ext>
          </a:extLst>
        </xdr:cNvPr>
        <xdr:cNvSpPr/>
      </xdr:nvSpPr>
      <xdr:spPr>
        <a:xfrm>
          <a:off x="16459200" y="864870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25" name="テキスト ボックス 524">
          <a:extLst>
            <a:ext uri="{FF2B5EF4-FFF2-40B4-BE49-F238E27FC236}">
              <a16:creationId xmlns:a16="http://schemas.microsoft.com/office/drawing/2014/main" id="{8F8B8E34-616F-41B3-8B21-EFA6F9737ACD}"/>
            </a:ext>
          </a:extLst>
        </xdr:cNvPr>
        <xdr:cNvSpPr txBox="1"/>
      </xdr:nvSpPr>
      <xdr:spPr>
        <a:xfrm>
          <a:off x="16440150" y="846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6" name="直線コネクタ 525">
          <a:extLst>
            <a:ext uri="{FF2B5EF4-FFF2-40B4-BE49-F238E27FC236}">
              <a16:creationId xmlns:a16="http://schemas.microsoft.com/office/drawing/2014/main" id="{2A1BD5AA-AEEE-4987-BD5C-71FC0FA60E89}"/>
            </a:ext>
          </a:extLst>
        </xdr:cNvPr>
        <xdr:cNvCxnSpPr/>
      </xdr:nvCxnSpPr>
      <xdr:spPr>
        <a:xfrm>
          <a:off x="16459200" y="108108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27" name="テキスト ボックス 526">
          <a:extLst>
            <a:ext uri="{FF2B5EF4-FFF2-40B4-BE49-F238E27FC236}">
              <a16:creationId xmlns:a16="http://schemas.microsoft.com/office/drawing/2014/main" id="{117B5E21-B023-4A8C-BEAF-C23F2F75B5AC}"/>
            </a:ext>
          </a:extLst>
        </xdr:cNvPr>
        <xdr:cNvSpPr txBox="1"/>
      </xdr:nvSpPr>
      <xdr:spPr>
        <a:xfrm>
          <a:off x="16052346" y="10675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28" name="直線コネクタ 527">
          <a:extLst>
            <a:ext uri="{FF2B5EF4-FFF2-40B4-BE49-F238E27FC236}">
              <a16:creationId xmlns:a16="http://schemas.microsoft.com/office/drawing/2014/main" id="{A0BD4FA9-C997-4050-A38B-A3D92684E9A6}"/>
            </a:ext>
          </a:extLst>
        </xdr:cNvPr>
        <xdr:cNvCxnSpPr/>
      </xdr:nvCxnSpPr>
      <xdr:spPr>
        <a:xfrm>
          <a:off x="16459200" y="1050335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29" name="テキスト ボックス 528">
          <a:extLst>
            <a:ext uri="{FF2B5EF4-FFF2-40B4-BE49-F238E27FC236}">
              <a16:creationId xmlns:a16="http://schemas.microsoft.com/office/drawing/2014/main" id="{48F0D474-32FD-4218-9B97-DCA67B103F8A}"/>
            </a:ext>
          </a:extLst>
        </xdr:cNvPr>
        <xdr:cNvSpPr txBox="1"/>
      </xdr:nvSpPr>
      <xdr:spPr>
        <a:xfrm>
          <a:off x="16052346" y="103738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30" name="直線コネクタ 529">
          <a:extLst>
            <a:ext uri="{FF2B5EF4-FFF2-40B4-BE49-F238E27FC236}">
              <a16:creationId xmlns:a16="http://schemas.microsoft.com/office/drawing/2014/main" id="{B49BD1C8-BE26-4A5B-B0B7-215EDB092C60}"/>
            </a:ext>
          </a:extLst>
        </xdr:cNvPr>
        <xdr:cNvCxnSpPr/>
      </xdr:nvCxnSpPr>
      <xdr:spPr>
        <a:xfrm>
          <a:off x="16459200" y="101926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31" name="テキスト ボックス 530">
          <a:extLst>
            <a:ext uri="{FF2B5EF4-FFF2-40B4-BE49-F238E27FC236}">
              <a16:creationId xmlns:a16="http://schemas.microsoft.com/office/drawing/2014/main" id="{8CFE9D98-8642-4C37-BD39-0119C4F5A43D}"/>
            </a:ext>
          </a:extLst>
        </xdr:cNvPr>
        <xdr:cNvSpPr txBox="1"/>
      </xdr:nvSpPr>
      <xdr:spPr>
        <a:xfrm>
          <a:off x="16052346" y="100567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32" name="直線コネクタ 531">
          <a:extLst>
            <a:ext uri="{FF2B5EF4-FFF2-40B4-BE49-F238E27FC236}">
              <a16:creationId xmlns:a16="http://schemas.microsoft.com/office/drawing/2014/main" id="{4AFF1849-FC08-452C-9CD1-CE54E0B8EC50}"/>
            </a:ext>
          </a:extLst>
        </xdr:cNvPr>
        <xdr:cNvCxnSpPr/>
      </xdr:nvCxnSpPr>
      <xdr:spPr>
        <a:xfrm>
          <a:off x="16459200" y="98851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33" name="テキスト ボックス 532">
          <a:extLst>
            <a:ext uri="{FF2B5EF4-FFF2-40B4-BE49-F238E27FC236}">
              <a16:creationId xmlns:a16="http://schemas.microsoft.com/office/drawing/2014/main" id="{1580AA3E-566F-4239-986E-8F7190F85AEF}"/>
            </a:ext>
          </a:extLst>
        </xdr:cNvPr>
        <xdr:cNvSpPr txBox="1"/>
      </xdr:nvSpPr>
      <xdr:spPr>
        <a:xfrm>
          <a:off x="16052346" y="97460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34" name="直線コネクタ 533">
          <a:extLst>
            <a:ext uri="{FF2B5EF4-FFF2-40B4-BE49-F238E27FC236}">
              <a16:creationId xmlns:a16="http://schemas.microsoft.com/office/drawing/2014/main" id="{20037EDF-F24E-4375-A28A-49E70F3F1914}"/>
            </a:ext>
          </a:extLst>
        </xdr:cNvPr>
        <xdr:cNvCxnSpPr/>
      </xdr:nvCxnSpPr>
      <xdr:spPr>
        <a:xfrm>
          <a:off x="16459200" y="957444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35" name="テキスト ボックス 534">
          <a:extLst>
            <a:ext uri="{FF2B5EF4-FFF2-40B4-BE49-F238E27FC236}">
              <a16:creationId xmlns:a16="http://schemas.microsoft.com/office/drawing/2014/main" id="{3FC87496-9121-446D-8AA7-F23D89E644AB}"/>
            </a:ext>
          </a:extLst>
        </xdr:cNvPr>
        <xdr:cNvSpPr txBox="1"/>
      </xdr:nvSpPr>
      <xdr:spPr>
        <a:xfrm>
          <a:off x="16052346" y="9438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36" name="直線コネクタ 535">
          <a:extLst>
            <a:ext uri="{FF2B5EF4-FFF2-40B4-BE49-F238E27FC236}">
              <a16:creationId xmlns:a16="http://schemas.microsoft.com/office/drawing/2014/main" id="{88750598-778B-4E69-8821-D6DB6B0C2167}"/>
            </a:ext>
          </a:extLst>
        </xdr:cNvPr>
        <xdr:cNvCxnSpPr/>
      </xdr:nvCxnSpPr>
      <xdr:spPr>
        <a:xfrm>
          <a:off x="16459200" y="926691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37" name="テキスト ボックス 536">
          <a:extLst>
            <a:ext uri="{FF2B5EF4-FFF2-40B4-BE49-F238E27FC236}">
              <a16:creationId xmlns:a16="http://schemas.microsoft.com/office/drawing/2014/main" id="{774C0122-408C-483D-9D46-E0886C8D302C}"/>
            </a:ext>
          </a:extLst>
        </xdr:cNvPr>
        <xdr:cNvSpPr txBox="1"/>
      </xdr:nvSpPr>
      <xdr:spPr>
        <a:xfrm>
          <a:off x="16052346" y="91278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38" name="直線コネクタ 537">
          <a:extLst>
            <a:ext uri="{FF2B5EF4-FFF2-40B4-BE49-F238E27FC236}">
              <a16:creationId xmlns:a16="http://schemas.microsoft.com/office/drawing/2014/main" id="{40C11D94-E542-4EDB-BED7-DAC0DEB8D16B}"/>
            </a:ext>
          </a:extLst>
        </xdr:cNvPr>
        <xdr:cNvCxnSpPr/>
      </xdr:nvCxnSpPr>
      <xdr:spPr>
        <a:xfrm>
          <a:off x="16459200" y="89562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39" name="テキスト ボックス 538">
          <a:extLst>
            <a:ext uri="{FF2B5EF4-FFF2-40B4-BE49-F238E27FC236}">
              <a16:creationId xmlns:a16="http://schemas.microsoft.com/office/drawing/2014/main" id="{64C99855-BA23-4557-A24A-BBE5850E2ADE}"/>
            </a:ext>
          </a:extLst>
        </xdr:cNvPr>
        <xdr:cNvSpPr txBox="1"/>
      </xdr:nvSpPr>
      <xdr:spPr>
        <a:xfrm>
          <a:off x="16052346" y="882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40" name="直線コネクタ 539">
          <a:extLst>
            <a:ext uri="{FF2B5EF4-FFF2-40B4-BE49-F238E27FC236}">
              <a16:creationId xmlns:a16="http://schemas.microsoft.com/office/drawing/2014/main" id="{66E73DCD-6DCC-4F89-B99D-56CBE6B435B9}"/>
            </a:ext>
          </a:extLst>
        </xdr:cNvPr>
        <xdr:cNvCxnSpPr/>
      </xdr:nvCxnSpPr>
      <xdr:spPr>
        <a:xfrm>
          <a:off x="16459200" y="8648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41" name="テキスト ボックス 540">
          <a:extLst>
            <a:ext uri="{FF2B5EF4-FFF2-40B4-BE49-F238E27FC236}">
              <a16:creationId xmlns:a16="http://schemas.microsoft.com/office/drawing/2014/main" id="{9BE4CF40-0C4D-4D86-B267-1D84D90B4615}"/>
            </a:ext>
          </a:extLst>
        </xdr:cNvPr>
        <xdr:cNvSpPr txBox="1"/>
      </xdr:nvSpPr>
      <xdr:spPr>
        <a:xfrm>
          <a:off x="16052346" y="851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2" name="【学校施設】&#10;一人当たり面積グラフ枠">
          <a:extLst>
            <a:ext uri="{FF2B5EF4-FFF2-40B4-BE49-F238E27FC236}">
              <a16:creationId xmlns:a16="http://schemas.microsoft.com/office/drawing/2014/main" id="{2CA30AA0-C66A-47AA-B0ED-3CE1B1E2859A}"/>
            </a:ext>
          </a:extLst>
        </xdr:cNvPr>
        <xdr:cNvSpPr/>
      </xdr:nvSpPr>
      <xdr:spPr>
        <a:xfrm>
          <a:off x="16459200" y="864870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45720</xdr:rowOff>
    </xdr:from>
    <xdr:to>
      <xdr:col>116</xdr:col>
      <xdr:colOff>62864</xdr:colOff>
      <xdr:row>64</xdr:row>
      <xdr:rowOff>77288</xdr:rowOff>
    </xdr:to>
    <xdr:cxnSp macro="">
      <xdr:nvCxnSpPr>
        <xdr:cNvPr id="543" name="直線コネクタ 542">
          <a:extLst>
            <a:ext uri="{FF2B5EF4-FFF2-40B4-BE49-F238E27FC236}">
              <a16:creationId xmlns:a16="http://schemas.microsoft.com/office/drawing/2014/main" id="{087FE02D-94D4-4A1C-8DA8-180B001BFCF0}"/>
            </a:ext>
          </a:extLst>
        </xdr:cNvPr>
        <xdr:cNvCxnSpPr/>
      </xdr:nvCxnSpPr>
      <xdr:spPr>
        <a:xfrm flipV="1">
          <a:off x="19954239" y="9126220"/>
          <a:ext cx="0" cy="1323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81115</xdr:rowOff>
    </xdr:from>
    <xdr:ext cx="469744" cy="259045"/>
    <xdr:sp macro="" textlink="">
      <xdr:nvSpPr>
        <xdr:cNvPr id="544" name="【学校施設】&#10;一人当たり面積最小値テキスト">
          <a:extLst>
            <a:ext uri="{FF2B5EF4-FFF2-40B4-BE49-F238E27FC236}">
              <a16:creationId xmlns:a16="http://schemas.microsoft.com/office/drawing/2014/main" id="{6A1E573B-97C8-4AC7-8F66-73BFA4344E28}"/>
            </a:ext>
          </a:extLst>
        </xdr:cNvPr>
        <xdr:cNvSpPr txBox="1"/>
      </xdr:nvSpPr>
      <xdr:spPr>
        <a:xfrm>
          <a:off x="19992975" y="10457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77288</xdr:rowOff>
    </xdr:from>
    <xdr:to>
      <xdr:col>116</xdr:col>
      <xdr:colOff>152400</xdr:colOff>
      <xdr:row>64</xdr:row>
      <xdr:rowOff>77288</xdr:rowOff>
    </xdr:to>
    <xdr:cxnSp macro="">
      <xdr:nvCxnSpPr>
        <xdr:cNvPr id="545" name="直線コネクタ 544">
          <a:extLst>
            <a:ext uri="{FF2B5EF4-FFF2-40B4-BE49-F238E27FC236}">
              <a16:creationId xmlns:a16="http://schemas.microsoft.com/office/drawing/2014/main" id="{36B98031-E4A1-4855-A9F9-F24B5CC40F49}"/>
            </a:ext>
          </a:extLst>
        </xdr:cNvPr>
        <xdr:cNvCxnSpPr/>
      </xdr:nvCxnSpPr>
      <xdr:spPr>
        <a:xfrm>
          <a:off x="19878675" y="1045001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163847</xdr:rowOff>
    </xdr:from>
    <xdr:ext cx="469744" cy="259045"/>
    <xdr:sp macro="" textlink="">
      <xdr:nvSpPr>
        <xdr:cNvPr id="546" name="【学校施設】&#10;一人当たり面積最大値テキスト">
          <a:extLst>
            <a:ext uri="{FF2B5EF4-FFF2-40B4-BE49-F238E27FC236}">
              <a16:creationId xmlns:a16="http://schemas.microsoft.com/office/drawing/2014/main" id="{C3215BE4-BCC5-4FAD-B46D-EBF2178E72EC}"/>
            </a:ext>
          </a:extLst>
        </xdr:cNvPr>
        <xdr:cNvSpPr txBox="1"/>
      </xdr:nvSpPr>
      <xdr:spPr>
        <a:xfrm>
          <a:off x="19992975" y="8914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45720</xdr:rowOff>
    </xdr:from>
    <xdr:to>
      <xdr:col>116</xdr:col>
      <xdr:colOff>152400</xdr:colOff>
      <xdr:row>56</xdr:row>
      <xdr:rowOff>45720</xdr:rowOff>
    </xdr:to>
    <xdr:cxnSp macro="">
      <xdr:nvCxnSpPr>
        <xdr:cNvPr id="547" name="直線コネクタ 546">
          <a:extLst>
            <a:ext uri="{FF2B5EF4-FFF2-40B4-BE49-F238E27FC236}">
              <a16:creationId xmlns:a16="http://schemas.microsoft.com/office/drawing/2014/main" id="{B79FB0E0-94AB-4A29-92AC-E61A7D57D7D9}"/>
            </a:ext>
          </a:extLst>
        </xdr:cNvPr>
        <xdr:cNvCxnSpPr/>
      </xdr:nvCxnSpPr>
      <xdr:spPr>
        <a:xfrm>
          <a:off x="19878675" y="912622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139717</xdr:rowOff>
    </xdr:from>
    <xdr:ext cx="469744" cy="259045"/>
    <xdr:sp macro="" textlink="">
      <xdr:nvSpPr>
        <xdr:cNvPr id="548" name="【学校施設】&#10;一人当たり面積平均値テキスト">
          <a:extLst>
            <a:ext uri="{FF2B5EF4-FFF2-40B4-BE49-F238E27FC236}">
              <a16:creationId xmlns:a16="http://schemas.microsoft.com/office/drawing/2014/main" id="{91E43B41-7FBD-45E2-AEC6-B4A927DFDC45}"/>
            </a:ext>
          </a:extLst>
        </xdr:cNvPr>
        <xdr:cNvSpPr txBox="1"/>
      </xdr:nvSpPr>
      <xdr:spPr>
        <a:xfrm>
          <a:off x="19992975" y="100298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116840</xdr:rowOff>
    </xdr:from>
    <xdr:to>
      <xdr:col>116</xdr:col>
      <xdr:colOff>114300</xdr:colOff>
      <xdr:row>63</xdr:row>
      <xdr:rowOff>46990</xdr:rowOff>
    </xdr:to>
    <xdr:sp macro="" textlink="">
      <xdr:nvSpPr>
        <xdr:cNvPr id="549" name="フローチャート: 判断 548">
          <a:extLst>
            <a:ext uri="{FF2B5EF4-FFF2-40B4-BE49-F238E27FC236}">
              <a16:creationId xmlns:a16="http://schemas.microsoft.com/office/drawing/2014/main" id="{A660D2C8-3D59-4AE8-8D9D-F40045F3BA8B}"/>
            </a:ext>
          </a:extLst>
        </xdr:cNvPr>
        <xdr:cNvSpPr/>
      </xdr:nvSpPr>
      <xdr:spPr>
        <a:xfrm>
          <a:off x="19897725" y="1016571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116840</xdr:rowOff>
    </xdr:from>
    <xdr:to>
      <xdr:col>112</xdr:col>
      <xdr:colOff>38100</xdr:colOff>
      <xdr:row>63</xdr:row>
      <xdr:rowOff>46990</xdr:rowOff>
    </xdr:to>
    <xdr:sp macro="" textlink="">
      <xdr:nvSpPr>
        <xdr:cNvPr id="550" name="フローチャート: 判断 549">
          <a:extLst>
            <a:ext uri="{FF2B5EF4-FFF2-40B4-BE49-F238E27FC236}">
              <a16:creationId xmlns:a16="http://schemas.microsoft.com/office/drawing/2014/main" id="{13970FB8-F3BA-4256-9A57-B16D7B78EEA8}"/>
            </a:ext>
          </a:extLst>
        </xdr:cNvPr>
        <xdr:cNvSpPr/>
      </xdr:nvSpPr>
      <xdr:spPr>
        <a:xfrm>
          <a:off x="19154775" y="1016571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128815</xdr:rowOff>
    </xdr:from>
    <xdr:to>
      <xdr:col>107</xdr:col>
      <xdr:colOff>101600</xdr:colOff>
      <xdr:row>63</xdr:row>
      <xdr:rowOff>58965</xdr:rowOff>
    </xdr:to>
    <xdr:sp macro="" textlink="">
      <xdr:nvSpPr>
        <xdr:cNvPr id="551" name="フローチャート: 判断 550">
          <a:extLst>
            <a:ext uri="{FF2B5EF4-FFF2-40B4-BE49-F238E27FC236}">
              <a16:creationId xmlns:a16="http://schemas.microsoft.com/office/drawing/2014/main" id="{E3E9E9B3-B5AF-407E-ADD4-43F60D52D7F8}"/>
            </a:ext>
          </a:extLst>
        </xdr:cNvPr>
        <xdr:cNvSpPr/>
      </xdr:nvSpPr>
      <xdr:spPr>
        <a:xfrm>
          <a:off x="18345150" y="1017451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137523</xdr:rowOff>
    </xdr:from>
    <xdr:to>
      <xdr:col>102</xdr:col>
      <xdr:colOff>165100</xdr:colOff>
      <xdr:row>63</xdr:row>
      <xdr:rowOff>67673</xdr:rowOff>
    </xdr:to>
    <xdr:sp macro="" textlink="">
      <xdr:nvSpPr>
        <xdr:cNvPr id="552" name="フローチャート: 判断 551">
          <a:extLst>
            <a:ext uri="{FF2B5EF4-FFF2-40B4-BE49-F238E27FC236}">
              <a16:creationId xmlns:a16="http://schemas.microsoft.com/office/drawing/2014/main" id="{86850335-28F0-4DF6-BAE4-FA9DAF83A833}"/>
            </a:ext>
          </a:extLst>
        </xdr:cNvPr>
        <xdr:cNvSpPr/>
      </xdr:nvSpPr>
      <xdr:spPr>
        <a:xfrm>
          <a:off x="17554575" y="10189573"/>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120106</xdr:rowOff>
    </xdr:from>
    <xdr:to>
      <xdr:col>98</xdr:col>
      <xdr:colOff>38100</xdr:colOff>
      <xdr:row>63</xdr:row>
      <xdr:rowOff>50256</xdr:rowOff>
    </xdr:to>
    <xdr:sp macro="" textlink="">
      <xdr:nvSpPr>
        <xdr:cNvPr id="553" name="フローチャート: 判断 552">
          <a:extLst>
            <a:ext uri="{FF2B5EF4-FFF2-40B4-BE49-F238E27FC236}">
              <a16:creationId xmlns:a16="http://schemas.microsoft.com/office/drawing/2014/main" id="{7F8587B4-77E8-4AA6-85FD-09F018B0E91B}"/>
            </a:ext>
          </a:extLst>
        </xdr:cNvPr>
        <xdr:cNvSpPr/>
      </xdr:nvSpPr>
      <xdr:spPr>
        <a:xfrm>
          <a:off x="16754475" y="10172156"/>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4" name="テキスト ボックス 553">
          <a:extLst>
            <a:ext uri="{FF2B5EF4-FFF2-40B4-BE49-F238E27FC236}">
              <a16:creationId xmlns:a16="http://schemas.microsoft.com/office/drawing/2014/main" id="{46E8BE3E-E55A-495C-B6BD-B0371C5E9838}"/>
            </a:ext>
          </a:extLst>
        </xdr:cNvPr>
        <xdr:cNvSpPr txBox="1"/>
      </xdr:nvSpPr>
      <xdr:spPr>
        <a:xfrm>
          <a:off x="197834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5" name="テキスト ボックス 554">
          <a:extLst>
            <a:ext uri="{FF2B5EF4-FFF2-40B4-BE49-F238E27FC236}">
              <a16:creationId xmlns:a16="http://schemas.microsoft.com/office/drawing/2014/main" id="{C8367184-61E0-44F1-A50E-452293589808}"/>
            </a:ext>
          </a:extLst>
        </xdr:cNvPr>
        <xdr:cNvSpPr txBox="1"/>
      </xdr:nvSpPr>
      <xdr:spPr>
        <a:xfrm>
          <a:off x="190309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6" name="テキスト ボックス 555">
          <a:extLst>
            <a:ext uri="{FF2B5EF4-FFF2-40B4-BE49-F238E27FC236}">
              <a16:creationId xmlns:a16="http://schemas.microsoft.com/office/drawing/2014/main" id="{BF2970F4-5696-4D98-9652-22CCF8E8F623}"/>
            </a:ext>
          </a:extLst>
        </xdr:cNvPr>
        <xdr:cNvSpPr txBox="1"/>
      </xdr:nvSpPr>
      <xdr:spPr>
        <a:xfrm>
          <a:off x="182213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7" name="テキスト ボックス 556">
          <a:extLst>
            <a:ext uri="{FF2B5EF4-FFF2-40B4-BE49-F238E27FC236}">
              <a16:creationId xmlns:a16="http://schemas.microsoft.com/office/drawing/2014/main" id="{585AC4AB-052C-41D1-9672-9DFDBD3A66CF}"/>
            </a:ext>
          </a:extLst>
        </xdr:cNvPr>
        <xdr:cNvSpPr txBox="1"/>
      </xdr:nvSpPr>
      <xdr:spPr>
        <a:xfrm>
          <a:off x="174307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8" name="テキスト ボックス 557">
          <a:extLst>
            <a:ext uri="{FF2B5EF4-FFF2-40B4-BE49-F238E27FC236}">
              <a16:creationId xmlns:a16="http://schemas.microsoft.com/office/drawing/2014/main" id="{51C33DFA-925D-45E2-9735-7DBA87C20225}"/>
            </a:ext>
          </a:extLst>
        </xdr:cNvPr>
        <xdr:cNvSpPr txBox="1"/>
      </xdr:nvSpPr>
      <xdr:spPr>
        <a:xfrm>
          <a:off x="166306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69487</xdr:rowOff>
    </xdr:from>
    <xdr:to>
      <xdr:col>116</xdr:col>
      <xdr:colOff>114300</xdr:colOff>
      <xdr:row>63</xdr:row>
      <xdr:rowOff>171087</xdr:rowOff>
    </xdr:to>
    <xdr:sp macro="" textlink="">
      <xdr:nvSpPr>
        <xdr:cNvPr id="559" name="楕円 558">
          <a:extLst>
            <a:ext uri="{FF2B5EF4-FFF2-40B4-BE49-F238E27FC236}">
              <a16:creationId xmlns:a16="http://schemas.microsoft.com/office/drawing/2014/main" id="{F7BD05DA-86E0-4343-9F02-D877B7105028}"/>
            </a:ext>
          </a:extLst>
        </xdr:cNvPr>
        <xdr:cNvSpPr/>
      </xdr:nvSpPr>
      <xdr:spPr>
        <a:xfrm>
          <a:off x="19897725" y="10277112"/>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47914</xdr:rowOff>
    </xdr:from>
    <xdr:ext cx="469744" cy="259045"/>
    <xdr:sp macro="" textlink="">
      <xdr:nvSpPr>
        <xdr:cNvPr id="560" name="【学校施設】&#10;一人当たり面積該当値テキスト">
          <a:extLst>
            <a:ext uri="{FF2B5EF4-FFF2-40B4-BE49-F238E27FC236}">
              <a16:creationId xmlns:a16="http://schemas.microsoft.com/office/drawing/2014/main" id="{75AB9283-A50F-48E5-B4F0-0406BFE22CE7}"/>
            </a:ext>
          </a:extLst>
        </xdr:cNvPr>
        <xdr:cNvSpPr txBox="1"/>
      </xdr:nvSpPr>
      <xdr:spPr>
        <a:xfrm>
          <a:off x="19992975" y="10255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67310</xdr:rowOff>
    </xdr:from>
    <xdr:to>
      <xdr:col>112</xdr:col>
      <xdr:colOff>38100</xdr:colOff>
      <xdr:row>63</xdr:row>
      <xdr:rowOff>168910</xdr:rowOff>
    </xdr:to>
    <xdr:sp macro="" textlink="">
      <xdr:nvSpPr>
        <xdr:cNvPr id="561" name="楕円 560">
          <a:extLst>
            <a:ext uri="{FF2B5EF4-FFF2-40B4-BE49-F238E27FC236}">
              <a16:creationId xmlns:a16="http://schemas.microsoft.com/office/drawing/2014/main" id="{186BBBE9-38A9-4D4A-BC78-ABF2E49994BB}"/>
            </a:ext>
          </a:extLst>
        </xdr:cNvPr>
        <xdr:cNvSpPr/>
      </xdr:nvSpPr>
      <xdr:spPr>
        <a:xfrm>
          <a:off x="19154775" y="1027493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118110</xdr:rowOff>
    </xdr:from>
    <xdr:to>
      <xdr:col>116</xdr:col>
      <xdr:colOff>63500</xdr:colOff>
      <xdr:row>63</xdr:row>
      <xdr:rowOff>120287</xdr:rowOff>
    </xdr:to>
    <xdr:cxnSp macro="">
      <xdr:nvCxnSpPr>
        <xdr:cNvPr id="562" name="直線コネクタ 561">
          <a:extLst>
            <a:ext uri="{FF2B5EF4-FFF2-40B4-BE49-F238E27FC236}">
              <a16:creationId xmlns:a16="http://schemas.microsoft.com/office/drawing/2014/main" id="{36A118CF-E1E9-4F62-9F8E-3A737094D682}"/>
            </a:ext>
          </a:extLst>
        </xdr:cNvPr>
        <xdr:cNvCxnSpPr/>
      </xdr:nvCxnSpPr>
      <xdr:spPr>
        <a:xfrm>
          <a:off x="19202400" y="10332085"/>
          <a:ext cx="752475"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68399</xdr:rowOff>
    </xdr:from>
    <xdr:to>
      <xdr:col>107</xdr:col>
      <xdr:colOff>101600</xdr:colOff>
      <xdr:row>63</xdr:row>
      <xdr:rowOff>169999</xdr:rowOff>
    </xdr:to>
    <xdr:sp macro="" textlink="">
      <xdr:nvSpPr>
        <xdr:cNvPr id="563" name="楕円 562">
          <a:extLst>
            <a:ext uri="{FF2B5EF4-FFF2-40B4-BE49-F238E27FC236}">
              <a16:creationId xmlns:a16="http://schemas.microsoft.com/office/drawing/2014/main" id="{B6416AC1-28F0-4E24-B9DE-8E07D22D1637}"/>
            </a:ext>
          </a:extLst>
        </xdr:cNvPr>
        <xdr:cNvSpPr/>
      </xdr:nvSpPr>
      <xdr:spPr>
        <a:xfrm>
          <a:off x="18345150" y="10276024"/>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118110</xdr:rowOff>
    </xdr:from>
    <xdr:to>
      <xdr:col>111</xdr:col>
      <xdr:colOff>177800</xdr:colOff>
      <xdr:row>63</xdr:row>
      <xdr:rowOff>119199</xdr:rowOff>
    </xdr:to>
    <xdr:cxnSp macro="">
      <xdr:nvCxnSpPr>
        <xdr:cNvPr id="564" name="直線コネクタ 563">
          <a:extLst>
            <a:ext uri="{FF2B5EF4-FFF2-40B4-BE49-F238E27FC236}">
              <a16:creationId xmlns:a16="http://schemas.microsoft.com/office/drawing/2014/main" id="{7D64082D-FD3E-48CA-86FE-7870A770E4A5}"/>
            </a:ext>
          </a:extLst>
        </xdr:cNvPr>
        <xdr:cNvCxnSpPr/>
      </xdr:nvCxnSpPr>
      <xdr:spPr>
        <a:xfrm flipV="1">
          <a:off x="18392775" y="10332085"/>
          <a:ext cx="809625"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72753</xdr:rowOff>
    </xdr:from>
    <xdr:to>
      <xdr:col>102</xdr:col>
      <xdr:colOff>165100</xdr:colOff>
      <xdr:row>64</xdr:row>
      <xdr:rowOff>2903</xdr:rowOff>
    </xdr:to>
    <xdr:sp macro="" textlink="">
      <xdr:nvSpPr>
        <xdr:cNvPr id="565" name="楕円 564">
          <a:extLst>
            <a:ext uri="{FF2B5EF4-FFF2-40B4-BE49-F238E27FC236}">
              <a16:creationId xmlns:a16="http://schemas.microsoft.com/office/drawing/2014/main" id="{E2F93BAE-EEE0-4097-AADD-EA220B7EE620}"/>
            </a:ext>
          </a:extLst>
        </xdr:cNvPr>
        <xdr:cNvSpPr/>
      </xdr:nvSpPr>
      <xdr:spPr>
        <a:xfrm>
          <a:off x="17554575" y="1028037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119199</xdr:rowOff>
    </xdr:from>
    <xdr:to>
      <xdr:col>107</xdr:col>
      <xdr:colOff>50800</xdr:colOff>
      <xdr:row>63</xdr:row>
      <xdr:rowOff>123553</xdr:rowOff>
    </xdr:to>
    <xdr:cxnSp macro="">
      <xdr:nvCxnSpPr>
        <xdr:cNvPr id="566" name="直線コネクタ 565">
          <a:extLst>
            <a:ext uri="{FF2B5EF4-FFF2-40B4-BE49-F238E27FC236}">
              <a16:creationId xmlns:a16="http://schemas.microsoft.com/office/drawing/2014/main" id="{2B84C8F8-228A-4A3F-9105-133D9375490A}"/>
            </a:ext>
          </a:extLst>
        </xdr:cNvPr>
        <xdr:cNvCxnSpPr/>
      </xdr:nvCxnSpPr>
      <xdr:spPr>
        <a:xfrm flipV="1">
          <a:off x="17602200" y="10333174"/>
          <a:ext cx="790575" cy="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73841</xdr:rowOff>
    </xdr:from>
    <xdr:to>
      <xdr:col>98</xdr:col>
      <xdr:colOff>38100</xdr:colOff>
      <xdr:row>64</xdr:row>
      <xdr:rowOff>3991</xdr:rowOff>
    </xdr:to>
    <xdr:sp macro="" textlink="">
      <xdr:nvSpPr>
        <xdr:cNvPr id="567" name="楕円 566">
          <a:extLst>
            <a:ext uri="{FF2B5EF4-FFF2-40B4-BE49-F238E27FC236}">
              <a16:creationId xmlns:a16="http://schemas.microsoft.com/office/drawing/2014/main" id="{C54C4752-6827-4197-87E1-828A659F826D}"/>
            </a:ext>
          </a:extLst>
        </xdr:cNvPr>
        <xdr:cNvSpPr/>
      </xdr:nvSpPr>
      <xdr:spPr>
        <a:xfrm>
          <a:off x="16754475" y="10284641"/>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123553</xdr:rowOff>
    </xdr:from>
    <xdr:to>
      <xdr:col>102</xdr:col>
      <xdr:colOff>114300</xdr:colOff>
      <xdr:row>63</xdr:row>
      <xdr:rowOff>124641</xdr:rowOff>
    </xdr:to>
    <xdr:cxnSp macro="">
      <xdr:nvCxnSpPr>
        <xdr:cNvPr id="568" name="直線コネクタ 567">
          <a:extLst>
            <a:ext uri="{FF2B5EF4-FFF2-40B4-BE49-F238E27FC236}">
              <a16:creationId xmlns:a16="http://schemas.microsoft.com/office/drawing/2014/main" id="{E194EEBD-1EAA-4EFD-89AB-3034884A3E2B}"/>
            </a:ext>
          </a:extLst>
        </xdr:cNvPr>
        <xdr:cNvCxnSpPr/>
      </xdr:nvCxnSpPr>
      <xdr:spPr>
        <a:xfrm flipV="1">
          <a:off x="16802100" y="1033752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63517</xdr:rowOff>
    </xdr:from>
    <xdr:ext cx="469744" cy="259045"/>
    <xdr:sp macro="" textlink="">
      <xdr:nvSpPr>
        <xdr:cNvPr id="569" name="n_1aveValue【学校施設】&#10;一人当たり面積">
          <a:extLst>
            <a:ext uri="{FF2B5EF4-FFF2-40B4-BE49-F238E27FC236}">
              <a16:creationId xmlns:a16="http://schemas.microsoft.com/office/drawing/2014/main" id="{0923EF00-ACA0-42CC-9C2C-2785B89ED06A}"/>
            </a:ext>
          </a:extLst>
        </xdr:cNvPr>
        <xdr:cNvSpPr txBox="1"/>
      </xdr:nvSpPr>
      <xdr:spPr>
        <a:xfrm>
          <a:off x="18983402" y="9953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75492</xdr:rowOff>
    </xdr:from>
    <xdr:ext cx="469744" cy="259045"/>
    <xdr:sp macro="" textlink="">
      <xdr:nvSpPr>
        <xdr:cNvPr id="570" name="n_2aveValue【学校施設】&#10;一人当たり面積">
          <a:extLst>
            <a:ext uri="{FF2B5EF4-FFF2-40B4-BE49-F238E27FC236}">
              <a16:creationId xmlns:a16="http://schemas.microsoft.com/office/drawing/2014/main" id="{AE0C6032-6C9D-4EDD-A598-ECABB0B5EAB7}"/>
            </a:ext>
          </a:extLst>
        </xdr:cNvPr>
        <xdr:cNvSpPr txBox="1"/>
      </xdr:nvSpPr>
      <xdr:spPr>
        <a:xfrm>
          <a:off x="18183302" y="9962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84200</xdr:rowOff>
    </xdr:from>
    <xdr:ext cx="469744" cy="259045"/>
    <xdr:sp macro="" textlink="">
      <xdr:nvSpPr>
        <xdr:cNvPr id="571" name="n_3aveValue【学校施設】&#10;一人当たり面積">
          <a:extLst>
            <a:ext uri="{FF2B5EF4-FFF2-40B4-BE49-F238E27FC236}">
              <a16:creationId xmlns:a16="http://schemas.microsoft.com/office/drawing/2014/main" id="{A1AB105B-9E8D-484D-BF11-CD4D637E607A}"/>
            </a:ext>
          </a:extLst>
        </xdr:cNvPr>
        <xdr:cNvSpPr txBox="1"/>
      </xdr:nvSpPr>
      <xdr:spPr>
        <a:xfrm>
          <a:off x="17383202" y="9974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66783</xdr:rowOff>
    </xdr:from>
    <xdr:ext cx="469744" cy="259045"/>
    <xdr:sp macro="" textlink="">
      <xdr:nvSpPr>
        <xdr:cNvPr id="572" name="n_4aveValue【学校施設】&#10;一人当たり面積">
          <a:extLst>
            <a:ext uri="{FF2B5EF4-FFF2-40B4-BE49-F238E27FC236}">
              <a16:creationId xmlns:a16="http://schemas.microsoft.com/office/drawing/2014/main" id="{40171A14-EBC3-43CA-B1B7-7EFBC6D5AA6A}"/>
            </a:ext>
          </a:extLst>
        </xdr:cNvPr>
        <xdr:cNvSpPr txBox="1"/>
      </xdr:nvSpPr>
      <xdr:spPr>
        <a:xfrm>
          <a:off x="16592627" y="9950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160037</xdr:rowOff>
    </xdr:from>
    <xdr:ext cx="469744" cy="259045"/>
    <xdr:sp macro="" textlink="">
      <xdr:nvSpPr>
        <xdr:cNvPr id="573" name="n_1mainValue【学校施設】&#10;一人当たり面積">
          <a:extLst>
            <a:ext uri="{FF2B5EF4-FFF2-40B4-BE49-F238E27FC236}">
              <a16:creationId xmlns:a16="http://schemas.microsoft.com/office/drawing/2014/main" id="{49F043CC-B8B2-40F2-8D00-AFFB709B6B31}"/>
            </a:ext>
          </a:extLst>
        </xdr:cNvPr>
        <xdr:cNvSpPr txBox="1"/>
      </xdr:nvSpPr>
      <xdr:spPr>
        <a:xfrm>
          <a:off x="18983402" y="10374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161126</xdr:rowOff>
    </xdr:from>
    <xdr:ext cx="469744" cy="259045"/>
    <xdr:sp macro="" textlink="">
      <xdr:nvSpPr>
        <xdr:cNvPr id="574" name="n_2mainValue【学校施設】&#10;一人当たり面積">
          <a:extLst>
            <a:ext uri="{FF2B5EF4-FFF2-40B4-BE49-F238E27FC236}">
              <a16:creationId xmlns:a16="http://schemas.microsoft.com/office/drawing/2014/main" id="{B4DFE4DC-01C9-491A-9D02-C0805DD7C834}"/>
            </a:ext>
          </a:extLst>
        </xdr:cNvPr>
        <xdr:cNvSpPr txBox="1"/>
      </xdr:nvSpPr>
      <xdr:spPr>
        <a:xfrm>
          <a:off x="18183302" y="10375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165480</xdr:rowOff>
    </xdr:from>
    <xdr:ext cx="469744" cy="259045"/>
    <xdr:sp macro="" textlink="">
      <xdr:nvSpPr>
        <xdr:cNvPr id="575" name="n_3mainValue【学校施設】&#10;一人当たり面積">
          <a:extLst>
            <a:ext uri="{FF2B5EF4-FFF2-40B4-BE49-F238E27FC236}">
              <a16:creationId xmlns:a16="http://schemas.microsoft.com/office/drawing/2014/main" id="{57B4CEE5-F37D-446F-89AE-615861245320}"/>
            </a:ext>
          </a:extLst>
        </xdr:cNvPr>
        <xdr:cNvSpPr txBox="1"/>
      </xdr:nvSpPr>
      <xdr:spPr>
        <a:xfrm>
          <a:off x="17383202" y="10373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166568</xdr:rowOff>
    </xdr:from>
    <xdr:ext cx="469744" cy="259045"/>
    <xdr:sp macro="" textlink="">
      <xdr:nvSpPr>
        <xdr:cNvPr id="576" name="n_4mainValue【学校施設】&#10;一人当たり面積">
          <a:extLst>
            <a:ext uri="{FF2B5EF4-FFF2-40B4-BE49-F238E27FC236}">
              <a16:creationId xmlns:a16="http://schemas.microsoft.com/office/drawing/2014/main" id="{D28F9E8B-A5B6-4E66-B6E0-D30E16F2CFDE}"/>
            </a:ext>
          </a:extLst>
        </xdr:cNvPr>
        <xdr:cNvSpPr txBox="1"/>
      </xdr:nvSpPr>
      <xdr:spPr>
        <a:xfrm>
          <a:off x="16592627" y="10374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7" name="正方形/長方形 576">
          <a:extLst>
            <a:ext uri="{FF2B5EF4-FFF2-40B4-BE49-F238E27FC236}">
              <a16:creationId xmlns:a16="http://schemas.microsoft.com/office/drawing/2014/main" id="{3E8EC90E-E8DC-4751-80EB-52C85DA5F370}"/>
            </a:ext>
          </a:extLst>
        </xdr:cNvPr>
        <xdr:cNvSpPr/>
      </xdr:nvSpPr>
      <xdr:spPr>
        <a:xfrm>
          <a:off x="11210925" y="111728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78" name="正方形/長方形 577">
          <a:extLst>
            <a:ext uri="{FF2B5EF4-FFF2-40B4-BE49-F238E27FC236}">
              <a16:creationId xmlns:a16="http://schemas.microsoft.com/office/drawing/2014/main" id="{E8467E3D-EBE8-4C2B-8982-120B912B7B10}"/>
            </a:ext>
          </a:extLst>
        </xdr:cNvPr>
        <xdr:cNvSpPr/>
      </xdr:nvSpPr>
      <xdr:spPr>
        <a:xfrm>
          <a:off x="113157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79" name="正方形/長方形 578">
          <a:extLst>
            <a:ext uri="{FF2B5EF4-FFF2-40B4-BE49-F238E27FC236}">
              <a16:creationId xmlns:a16="http://schemas.microsoft.com/office/drawing/2014/main" id="{F72D45FA-5B13-4DC8-8462-98C0CF0E7BD7}"/>
            </a:ext>
          </a:extLst>
        </xdr:cNvPr>
        <xdr:cNvSpPr/>
      </xdr:nvSpPr>
      <xdr:spPr>
        <a:xfrm>
          <a:off x="113157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80" name="正方形/長方形 579">
          <a:extLst>
            <a:ext uri="{FF2B5EF4-FFF2-40B4-BE49-F238E27FC236}">
              <a16:creationId xmlns:a16="http://schemas.microsoft.com/office/drawing/2014/main" id="{021124AB-84EF-4FDA-B49F-2E03FC77BA60}"/>
            </a:ext>
          </a:extLst>
        </xdr:cNvPr>
        <xdr:cNvSpPr/>
      </xdr:nvSpPr>
      <xdr:spPr>
        <a:xfrm>
          <a:off x="122396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81" name="正方形/長方形 580">
          <a:extLst>
            <a:ext uri="{FF2B5EF4-FFF2-40B4-BE49-F238E27FC236}">
              <a16:creationId xmlns:a16="http://schemas.microsoft.com/office/drawing/2014/main" id="{6FF186F2-280C-422F-94AC-22DCA70A8BF2}"/>
            </a:ext>
          </a:extLst>
        </xdr:cNvPr>
        <xdr:cNvSpPr/>
      </xdr:nvSpPr>
      <xdr:spPr>
        <a:xfrm>
          <a:off x="122396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82" name="正方形/長方形 581">
          <a:extLst>
            <a:ext uri="{FF2B5EF4-FFF2-40B4-BE49-F238E27FC236}">
              <a16:creationId xmlns:a16="http://schemas.microsoft.com/office/drawing/2014/main" id="{F1622D98-FD0C-419B-A759-8E4CCFBE1AA5}"/>
            </a:ext>
          </a:extLst>
        </xdr:cNvPr>
        <xdr:cNvSpPr/>
      </xdr:nvSpPr>
      <xdr:spPr>
        <a:xfrm>
          <a:off x="132683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83" name="正方形/長方形 582">
          <a:extLst>
            <a:ext uri="{FF2B5EF4-FFF2-40B4-BE49-F238E27FC236}">
              <a16:creationId xmlns:a16="http://schemas.microsoft.com/office/drawing/2014/main" id="{A412D28C-AF36-41E2-B5B0-D3DFB9B7814C}"/>
            </a:ext>
          </a:extLst>
        </xdr:cNvPr>
        <xdr:cNvSpPr/>
      </xdr:nvSpPr>
      <xdr:spPr>
        <a:xfrm>
          <a:off x="132683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4" name="正方形/長方形 583">
          <a:extLst>
            <a:ext uri="{FF2B5EF4-FFF2-40B4-BE49-F238E27FC236}">
              <a16:creationId xmlns:a16="http://schemas.microsoft.com/office/drawing/2014/main" id="{42E3DA13-1848-4530-A107-DC3212451022}"/>
            </a:ext>
          </a:extLst>
        </xdr:cNvPr>
        <xdr:cNvSpPr/>
      </xdr:nvSpPr>
      <xdr:spPr>
        <a:xfrm>
          <a:off x="11210925" y="122491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85" name="テキスト ボックス 584">
          <a:extLst>
            <a:ext uri="{FF2B5EF4-FFF2-40B4-BE49-F238E27FC236}">
              <a16:creationId xmlns:a16="http://schemas.microsoft.com/office/drawing/2014/main" id="{43780876-EA14-4586-BAA6-58C276217543}"/>
            </a:ext>
          </a:extLst>
        </xdr:cNvPr>
        <xdr:cNvSpPr txBox="1"/>
      </xdr:nvSpPr>
      <xdr:spPr>
        <a:xfrm>
          <a:off x="11172825" y="12068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86" name="直線コネクタ 585">
          <a:extLst>
            <a:ext uri="{FF2B5EF4-FFF2-40B4-BE49-F238E27FC236}">
              <a16:creationId xmlns:a16="http://schemas.microsoft.com/office/drawing/2014/main" id="{5D1C7810-1CB1-46FA-8CB7-B4FD6786C250}"/>
            </a:ext>
          </a:extLst>
        </xdr:cNvPr>
        <xdr:cNvCxnSpPr/>
      </xdr:nvCxnSpPr>
      <xdr:spPr>
        <a:xfrm>
          <a:off x="11210925" y="144113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87" name="テキスト ボックス 586">
          <a:extLst>
            <a:ext uri="{FF2B5EF4-FFF2-40B4-BE49-F238E27FC236}">
              <a16:creationId xmlns:a16="http://schemas.microsoft.com/office/drawing/2014/main" id="{4A98B446-B445-4CE8-A679-6F7DC4F4D32A}"/>
            </a:ext>
          </a:extLst>
        </xdr:cNvPr>
        <xdr:cNvSpPr txBox="1"/>
      </xdr:nvSpPr>
      <xdr:spPr>
        <a:xfrm>
          <a:off x="10794546" y="1426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88" name="直線コネクタ 587">
          <a:extLst>
            <a:ext uri="{FF2B5EF4-FFF2-40B4-BE49-F238E27FC236}">
              <a16:creationId xmlns:a16="http://schemas.microsoft.com/office/drawing/2014/main" id="{477B60A4-F2D3-4263-91BF-CB1DF6F449EA}"/>
            </a:ext>
          </a:extLst>
        </xdr:cNvPr>
        <xdr:cNvCxnSpPr/>
      </xdr:nvCxnSpPr>
      <xdr:spPr>
        <a:xfrm>
          <a:off x="11210925" y="140493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89" name="テキスト ボックス 588">
          <a:extLst>
            <a:ext uri="{FF2B5EF4-FFF2-40B4-BE49-F238E27FC236}">
              <a16:creationId xmlns:a16="http://schemas.microsoft.com/office/drawing/2014/main" id="{87C89A59-1569-4DCF-B6F2-AE075F5DCC69}"/>
            </a:ext>
          </a:extLst>
        </xdr:cNvPr>
        <xdr:cNvSpPr txBox="1"/>
      </xdr:nvSpPr>
      <xdr:spPr>
        <a:xfrm>
          <a:off x="10794546" y="139135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90" name="直線コネクタ 589">
          <a:extLst>
            <a:ext uri="{FF2B5EF4-FFF2-40B4-BE49-F238E27FC236}">
              <a16:creationId xmlns:a16="http://schemas.microsoft.com/office/drawing/2014/main" id="{13BB4D3B-DD1A-4B5A-B062-8FA8A454BA19}"/>
            </a:ext>
          </a:extLst>
        </xdr:cNvPr>
        <xdr:cNvCxnSpPr/>
      </xdr:nvCxnSpPr>
      <xdr:spPr>
        <a:xfrm>
          <a:off x="11210925" y="136874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91" name="テキスト ボックス 590">
          <a:extLst>
            <a:ext uri="{FF2B5EF4-FFF2-40B4-BE49-F238E27FC236}">
              <a16:creationId xmlns:a16="http://schemas.microsoft.com/office/drawing/2014/main" id="{EF690725-E69F-4F5F-A0DC-4ED3016D550A}"/>
            </a:ext>
          </a:extLst>
        </xdr:cNvPr>
        <xdr:cNvSpPr txBox="1"/>
      </xdr:nvSpPr>
      <xdr:spPr>
        <a:xfrm>
          <a:off x="10845966" y="135515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92" name="直線コネクタ 591">
          <a:extLst>
            <a:ext uri="{FF2B5EF4-FFF2-40B4-BE49-F238E27FC236}">
              <a16:creationId xmlns:a16="http://schemas.microsoft.com/office/drawing/2014/main" id="{EEDF2797-2287-4B2A-A5C1-21F6AC514924}"/>
            </a:ext>
          </a:extLst>
        </xdr:cNvPr>
        <xdr:cNvCxnSpPr/>
      </xdr:nvCxnSpPr>
      <xdr:spPr>
        <a:xfrm>
          <a:off x="11210925" y="133254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93" name="テキスト ボックス 592">
          <a:extLst>
            <a:ext uri="{FF2B5EF4-FFF2-40B4-BE49-F238E27FC236}">
              <a16:creationId xmlns:a16="http://schemas.microsoft.com/office/drawing/2014/main" id="{B287760A-43BD-4E84-AC54-E2A3BE1CB57F}"/>
            </a:ext>
          </a:extLst>
        </xdr:cNvPr>
        <xdr:cNvSpPr txBox="1"/>
      </xdr:nvSpPr>
      <xdr:spPr>
        <a:xfrm>
          <a:off x="10845966" y="131896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94" name="直線コネクタ 593">
          <a:extLst>
            <a:ext uri="{FF2B5EF4-FFF2-40B4-BE49-F238E27FC236}">
              <a16:creationId xmlns:a16="http://schemas.microsoft.com/office/drawing/2014/main" id="{6FEB3D12-9D95-481E-8A4D-45B69F693164}"/>
            </a:ext>
          </a:extLst>
        </xdr:cNvPr>
        <xdr:cNvCxnSpPr/>
      </xdr:nvCxnSpPr>
      <xdr:spPr>
        <a:xfrm>
          <a:off x="11210925" y="129635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95" name="テキスト ボックス 594">
          <a:extLst>
            <a:ext uri="{FF2B5EF4-FFF2-40B4-BE49-F238E27FC236}">
              <a16:creationId xmlns:a16="http://schemas.microsoft.com/office/drawing/2014/main" id="{F4256042-C2A2-483B-9721-77F34ECE657B}"/>
            </a:ext>
          </a:extLst>
        </xdr:cNvPr>
        <xdr:cNvSpPr txBox="1"/>
      </xdr:nvSpPr>
      <xdr:spPr>
        <a:xfrm>
          <a:off x="10845966" y="128276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96" name="直線コネクタ 595">
          <a:extLst>
            <a:ext uri="{FF2B5EF4-FFF2-40B4-BE49-F238E27FC236}">
              <a16:creationId xmlns:a16="http://schemas.microsoft.com/office/drawing/2014/main" id="{4B521941-C3C4-4765-98CA-D890625E3275}"/>
            </a:ext>
          </a:extLst>
        </xdr:cNvPr>
        <xdr:cNvCxnSpPr/>
      </xdr:nvCxnSpPr>
      <xdr:spPr>
        <a:xfrm>
          <a:off x="11210925" y="126111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97" name="テキスト ボックス 596">
          <a:extLst>
            <a:ext uri="{FF2B5EF4-FFF2-40B4-BE49-F238E27FC236}">
              <a16:creationId xmlns:a16="http://schemas.microsoft.com/office/drawing/2014/main" id="{49808D46-0681-4C4A-BF5D-4BE41D1D5D36}"/>
            </a:ext>
          </a:extLst>
        </xdr:cNvPr>
        <xdr:cNvSpPr txBox="1"/>
      </xdr:nvSpPr>
      <xdr:spPr>
        <a:xfrm>
          <a:off x="10845966" y="12475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98" name="直線コネクタ 597">
          <a:extLst>
            <a:ext uri="{FF2B5EF4-FFF2-40B4-BE49-F238E27FC236}">
              <a16:creationId xmlns:a16="http://schemas.microsoft.com/office/drawing/2014/main" id="{4A8B0D1C-FC19-41D7-AFB2-1E0C705D43A2}"/>
            </a:ext>
          </a:extLst>
        </xdr:cNvPr>
        <xdr:cNvCxnSpPr/>
      </xdr:nvCxnSpPr>
      <xdr:spPr>
        <a:xfrm>
          <a:off x="11210925" y="122491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99" name="テキスト ボックス 598">
          <a:extLst>
            <a:ext uri="{FF2B5EF4-FFF2-40B4-BE49-F238E27FC236}">
              <a16:creationId xmlns:a16="http://schemas.microsoft.com/office/drawing/2014/main" id="{D9A0B907-6523-4580-9A43-5E8B7BCEF125}"/>
            </a:ext>
          </a:extLst>
        </xdr:cNvPr>
        <xdr:cNvSpPr txBox="1"/>
      </xdr:nvSpPr>
      <xdr:spPr>
        <a:xfrm>
          <a:off x="10903736" y="12113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00" name="【児童館】&#10;有形固定資産減価償却率グラフ枠">
          <a:extLst>
            <a:ext uri="{FF2B5EF4-FFF2-40B4-BE49-F238E27FC236}">
              <a16:creationId xmlns:a16="http://schemas.microsoft.com/office/drawing/2014/main" id="{E69435A3-F4B1-4A97-B8B7-29556F681B06}"/>
            </a:ext>
          </a:extLst>
        </xdr:cNvPr>
        <xdr:cNvSpPr/>
      </xdr:nvSpPr>
      <xdr:spPr>
        <a:xfrm>
          <a:off x="11210925" y="122491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165736</xdr:rowOff>
    </xdr:to>
    <xdr:cxnSp macro="">
      <xdr:nvCxnSpPr>
        <xdr:cNvPr id="601" name="直線コネクタ 600">
          <a:extLst>
            <a:ext uri="{FF2B5EF4-FFF2-40B4-BE49-F238E27FC236}">
              <a16:creationId xmlns:a16="http://schemas.microsoft.com/office/drawing/2014/main" id="{D366DA9C-9F18-416F-84D3-A8886A59FBCB}"/>
            </a:ext>
          </a:extLst>
        </xdr:cNvPr>
        <xdr:cNvCxnSpPr/>
      </xdr:nvCxnSpPr>
      <xdr:spPr>
        <a:xfrm flipV="1">
          <a:off x="14696439" y="12602211"/>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169563</xdr:rowOff>
    </xdr:from>
    <xdr:ext cx="405111" cy="259045"/>
    <xdr:sp macro="" textlink="">
      <xdr:nvSpPr>
        <xdr:cNvPr id="602" name="【児童館】&#10;有形固定資産減価償却率最小値テキスト">
          <a:extLst>
            <a:ext uri="{FF2B5EF4-FFF2-40B4-BE49-F238E27FC236}">
              <a16:creationId xmlns:a16="http://schemas.microsoft.com/office/drawing/2014/main" id="{56B4E5B6-9052-4169-A66A-5CBCE7A7DFC8}"/>
            </a:ext>
          </a:extLst>
        </xdr:cNvPr>
        <xdr:cNvSpPr txBox="1"/>
      </xdr:nvSpPr>
      <xdr:spPr>
        <a:xfrm>
          <a:off x="14735175" y="13933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165736</xdr:rowOff>
    </xdr:from>
    <xdr:to>
      <xdr:col>86</xdr:col>
      <xdr:colOff>25400</xdr:colOff>
      <xdr:row>85</xdr:row>
      <xdr:rowOff>165736</xdr:rowOff>
    </xdr:to>
    <xdr:cxnSp macro="">
      <xdr:nvCxnSpPr>
        <xdr:cNvPr id="603" name="直線コネクタ 602">
          <a:extLst>
            <a:ext uri="{FF2B5EF4-FFF2-40B4-BE49-F238E27FC236}">
              <a16:creationId xmlns:a16="http://schemas.microsoft.com/office/drawing/2014/main" id="{2CD72184-0793-462A-91BC-15F4A4DB3E12}"/>
            </a:ext>
          </a:extLst>
        </xdr:cNvPr>
        <xdr:cNvCxnSpPr/>
      </xdr:nvCxnSpPr>
      <xdr:spPr>
        <a:xfrm>
          <a:off x="14611350" y="1393571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604" name="【児童館】&#10;有形固定資産減価償却率最大値テキスト">
          <a:extLst>
            <a:ext uri="{FF2B5EF4-FFF2-40B4-BE49-F238E27FC236}">
              <a16:creationId xmlns:a16="http://schemas.microsoft.com/office/drawing/2014/main" id="{89B6F069-28BD-4A1F-A702-F29A3F73DA66}"/>
            </a:ext>
          </a:extLst>
        </xdr:cNvPr>
        <xdr:cNvSpPr txBox="1"/>
      </xdr:nvSpPr>
      <xdr:spPr>
        <a:xfrm>
          <a:off x="14735175" y="12390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605" name="直線コネクタ 604">
          <a:extLst>
            <a:ext uri="{FF2B5EF4-FFF2-40B4-BE49-F238E27FC236}">
              <a16:creationId xmlns:a16="http://schemas.microsoft.com/office/drawing/2014/main" id="{5430EDEE-CD7D-44E0-9D87-EBB4260B9017}"/>
            </a:ext>
          </a:extLst>
        </xdr:cNvPr>
        <xdr:cNvCxnSpPr/>
      </xdr:nvCxnSpPr>
      <xdr:spPr>
        <a:xfrm>
          <a:off x="14611350" y="1260221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147338</xdr:rowOff>
    </xdr:from>
    <xdr:ext cx="405111" cy="259045"/>
    <xdr:sp macro="" textlink="">
      <xdr:nvSpPr>
        <xdr:cNvPr id="606" name="【児童館】&#10;有形固定資産減価償却率平均値テキスト">
          <a:extLst>
            <a:ext uri="{FF2B5EF4-FFF2-40B4-BE49-F238E27FC236}">
              <a16:creationId xmlns:a16="http://schemas.microsoft.com/office/drawing/2014/main" id="{DF700466-07E0-4FE8-8845-6590735ADBE1}"/>
            </a:ext>
          </a:extLst>
        </xdr:cNvPr>
        <xdr:cNvSpPr txBox="1"/>
      </xdr:nvSpPr>
      <xdr:spPr>
        <a:xfrm>
          <a:off x="14735175" y="131076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607" name="フローチャート: 判断 606">
          <a:extLst>
            <a:ext uri="{FF2B5EF4-FFF2-40B4-BE49-F238E27FC236}">
              <a16:creationId xmlns:a16="http://schemas.microsoft.com/office/drawing/2014/main" id="{5C983576-AC2B-4E24-90FE-67E6008A6761}"/>
            </a:ext>
          </a:extLst>
        </xdr:cNvPr>
        <xdr:cNvSpPr/>
      </xdr:nvSpPr>
      <xdr:spPr>
        <a:xfrm>
          <a:off x="14649450" y="1324673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08" name="フローチャート: 判断 607">
          <a:extLst>
            <a:ext uri="{FF2B5EF4-FFF2-40B4-BE49-F238E27FC236}">
              <a16:creationId xmlns:a16="http://schemas.microsoft.com/office/drawing/2014/main" id="{0EB44197-0D0D-4540-98EC-459887CD7CE3}"/>
            </a:ext>
          </a:extLst>
        </xdr:cNvPr>
        <xdr:cNvSpPr/>
      </xdr:nvSpPr>
      <xdr:spPr>
        <a:xfrm>
          <a:off x="13887450" y="1324673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09" name="フローチャート: 判断 608">
          <a:extLst>
            <a:ext uri="{FF2B5EF4-FFF2-40B4-BE49-F238E27FC236}">
              <a16:creationId xmlns:a16="http://schemas.microsoft.com/office/drawing/2014/main" id="{79DC07C2-4EC6-40D4-8FD9-68F8895903E4}"/>
            </a:ext>
          </a:extLst>
        </xdr:cNvPr>
        <xdr:cNvSpPr/>
      </xdr:nvSpPr>
      <xdr:spPr>
        <a:xfrm>
          <a:off x="13096875" y="1324038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610" name="フローチャート: 判断 609">
          <a:extLst>
            <a:ext uri="{FF2B5EF4-FFF2-40B4-BE49-F238E27FC236}">
              <a16:creationId xmlns:a16="http://schemas.microsoft.com/office/drawing/2014/main" id="{78A1A4D5-2C2A-4FF2-A5EC-748B80180821}"/>
            </a:ext>
          </a:extLst>
        </xdr:cNvPr>
        <xdr:cNvSpPr/>
      </xdr:nvSpPr>
      <xdr:spPr>
        <a:xfrm>
          <a:off x="12296775" y="1323848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11" name="フローチャート: 判断 610">
          <a:extLst>
            <a:ext uri="{FF2B5EF4-FFF2-40B4-BE49-F238E27FC236}">
              <a16:creationId xmlns:a16="http://schemas.microsoft.com/office/drawing/2014/main" id="{FF115A85-FBEC-4A5E-A774-776EFD346F1C}"/>
            </a:ext>
          </a:extLst>
        </xdr:cNvPr>
        <xdr:cNvSpPr/>
      </xdr:nvSpPr>
      <xdr:spPr>
        <a:xfrm>
          <a:off x="11487150" y="13223239"/>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12" name="テキスト ボックス 611">
          <a:extLst>
            <a:ext uri="{FF2B5EF4-FFF2-40B4-BE49-F238E27FC236}">
              <a16:creationId xmlns:a16="http://schemas.microsoft.com/office/drawing/2014/main" id="{D8B349B3-DA26-47A9-B828-33CD36EB5072}"/>
            </a:ext>
          </a:extLst>
        </xdr:cNvPr>
        <xdr:cNvSpPr txBox="1"/>
      </xdr:nvSpPr>
      <xdr:spPr>
        <a:xfrm>
          <a:off x="14525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13" name="テキスト ボックス 612">
          <a:extLst>
            <a:ext uri="{FF2B5EF4-FFF2-40B4-BE49-F238E27FC236}">
              <a16:creationId xmlns:a16="http://schemas.microsoft.com/office/drawing/2014/main" id="{7F5EF1B1-22AF-4959-A30D-7D00B1202A04}"/>
            </a:ext>
          </a:extLst>
        </xdr:cNvPr>
        <xdr:cNvSpPr txBox="1"/>
      </xdr:nvSpPr>
      <xdr:spPr>
        <a:xfrm>
          <a:off x="13763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14" name="テキスト ボックス 613">
          <a:extLst>
            <a:ext uri="{FF2B5EF4-FFF2-40B4-BE49-F238E27FC236}">
              <a16:creationId xmlns:a16="http://schemas.microsoft.com/office/drawing/2014/main" id="{51A4D029-ACA7-4DB6-AE87-07D6D70DDC3C}"/>
            </a:ext>
          </a:extLst>
        </xdr:cNvPr>
        <xdr:cNvSpPr txBox="1"/>
      </xdr:nvSpPr>
      <xdr:spPr>
        <a:xfrm>
          <a:off x="129730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15" name="テキスト ボックス 614">
          <a:extLst>
            <a:ext uri="{FF2B5EF4-FFF2-40B4-BE49-F238E27FC236}">
              <a16:creationId xmlns:a16="http://schemas.microsoft.com/office/drawing/2014/main" id="{CD836AC9-93C5-4D6A-9210-973B948AF5F2}"/>
            </a:ext>
          </a:extLst>
        </xdr:cNvPr>
        <xdr:cNvSpPr txBox="1"/>
      </xdr:nvSpPr>
      <xdr:spPr>
        <a:xfrm>
          <a:off x="121729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95616E9C-AB60-498A-B121-0AFA69E2D6F0}"/>
            </a:ext>
          </a:extLst>
        </xdr:cNvPr>
        <xdr:cNvSpPr txBox="1"/>
      </xdr:nvSpPr>
      <xdr:spPr>
        <a:xfrm>
          <a:off x="113633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111125</xdr:rowOff>
    </xdr:from>
    <xdr:to>
      <xdr:col>85</xdr:col>
      <xdr:colOff>177800</xdr:colOff>
      <xdr:row>83</xdr:row>
      <xdr:rowOff>41275</xdr:rowOff>
    </xdr:to>
    <xdr:sp macro="" textlink="">
      <xdr:nvSpPr>
        <xdr:cNvPr id="617" name="楕円 616">
          <a:extLst>
            <a:ext uri="{FF2B5EF4-FFF2-40B4-BE49-F238E27FC236}">
              <a16:creationId xmlns:a16="http://schemas.microsoft.com/office/drawing/2014/main" id="{8997BF2D-261C-4F1A-94FD-737B6EF88F10}"/>
            </a:ext>
          </a:extLst>
        </xdr:cNvPr>
        <xdr:cNvSpPr/>
      </xdr:nvSpPr>
      <xdr:spPr>
        <a:xfrm>
          <a:off x="14649450" y="133985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89552</xdr:rowOff>
    </xdr:from>
    <xdr:ext cx="405111" cy="259045"/>
    <xdr:sp macro="" textlink="">
      <xdr:nvSpPr>
        <xdr:cNvPr id="618" name="【児童館】&#10;有形固定資産減価償却率該当値テキスト">
          <a:extLst>
            <a:ext uri="{FF2B5EF4-FFF2-40B4-BE49-F238E27FC236}">
              <a16:creationId xmlns:a16="http://schemas.microsoft.com/office/drawing/2014/main" id="{56502CD8-8A88-4A24-8E78-59C70A153DEB}"/>
            </a:ext>
          </a:extLst>
        </xdr:cNvPr>
        <xdr:cNvSpPr txBox="1"/>
      </xdr:nvSpPr>
      <xdr:spPr>
        <a:xfrm>
          <a:off x="14735175" y="1337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135889</xdr:rowOff>
    </xdr:from>
    <xdr:to>
      <xdr:col>81</xdr:col>
      <xdr:colOff>101600</xdr:colOff>
      <xdr:row>83</xdr:row>
      <xdr:rowOff>66039</xdr:rowOff>
    </xdr:to>
    <xdr:sp macro="" textlink="">
      <xdr:nvSpPr>
        <xdr:cNvPr id="619" name="楕円 618">
          <a:extLst>
            <a:ext uri="{FF2B5EF4-FFF2-40B4-BE49-F238E27FC236}">
              <a16:creationId xmlns:a16="http://schemas.microsoft.com/office/drawing/2014/main" id="{F1E95D4C-AFEA-4297-B7F8-387C90C33B2F}"/>
            </a:ext>
          </a:extLst>
        </xdr:cNvPr>
        <xdr:cNvSpPr/>
      </xdr:nvSpPr>
      <xdr:spPr>
        <a:xfrm>
          <a:off x="13887450" y="13423264"/>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161925</xdr:rowOff>
    </xdr:from>
    <xdr:to>
      <xdr:col>85</xdr:col>
      <xdr:colOff>127000</xdr:colOff>
      <xdr:row>83</xdr:row>
      <xdr:rowOff>15239</xdr:rowOff>
    </xdr:to>
    <xdr:cxnSp macro="">
      <xdr:nvCxnSpPr>
        <xdr:cNvPr id="620" name="直線コネクタ 619">
          <a:extLst>
            <a:ext uri="{FF2B5EF4-FFF2-40B4-BE49-F238E27FC236}">
              <a16:creationId xmlns:a16="http://schemas.microsoft.com/office/drawing/2014/main" id="{7C6FED0C-1A8B-40FD-AA2D-39D7C7A0C585}"/>
            </a:ext>
          </a:extLst>
        </xdr:cNvPr>
        <xdr:cNvCxnSpPr/>
      </xdr:nvCxnSpPr>
      <xdr:spPr>
        <a:xfrm flipV="1">
          <a:off x="13935075" y="13446125"/>
          <a:ext cx="762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95886</xdr:rowOff>
    </xdr:from>
    <xdr:to>
      <xdr:col>76</xdr:col>
      <xdr:colOff>165100</xdr:colOff>
      <xdr:row>83</xdr:row>
      <xdr:rowOff>26036</xdr:rowOff>
    </xdr:to>
    <xdr:sp macro="" textlink="">
      <xdr:nvSpPr>
        <xdr:cNvPr id="621" name="楕円 620">
          <a:extLst>
            <a:ext uri="{FF2B5EF4-FFF2-40B4-BE49-F238E27FC236}">
              <a16:creationId xmlns:a16="http://schemas.microsoft.com/office/drawing/2014/main" id="{4FC53DC7-34F6-4C67-A2A8-7F37377FD142}"/>
            </a:ext>
          </a:extLst>
        </xdr:cNvPr>
        <xdr:cNvSpPr/>
      </xdr:nvSpPr>
      <xdr:spPr>
        <a:xfrm>
          <a:off x="13096875" y="1338326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146686</xdr:rowOff>
    </xdr:from>
    <xdr:to>
      <xdr:col>81</xdr:col>
      <xdr:colOff>50800</xdr:colOff>
      <xdr:row>83</xdr:row>
      <xdr:rowOff>15239</xdr:rowOff>
    </xdr:to>
    <xdr:cxnSp macro="">
      <xdr:nvCxnSpPr>
        <xdr:cNvPr id="622" name="直線コネクタ 621">
          <a:extLst>
            <a:ext uri="{FF2B5EF4-FFF2-40B4-BE49-F238E27FC236}">
              <a16:creationId xmlns:a16="http://schemas.microsoft.com/office/drawing/2014/main" id="{A85B0D09-BCB2-47BE-9888-4E307F4B4921}"/>
            </a:ext>
          </a:extLst>
        </xdr:cNvPr>
        <xdr:cNvCxnSpPr/>
      </xdr:nvCxnSpPr>
      <xdr:spPr>
        <a:xfrm>
          <a:off x="13144500" y="13430886"/>
          <a:ext cx="790575"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61595</xdr:rowOff>
    </xdr:from>
    <xdr:to>
      <xdr:col>72</xdr:col>
      <xdr:colOff>38100</xdr:colOff>
      <xdr:row>82</xdr:row>
      <xdr:rowOff>163195</xdr:rowOff>
    </xdr:to>
    <xdr:sp macro="" textlink="">
      <xdr:nvSpPr>
        <xdr:cNvPr id="623" name="楕円 622">
          <a:extLst>
            <a:ext uri="{FF2B5EF4-FFF2-40B4-BE49-F238E27FC236}">
              <a16:creationId xmlns:a16="http://schemas.microsoft.com/office/drawing/2014/main" id="{AA2E2E3B-8A06-4A92-9E24-7E54B804599F}"/>
            </a:ext>
          </a:extLst>
        </xdr:cNvPr>
        <xdr:cNvSpPr/>
      </xdr:nvSpPr>
      <xdr:spPr>
        <a:xfrm>
          <a:off x="12296775" y="1335214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112395</xdr:rowOff>
    </xdr:from>
    <xdr:to>
      <xdr:col>76</xdr:col>
      <xdr:colOff>114300</xdr:colOff>
      <xdr:row>82</xdr:row>
      <xdr:rowOff>146686</xdr:rowOff>
    </xdr:to>
    <xdr:cxnSp macro="">
      <xdr:nvCxnSpPr>
        <xdr:cNvPr id="624" name="直線コネクタ 623">
          <a:extLst>
            <a:ext uri="{FF2B5EF4-FFF2-40B4-BE49-F238E27FC236}">
              <a16:creationId xmlns:a16="http://schemas.microsoft.com/office/drawing/2014/main" id="{4FDBCB5C-1F4E-4337-808F-7D795A8E3D8B}"/>
            </a:ext>
          </a:extLst>
        </xdr:cNvPr>
        <xdr:cNvCxnSpPr/>
      </xdr:nvCxnSpPr>
      <xdr:spPr>
        <a:xfrm>
          <a:off x="12344400" y="13399770"/>
          <a:ext cx="800100" cy="31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21589</xdr:rowOff>
    </xdr:from>
    <xdr:to>
      <xdr:col>67</xdr:col>
      <xdr:colOff>101600</xdr:colOff>
      <xdr:row>82</xdr:row>
      <xdr:rowOff>123189</xdr:rowOff>
    </xdr:to>
    <xdr:sp macro="" textlink="">
      <xdr:nvSpPr>
        <xdr:cNvPr id="625" name="楕円 624">
          <a:extLst>
            <a:ext uri="{FF2B5EF4-FFF2-40B4-BE49-F238E27FC236}">
              <a16:creationId xmlns:a16="http://schemas.microsoft.com/office/drawing/2014/main" id="{E4133C92-38E4-41CE-B402-8EE062E05AA3}"/>
            </a:ext>
          </a:extLst>
        </xdr:cNvPr>
        <xdr:cNvSpPr/>
      </xdr:nvSpPr>
      <xdr:spPr>
        <a:xfrm>
          <a:off x="11487150" y="13308964"/>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72389</xdr:rowOff>
    </xdr:from>
    <xdr:to>
      <xdr:col>71</xdr:col>
      <xdr:colOff>177800</xdr:colOff>
      <xdr:row>82</xdr:row>
      <xdr:rowOff>112395</xdr:rowOff>
    </xdr:to>
    <xdr:cxnSp macro="">
      <xdr:nvCxnSpPr>
        <xdr:cNvPr id="626" name="直線コネクタ 625">
          <a:extLst>
            <a:ext uri="{FF2B5EF4-FFF2-40B4-BE49-F238E27FC236}">
              <a16:creationId xmlns:a16="http://schemas.microsoft.com/office/drawing/2014/main" id="{4616BE31-BA66-4894-B8E4-A1824C3602A5}"/>
            </a:ext>
          </a:extLst>
        </xdr:cNvPr>
        <xdr:cNvCxnSpPr/>
      </xdr:nvCxnSpPr>
      <xdr:spPr>
        <a:xfrm>
          <a:off x="11534775" y="13356589"/>
          <a:ext cx="809625" cy="43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71138</xdr:rowOff>
    </xdr:from>
    <xdr:ext cx="405111" cy="259045"/>
    <xdr:sp macro="" textlink="">
      <xdr:nvSpPr>
        <xdr:cNvPr id="627" name="n_1aveValue【児童館】&#10;有形固定資産減価償却率">
          <a:extLst>
            <a:ext uri="{FF2B5EF4-FFF2-40B4-BE49-F238E27FC236}">
              <a16:creationId xmlns:a16="http://schemas.microsoft.com/office/drawing/2014/main" id="{AFAA50AC-A8F2-4723-93D7-600EDF7DA8E5}"/>
            </a:ext>
          </a:extLst>
        </xdr:cNvPr>
        <xdr:cNvSpPr txBox="1"/>
      </xdr:nvSpPr>
      <xdr:spPr>
        <a:xfrm>
          <a:off x="13745219" y="13031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61613</xdr:rowOff>
    </xdr:from>
    <xdr:ext cx="405111" cy="259045"/>
    <xdr:sp macro="" textlink="">
      <xdr:nvSpPr>
        <xdr:cNvPr id="628" name="n_2aveValue【児童館】&#10;有形固定資産減価償却率">
          <a:extLst>
            <a:ext uri="{FF2B5EF4-FFF2-40B4-BE49-F238E27FC236}">
              <a16:creationId xmlns:a16="http://schemas.microsoft.com/office/drawing/2014/main" id="{53BD5253-38D5-4996-BF41-E4C6ABF62065}"/>
            </a:ext>
          </a:extLst>
        </xdr:cNvPr>
        <xdr:cNvSpPr txBox="1"/>
      </xdr:nvSpPr>
      <xdr:spPr>
        <a:xfrm>
          <a:off x="12964169" y="13028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59707</xdr:rowOff>
    </xdr:from>
    <xdr:ext cx="405111" cy="259045"/>
    <xdr:sp macro="" textlink="">
      <xdr:nvSpPr>
        <xdr:cNvPr id="629" name="n_3aveValue【児童館】&#10;有形固定資産減価償却率">
          <a:extLst>
            <a:ext uri="{FF2B5EF4-FFF2-40B4-BE49-F238E27FC236}">
              <a16:creationId xmlns:a16="http://schemas.microsoft.com/office/drawing/2014/main" id="{09FE5F82-1101-4CEF-8143-E8F1BA935745}"/>
            </a:ext>
          </a:extLst>
        </xdr:cNvPr>
        <xdr:cNvSpPr txBox="1"/>
      </xdr:nvSpPr>
      <xdr:spPr>
        <a:xfrm>
          <a:off x="12164069" y="1302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30" name="n_4aveValue【児童館】&#10;有形固定資産減価償却率">
          <a:extLst>
            <a:ext uri="{FF2B5EF4-FFF2-40B4-BE49-F238E27FC236}">
              <a16:creationId xmlns:a16="http://schemas.microsoft.com/office/drawing/2014/main" id="{5751D4DE-6F15-4BFB-99D0-BEEDD404FB3D}"/>
            </a:ext>
          </a:extLst>
        </xdr:cNvPr>
        <xdr:cNvSpPr txBox="1"/>
      </xdr:nvSpPr>
      <xdr:spPr>
        <a:xfrm>
          <a:off x="11354444" y="13011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57166</xdr:rowOff>
    </xdr:from>
    <xdr:ext cx="405111" cy="259045"/>
    <xdr:sp macro="" textlink="">
      <xdr:nvSpPr>
        <xdr:cNvPr id="631" name="n_1mainValue【児童館】&#10;有形固定資産減価償却率">
          <a:extLst>
            <a:ext uri="{FF2B5EF4-FFF2-40B4-BE49-F238E27FC236}">
              <a16:creationId xmlns:a16="http://schemas.microsoft.com/office/drawing/2014/main" id="{8900276D-D44B-419A-B3F5-D589C88FB1B0}"/>
            </a:ext>
          </a:extLst>
        </xdr:cNvPr>
        <xdr:cNvSpPr txBox="1"/>
      </xdr:nvSpPr>
      <xdr:spPr>
        <a:xfrm>
          <a:off x="13745219" y="13506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17163</xdr:rowOff>
    </xdr:from>
    <xdr:ext cx="405111" cy="259045"/>
    <xdr:sp macro="" textlink="">
      <xdr:nvSpPr>
        <xdr:cNvPr id="632" name="n_2mainValue【児童館】&#10;有形固定資産減価償却率">
          <a:extLst>
            <a:ext uri="{FF2B5EF4-FFF2-40B4-BE49-F238E27FC236}">
              <a16:creationId xmlns:a16="http://schemas.microsoft.com/office/drawing/2014/main" id="{DD969658-7376-4798-9987-7613F72EA22B}"/>
            </a:ext>
          </a:extLst>
        </xdr:cNvPr>
        <xdr:cNvSpPr txBox="1"/>
      </xdr:nvSpPr>
      <xdr:spPr>
        <a:xfrm>
          <a:off x="12964169" y="13466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154322</xdr:rowOff>
    </xdr:from>
    <xdr:ext cx="405111" cy="259045"/>
    <xdr:sp macro="" textlink="">
      <xdr:nvSpPr>
        <xdr:cNvPr id="633" name="n_3mainValue【児童館】&#10;有形固定資産減価償却率">
          <a:extLst>
            <a:ext uri="{FF2B5EF4-FFF2-40B4-BE49-F238E27FC236}">
              <a16:creationId xmlns:a16="http://schemas.microsoft.com/office/drawing/2014/main" id="{F4E6E639-F6B0-4202-AD3B-3476C98A6889}"/>
            </a:ext>
          </a:extLst>
        </xdr:cNvPr>
        <xdr:cNvSpPr txBox="1"/>
      </xdr:nvSpPr>
      <xdr:spPr>
        <a:xfrm>
          <a:off x="12164069" y="13441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114316</xdr:rowOff>
    </xdr:from>
    <xdr:ext cx="405111" cy="259045"/>
    <xdr:sp macro="" textlink="">
      <xdr:nvSpPr>
        <xdr:cNvPr id="634" name="n_4mainValue【児童館】&#10;有形固定資産減価償却率">
          <a:extLst>
            <a:ext uri="{FF2B5EF4-FFF2-40B4-BE49-F238E27FC236}">
              <a16:creationId xmlns:a16="http://schemas.microsoft.com/office/drawing/2014/main" id="{7512B699-5868-4CB6-A3B9-338F923AC8D9}"/>
            </a:ext>
          </a:extLst>
        </xdr:cNvPr>
        <xdr:cNvSpPr txBox="1"/>
      </xdr:nvSpPr>
      <xdr:spPr>
        <a:xfrm>
          <a:off x="11354444" y="13401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35" name="正方形/長方形 634">
          <a:extLst>
            <a:ext uri="{FF2B5EF4-FFF2-40B4-BE49-F238E27FC236}">
              <a16:creationId xmlns:a16="http://schemas.microsoft.com/office/drawing/2014/main" id="{28C3AF9B-B750-4035-9A1D-0FE26E69A86A}"/>
            </a:ext>
          </a:extLst>
        </xdr:cNvPr>
        <xdr:cNvSpPr/>
      </xdr:nvSpPr>
      <xdr:spPr>
        <a:xfrm>
          <a:off x="16459200" y="111728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6" name="正方形/長方形 635">
          <a:extLst>
            <a:ext uri="{FF2B5EF4-FFF2-40B4-BE49-F238E27FC236}">
              <a16:creationId xmlns:a16="http://schemas.microsoft.com/office/drawing/2014/main" id="{AA56AEAE-2551-4F75-A488-655EACCF48FF}"/>
            </a:ext>
          </a:extLst>
        </xdr:cNvPr>
        <xdr:cNvSpPr/>
      </xdr:nvSpPr>
      <xdr:spPr>
        <a:xfrm>
          <a:off x="165830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7" name="正方形/長方形 636">
          <a:extLst>
            <a:ext uri="{FF2B5EF4-FFF2-40B4-BE49-F238E27FC236}">
              <a16:creationId xmlns:a16="http://schemas.microsoft.com/office/drawing/2014/main" id="{314F15FB-1CD8-4240-BE27-4BE8B699B8C2}"/>
            </a:ext>
          </a:extLst>
        </xdr:cNvPr>
        <xdr:cNvSpPr/>
      </xdr:nvSpPr>
      <xdr:spPr>
        <a:xfrm>
          <a:off x="165830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8" name="正方形/長方形 637">
          <a:extLst>
            <a:ext uri="{FF2B5EF4-FFF2-40B4-BE49-F238E27FC236}">
              <a16:creationId xmlns:a16="http://schemas.microsoft.com/office/drawing/2014/main" id="{C98EE0ED-F8CD-4BC2-84C7-F97C177B65BF}"/>
            </a:ext>
          </a:extLst>
        </xdr:cNvPr>
        <xdr:cNvSpPr/>
      </xdr:nvSpPr>
      <xdr:spPr>
        <a:xfrm>
          <a:off x="174879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9" name="正方形/長方形 638">
          <a:extLst>
            <a:ext uri="{FF2B5EF4-FFF2-40B4-BE49-F238E27FC236}">
              <a16:creationId xmlns:a16="http://schemas.microsoft.com/office/drawing/2014/main" id="{7CCABFB4-20B3-4023-BC67-101036058F20}"/>
            </a:ext>
          </a:extLst>
        </xdr:cNvPr>
        <xdr:cNvSpPr/>
      </xdr:nvSpPr>
      <xdr:spPr>
        <a:xfrm>
          <a:off x="174879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0" name="正方形/長方形 639">
          <a:extLst>
            <a:ext uri="{FF2B5EF4-FFF2-40B4-BE49-F238E27FC236}">
              <a16:creationId xmlns:a16="http://schemas.microsoft.com/office/drawing/2014/main" id="{2CFF3D9D-AB5D-4FB3-B447-30DC18056F30}"/>
            </a:ext>
          </a:extLst>
        </xdr:cNvPr>
        <xdr:cNvSpPr/>
      </xdr:nvSpPr>
      <xdr:spPr>
        <a:xfrm>
          <a:off x="185166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1" name="正方形/長方形 640">
          <a:extLst>
            <a:ext uri="{FF2B5EF4-FFF2-40B4-BE49-F238E27FC236}">
              <a16:creationId xmlns:a16="http://schemas.microsoft.com/office/drawing/2014/main" id="{B93E160C-B710-4B42-A25F-01F0F5415122}"/>
            </a:ext>
          </a:extLst>
        </xdr:cNvPr>
        <xdr:cNvSpPr/>
      </xdr:nvSpPr>
      <xdr:spPr>
        <a:xfrm>
          <a:off x="185166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2" name="正方形/長方形 641">
          <a:extLst>
            <a:ext uri="{FF2B5EF4-FFF2-40B4-BE49-F238E27FC236}">
              <a16:creationId xmlns:a16="http://schemas.microsoft.com/office/drawing/2014/main" id="{0C2F08E3-2BB9-454B-AFDD-C776E0BE2DEB}"/>
            </a:ext>
          </a:extLst>
        </xdr:cNvPr>
        <xdr:cNvSpPr/>
      </xdr:nvSpPr>
      <xdr:spPr>
        <a:xfrm>
          <a:off x="16459200" y="122491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43" name="テキスト ボックス 642">
          <a:extLst>
            <a:ext uri="{FF2B5EF4-FFF2-40B4-BE49-F238E27FC236}">
              <a16:creationId xmlns:a16="http://schemas.microsoft.com/office/drawing/2014/main" id="{7AF6E4E5-7F24-4200-9BC8-5B18AE93C0F8}"/>
            </a:ext>
          </a:extLst>
        </xdr:cNvPr>
        <xdr:cNvSpPr txBox="1"/>
      </xdr:nvSpPr>
      <xdr:spPr>
        <a:xfrm>
          <a:off x="16440150" y="120681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44" name="直線コネクタ 643">
          <a:extLst>
            <a:ext uri="{FF2B5EF4-FFF2-40B4-BE49-F238E27FC236}">
              <a16:creationId xmlns:a16="http://schemas.microsoft.com/office/drawing/2014/main" id="{B8239FEF-D719-4EFC-99CA-E83FBB8A097C}"/>
            </a:ext>
          </a:extLst>
        </xdr:cNvPr>
        <xdr:cNvCxnSpPr/>
      </xdr:nvCxnSpPr>
      <xdr:spPr>
        <a:xfrm>
          <a:off x="16459200" y="144113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45" name="直線コネクタ 644">
          <a:extLst>
            <a:ext uri="{FF2B5EF4-FFF2-40B4-BE49-F238E27FC236}">
              <a16:creationId xmlns:a16="http://schemas.microsoft.com/office/drawing/2014/main" id="{BF2248EE-32A3-45D9-8A38-27E52ED529F9}"/>
            </a:ext>
          </a:extLst>
        </xdr:cNvPr>
        <xdr:cNvCxnSpPr/>
      </xdr:nvCxnSpPr>
      <xdr:spPr>
        <a:xfrm>
          <a:off x="16459200" y="140493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46" name="テキスト ボックス 645">
          <a:extLst>
            <a:ext uri="{FF2B5EF4-FFF2-40B4-BE49-F238E27FC236}">
              <a16:creationId xmlns:a16="http://schemas.microsoft.com/office/drawing/2014/main" id="{2CD72428-1D5F-4C66-A62F-8829829FDA62}"/>
            </a:ext>
          </a:extLst>
        </xdr:cNvPr>
        <xdr:cNvSpPr txBox="1"/>
      </xdr:nvSpPr>
      <xdr:spPr>
        <a:xfrm>
          <a:off x="16052346" y="139135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47" name="直線コネクタ 646">
          <a:extLst>
            <a:ext uri="{FF2B5EF4-FFF2-40B4-BE49-F238E27FC236}">
              <a16:creationId xmlns:a16="http://schemas.microsoft.com/office/drawing/2014/main" id="{633EF6CC-41D0-4622-A6EE-F63EDEE9B8DB}"/>
            </a:ext>
          </a:extLst>
        </xdr:cNvPr>
        <xdr:cNvCxnSpPr/>
      </xdr:nvCxnSpPr>
      <xdr:spPr>
        <a:xfrm>
          <a:off x="16459200" y="136874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48" name="テキスト ボックス 647">
          <a:extLst>
            <a:ext uri="{FF2B5EF4-FFF2-40B4-BE49-F238E27FC236}">
              <a16:creationId xmlns:a16="http://schemas.microsoft.com/office/drawing/2014/main" id="{91EC4D7F-1438-49F1-A652-C9E08CD927E4}"/>
            </a:ext>
          </a:extLst>
        </xdr:cNvPr>
        <xdr:cNvSpPr txBox="1"/>
      </xdr:nvSpPr>
      <xdr:spPr>
        <a:xfrm>
          <a:off x="16052346" y="13551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49" name="直線コネクタ 648">
          <a:extLst>
            <a:ext uri="{FF2B5EF4-FFF2-40B4-BE49-F238E27FC236}">
              <a16:creationId xmlns:a16="http://schemas.microsoft.com/office/drawing/2014/main" id="{FACFA4A8-65BC-4CE5-98F5-59F0E9E52B8C}"/>
            </a:ext>
          </a:extLst>
        </xdr:cNvPr>
        <xdr:cNvCxnSpPr/>
      </xdr:nvCxnSpPr>
      <xdr:spPr>
        <a:xfrm>
          <a:off x="16459200" y="133254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50" name="テキスト ボックス 649">
          <a:extLst>
            <a:ext uri="{FF2B5EF4-FFF2-40B4-BE49-F238E27FC236}">
              <a16:creationId xmlns:a16="http://schemas.microsoft.com/office/drawing/2014/main" id="{57BC4AF4-C430-4453-A149-3C2470CC56F5}"/>
            </a:ext>
          </a:extLst>
        </xdr:cNvPr>
        <xdr:cNvSpPr txBox="1"/>
      </xdr:nvSpPr>
      <xdr:spPr>
        <a:xfrm>
          <a:off x="16052346" y="131896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51" name="直線コネクタ 650">
          <a:extLst>
            <a:ext uri="{FF2B5EF4-FFF2-40B4-BE49-F238E27FC236}">
              <a16:creationId xmlns:a16="http://schemas.microsoft.com/office/drawing/2014/main" id="{FAE6183F-F293-4F31-9D7C-B22A334B488A}"/>
            </a:ext>
          </a:extLst>
        </xdr:cNvPr>
        <xdr:cNvCxnSpPr/>
      </xdr:nvCxnSpPr>
      <xdr:spPr>
        <a:xfrm>
          <a:off x="16459200" y="129635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52" name="テキスト ボックス 651">
          <a:extLst>
            <a:ext uri="{FF2B5EF4-FFF2-40B4-BE49-F238E27FC236}">
              <a16:creationId xmlns:a16="http://schemas.microsoft.com/office/drawing/2014/main" id="{AE3399C3-FF02-4420-B581-60E060D38083}"/>
            </a:ext>
          </a:extLst>
        </xdr:cNvPr>
        <xdr:cNvSpPr txBox="1"/>
      </xdr:nvSpPr>
      <xdr:spPr>
        <a:xfrm>
          <a:off x="16052346" y="128276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53" name="直線コネクタ 652">
          <a:extLst>
            <a:ext uri="{FF2B5EF4-FFF2-40B4-BE49-F238E27FC236}">
              <a16:creationId xmlns:a16="http://schemas.microsoft.com/office/drawing/2014/main" id="{C5E3167B-BC3A-4FE6-8743-EB7209C96E9F}"/>
            </a:ext>
          </a:extLst>
        </xdr:cNvPr>
        <xdr:cNvCxnSpPr/>
      </xdr:nvCxnSpPr>
      <xdr:spPr>
        <a:xfrm>
          <a:off x="16459200" y="12611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54" name="テキスト ボックス 653">
          <a:extLst>
            <a:ext uri="{FF2B5EF4-FFF2-40B4-BE49-F238E27FC236}">
              <a16:creationId xmlns:a16="http://schemas.microsoft.com/office/drawing/2014/main" id="{D5120A28-3F31-419E-A7FE-88465920FE2A}"/>
            </a:ext>
          </a:extLst>
        </xdr:cNvPr>
        <xdr:cNvSpPr txBox="1"/>
      </xdr:nvSpPr>
      <xdr:spPr>
        <a:xfrm>
          <a:off x="16052346" y="12475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55" name="直線コネクタ 654">
          <a:extLst>
            <a:ext uri="{FF2B5EF4-FFF2-40B4-BE49-F238E27FC236}">
              <a16:creationId xmlns:a16="http://schemas.microsoft.com/office/drawing/2014/main" id="{619AC77C-5B26-4F07-BD2A-1BBBADA354BD}"/>
            </a:ext>
          </a:extLst>
        </xdr:cNvPr>
        <xdr:cNvCxnSpPr/>
      </xdr:nvCxnSpPr>
      <xdr:spPr>
        <a:xfrm>
          <a:off x="16459200" y="12249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56" name="テキスト ボックス 655">
          <a:extLst>
            <a:ext uri="{FF2B5EF4-FFF2-40B4-BE49-F238E27FC236}">
              <a16:creationId xmlns:a16="http://schemas.microsoft.com/office/drawing/2014/main" id="{D47D5A8A-1B34-4637-AEA6-0E07D8BC4B3A}"/>
            </a:ext>
          </a:extLst>
        </xdr:cNvPr>
        <xdr:cNvSpPr txBox="1"/>
      </xdr:nvSpPr>
      <xdr:spPr>
        <a:xfrm>
          <a:off x="16052346" y="1211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57" name="【児童館】&#10;一人当たり面積グラフ枠">
          <a:extLst>
            <a:ext uri="{FF2B5EF4-FFF2-40B4-BE49-F238E27FC236}">
              <a16:creationId xmlns:a16="http://schemas.microsoft.com/office/drawing/2014/main" id="{3F01803F-9AD8-47D1-BF8F-6441DE043B44}"/>
            </a:ext>
          </a:extLst>
        </xdr:cNvPr>
        <xdr:cNvSpPr/>
      </xdr:nvSpPr>
      <xdr:spPr>
        <a:xfrm>
          <a:off x="16459200" y="122491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38100</xdr:rowOff>
    </xdr:to>
    <xdr:cxnSp macro="">
      <xdr:nvCxnSpPr>
        <xdr:cNvPr id="658" name="直線コネクタ 657">
          <a:extLst>
            <a:ext uri="{FF2B5EF4-FFF2-40B4-BE49-F238E27FC236}">
              <a16:creationId xmlns:a16="http://schemas.microsoft.com/office/drawing/2014/main" id="{F4CCEF52-E99D-4DC6-8A38-3BCE408DE981}"/>
            </a:ext>
          </a:extLst>
        </xdr:cNvPr>
        <xdr:cNvCxnSpPr/>
      </xdr:nvCxnSpPr>
      <xdr:spPr>
        <a:xfrm flipV="1">
          <a:off x="19954239" y="12534900"/>
          <a:ext cx="0" cy="1438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659" name="【児童館】&#10;一人当たり面積最小値テキスト">
          <a:extLst>
            <a:ext uri="{FF2B5EF4-FFF2-40B4-BE49-F238E27FC236}">
              <a16:creationId xmlns:a16="http://schemas.microsoft.com/office/drawing/2014/main" id="{7FEC3494-9505-4713-B0BB-E305075DEBFC}"/>
            </a:ext>
          </a:extLst>
        </xdr:cNvPr>
        <xdr:cNvSpPr txBox="1"/>
      </xdr:nvSpPr>
      <xdr:spPr>
        <a:xfrm>
          <a:off x="19992975" y="1398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660" name="直線コネクタ 659">
          <a:extLst>
            <a:ext uri="{FF2B5EF4-FFF2-40B4-BE49-F238E27FC236}">
              <a16:creationId xmlns:a16="http://schemas.microsoft.com/office/drawing/2014/main" id="{47416A5D-59E0-4FCB-B515-EF9A8DFBCB30}"/>
            </a:ext>
          </a:extLst>
        </xdr:cNvPr>
        <xdr:cNvCxnSpPr/>
      </xdr:nvCxnSpPr>
      <xdr:spPr>
        <a:xfrm>
          <a:off x="19878675" y="1397317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661" name="【児童館】&#10;一人当たり面積最大値テキスト">
          <a:extLst>
            <a:ext uri="{FF2B5EF4-FFF2-40B4-BE49-F238E27FC236}">
              <a16:creationId xmlns:a16="http://schemas.microsoft.com/office/drawing/2014/main" id="{DB378EF5-3A1F-447F-9847-C1D321EF3548}"/>
            </a:ext>
          </a:extLst>
        </xdr:cNvPr>
        <xdr:cNvSpPr txBox="1"/>
      </xdr:nvSpPr>
      <xdr:spPr>
        <a:xfrm>
          <a:off x="19992975" y="1232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662" name="直線コネクタ 661">
          <a:extLst>
            <a:ext uri="{FF2B5EF4-FFF2-40B4-BE49-F238E27FC236}">
              <a16:creationId xmlns:a16="http://schemas.microsoft.com/office/drawing/2014/main" id="{D2157F93-C78F-416E-8E81-91AFFDCC05FE}"/>
            </a:ext>
          </a:extLst>
        </xdr:cNvPr>
        <xdr:cNvCxnSpPr/>
      </xdr:nvCxnSpPr>
      <xdr:spPr>
        <a:xfrm>
          <a:off x="19878675" y="1253490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663" name="【児童館】&#10;一人当たり面積平均値テキスト">
          <a:extLst>
            <a:ext uri="{FF2B5EF4-FFF2-40B4-BE49-F238E27FC236}">
              <a16:creationId xmlns:a16="http://schemas.microsoft.com/office/drawing/2014/main" id="{69098BF3-51E6-465F-830A-0ED8FDF9BE97}"/>
            </a:ext>
          </a:extLst>
        </xdr:cNvPr>
        <xdr:cNvSpPr txBox="1"/>
      </xdr:nvSpPr>
      <xdr:spPr>
        <a:xfrm>
          <a:off x="19992975" y="13351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664" name="フローチャート: 判断 663">
          <a:extLst>
            <a:ext uri="{FF2B5EF4-FFF2-40B4-BE49-F238E27FC236}">
              <a16:creationId xmlns:a16="http://schemas.microsoft.com/office/drawing/2014/main" id="{41A47F7F-E75B-4048-AAA0-D297A67D448C}"/>
            </a:ext>
          </a:extLst>
        </xdr:cNvPr>
        <xdr:cNvSpPr/>
      </xdr:nvSpPr>
      <xdr:spPr>
        <a:xfrm>
          <a:off x="19897725" y="134969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665" name="フローチャート: 判断 664">
          <a:extLst>
            <a:ext uri="{FF2B5EF4-FFF2-40B4-BE49-F238E27FC236}">
              <a16:creationId xmlns:a16="http://schemas.microsoft.com/office/drawing/2014/main" id="{6F2049AA-5497-4568-A409-463F15C1A546}"/>
            </a:ext>
          </a:extLst>
        </xdr:cNvPr>
        <xdr:cNvSpPr/>
      </xdr:nvSpPr>
      <xdr:spPr>
        <a:xfrm>
          <a:off x="19154775" y="1349692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666" name="フローチャート: 判断 665">
          <a:extLst>
            <a:ext uri="{FF2B5EF4-FFF2-40B4-BE49-F238E27FC236}">
              <a16:creationId xmlns:a16="http://schemas.microsoft.com/office/drawing/2014/main" id="{CDAC0FDE-CDF2-4F5B-9494-F3ADFE325521}"/>
            </a:ext>
          </a:extLst>
        </xdr:cNvPr>
        <xdr:cNvSpPr/>
      </xdr:nvSpPr>
      <xdr:spPr>
        <a:xfrm>
          <a:off x="18345150" y="135159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667" name="フローチャート: 判断 666">
          <a:extLst>
            <a:ext uri="{FF2B5EF4-FFF2-40B4-BE49-F238E27FC236}">
              <a16:creationId xmlns:a16="http://schemas.microsoft.com/office/drawing/2014/main" id="{EC7E5ECD-82B6-49A8-AB6B-BEE44A5B1EEA}"/>
            </a:ext>
          </a:extLst>
        </xdr:cNvPr>
        <xdr:cNvSpPr/>
      </xdr:nvSpPr>
      <xdr:spPr>
        <a:xfrm>
          <a:off x="17554575" y="1349692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xdr:rowOff>
    </xdr:from>
    <xdr:to>
      <xdr:col>98</xdr:col>
      <xdr:colOff>38100</xdr:colOff>
      <xdr:row>83</xdr:row>
      <xdr:rowOff>107950</xdr:rowOff>
    </xdr:to>
    <xdr:sp macro="" textlink="">
      <xdr:nvSpPr>
        <xdr:cNvPr id="668" name="フローチャート: 判断 667">
          <a:extLst>
            <a:ext uri="{FF2B5EF4-FFF2-40B4-BE49-F238E27FC236}">
              <a16:creationId xmlns:a16="http://schemas.microsoft.com/office/drawing/2014/main" id="{CB63484D-86C2-4742-89ED-6B254DF64170}"/>
            </a:ext>
          </a:extLst>
        </xdr:cNvPr>
        <xdr:cNvSpPr/>
      </xdr:nvSpPr>
      <xdr:spPr>
        <a:xfrm>
          <a:off x="16754475" y="1345882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69" name="テキスト ボックス 668">
          <a:extLst>
            <a:ext uri="{FF2B5EF4-FFF2-40B4-BE49-F238E27FC236}">
              <a16:creationId xmlns:a16="http://schemas.microsoft.com/office/drawing/2014/main" id="{B253D9AD-5C47-4B4B-8107-A7EA7EE7A548}"/>
            </a:ext>
          </a:extLst>
        </xdr:cNvPr>
        <xdr:cNvSpPr txBox="1"/>
      </xdr:nvSpPr>
      <xdr:spPr>
        <a:xfrm>
          <a:off x="197834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70" name="テキスト ボックス 669">
          <a:extLst>
            <a:ext uri="{FF2B5EF4-FFF2-40B4-BE49-F238E27FC236}">
              <a16:creationId xmlns:a16="http://schemas.microsoft.com/office/drawing/2014/main" id="{48DB5B7F-5886-4F21-A5D1-D4C8A98BD124}"/>
            </a:ext>
          </a:extLst>
        </xdr:cNvPr>
        <xdr:cNvSpPr txBox="1"/>
      </xdr:nvSpPr>
      <xdr:spPr>
        <a:xfrm>
          <a:off x="190309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71" name="テキスト ボックス 670">
          <a:extLst>
            <a:ext uri="{FF2B5EF4-FFF2-40B4-BE49-F238E27FC236}">
              <a16:creationId xmlns:a16="http://schemas.microsoft.com/office/drawing/2014/main" id="{351D0480-26DE-4F20-B3C1-1FAEF6A44AC5}"/>
            </a:ext>
          </a:extLst>
        </xdr:cNvPr>
        <xdr:cNvSpPr txBox="1"/>
      </xdr:nvSpPr>
      <xdr:spPr>
        <a:xfrm>
          <a:off x="182213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72" name="テキスト ボックス 671">
          <a:extLst>
            <a:ext uri="{FF2B5EF4-FFF2-40B4-BE49-F238E27FC236}">
              <a16:creationId xmlns:a16="http://schemas.microsoft.com/office/drawing/2014/main" id="{A763C624-AF25-4C1C-9388-04A1FDE06DCC}"/>
            </a:ext>
          </a:extLst>
        </xdr:cNvPr>
        <xdr:cNvSpPr txBox="1"/>
      </xdr:nvSpPr>
      <xdr:spPr>
        <a:xfrm>
          <a:off x="174307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73" name="テキスト ボックス 672">
          <a:extLst>
            <a:ext uri="{FF2B5EF4-FFF2-40B4-BE49-F238E27FC236}">
              <a16:creationId xmlns:a16="http://schemas.microsoft.com/office/drawing/2014/main" id="{108749E1-F63D-45DE-BBE6-E9E74AA6E84D}"/>
            </a:ext>
          </a:extLst>
        </xdr:cNvPr>
        <xdr:cNvSpPr txBox="1"/>
      </xdr:nvSpPr>
      <xdr:spPr>
        <a:xfrm>
          <a:off x="166306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82550</xdr:rowOff>
    </xdr:from>
    <xdr:to>
      <xdr:col>116</xdr:col>
      <xdr:colOff>114300</xdr:colOff>
      <xdr:row>85</xdr:row>
      <xdr:rowOff>12700</xdr:rowOff>
    </xdr:to>
    <xdr:sp macro="" textlink="">
      <xdr:nvSpPr>
        <xdr:cNvPr id="674" name="楕円 673">
          <a:extLst>
            <a:ext uri="{FF2B5EF4-FFF2-40B4-BE49-F238E27FC236}">
              <a16:creationId xmlns:a16="http://schemas.microsoft.com/office/drawing/2014/main" id="{0A32C43A-F8E8-4893-8345-0F7D29D07FA7}"/>
            </a:ext>
          </a:extLst>
        </xdr:cNvPr>
        <xdr:cNvSpPr/>
      </xdr:nvSpPr>
      <xdr:spPr>
        <a:xfrm>
          <a:off x="19897725" y="1369695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60977</xdr:rowOff>
    </xdr:from>
    <xdr:ext cx="469744" cy="259045"/>
    <xdr:sp macro="" textlink="">
      <xdr:nvSpPr>
        <xdr:cNvPr id="675" name="【児童館】&#10;一人当たり面積該当値テキスト">
          <a:extLst>
            <a:ext uri="{FF2B5EF4-FFF2-40B4-BE49-F238E27FC236}">
              <a16:creationId xmlns:a16="http://schemas.microsoft.com/office/drawing/2014/main" id="{559D09AD-29D0-4643-A8C4-6C704DE382E7}"/>
            </a:ext>
          </a:extLst>
        </xdr:cNvPr>
        <xdr:cNvSpPr txBox="1"/>
      </xdr:nvSpPr>
      <xdr:spPr>
        <a:xfrm>
          <a:off x="19992975" y="13675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82550</xdr:rowOff>
    </xdr:from>
    <xdr:to>
      <xdr:col>112</xdr:col>
      <xdr:colOff>38100</xdr:colOff>
      <xdr:row>85</xdr:row>
      <xdr:rowOff>12700</xdr:rowOff>
    </xdr:to>
    <xdr:sp macro="" textlink="">
      <xdr:nvSpPr>
        <xdr:cNvPr id="676" name="楕円 675">
          <a:extLst>
            <a:ext uri="{FF2B5EF4-FFF2-40B4-BE49-F238E27FC236}">
              <a16:creationId xmlns:a16="http://schemas.microsoft.com/office/drawing/2014/main" id="{95C99FE6-CFF4-4693-B853-2A5DAD0BA1BB}"/>
            </a:ext>
          </a:extLst>
        </xdr:cNvPr>
        <xdr:cNvSpPr/>
      </xdr:nvSpPr>
      <xdr:spPr>
        <a:xfrm>
          <a:off x="19154775" y="1369695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133350</xdr:rowOff>
    </xdr:from>
    <xdr:to>
      <xdr:col>116</xdr:col>
      <xdr:colOff>63500</xdr:colOff>
      <xdr:row>84</xdr:row>
      <xdr:rowOff>133350</xdr:rowOff>
    </xdr:to>
    <xdr:cxnSp macro="">
      <xdr:nvCxnSpPr>
        <xdr:cNvPr id="677" name="直線コネクタ 676">
          <a:extLst>
            <a:ext uri="{FF2B5EF4-FFF2-40B4-BE49-F238E27FC236}">
              <a16:creationId xmlns:a16="http://schemas.microsoft.com/office/drawing/2014/main" id="{797522C4-573F-48D5-90FE-FA4D8F91BEF3}"/>
            </a:ext>
          </a:extLst>
        </xdr:cNvPr>
        <xdr:cNvCxnSpPr/>
      </xdr:nvCxnSpPr>
      <xdr:spPr>
        <a:xfrm>
          <a:off x="19202400" y="13744575"/>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82550</xdr:rowOff>
    </xdr:from>
    <xdr:to>
      <xdr:col>107</xdr:col>
      <xdr:colOff>101600</xdr:colOff>
      <xdr:row>85</xdr:row>
      <xdr:rowOff>12700</xdr:rowOff>
    </xdr:to>
    <xdr:sp macro="" textlink="">
      <xdr:nvSpPr>
        <xdr:cNvPr id="678" name="楕円 677">
          <a:extLst>
            <a:ext uri="{FF2B5EF4-FFF2-40B4-BE49-F238E27FC236}">
              <a16:creationId xmlns:a16="http://schemas.microsoft.com/office/drawing/2014/main" id="{652D0F30-F406-4C58-9D53-E7FBA7694E3D}"/>
            </a:ext>
          </a:extLst>
        </xdr:cNvPr>
        <xdr:cNvSpPr/>
      </xdr:nvSpPr>
      <xdr:spPr>
        <a:xfrm>
          <a:off x="18345150" y="1369695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133350</xdr:rowOff>
    </xdr:from>
    <xdr:to>
      <xdr:col>111</xdr:col>
      <xdr:colOff>177800</xdr:colOff>
      <xdr:row>84</xdr:row>
      <xdr:rowOff>133350</xdr:rowOff>
    </xdr:to>
    <xdr:cxnSp macro="">
      <xdr:nvCxnSpPr>
        <xdr:cNvPr id="679" name="直線コネクタ 678">
          <a:extLst>
            <a:ext uri="{FF2B5EF4-FFF2-40B4-BE49-F238E27FC236}">
              <a16:creationId xmlns:a16="http://schemas.microsoft.com/office/drawing/2014/main" id="{E2085D18-581A-4497-A211-2B6DE7CCBFC9}"/>
            </a:ext>
          </a:extLst>
        </xdr:cNvPr>
        <xdr:cNvCxnSpPr/>
      </xdr:nvCxnSpPr>
      <xdr:spPr>
        <a:xfrm>
          <a:off x="18392775" y="13744575"/>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101600</xdr:rowOff>
    </xdr:from>
    <xdr:to>
      <xdr:col>102</xdr:col>
      <xdr:colOff>165100</xdr:colOff>
      <xdr:row>85</xdr:row>
      <xdr:rowOff>31750</xdr:rowOff>
    </xdr:to>
    <xdr:sp macro="" textlink="">
      <xdr:nvSpPr>
        <xdr:cNvPr id="680" name="楕円 679">
          <a:extLst>
            <a:ext uri="{FF2B5EF4-FFF2-40B4-BE49-F238E27FC236}">
              <a16:creationId xmlns:a16="http://schemas.microsoft.com/office/drawing/2014/main" id="{5CDA8331-56E2-4351-B5E0-8552EDE46537}"/>
            </a:ext>
          </a:extLst>
        </xdr:cNvPr>
        <xdr:cNvSpPr/>
      </xdr:nvSpPr>
      <xdr:spPr>
        <a:xfrm>
          <a:off x="17554575" y="1371600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133350</xdr:rowOff>
    </xdr:from>
    <xdr:to>
      <xdr:col>107</xdr:col>
      <xdr:colOff>50800</xdr:colOff>
      <xdr:row>84</xdr:row>
      <xdr:rowOff>152400</xdr:rowOff>
    </xdr:to>
    <xdr:cxnSp macro="">
      <xdr:nvCxnSpPr>
        <xdr:cNvPr id="681" name="直線コネクタ 680">
          <a:extLst>
            <a:ext uri="{FF2B5EF4-FFF2-40B4-BE49-F238E27FC236}">
              <a16:creationId xmlns:a16="http://schemas.microsoft.com/office/drawing/2014/main" id="{ED2869F8-AD76-4A1E-ABF8-B1F7A59DAC4E}"/>
            </a:ext>
          </a:extLst>
        </xdr:cNvPr>
        <xdr:cNvCxnSpPr/>
      </xdr:nvCxnSpPr>
      <xdr:spPr>
        <a:xfrm flipV="1">
          <a:off x="17602200" y="13744575"/>
          <a:ext cx="790575"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101600</xdr:rowOff>
    </xdr:from>
    <xdr:to>
      <xdr:col>98</xdr:col>
      <xdr:colOff>38100</xdr:colOff>
      <xdr:row>85</xdr:row>
      <xdr:rowOff>31750</xdr:rowOff>
    </xdr:to>
    <xdr:sp macro="" textlink="">
      <xdr:nvSpPr>
        <xdr:cNvPr id="682" name="楕円 681">
          <a:extLst>
            <a:ext uri="{FF2B5EF4-FFF2-40B4-BE49-F238E27FC236}">
              <a16:creationId xmlns:a16="http://schemas.microsoft.com/office/drawing/2014/main" id="{34DAB118-9B9D-4847-A65D-96869C3539A1}"/>
            </a:ext>
          </a:extLst>
        </xdr:cNvPr>
        <xdr:cNvSpPr/>
      </xdr:nvSpPr>
      <xdr:spPr>
        <a:xfrm>
          <a:off x="16754475" y="1371600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152400</xdr:rowOff>
    </xdr:from>
    <xdr:to>
      <xdr:col>102</xdr:col>
      <xdr:colOff>114300</xdr:colOff>
      <xdr:row>84</xdr:row>
      <xdr:rowOff>152400</xdr:rowOff>
    </xdr:to>
    <xdr:cxnSp macro="">
      <xdr:nvCxnSpPr>
        <xdr:cNvPr id="683" name="直線コネクタ 682">
          <a:extLst>
            <a:ext uri="{FF2B5EF4-FFF2-40B4-BE49-F238E27FC236}">
              <a16:creationId xmlns:a16="http://schemas.microsoft.com/office/drawing/2014/main" id="{89D8D382-821D-4D4F-90F5-81C04E481D36}"/>
            </a:ext>
          </a:extLst>
        </xdr:cNvPr>
        <xdr:cNvCxnSpPr/>
      </xdr:nvCxnSpPr>
      <xdr:spPr>
        <a:xfrm>
          <a:off x="16802100" y="1376362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162577</xdr:rowOff>
    </xdr:from>
    <xdr:ext cx="469744" cy="259045"/>
    <xdr:sp macro="" textlink="">
      <xdr:nvSpPr>
        <xdr:cNvPr id="684" name="n_1aveValue【児童館】&#10;一人当たり面積">
          <a:extLst>
            <a:ext uri="{FF2B5EF4-FFF2-40B4-BE49-F238E27FC236}">
              <a16:creationId xmlns:a16="http://schemas.microsoft.com/office/drawing/2014/main" id="{09DFB4CA-21A2-4C2A-B921-8CFFDDE46BE3}"/>
            </a:ext>
          </a:extLst>
        </xdr:cNvPr>
        <xdr:cNvSpPr txBox="1"/>
      </xdr:nvSpPr>
      <xdr:spPr>
        <a:xfrm>
          <a:off x="18983402" y="13284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10177</xdr:rowOff>
    </xdr:from>
    <xdr:ext cx="469744" cy="259045"/>
    <xdr:sp macro="" textlink="">
      <xdr:nvSpPr>
        <xdr:cNvPr id="685" name="n_2aveValue【児童館】&#10;一人当たり面積">
          <a:extLst>
            <a:ext uri="{FF2B5EF4-FFF2-40B4-BE49-F238E27FC236}">
              <a16:creationId xmlns:a16="http://schemas.microsoft.com/office/drawing/2014/main" id="{3103020B-2BB5-46BC-A174-F987FA93F471}"/>
            </a:ext>
          </a:extLst>
        </xdr:cNvPr>
        <xdr:cNvSpPr txBox="1"/>
      </xdr:nvSpPr>
      <xdr:spPr>
        <a:xfrm>
          <a:off x="18183302" y="1329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686" name="n_3aveValue【児童館】&#10;一人当たり面積">
          <a:extLst>
            <a:ext uri="{FF2B5EF4-FFF2-40B4-BE49-F238E27FC236}">
              <a16:creationId xmlns:a16="http://schemas.microsoft.com/office/drawing/2014/main" id="{4724A79D-946C-4DA0-8DDF-109CEE74FDC0}"/>
            </a:ext>
          </a:extLst>
        </xdr:cNvPr>
        <xdr:cNvSpPr txBox="1"/>
      </xdr:nvSpPr>
      <xdr:spPr>
        <a:xfrm>
          <a:off x="17383202" y="13284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124477</xdr:rowOff>
    </xdr:from>
    <xdr:ext cx="469744" cy="259045"/>
    <xdr:sp macro="" textlink="">
      <xdr:nvSpPr>
        <xdr:cNvPr id="687" name="n_4aveValue【児童館】&#10;一人当たり面積">
          <a:extLst>
            <a:ext uri="{FF2B5EF4-FFF2-40B4-BE49-F238E27FC236}">
              <a16:creationId xmlns:a16="http://schemas.microsoft.com/office/drawing/2014/main" id="{E3DD490E-EC31-45E6-9C2C-52B4AD04A583}"/>
            </a:ext>
          </a:extLst>
        </xdr:cNvPr>
        <xdr:cNvSpPr txBox="1"/>
      </xdr:nvSpPr>
      <xdr:spPr>
        <a:xfrm>
          <a:off x="16592627" y="13246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3827</xdr:rowOff>
    </xdr:from>
    <xdr:ext cx="469744" cy="259045"/>
    <xdr:sp macro="" textlink="">
      <xdr:nvSpPr>
        <xdr:cNvPr id="688" name="n_1mainValue【児童館】&#10;一人当たり面積">
          <a:extLst>
            <a:ext uri="{FF2B5EF4-FFF2-40B4-BE49-F238E27FC236}">
              <a16:creationId xmlns:a16="http://schemas.microsoft.com/office/drawing/2014/main" id="{2273AC47-99DB-4B16-B7B9-5817A076600C}"/>
            </a:ext>
          </a:extLst>
        </xdr:cNvPr>
        <xdr:cNvSpPr txBox="1"/>
      </xdr:nvSpPr>
      <xdr:spPr>
        <a:xfrm>
          <a:off x="18983402" y="13780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3827</xdr:rowOff>
    </xdr:from>
    <xdr:ext cx="469744" cy="259045"/>
    <xdr:sp macro="" textlink="">
      <xdr:nvSpPr>
        <xdr:cNvPr id="689" name="n_2mainValue【児童館】&#10;一人当たり面積">
          <a:extLst>
            <a:ext uri="{FF2B5EF4-FFF2-40B4-BE49-F238E27FC236}">
              <a16:creationId xmlns:a16="http://schemas.microsoft.com/office/drawing/2014/main" id="{3F522169-20FC-4E0D-9274-AF81A2354589}"/>
            </a:ext>
          </a:extLst>
        </xdr:cNvPr>
        <xdr:cNvSpPr txBox="1"/>
      </xdr:nvSpPr>
      <xdr:spPr>
        <a:xfrm>
          <a:off x="18183302" y="13780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22877</xdr:rowOff>
    </xdr:from>
    <xdr:ext cx="469744" cy="259045"/>
    <xdr:sp macro="" textlink="">
      <xdr:nvSpPr>
        <xdr:cNvPr id="690" name="n_3mainValue【児童館】&#10;一人当たり面積">
          <a:extLst>
            <a:ext uri="{FF2B5EF4-FFF2-40B4-BE49-F238E27FC236}">
              <a16:creationId xmlns:a16="http://schemas.microsoft.com/office/drawing/2014/main" id="{A93D34F1-B091-4FB5-8759-9DF7C5BBE9E8}"/>
            </a:ext>
          </a:extLst>
        </xdr:cNvPr>
        <xdr:cNvSpPr txBox="1"/>
      </xdr:nvSpPr>
      <xdr:spPr>
        <a:xfrm>
          <a:off x="17383202" y="13799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22877</xdr:rowOff>
    </xdr:from>
    <xdr:ext cx="469744" cy="259045"/>
    <xdr:sp macro="" textlink="">
      <xdr:nvSpPr>
        <xdr:cNvPr id="691" name="n_4mainValue【児童館】&#10;一人当たり面積">
          <a:extLst>
            <a:ext uri="{FF2B5EF4-FFF2-40B4-BE49-F238E27FC236}">
              <a16:creationId xmlns:a16="http://schemas.microsoft.com/office/drawing/2014/main" id="{FF074DAA-EC12-4F31-B159-60659EAD3105}"/>
            </a:ext>
          </a:extLst>
        </xdr:cNvPr>
        <xdr:cNvSpPr txBox="1"/>
      </xdr:nvSpPr>
      <xdr:spPr>
        <a:xfrm>
          <a:off x="16592627" y="13799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2" name="正方形/長方形 691">
          <a:extLst>
            <a:ext uri="{FF2B5EF4-FFF2-40B4-BE49-F238E27FC236}">
              <a16:creationId xmlns:a16="http://schemas.microsoft.com/office/drawing/2014/main" id="{947ED98B-8371-463F-BBDD-1764D125E3C5}"/>
            </a:ext>
          </a:extLst>
        </xdr:cNvPr>
        <xdr:cNvSpPr/>
      </xdr:nvSpPr>
      <xdr:spPr>
        <a:xfrm>
          <a:off x="11210925" y="14763750"/>
          <a:ext cx="424815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693" name="正方形/長方形 692">
          <a:extLst>
            <a:ext uri="{FF2B5EF4-FFF2-40B4-BE49-F238E27FC236}">
              <a16:creationId xmlns:a16="http://schemas.microsoft.com/office/drawing/2014/main" id="{64A3B8B8-AFF2-41B6-9A10-48175211298D}"/>
            </a:ext>
          </a:extLst>
        </xdr:cNvPr>
        <xdr:cNvSpPr/>
      </xdr:nvSpPr>
      <xdr:spPr>
        <a:xfrm>
          <a:off x="112109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694" name="正方形/長方形 693">
          <a:extLst>
            <a:ext uri="{FF2B5EF4-FFF2-40B4-BE49-F238E27FC236}">
              <a16:creationId xmlns:a16="http://schemas.microsoft.com/office/drawing/2014/main" id="{80156C8A-2643-4FC9-A659-2FFA7E763FD5}"/>
            </a:ext>
          </a:extLst>
        </xdr:cNvPr>
        <xdr:cNvSpPr/>
      </xdr:nvSpPr>
      <xdr:spPr>
        <a:xfrm>
          <a:off x="112109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695" name="正方形/長方形 694">
          <a:extLst>
            <a:ext uri="{FF2B5EF4-FFF2-40B4-BE49-F238E27FC236}">
              <a16:creationId xmlns:a16="http://schemas.microsoft.com/office/drawing/2014/main" id="{E58EFE37-BA2B-46D4-B505-E10BA4FEFD34}"/>
            </a:ext>
          </a:extLst>
        </xdr:cNvPr>
        <xdr:cNvSpPr/>
      </xdr:nvSpPr>
      <xdr:spPr>
        <a:xfrm>
          <a:off x="123444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696" name="正方形/長方形 695">
          <a:extLst>
            <a:ext uri="{FF2B5EF4-FFF2-40B4-BE49-F238E27FC236}">
              <a16:creationId xmlns:a16="http://schemas.microsoft.com/office/drawing/2014/main" id="{266BBE8B-3C98-45DA-A712-C18BEA7B3379}"/>
            </a:ext>
          </a:extLst>
        </xdr:cNvPr>
        <xdr:cNvSpPr/>
      </xdr:nvSpPr>
      <xdr:spPr>
        <a:xfrm>
          <a:off x="123444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7" name="正方形/長方形 696">
          <a:extLst>
            <a:ext uri="{FF2B5EF4-FFF2-40B4-BE49-F238E27FC236}">
              <a16:creationId xmlns:a16="http://schemas.microsoft.com/office/drawing/2014/main" id="{D9F273FC-7873-4A09-B082-769AA33FFA51}"/>
            </a:ext>
          </a:extLst>
        </xdr:cNvPr>
        <xdr:cNvSpPr/>
      </xdr:nvSpPr>
      <xdr:spPr>
        <a:xfrm>
          <a:off x="11210925" y="1590675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98" name="正方形/長方形 697">
          <a:extLst>
            <a:ext uri="{FF2B5EF4-FFF2-40B4-BE49-F238E27FC236}">
              <a16:creationId xmlns:a16="http://schemas.microsoft.com/office/drawing/2014/main" id="{6D376722-B7BE-4FCB-A305-21C64128BA24}"/>
            </a:ext>
          </a:extLst>
        </xdr:cNvPr>
        <xdr:cNvSpPr/>
      </xdr:nvSpPr>
      <xdr:spPr>
        <a:xfrm>
          <a:off x="16459200" y="14763750"/>
          <a:ext cx="42672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699" name="正方形/長方形 698">
          <a:extLst>
            <a:ext uri="{FF2B5EF4-FFF2-40B4-BE49-F238E27FC236}">
              <a16:creationId xmlns:a16="http://schemas.microsoft.com/office/drawing/2014/main" id="{FE7D676F-384E-4B09-8EF7-AA07D7BA48C8}"/>
            </a:ext>
          </a:extLst>
        </xdr:cNvPr>
        <xdr:cNvSpPr/>
      </xdr:nvSpPr>
      <xdr:spPr>
        <a:xfrm>
          <a:off x="164592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00" name="正方形/長方形 699">
          <a:extLst>
            <a:ext uri="{FF2B5EF4-FFF2-40B4-BE49-F238E27FC236}">
              <a16:creationId xmlns:a16="http://schemas.microsoft.com/office/drawing/2014/main" id="{D26C224C-917E-4725-9C90-63075076A701}"/>
            </a:ext>
          </a:extLst>
        </xdr:cNvPr>
        <xdr:cNvSpPr/>
      </xdr:nvSpPr>
      <xdr:spPr>
        <a:xfrm>
          <a:off x="164592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01" name="正方形/長方形 700">
          <a:extLst>
            <a:ext uri="{FF2B5EF4-FFF2-40B4-BE49-F238E27FC236}">
              <a16:creationId xmlns:a16="http://schemas.microsoft.com/office/drawing/2014/main" id="{720A46AF-0F37-4EE3-98AF-16FFFAC930CF}"/>
            </a:ext>
          </a:extLst>
        </xdr:cNvPr>
        <xdr:cNvSpPr/>
      </xdr:nvSpPr>
      <xdr:spPr>
        <a:xfrm>
          <a:off x="176117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02" name="正方形/長方形 701">
          <a:extLst>
            <a:ext uri="{FF2B5EF4-FFF2-40B4-BE49-F238E27FC236}">
              <a16:creationId xmlns:a16="http://schemas.microsoft.com/office/drawing/2014/main" id="{FC3C1C42-5635-4D6A-9252-B051B2FB67EB}"/>
            </a:ext>
          </a:extLst>
        </xdr:cNvPr>
        <xdr:cNvSpPr/>
      </xdr:nvSpPr>
      <xdr:spPr>
        <a:xfrm>
          <a:off x="176117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3" name="正方形/長方形 702">
          <a:extLst>
            <a:ext uri="{FF2B5EF4-FFF2-40B4-BE49-F238E27FC236}">
              <a16:creationId xmlns:a16="http://schemas.microsoft.com/office/drawing/2014/main" id="{0EC67681-3F50-421F-A7AF-F8D950371EF3}"/>
            </a:ext>
          </a:extLst>
        </xdr:cNvPr>
        <xdr:cNvSpPr/>
      </xdr:nvSpPr>
      <xdr:spPr>
        <a:xfrm>
          <a:off x="16459200" y="1590675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04" name="正方形/長方形 703">
          <a:extLst>
            <a:ext uri="{FF2B5EF4-FFF2-40B4-BE49-F238E27FC236}">
              <a16:creationId xmlns:a16="http://schemas.microsoft.com/office/drawing/2014/main" id="{49B23A2E-1E37-4FD7-8C6D-AF5236A5DAB4}"/>
            </a:ext>
          </a:extLst>
        </xdr:cNvPr>
        <xdr:cNvSpPr/>
      </xdr:nvSpPr>
      <xdr:spPr>
        <a:xfrm>
          <a:off x="685800" y="1857375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5" name="正方形/長方形 704">
          <a:extLst>
            <a:ext uri="{FF2B5EF4-FFF2-40B4-BE49-F238E27FC236}">
              <a16:creationId xmlns:a16="http://schemas.microsoft.com/office/drawing/2014/main" id="{45C3CA4C-A729-4FBA-ACFE-1C093E3971FC}"/>
            </a:ext>
          </a:extLst>
        </xdr:cNvPr>
        <xdr:cNvSpPr/>
      </xdr:nvSpPr>
      <xdr:spPr>
        <a:xfrm>
          <a:off x="685800" y="18640425"/>
          <a:ext cx="3467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06" name="テキスト ボックス 705">
          <a:extLst>
            <a:ext uri="{FF2B5EF4-FFF2-40B4-BE49-F238E27FC236}">
              <a16:creationId xmlns:a16="http://schemas.microsoft.com/office/drawing/2014/main" id="{881ED00A-70B3-451B-8011-4EEE87B47205}"/>
            </a:ext>
          </a:extLst>
        </xdr:cNvPr>
        <xdr:cNvSpPr txBox="1"/>
      </xdr:nvSpPr>
      <xdr:spPr>
        <a:xfrm>
          <a:off x="762000" y="18888075"/>
          <a:ext cx="19878675"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いくつかの類型において、有形固定資産減価償却率は類似団体平均を上回っているが、その中でも認定こども園・幼稚園・保育所においては、他の類型と比較して類似団体平均を大きく上回っている。これは区立保育園の多くが、昭和４０年代から５０年代半ばにかけて建設されていることが要因となっている。今後は保育需要の状況等を見極めながら、老朽化する区立保育園等を統合、移設等により再整備し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EB4616A-34D6-45F5-8639-A2F4ECE33A90}"/>
            </a:ext>
          </a:extLst>
        </xdr:cNvPr>
        <xdr:cNvSpPr/>
      </xdr:nvSpPr>
      <xdr:spPr>
        <a:xfrm>
          <a:off x="581025" y="123825"/>
          <a:ext cx="1142047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9C0EA2C-66CB-4379-B742-C2556F608BE0}"/>
            </a:ext>
          </a:extLst>
        </xdr:cNvPr>
        <xdr:cNvSpPr/>
      </xdr:nvSpPr>
      <xdr:spPr>
        <a:xfrm>
          <a:off x="17145000" y="190500"/>
          <a:ext cx="35814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5EC6555-23B1-4457-8969-867E202CEF3C}"/>
            </a:ext>
          </a:extLst>
        </xdr:cNvPr>
        <xdr:cNvSpPr/>
      </xdr:nvSpPr>
      <xdr:spPr>
        <a:xfrm>
          <a:off x="17164050" y="219075"/>
          <a:ext cx="35337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466DCEB-E39C-4736-ABB0-9B03A56FB7AC}"/>
            </a:ext>
          </a:extLst>
        </xdr:cNvPr>
        <xdr:cNvSpPr/>
      </xdr:nvSpPr>
      <xdr:spPr>
        <a:xfrm>
          <a:off x="17192625" y="238125"/>
          <a:ext cx="34766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7E2CFBD-CD28-4DD0-80B9-20794D700535}"/>
            </a:ext>
          </a:extLst>
        </xdr:cNvPr>
        <xdr:cNvSpPr/>
      </xdr:nvSpPr>
      <xdr:spPr>
        <a:xfrm>
          <a:off x="14639925" y="190500"/>
          <a:ext cx="23907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5562964-954E-4CA3-AB64-3E6C4D8C322A}"/>
            </a:ext>
          </a:extLst>
        </xdr:cNvPr>
        <xdr:cNvSpPr/>
      </xdr:nvSpPr>
      <xdr:spPr>
        <a:xfrm>
          <a:off x="14658975" y="219075"/>
          <a:ext cx="2352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6C7BB04-6F23-458D-AC2F-03DC14521C49}"/>
            </a:ext>
          </a:extLst>
        </xdr:cNvPr>
        <xdr:cNvSpPr/>
      </xdr:nvSpPr>
      <xdr:spPr>
        <a:xfrm>
          <a:off x="14687550" y="238125"/>
          <a:ext cx="22955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DA58282-8358-4D85-AADF-68EADBE7D06D}"/>
            </a:ext>
          </a:extLst>
        </xdr:cNvPr>
        <xdr:cNvSpPr/>
      </xdr:nvSpPr>
      <xdr:spPr>
        <a:xfrm>
          <a:off x="685800" y="847725"/>
          <a:ext cx="908685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DBB826B-A552-4A61-AB19-2FBB05577DE3}"/>
            </a:ext>
          </a:extLst>
        </xdr:cNvPr>
        <xdr:cNvSpPr/>
      </xdr:nvSpPr>
      <xdr:spPr>
        <a:xfrm>
          <a:off x="809625" y="885825"/>
          <a:ext cx="12477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72108F5-4D5E-4E80-8A27-A2D46D27FD81}"/>
            </a:ext>
          </a:extLst>
        </xdr:cNvPr>
        <xdr:cNvSpPr/>
      </xdr:nvSpPr>
      <xdr:spPr>
        <a:xfrm>
          <a:off x="2009775" y="885825"/>
          <a:ext cx="12001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918,141
892,604
58.05
390,598,653
370,376,911
11,118,266
226,601,394
46,492,935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E0678DC-2753-40C3-9E21-4607CDB13D55}"/>
            </a:ext>
          </a:extLst>
        </xdr:cNvPr>
        <xdr:cNvSpPr/>
      </xdr:nvSpPr>
      <xdr:spPr>
        <a:xfrm>
          <a:off x="3209925" y="885825"/>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188761A-20DF-4BD4-8459-D860AED05EF2}"/>
            </a:ext>
          </a:extLst>
        </xdr:cNvPr>
        <xdr:cNvSpPr/>
      </xdr:nvSpPr>
      <xdr:spPr>
        <a:xfrm>
          <a:off x="4581525" y="904875"/>
          <a:ext cx="18288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EA2CF49-B205-4FA9-8728-991CAF0A9266}"/>
            </a:ext>
          </a:extLst>
        </xdr:cNvPr>
        <xdr:cNvSpPr/>
      </xdr:nvSpPr>
      <xdr:spPr>
        <a:xfrm>
          <a:off x="6410325" y="904875"/>
          <a:ext cx="113347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57CAF91-B707-40B4-9808-81120ECA449C}"/>
            </a:ext>
          </a:extLst>
        </xdr:cNvPr>
        <xdr:cNvSpPr/>
      </xdr:nvSpPr>
      <xdr:spPr>
        <a:xfrm>
          <a:off x="7610475" y="914400"/>
          <a:ext cx="5715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D465F03-2878-44A4-AE2E-891AF7ABCE5B}"/>
            </a:ext>
          </a:extLst>
        </xdr:cNvPr>
        <xdr:cNvSpPr/>
      </xdr:nvSpPr>
      <xdr:spPr>
        <a:xfrm>
          <a:off x="4581525" y="1628775"/>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DBCA078-F328-4145-AFE4-00268FBC8BA5}"/>
            </a:ext>
          </a:extLst>
        </xdr:cNvPr>
        <xdr:cNvSpPr/>
      </xdr:nvSpPr>
      <xdr:spPr>
        <a:xfrm>
          <a:off x="6467475" y="1628775"/>
          <a:ext cx="30861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DE55CF5-8A58-4678-B904-5930AE3EDC85}"/>
            </a:ext>
          </a:extLst>
        </xdr:cNvPr>
        <xdr:cNvSpPr/>
      </xdr:nvSpPr>
      <xdr:spPr>
        <a:xfrm>
          <a:off x="9972675" y="847725"/>
          <a:ext cx="1371600" cy="12096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F1CF7A6E-C203-4DC3-8DE1-FB5631E17BD3}"/>
            </a:ext>
          </a:extLst>
        </xdr:cNvPr>
        <xdr:cNvSpPr/>
      </xdr:nvSpPr>
      <xdr:spPr>
        <a:xfrm>
          <a:off x="10210800" y="914400"/>
          <a:ext cx="12001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A846487-1751-49B8-95DF-8835B4649B6F}"/>
            </a:ext>
          </a:extLst>
        </xdr:cNvPr>
        <xdr:cNvSpPr/>
      </xdr:nvSpPr>
      <xdr:spPr>
        <a:xfrm>
          <a:off x="10210800" y="116205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7EEC9E7-94C7-4DF8-8CBA-473B216A4DAF}"/>
            </a:ext>
          </a:extLst>
        </xdr:cNvPr>
        <xdr:cNvSpPr/>
      </xdr:nvSpPr>
      <xdr:spPr>
        <a:xfrm>
          <a:off x="10210800" y="1476375"/>
          <a:ext cx="13049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DDB9779-0AAE-450B-8E54-C1D885328719}"/>
            </a:ext>
          </a:extLst>
        </xdr:cNvPr>
        <xdr:cNvCxnSpPr/>
      </xdr:nvCxnSpPr>
      <xdr:spPr>
        <a:xfrm flipH="1">
          <a:off x="10048875" y="9906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14BFB7E-2D50-44DF-ABED-78E111581F0D}"/>
            </a:ext>
          </a:extLst>
        </xdr:cNvPr>
        <xdr:cNvSpPr/>
      </xdr:nvSpPr>
      <xdr:spPr>
        <a:xfrm>
          <a:off x="10102850" y="9525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CDE42B1-5B6E-4C19-87C7-E81DB1013499}"/>
            </a:ext>
          </a:extLst>
        </xdr:cNvPr>
        <xdr:cNvSpPr/>
      </xdr:nvSpPr>
      <xdr:spPr>
        <a:xfrm>
          <a:off x="10102850" y="1200150"/>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81ACB64-4DAE-473A-8CF8-E24C0A003DFB}"/>
            </a:ext>
          </a:extLst>
        </xdr:cNvPr>
        <xdr:cNvCxnSpPr/>
      </xdr:nvCxnSpPr>
      <xdr:spPr>
        <a:xfrm>
          <a:off x="10131425" y="14573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3838DBD-421E-49BA-A406-E929AD04129F}"/>
            </a:ext>
          </a:extLst>
        </xdr:cNvPr>
        <xdr:cNvCxnSpPr/>
      </xdr:nvCxnSpPr>
      <xdr:spPr>
        <a:xfrm>
          <a:off x="10067925" y="14573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DE59C89-B193-4E6C-9F30-2FE510C53D4A}"/>
            </a:ext>
          </a:extLst>
        </xdr:cNvPr>
        <xdr:cNvCxnSpPr/>
      </xdr:nvCxnSpPr>
      <xdr:spPr>
        <a:xfrm flipV="1">
          <a:off x="10131425" y="1673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2B787E3-C9F9-42AF-8CD3-D3F77FFC2730}"/>
            </a:ext>
          </a:extLst>
        </xdr:cNvPr>
        <xdr:cNvCxnSpPr/>
      </xdr:nvCxnSpPr>
      <xdr:spPr>
        <a:xfrm>
          <a:off x="10067925" y="18097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7B37416-177D-4920-8C0B-3E2BEBAF8596}"/>
            </a:ext>
          </a:extLst>
        </xdr:cNvPr>
        <xdr:cNvSpPr txBox="1"/>
      </xdr:nvSpPr>
      <xdr:spPr>
        <a:xfrm>
          <a:off x="638175" y="26479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7593DD0-EB4F-447C-9AC3-BC76F5F9C34C}"/>
            </a:ext>
          </a:extLst>
        </xdr:cNvPr>
        <xdr:cNvSpPr txBox="1"/>
      </xdr:nvSpPr>
      <xdr:spPr>
        <a:xfrm>
          <a:off x="638175" y="29527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4ED4716-0F2C-4D06-81F6-C4E774C4F0DE}"/>
            </a:ext>
          </a:extLst>
        </xdr:cNvPr>
        <xdr:cNvSpPr txBox="1"/>
      </xdr:nvSpPr>
      <xdr:spPr>
        <a:xfrm>
          <a:off x="638175" y="32480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6551135-191C-486D-9460-69CAE2A09C48}"/>
            </a:ext>
          </a:extLst>
        </xdr:cNvPr>
        <xdr:cNvSpPr txBox="1"/>
      </xdr:nvSpPr>
      <xdr:spPr>
        <a:xfrm>
          <a:off x="638175" y="35528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45E1445-5960-4459-8DF0-7380E6C2698E}"/>
            </a:ext>
          </a:extLst>
        </xdr:cNvPr>
        <xdr:cNvSpPr/>
      </xdr:nvSpPr>
      <xdr:spPr>
        <a:xfrm>
          <a:off x="685800" y="39719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EA55160-7D2F-4BAB-BAA1-84F7BBF99073}"/>
            </a:ext>
          </a:extLst>
        </xdr:cNvPr>
        <xdr:cNvSpPr/>
      </xdr:nvSpPr>
      <xdr:spPr>
        <a:xfrm>
          <a:off x="8096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4A0DAE9-89D2-4575-946C-8FC0CB99CC97}"/>
            </a:ext>
          </a:extLst>
        </xdr:cNvPr>
        <xdr:cNvSpPr/>
      </xdr:nvSpPr>
      <xdr:spPr>
        <a:xfrm>
          <a:off x="8096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5D90735-0B95-4804-9ECA-477F3E593286}"/>
            </a:ext>
          </a:extLst>
        </xdr:cNvPr>
        <xdr:cNvSpPr/>
      </xdr:nvSpPr>
      <xdr:spPr>
        <a:xfrm>
          <a:off x="17145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86F3BF54-DC21-4FF2-9C50-E16FE33E5AEE}"/>
            </a:ext>
          </a:extLst>
        </xdr:cNvPr>
        <xdr:cNvSpPr/>
      </xdr:nvSpPr>
      <xdr:spPr>
        <a:xfrm>
          <a:off x="17145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0BC69F8-5F04-4CD9-9C41-B0AB45147843}"/>
            </a:ext>
          </a:extLst>
        </xdr:cNvPr>
        <xdr:cNvSpPr/>
      </xdr:nvSpPr>
      <xdr:spPr>
        <a:xfrm>
          <a:off x="27432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276EF65-C665-48D0-81DA-D2545C8617DF}"/>
            </a:ext>
          </a:extLst>
        </xdr:cNvPr>
        <xdr:cNvSpPr/>
      </xdr:nvSpPr>
      <xdr:spPr>
        <a:xfrm>
          <a:off x="27432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3ABE0D4-2FD0-4BDD-8FCF-9EFF06E3549A}"/>
            </a:ext>
          </a:extLst>
        </xdr:cNvPr>
        <xdr:cNvSpPr/>
      </xdr:nvSpPr>
      <xdr:spPr>
        <a:xfrm>
          <a:off x="685800" y="50482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7946F6C1-42C8-4E77-B2E1-9643CA9EFC40}"/>
            </a:ext>
          </a:extLst>
        </xdr:cNvPr>
        <xdr:cNvSpPr txBox="1"/>
      </xdr:nvSpPr>
      <xdr:spPr>
        <a:xfrm>
          <a:off x="666750" y="48672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0DCC7AA-1511-44A6-B319-D12C0A0A0F91}"/>
            </a:ext>
          </a:extLst>
        </xdr:cNvPr>
        <xdr:cNvCxnSpPr/>
      </xdr:nvCxnSpPr>
      <xdr:spPr>
        <a:xfrm>
          <a:off x="685800" y="72104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F7EFF49-9964-47D4-8800-578AE58BFF01}"/>
            </a:ext>
          </a:extLst>
        </xdr:cNvPr>
        <xdr:cNvSpPr txBox="1"/>
      </xdr:nvSpPr>
      <xdr:spPr>
        <a:xfrm>
          <a:off x="278946" y="7074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6730CF1E-F690-4903-AA09-FB3638B47714}"/>
            </a:ext>
          </a:extLst>
        </xdr:cNvPr>
        <xdr:cNvCxnSpPr/>
      </xdr:nvCxnSpPr>
      <xdr:spPr>
        <a:xfrm>
          <a:off x="685800" y="68484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7335D492-37E3-4B31-871D-59B5F656F567}"/>
            </a:ext>
          </a:extLst>
        </xdr:cNvPr>
        <xdr:cNvSpPr txBox="1"/>
      </xdr:nvSpPr>
      <xdr:spPr>
        <a:xfrm>
          <a:off x="339891" y="67126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4D2D215A-648C-4063-904E-C8D235931A15}"/>
            </a:ext>
          </a:extLst>
        </xdr:cNvPr>
        <xdr:cNvCxnSpPr/>
      </xdr:nvCxnSpPr>
      <xdr:spPr>
        <a:xfrm>
          <a:off x="685800" y="64865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FA076B6C-9E0D-4BF3-9AEA-7650FAAD3E68}"/>
            </a:ext>
          </a:extLst>
        </xdr:cNvPr>
        <xdr:cNvSpPr txBox="1"/>
      </xdr:nvSpPr>
      <xdr:spPr>
        <a:xfrm>
          <a:off x="339891" y="63506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9E17801C-DA91-4CB3-9B50-947AA1E0CE50}"/>
            </a:ext>
          </a:extLst>
        </xdr:cNvPr>
        <xdr:cNvCxnSpPr/>
      </xdr:nvCxnSpPr>
      <xdr:spPr>
        <a:xfrm>
          <a:off x="685800" y="613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E053FD8B-CE25-4EFA-B9F9-B00125AA1C2C}"/>
            </a:ext>
          </a:extLst>
        </xdr:cNvPr>
        <xdr:cNvSpPr txBox="1"/>
      </xdr:nvSpPr>
      <xdr:spPr>
        <a:xfrm>
          <a:off x="339891" y="599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88E205AB-9DD1-43C4-8C99-B119BFEB5E1C}"/>
            </a:ext>
          </a:extLst>
        </xdr:cNvPr>
        <xdr:cNvCxnSpPr/>
      </xdr:nvCxnSpPr>
      <xdr:spPr>
        <a:xfrm>
          <a:off x="685800" y="5772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B1C56BAE-55C9-4D76-A131-C28047A51052}"/>
            </a:ext>
          </a:extLst>
        </xdr:cNvPr>
        <xdr:cNvSpPr txBox="1"/>
      </xdr:nvSpPr>
      <xdr:spPr>
        <a:xfrm>
          <a:off x="339891" y="563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29DD899B-4F1B-40E7-90A8-B18FADDFDDB6}"/>
            </a:ext>
          </a:extLst>
        </xdr:cNvPr>
        <xdr:cNvCxnSpPr/>
      </xdr:nvCxnSpPr>
      <xdr:spPr>
        <a:xfrm>
          <a:off x="685800" y="5410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4A5E7F07-9512-4BF7-B1BE-2034036D7F52}"/>
            </a:ext>
          </a:extLst>
        </xdr:cNvPr>
        <xdr:cNvSpPr txBox="1"/>
      </xdr:nvSpPr>
      <xdr:spPr>
        <a:xfrm>
          <a:off x="388136" y="52743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74D177DA-307B-4FA7-BFD3-0D1552FFFA97}"/>
            </a:ext>
          </a:extLst>
        </xdr:cNvPr>
        <xdr:cNvCxnSpPr/>
      </xdr:nvCxnSpPr>
      <xdr:spPr>
        <a:xfrm>
          <a:off x="685800" y="504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E1D91724-6BED-48EE-A37B-0D7B798EFFAA}"/>
            </a:ext>
          </a:extLst>
        </xdr:cNvPr>
        <xdr:cNvSpPr/>
      </xdr:nvSpPr>
      <xdr:spPr>
        <a:xfrm>
          <a:off x="685800" y="50482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146685</xdr:rowOff>
    </xdr:from>
    <xdr:to>
      <xdr:col>24</xdr:col>
      <xdr:colOff>62865</xdr:colOff>
      <xdr:row>41</xdr:row>
      <xdr:rowOff>161925</xdr:rowOff>
    </xdr:to>
    <xdr:cxnSp macro="">
      <xdr:nvCxnSpPr>
        <xdr:cNvPr id="56" name="直線コネクタ 55">
          <a:extLst>
            <a:ext uri="{FF2B5EF4-FFF2-40B4-BE49-F238E27FC236}">
              <a16:creationId xmlns:a16="http://schemas.microsoft.com/office/drawing/2014/main" id="{209D3C8D-9C2F-4A06-A6A2-1160BB379648}"/>
            </a:ext>
          </a:extLst>
        </xdr:cNvPr>
        <xdr:cNvCxnSpPr/>
      </xdr:nvCxnSpPr>
      <xdr:spPr>
        <a:xfrm flipV="1">
          <a:off x="4180840" y="5658485"/>
          <a:ext cx="0" cy="1148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165752</xdr:rowOff>
    </xdr:from>
    <xdr:ext cx="405111" cy="259045"/>
    <xdr:sp macro="" textlink="">
      <xdr:nvSpPr>
        <xdr:cNvPr id="57" name="【図書館】&#10;有形固定資産減価償却率最小値テキスト">
          <a:extLst>
            <a:ext uri="{FF2B5EF4-FFF2-40B4-BE49-F238E27FC236}">
              <a16:creationId xmlns:a16="http://schemas.microsoft.com/office/drawing/2014/main" id="{123E53BC-4F83-4799-84DA-83805CAF2CD2}"/>
            </a:ext>
          </a:extLst>
        </xdr:cNvPr>
        <xdr:cNvSpPr txBox="1"/>
      </xdr:nvSpPr>
      <xdr:spPr>
        <a:xfrm>
          <a:off x="4219575" y="6811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161925</xdr:rowOff>
    </xdr:from>
    <xdr:to>
      <xdr:col>24</xdr:col>
      <xdr:colOff>152400</xdr:colOff>
      <xdr:row>41</xdr:row>
      <xdr:rowOff>161925</xdr:rowOff>
    </xdr:to>
    <xdr:cxnSp macro="">
      <xdr:nvCxnSpPr>
        <xdr:cNvPr id="58" name="直線コネクタ 57">
          <a:extLst>
            <a:ext uri="{FF2B5EF4-FFF2-40B4-BE49-F238E27FC236}">
              <a16:creationId xmlns:a16="http://schemas.microsoft.com/office/drawing/2014/main" id="{E270E6EF-CC2F-4DEA-843F-FF925D46D989}"/>
            </a:ext>
          </a:extLst>
        </xdr:cNvPr>
        <xdr:cNvCxnSpPr/>
      </xdr:nvCxnSpPr>
      <xdr:spPr>
        <a:xfrm>
          <a:off x="4105275" y="680720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93362</xdr:rowOff>
    </xdr:from>
    <xdr:ext cx="405111" cy="259045"/>
    <xdr:sp macro="" textlink="">
      <xdr:nvSpPr>
        <xdr:cNvPr id="59" name="【図書館】&#10;有形固定資産減価償却率最大値テキスト">
          <a:extLst>
            <a:ext uri="{FF2B5EF4-FFF2-40B4-BE49-F238E27FC236}">
              <a16:creationId xmlns:a16="http://schemas.microsoft.com/office/drawing/2014/main" id="{75691051-3068-40F6-9A18-0E3453B393CC}"/>
            </a:ext>
          </a:extLst>
        </xdr:cNvPr>
        <xdr:cNvSpPr txBox="1"/>
      </xdr:nvSpPr>
      <xdr:spPr>
        <a:xfrm>
          <a:off x="4219575" y="5446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146685</xdr:rowOff>
    </xdr:from>
    <xdr:to>
      <xdr:col>24</xdr:col>
      <xdr:colOff>152400</xdr:colOff>
      <xdr:row>34</xdr:row>
      <xdr:rowOff>146685</xdr:rowOff>
    </xdr:to>
    <xdr:cxnSp macro="">
      <xdr:nvCxnSpPr>
        <xdr:cNvPr id="60" name="直線コネクタ 59">
          <a:extLst>
            <a:ext uri="{FF2B5EF4-FFF2-40B4-BE49-F238E27FC236}">
              <a16:creationId xmlns:a16="http://schemas.microsoft.com/office/drawing/2014/main" id="{C9C3C113-8D4E-453C-92D4-D7CD628CF463}"/>
            </a:ext>
          </a:extLst>
        </xdr:cNvPr>
        <xdr:cNvCxnSpPr/>
      </xdr:nvCxnSpPr>
      <xdr:spPr>
        <a:xfrm>
          <a:off x="4105275" y="565848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52087</xdr:rowOff>
    </xdr:from>
    <xdr:ext cx="405111" cy="259045"/>
    <xdr:sp macro="" textlink="">
      <xdr:nvSpPr>
        <xdr:cNvPr id="61" name="【図書館】&#10;有形固定資産減価償却率平均値テキスト">
          <a:extLst>
            <a:ext uri="{FF2B5EF4-FFF2-40B4-BE49-F238E27FC236}">
              <a16:creationId xmlns:a16="http://schemas.microsoft.com/office/drawing/2014/main" id="{59BABEA7-0008-4AAE-A4AE-F94E731FB1EC}"/>
            </a:ext>
          </a:extLst>
        </xdr:cNvPr>
        <xdr:cNvSpPr txBox="1"/>
      </xdr:nvSpPr>
      <xdr:spPr>
        <a:xfrm>
          <a:off x="4219575" y="60496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29210</xdr:rowOff>
    </xdr:from>
    <xdr:to>
      <xdr:col>24</xdr:col>
      <xdr:colOff>114300</xdr:colOff>
      <xdr:row>38</xdr:row>
      <xdr:rowOff>130810</xdr:rowOff>
    </xdr:to>
    <xdr:sp macro="" textlink="">
      <xdr:nvSpPr>
        <xdr:cNvPr id="62" name="フローチャート: 判断 61">
          <a:extLst>
            <a:ext uri="{FF2B5EF4-FFF2-40B4-BE49-F238E27FC236}">
              <a16:creationId xmlns:a16="http://schemas.microsoft.com/office/drawing/2014/main" id="{F5288C90-4A27-47BE-B30A-5AC3BC72219B}"/>
            </a:ext>
          </a:extLst>
        </xdr:cNvPr>
        <xdr:cNvSpPr/>
      </xdr:nvSpPr>
      <xdr:spPr>
        <a:xfrm>
          <a:off x="4124325" y="618871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12065</xdr:rowOff>
    </xdr:from>
    <xdr:to>
      <xdr:col>20</xdr:col>
      <xdr:colOff>38100</xdr:colOff>
      <xdr:row>38</xdr:row>
      <xdr:rowOff>113665</xdr:rowOff>
    </xdr:to>
    <xdr:sp macro="" textlink="">
      <xdr:nvSpPr>
        <xdr:cNvPr id="63" name="フローチャート: 判断 62">
          <a:extLst>
            <a:ext uri="{FF2B5EF4-FFF2-40B4-BE49-F238E27FC236}">
              <a16:creationId xmlns:a16="http://schemas.microsoft.com/office/drawing/2014/main" id="{DC673080-0832-4339-847B-FAEF8800720B}"/>
            </a:ext>
          </a:extLst>
        </xdr:cNvPr>
        <xdr:cNvSpPr/>
      </xdr:nvSpPr>
      <xdr:spPr>
        <a:xfrm>
          <a:off x="3381375" y="617156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57785</xdr:rowOff>
    </xdr:from>
    <xdr:to>
      <xdr:col>15</xdr:col>
      <xdr:colOff>101600</xdr:colOff>
      <xdr:row>38</xdr:row>
      <xdr:rowOff>159385</xdr:rowOff>
    </xdr:to>
    <xdr:sp macro="" textlink="">
      <xdr:nvSpPr>
        <xdr:cNvPr id="64" name="フローチャート: 判断 63">
          <a:extLst>
            <a:ext uri="{FF2B5EF4-FFF2-40B4-BE49-F238E27FC236}">
              <a16:creationId xmlns:a16="http://schemas.microsoft.com/office/drawing/2014/main" id="{41CEC2EB-D7EB-4D55-93BF-61D3E948E167}"/>
            </a:ext>
          </a:extLst>
        </xdr:cNvPr>
        <xdr:cNvSpPr/>
      </xdr:nvSpPr>
      <xdr:spPr>
        <a:xfrm>
          <a:off x="2571750" y="622046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53975</xdr:rowOff>
    </xdr:from>
    <xdr:to>
      <xdr:col>10</xdr:col>
      <xdr:colOff>165100</xdr:colOff>
      <xdr:row>38</xdr:row>
      <xdr:rowOff>155575</xdr:rowOff>
    </xdr:to>
    <xdr:sp macro="" textlink="">
      <xdr:nvSpPr>
        <xdr:cNvPr id="65" name="フローチャート: 判断 64">
          <a:extLst>
            <a:ext uri="{FF2B5EF4-FFF2-40B4-BE49-F238E27FC236}">
              <a16:creationId xmlns:a16="http://schemas.microsoft.com/office/drawing/2014/main" id="{F03F01E5-79B3-46E0-ADCF-B00A78AEFFCA}"/>
            </a:ext>
          </a:extLst>
        </xdr:cNvPr>
        <xdr:cNvSpPr/>
      </xdr:nvSpPr>
      <xdr:spPr>
        <a:xfrm>
          <a:off x="1781175" y="621665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59690</xdr:rowOff>
    </xdr:from>
    <xdr:to>
      <xdr:col>6</xdr:col>
      <xdr:colOff>38100</xdr:colOff>
      <xdr:row>38</xdr:row>
      <xdr:rowOff>161290</xdr:rowOff>
    </xdr:to>
    <xdr:sp macro="" textlink="">
      <xdr:nvSpPr>
        <xdr:cNvPr id="66" name="フローチャート: 判断 65">
          <a:extLst>
            <a:ext uri="{FF2B5EF4-FFF2-40B4-BE49-F238E27FC236}">
              <a16:creationId xmlns:a16="http://schemas.microsoft.com/office/drawing/2014/main" id="{7AA15327-E3F9-4786-A074-DF9F2D43A311}"/>
            </a:ext>
          </a:extLst>
        </xdr:cNvPr>
        <xdr:cNvSpPr/>
      </xdr:nvSpPr>
      <xdr:spPr>
        <a:xfrm>
          <a:off x="981075" y="622236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536CA892-17EF-4ECC-98B8-8D3224365C57}"/>
            </a:ext>
          </a:extLst>
        </xdr:cNvPr>
        <xdr:cNvSpPr txBox="1"/>
      </xdr:nvSpPr>
      <xdr:spPr>
        <a:xfrm>
          <a:off x="40100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6B19F81A-8F4B-43D5-9171-7F54CD6FAFF2}"/>
            </a:ext>
          </a:extLst>
        </xdr:cNvPr>
        <xdr:cNvSpPr txBox="1"/>
      </xdr:nvSpPr>
      <xdr:spPr>
        <a:xfrm>
          <a:off x="32575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CC99FB11-B931-47DD-8B08-6E2EF436E744}"/>
            </a:ext>
          </a:extLst>
        </xdr:cNvPr>
        <xdr:cNvSpPr txBox="1"/>
      </xdr:nvSpPr>
      <xdr:spPr>
        <a:xfrm>
          <a:off x="24479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E81C5DD-9EC6-4CAF-A525-9F56CA733549}"/>
            </a:ext>
          </a:extLst>
        </xdr:cNvPr>
        <xdr:cNvSpPr txBox="1"/>
      </xdr:nvSpPr>
      <xdr:spPr>
        <a:xfrm>
          <a:off x="16573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713C98B1-7A63-4BB1-A75A-6B76A6BF0967}"/>
            </a:ext>
          </a:extLst>
        </xdr:cNvPr>
        <xdr:cNvSpPr txBox="1"/>
      </xdr:nvSpPr>
      <xdr:spPr>
        <a:xfrm>
          <a:off x="8572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80645</xdr:rowOff>
    </xdr:from>
    <xdr:to>
      <xdr:col>24</xdr:col>
      <xdr:colOff>114300</xdr:colOff>
      <xdr:row>40</xdr:row>
      <xdr:rowOff>10795</xdr:rowOff>
    </xdr:to>
    <xdr:sp macro="" textlink="">
      <xdr:nvSpPr>
        <xdr:cNvPr id="72" name="楕円 71">
          <a:extLst>
            <a:ext uri="{FF2B5EF4-FFF2-40B4-BE49-F238E27FC236}">
              <a16:creationId xmlns:a16="http://schemas.microsoft.com/office/drawing/2014/main" id="{E4E1076D-5D37-41B2-9DD4-96D97795FF5B}"/>
            </a:ext>
          </a:extLst>
        </xdr:cNvPr>
        <xdr:cNvSpPr/>
      </xdr:nvSpPr>
      <xdr:spPr>
        <a:xfrm>
          <a:off x="4124325" y="640842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59072</xdr:rowOff>
    </xdr:from>
    <xdr:ext cx="405111" cy="259045"/>
    <xdr:sp macro="" textlink="">
      <xdr:nvSpPr>
        <xdr:cNvPr id="73" name="【図書館】&#10;有形固定資産減価償却率該当値テキスト">
          <a:extLst>
            <a:ext uri="{FF2B5EF4-FFF2-40B4-BE49-F238E27FC236}">
              <a16:creationId xmlns:a16="http://schemas.microsoft.com/office/drawing/2014/main" id="{E157D1CB-AE66-4FB7-8E5F-603073ED82A1}"/>
            </a:ext>
          </a:extLst>
        </xdr:cNvPr>
        <xdr:cNvSpPr txBox="1"/>
      </xdr:nvSpPr>
      <xdr:spPr>
        <a:xfrm>
          <a:off x="4219575" y="638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80645</xdr:rowOff>
    </xdr:from>
    <xdr:to>
      <xdr:col>20</xdr:col>
      <xdr:colOff>38100</xdr:colOff>
      <xdr:row>40</xdr:row>
      <xdr:rowOff>10795</xdr:rowOff>
    </xdr:to>
    <xdr:sp macro="" textlink="">
      <xdr:nvSpPr>
        <xdr:cNvPr id="74" name="楕円 73">
          <a:extLst>
            <a:ext uri="{FF2B5EF4-FFF2-40B4-BE49-F238E27FC236}">
              <a16:creationId xmlns:a16="http://schemas.microsoft.com/office/drawing/2014/main" id="{BDD3489B-ACE2-4690-867C-CBC67C2F3567}"/>
            </a:ext>
          </a:extLst>
        </xdr:cNvPr>
        <xdr:cNvSpPr/>
      </xdr:nvSpPr>
      <xdr:spPr>
        <a:xfrm>
          <a:off x="3381375" y="640842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131445</xdr:rowOff>
    </xdr:from>
    <xdr:to>
      <xdr:col>24</xdr:col>
      <xdr:colOff>63500</xdr:colOff>
      <xdr:row>39</xdr:row>
      <xdr:rowOff>131445</xdr:rowOff>
    </xdr:to>
    <xdr:cxnSp macro="">
      <xdr:nvCxnSpPr>
        <xdr:cNvPr id="75" name="直線コネクタ 74">
          <a:extLst>
            <a:ext uri="{FF2B5EF4-FFF2-40B4-BE49-F238E27FC236}">
              <a16:creationId xmlns:a16="http://schemas.microsoft.com/office/drawing/2014/main" id="{CB94114D-C014-4BD6-918E-E73555B8C756}"/>
            </a:ext>
          </a:extLst>
        </xdr:cNvPr>
        <xdr:cNvCxnSpPr/>
      </xdr:nvCxnSpPr>
      <xdr:spPr>
        <a:xfrm>
          <a:off x="3429000" y="6456045"/>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44450</xdr:rowOff>
    </xdr:from>
    <xdr:to>
      <xdr:col>15</xdr:col>
      <xdr:colOff>101600</xdr:colOff>
      <xdr:row>39</xdr:row>
      <xdr:rowOff>146050</xdr:rowOff>
    </xdr:to>
    <xdr:sp macro="" textlink="">
      <xdr:nvSpPr>
        <xdr:cNvPr id="76" name="楕円 75">
          <a:extLst>
            <a:ext uri="{FF2B5EF4-FFF2-40B4-BE49-F238E27FC236}">
              <a16:creationId xmlns:a16="http://schemas.microsoft.com/office/drawing/2014/main" id="{10115EC0-97E4-462D-8B7E-AC81F7AE082A}"/>
            </a:ext>
          </a:extLst>
        </xdr:cNvPr>
        <xdr:cNvSpPr/>
      </xdr:nvSpPr>
      <xdr:spPr>
        <a:xfrm>
          <a:off x="2571750" y="63722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95250</xdr:rowOff>
    </xdr:from>
    <xdr:to>
      <xdr:col>19</xdr:col>
      <xdr:colOff>177800</xdr:colOff>
      <xdr:row>39</xdr:row>
      <xdr:rowOff>131445</xdr:rowOff>
    </xdr:to>
    <xdr:cxnSp macro="">
      <xdr:nvCxnSpPr>
        <xdr:cNvPr id="77" name="直線コネクタ 76">
          <a:extLst>
            <a:ext uri="{FF2B5EF4-FFF2-40B4-BE49-F238E27FC236}">
              <a16:creationId xmlns:a16="http://schemas.microsoft.com/office/drawing/2014/main" id="{93A5B8B4-55F1-40F4-83A6-62DCFB76BC0B}"/>
            </a:ext>
          </a:extLst>
        </xdr:cNvPr>
        <xdr:cNvCxnSpPr/>
      </xdr:nvCxnSpPr>
      <xdr:spPr>
        <a:xfrm>
          <a:off x="2619375" y="6419850"/>
          <a:ext cx="809625"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99695</xdr:rowOff>
    </xdr:from>
    <xdr:to>
      <xdr:col>10</xdr:col>
      <xdr:colOff>165100</xdr:colOff>
      <xdr:row>40</xdr:row>
      <xdr:rowOff>29845</xdr:rowOff>
    </xdr:to>
    <xdr:sp macro="" textlink="">
      <xdr:nvSpPr>
        <xdr:cNvPr id="78" name="楕円 77">
          <a:extLst>
            <a:ext uri="{FF2B5EF4-FFF2-40B4-BE49-F238E27FC236}">
              <a16:creationId xmlns:a16="http://schemas.microsoft.com/office/drawing/2014/main" id="{6A9AB93A-1CB7-47F9-8D19-BB85D19E3DD1}"/>
            </a:ext>
          </a:extLst>
        </xdr:cNvPr>
        <xdr:cNvSpPr/>
      </xdr:nvSpPr>
      <xdr:spPr>
        <a:xfrm>
          <a:off x="1781175" y="642747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95250</xdr:rowOff>
    </xdr:from>
    <xdr:to>
      <xdr:col>15</xdr:col>
      <xdr:colOff>50800</xdr:colOff>
      <xdr:row>39</xdr:row>
      <xdr:rowOff>150495</xdr:rowOff>
    </xdr:to>
    <xdr:cxnSp macro="">
      <xdr:nvCxnSpPr>
        <xdr:cNvPr id="79" name="直線コネクタ 78">
          <a:extLst>
            <a:ext uri="{FF2B5EF4-FFF2-40B4-BE49-F238E27FC236}">
              <a16:creationId xmlns:a16="http://schemas.microsoft.com/office/drawing/2014/main" id="{19549413-1851-420D-A93F-097E09089502}"/>
            </a:ext>
          </a:extLst>
        </xdr:cNvPr>
        <xdr:cNvCxnSpPr/>
      </xdr:nvCxnSpPr>
      <xdr:spPr>
        <a:xfrm flipV="1">
          <a:off x="1828800" y="6419850"/>
          <a:ext cx="790575"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61595</xdr:rowOff>
    </xdr:from>
    <xdr:to>
      <xdr:col>6</xdr:col>
      <xdr:colOff>38100</xdr:colOff>
      <xdr:row>39</xdr:row>
      <xdr:rowOff>163195</xdr:rowOff>
    </xdr:to>
    <xdr:sp macro="" textlink="">
      <xdr:nvSpPr>
        <xdr:cNvPr id="80" name="楕円 79">
          <a:extLst>
            <a:ext uri="{FF2B5EF4-FFF2-40B4-BE49-F238E27FC236}">
              <a16:creationId xmlns:a16="http://schemas.microsoft.com/office/drawing/2014/main" id="{B48E898A-ECA6-4C8C-9D26-D25181BA42D1}"/>
            </a:ext>
          </a:extLst>
        </xdr:cNvPr>
        <xdr:cNvSpPr/>
      </xdr:nvSpPr>
      <xdr:spPr>
        <a:xfrm>
          <a:off x="981075" y="638937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112395</xdr:rowOff>
    </xdr:from>
    <xdr:to>
      <xdr:col>10</xdr:col>
      <xdr:colOff>114300</xdr:colOff>
      <xdr:row>39</xdr:row>
      <xdr:rowOff>150495</xdr:rowOff>
    </xdr:to>
    <xdr:cxnSp macro="">
      <xdr:nvCxnSpPr>
        <xdr:cNvPr id="81" name="直線コネクタ 80">
          <a:extLst>
            <a:ext uri="{FF2B5EF4-FFF2-40B4-BE49-F238E27FC236}">
              <a16:creationId xmlns:a16="http://schemas.microsoft.com/office/drawing/2014/main" id="{4BEC52BB-A4F8-4B12-A620-FB908D44AE4D}"/>
            </a:ext>
          </a:extLst>
        </xdr:cNvPr>
        <xdr:cNvCxnSpPr/>
      </xdr:nvCxnSpPr>
      <xdr:spPr>
        <a:xfrm>
          <a:off x="1028700" y="6436995"/>
          <a:ext cx="8001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130192</xdr:rowOff>
    </xdr:from>
    <xdr:ext cx="405111" cy="259045"/>
    <xdr:sp macro="" textlink="">
      <xdr:nvSpPr>
        <xdr:cNvPr id="82" name="n_1aveValue【図書館】&#10;有形固定資産減価償却率">
          <a:extLst>
            <a:ext uri="{FF2B5EF4-FFF2-40B4-BE49-F238E27FC236}">
              <a16:creationId xmlns:a16="http://schemas.microsoft.com/office/drawing/2014/main" id="{F4129CB5-E83E-4ABD-83A6-E8D2B134302A}"/>
            </a:ext>
          </a:extLst>
        </xdr:cNvPr>
        <xdr:cNvSpPr txBox="1"/>
      </xdr:nvSpPr>
      <xdr:spPr>
        <a:xfrm>
          <a:off x="3239144" y="596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4462</xdr:rowOff>
    </xdr:from>
    <xdr:ext cx="405111" cy="259045"/>
    <xdr:sp macro="" textlink="">
      <xdr:nvSpPr>
        <xdr:cNvPr id="83" name="n_2aveValue【図書館】&#10;有形固定資産減価償却率">
          <a:extLst>
            <a:ext uri="{FF2B5EF4-FFF2-40B4-BE49-F238E27FC236}">
              <a16:creationId xmlns:a16="http://schemas.microsoft.com/office/drawing/2014/main" id="{0D94500C-71C0-40E0-A62E-F2E732052B1B}"/>
            </a:ext>
          </a:extLst>
        </xdr:cNvPr>
        <xdr:cNvSpPr txBox="1"/>
      </xdr:nvSpPr>
      <xdr:spPr>
        <a:xfrm>
          <a:off x="2439044" y="6008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652</xdr:rowOff>
    </xdr:from>
    <xdr:ext cx="405111" cy="259045"/>
    <xdr:sp macro="" textlink="">
      <xdr:nvSpPr>
        <xdr:cNvPr id="84" name="n_3aveValue【図書館】&#10;有形固定資産減価償却率">
          <a:extLst>
            <a:ext uri="{FF2B5EF4-FFF2-40B4-BE49-F238E27FC236}">
              <a16:creationId xmlns:a16="http://schemas.microsoft.com/office/drawing/2014/main" id="{1B2A9F80-902A-4441-A035-2509D0011D60}"/>
            </a:ext>
          </a:extLst>
        </xdr:cNvPr>
        <xdr:cNvSpPr txBox="1"/>
      </xdr:nvSpPr>
      <xdr:spPr>
        <a:xfrm>
          <a:off x="1648469" y="600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6367</xdr:rowOff>
    </xdr:from>
    <xdr:ext cx="405111" cy="259045"/>
    <xdr:sp macro="" textlink="">
      <xdr:nvSpPr>
        <xdr:cNvPr id="85" name="n_4aveValue【図書館】&#10;有形固定資産減価償却率">
          <a:extLst>
            <a:ext uri="{FF2B5EF4-FFF2-40B4-BE49-F238E27FC236}">
              <a16:creationId xmlns:a16="http://schemas.microsoft.com/office/drawing/2014/main" id="{AE650DCA-E2E2-4791-96CD-C797D615DD2A}"/>
            </a:ext>
          </a:extLst>
        </xdr:cNvPr>
        <xdr:cNvSpPr txBox="1"/>
      </xdr:nvSpPr>
      <xdr:spPr>
        <a:xfrm>
          <a:off x="848369" y="6010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1922</xdr:rowOff>
    </xdr:from>
    <xdr:ext cx="405111" cy="259045"/>
    <xdr:sp macro="" textlink="">
      <xdr:nvSpPr>
        <xdr:cNvPr id="86" name="n_1mainValue【図書館】&#10;有形固定資産減価償却率">
          <a:extLst>
            <a:ext uri="{FF2B5EF4-FFF2-40B4-BE49-F238E27FC236}">
              <a16:creationId xmlns:a16="http://schemas.microsoft.com/office/drawing/2014/main" id="{4F3BDDF0-E7F8-4844-8603-7CC937E98204}"/>
            </a:ext>
          </a:extLst>
        </xdr:cNvPr>
        <xdr:cNvSpPr txBox="1"/>
      </xdr:nvSpPr>
      <xdr:spPr>
        <a:xfrm>
          <a:off x="3239144" y="648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137177</xdr:rowOff>
    </xdr:from>
    <xdr:ext cx="405111" cy="259045"/>
    <xdr:sp macro="" textlink="">
      <xdr:nvSpPr>
        <xdr:cNvPr id="87" name="n_2mainValue【図書館】&#10;有形固定資産減価償却率">
          <a:extLst>
            <a:ext uri="{FF2B5EF4-FFF2-40B4-BE49-F238E27FC236}">
              <a16:creationId xmlns:a16="http://schemas.microsoft.com/office/drawing/2014/main" id="{073272FA-203B-495E-ACD0-CFE0EB8C272A}"/>
            </a:ext>
          </a:extLst>
        </xdr:cNvPr>
        <xdr:cNvSpPr txBox="1"/>
      </xdr:nvSpPr>
      <xdr:spPr>
        <a:xfrm>
          <a:off x="2439044" y="6464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20972</xdr:rowOff>
    </xdr:from>
    <xdr:ext cx="405111" cy="259045"/>
    <xdr:sp macro="" textlink="">
      <xdr:nvSpPr>
        <xdr:cNvPr id="88" name="n_3mainValue【図書館】&#10;有形固定資産減価償却率">
          <a:extLst>
            <a:ext uri="{FF2B5EF4-FFF2-40B4-BE49-F238E27FC236}">
              <a16:creationId xmlns:a16="http://schemas.microsoft.com/office/drawing/2014/main" id="{2EC5D56D-D45B-4052-88D0-1D906EFF5261}"/>
            </a:ext>
          </a:extLst>
        </xdr:cNvPr>
        <xdr:cNvSpPr txBox="1"/>
      </xdr:nvSpPr>
      <xdr:spPr>
        <a:xfrm>
          <a:off x="1648469" y="650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154322</xdr:rowOff>
    </xdr:from>
    <xdr:ext cx="405111" cy="259045"/>
    <xdr:sp macro="" textlink="">
      <xdr:nvSpPr>
        <xdr:cNvPr id="89" name="n_4mainValue【図書館】&#10;有形固定資産減価償却率">
          <a:extLst>
            <a:ext uri="{FF2B5EF4-FFF2-40B4-BE49-F238E27FC236}">
              <a16:creationId xmlns:a16="http://schemas.microsoft.com/office/drawing/2014/main" id="{E23C6283-EA5F-47CC-92BA-20C78DE72645}"/>
            </a:ext>
          </a:extLst>
        </xdr:cNvPr>
        <xdr:cNvSpPr txBox="1"/>
      </xdr:nvSpPr>
      <xdr:spPr>
        <a:xfrm>
          <a:off x="848369" y="647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0CC5B4EF-D75A-4C32-B014-B2B238534F72}"/>
            </a:ext>
          </a:extLst>
        </xdr:cNvPr>
        <xdr:cNvSpPr/>
      </xdr:nvSpPr>
      <xdr:spPr>
        <a:xfrm>
          <a:off x="5953125" y="39719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E809606C-4586-4D72-BEE2-E96E0726805D}"/>
            </a:ext>
          </a:extLst>
        </xdr:cNvPr>
        <xdr:cNvSpPr/>
      </xdr:nvSpPr>
      <xdr:spPr>
        <a:xfrm>
          <a:off x="60674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DB402210-38B8-4C48-BD3D-EB2B333B2D0C}"/>
            </a:ext>
          </a:extLst>
        </xdr:cNvPr>
        <xdr:cNvSpPr/>
      </xdr:nvSpPr>
      <xdr:spPr>
        <a:xfrm>
          <a:off x="60674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D1E5FB25-1F39-4034-8EDB-185C776FE76E}"/>
            </a:ext>
          </a:extLst>
        </xdr:cNvPr>
        <xdr:cNvSpPr/>
      </xdr:nvSpPr>
      <xdr:spPr>
        <a:xfrm>
          <a:off x="69818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A7407F97-37FC-4585-82BA-2D3082B4E45D}"/>
            </a:ext>
          </a:extLst>
        </xdr:cNvPr>
        <xdr:cNvSpPr/>
      </xdr:nvSpPr>
      <xdr:spPr>
        <a:xfrm>
          <a:off x="69818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6F76E3B3-83E9-44F0-BFC0-DF7E5982E84A}"/>
            </a:ext>
          </a:extLst>
        </xdr:cNvPr>
        <xdr:cNvSpPr/>
      </xdr:nvSpPr>
      <xdr:spPr>
        <a:xfrm>
          <a:off x="80105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00EFA173-9571-4264-BFCF-B93467EFF512}"/>
            </a:ext>
          </a:extLst>
        </xdr:cNvPr>
        <xdr:cNvSpPr/>
      </xdr:nvSpPr>
      <xdr:spPr>
        <a:xfrm>
          <a:off x="80105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0E11C15F-8CCB-42F2-BCD3-C60E2ED274E9}"/>
            </a:ext>
          </a:extLst>
        </xdr:cNvPr>
        <xdr:cNvSpPr/>
      </xdr:nvSpPr>
      <xdr:spPr>
        <a:xfrm>
          <a:off x="5953125" y="50482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94748D68-FAB3-483B-8D24-071E36EC361F}"/>
            </a:ext>
          </a:extLst>
        </xdr:cNvPr>
        <xdr:cNvSpPr txBox="1"/>
      </xdr:nvSpPr>
      <xdr:spPr>
        <a:xfrm>
          <a:off x="5915025" y="48672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5791AC47-BAA0-484D-8681-FB5022AA3B9F}"/>
            </a:ext>
          </a:extLst>
        </xdr:cNvPr>
        <xdr:cNvCxnSpPr/>
      </xdr:nvCxnSpPr>
      <xdr:spPr>
        <a:xfrm>
          <a:off x="5953125" y="72104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0" name="直線コネクタ 99">
          <a:extLst>
            <a:ext uri="{FF2B5EF4-FFF2-40B4-BE49-F238E27FC236}">
              <a16:creationId xmlns:a16="http://schemas.microsoft.com/office/drawing/2014/main" id="{3F7C22FE-4C6E-4B3F-A669-EFBA9C79990C}"/>
            </a:ext>
          </a:extLst>
        </xdr:cNvPr>
        <xdr:cNvCxnSpPr/>
      </xdr:nvCxnSpPr>
      <xdr:spPr>
        <a:xfrm>
          <a:off x="5953125" y="666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1" name="テキスト ボックス 100">
          <a:extLst>
            <a:ext uri="{FF2B5EF4-FFF2-40B4-BE49-F238E27FC236}">
              <a16:creationId xmlns:a16="http://schemas.microsoft.com/office/drawing/2014/main" id="{EE36A67D-462C-4BDF-BFBA-1C02EA22A021}"/>
            </a:ext>
          </a:extLst>
        </xdr:cNvPr>
        <xdr:cNvSpPr txBox="1"/>
      </xdr:nvSpPr>
      <xdr:spPr>
        <a:xfrm>
          <a:off x="5527221" y="6531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a:extLst>
            <a:ext uri="{FF2B5EF4-FFF2-40B4-BE49-F238E27FC236}">
              <a16:creationId xmlns:a16="http://schemas.microsoft.com/office/drawing/2014/main" id="{7CABD151-39CA-4064-86B7-7A9D50D71B56}"/>
            </a:ext>
          </a:extLst>
        </xdr:cNvPr>
        <xdr:cNvCxnSpPr/>
      </xdr:nvCxnSpPr>
      <xdr:spPr>
        <a:xfrm>
          <a:off x="5953125" y="613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3" name="テキスト ボックス 102">
          <a:extLst>
            <a:ext uri="{FF2B5EF4-FFF2-40B4-BE49-F238E27FC236}">
              <a16:creationId xmlns:a16="http://schemas.microsoft.com/office/drawing/2014/main" id="{7D0DFC6A-ACA4-4059-879F-79F4CF64D115}"/>
            </a:ext>
          </a:extLst>
        </xdr:cNvPr>
        <xdr:cNvSpPr txBox="1"/>
      </xdr:nvSpPr>
      <xdr:spPr>
        <a:xfrm>
          <a:off x="5527221" y="599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4" name="直線コネクタ 103">
          <a:extLst>
            <a:ext uri="{FF2B5EF4-FFF2-40B4-BE49-F238E27FC236}">
              <a16:creationId xmlns:a16="http://schemas.microsoft.com/office/drawing/2014/main" id="{E1302C63-09ED-45B4-9AB5-BBB6C2FBBDB4}"/>
            </a:ext>
          </a:extLst>
        </xdr:cNvPr>
        <xdr:cNvCxnSpPr/>
      </xdr:nvCxnSpPr>
      <xdr:spPr>
        <a:xfrm>
          <a:off x="5953125" y="55911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5" name="テキスト ボックス 104">
          <a:extLst>
            <a:ext uri="{FF2B5EF4-FFF2-40B4-BE49-F238E27FC236}">
              <a16:creationId xmlns:a16="http://schemas.microsoft.com/office/drawing/2014/main" id="{E6DEF3E1-76CA-4B45-AF76-A106FB9A6129}"/>
            </a:ext>
          </a:extLst>
        </xdr:cNvPr>
        <xdr:cNvSpPr txBox="1"/>
      </xdr:nvSpPr>
      <xdr:spPr>
        <a:xfrm>
          <a:off x="5527221" y="54553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4DCED031-CC1E-4294-AEE2-CA9FE6414FE8}"/>
            </a:ext>
          </a:extLst>
        </xdr:cNvPr>
        <xdr:cNvCxnSpPr/>
      </xdr:nvCxnSpPr>
      <xdr:spPr>
        <a:xfrm>
          <a:off x="5953125" y="5048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0ACD5A7D-E525-4F65-811D-518E6089D1AF}"/>
            </a:ext>
          </a:extLst>
        </xdr:cNvPr>
        <xdr:cNvSpPr txBox="1"/>
      </xdr:nvSpPr>
      <xdr:spPr>
        <a:xfrm>
          <a:off x="5527221" y="4912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8F07050E-475F-4A2F-BF7E-6709F54F8284}"/>
            </a:ext>
          </a:extLst>
        </xdr:cNvPr>
        <xdr:cNvSpPr/>
      </xdr:nvSpPr>
      <xdr:spPr>
        <a:xfrm>
          <a:off x="5953125" y="50482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93345</xdr:rowOff>
    </xdr:from>
    <xdr:to>
      <xdr:col>54</xdr:col>
      <xdr:colOff>189865</xdr:colOff>
      <xdr:row>40</xdr:row>
      <xdr:rowOff>144780</xdr:rowOff>
    </xdr:to>
    <xdr:cxnSp macro="">
      <xdr:nvCxnSpPr>
        <xdr:cNvPr id="109" name="直線コネクタ 108">
          <a:extLst>
            <a:ext uri="{FF2B5EF4-FFF2-40B4-BE49-F238E27FC236}">
              <a16:creationId xmlns:a16="http://schemas.microsoft.com/office/drawing/2014/main" id="{D17894B2-7DCB-4404-AAA2-A918B039081D}"/>
            </a:ext>
          </a:extLst>
        </xdr:cNvPr>
        <xdr:cNvCxnSpPr/>
      </xdr:nvCxnSpPr>
      <xdr:spPr>
        <a:xfrm flipV="1">
          <a:off x="9429115" y="5446395"/>
          <a:ext cx="0" cy="1181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148607</xdr:rowOff>
    </xdr:from>
    <xdr:ext cx="469744" cy="259045"/>
    <xdr:sp macro="" textlink="">
      <xdr:nvSpPr>
        <xdr:cNvPr id="110" name="【図書館】&#10;一人当たり面積最小値テキスト">
          <a:extLst>
            <a:ext uri="{FF2B5EF4-FFF2-40B4-BE49-F238E27FC236}">
              <a16:creationId xmlns:a16="http://schemas.microsoft.com/office/drawing/2014/main" id="{469E182F-C161-44B0-9B4C-1A48FDE11B43}"/>
            </a:ext>
          </a:extLst>
        </xdr:cNvPr>
        <xdr:cNvSpPr txBox="1"/>
      </xdr:nvSpPr>
      <xdr:spPr>
        <a:xfrm>
          <a:off x="9467850"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144780</xdr:rowOff>
    </xdr:from>
    <xdr:to>
      <xdr:col>55</xdr:col>
      <xdr:colOff>88900</xdr:colOff>
      <xdr:row>40</xdr:row>
      <xdr:rowOff>144780</xdr:rowOff>
    </xdr:to>
    <xdr:cxnSp macro="">
      <xdr:nvCxnSpPr>
        <xdr:cNvPr id="111" name="直線コネクタ 110">
          <a:extLst>
            <a:ext uri="{FF2B5EF4-FFF2-40B4-BE49-F238E27FC236}">
              <a16:creationId xmlns:a16="http://schemas.microsoft.com/office/drawing/2014/main" id="{2E7993C2-989F-4812-9B7D-94FA5E4F4ABF}"/>
            </a:ext>
          </a:extLst>
        </xdr:cNvPr>
        <xdr:cNvCxnSpPr/>
      </xdr:nvCxnSpPr>
      <xdr:spPr>
        <a:xfrm>
          <a:off x="9363075" y="6628130"/>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40022</xdr:rowOff>
    </xdr:from>
    <xdr:ext cx="469744" cy="259045"/>
    <xdr:sp macro="" textlink="">
      <xdr:nvSpPr>
        <xdr:cNvPr id="112" name="【図書館】&#10;一人当たり面積最大値テキスト">
          <a:extLst>
            <a:ext uri="{FF2B5EF4-FFF2-40B4-BE49-F238E27FC236}">
              <a16:creationId xmlns:a16="http://schemas.microsoft.com/office/drawing/2014/main" id="{0CBFA918-7765-48EB-A02A-38B26C9E34E4}"/>
            </a:ext>
          </a:extLst>
        </xdr:cNvPr>
        <xdr:cNvSpPr txBox="1"/>
      </xdr:nvSpPr>
      <xdr:spPr>
        <a:xfrm>
          <a:off x="9467850" y="5231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93345</xdr:rowOff>
    </xdr:from>
    <xdr:to>
      <xdr:col>55</xdr:col>
      <xdr:colOff>88900</xdr:colOff>
      <xdr:row>33</xdr:row>
      <xdr:rowOff>93345</xdr:rowOff>
    </xdr:to>
    <xdr:cxnSp macro="">
      <xdr:nvCxnSpPr>
        <xdr:cNvPr id="113" name="直線コネクタ 112">
          <a:extLst>
            <a:ext uri="{FF2B5EF4-FFF2-40B4-BE49-F238E27FC236}">
              <a16:creationId xmlns:a16="http://schemas.microsoft.com/office/drawing/2014/main" id="{7FCF75EA-0CE1-4A05-A479-34DB60D926B6}"/>
            </a:ext>
          </a:extLst>
        </xdr:cNvPr>
        <xdr:cNvCxnSpPr/>
      </xdr:nvCxnSpPr>
      <xdr:spPr>
        <a:xfrm>
          <a:off x="9363075" y="544639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122572</xdr:rowOff>
    </xdr:from>
    <xdr:ext cx="469744" cy="259045"/>
    <xdr:sp macro="" textlink="">
      <xdr:nvSpPr>
        <xdr:cNvPr id="114" name="【図書館】&#10;一人当たり面積平均値テキスト">
          <a:extLst>
            <a:ext uri="{FF2B5EF4-FFF2-40B4-BE49-F238E27FC236}">
              <a16:creationId xmlns:a16="http://schemas.microsoft.com/office/drawing/2014/main" id="{99DC2F58-E137-467A-A069-42F1D5233D33}"/>
            </a:ext>
          </a:extLst>
        </xdr:cNvPr>
        <xdr:cNvSpPr txBox="1"/>
      </xdr:nvSpPr>
      <xdr:spPr>
        <a:xfrm>
          <a:off x="9467850" y="62884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99695</xdr:rowOff>
    </xdr:from>
    <xdr:to>
      <xdr:col>55</xdr:col>
      <xdr:colOff>50800</xdr:colOff>
      <xdr:row>40</xdr:row>
      <xdr:rowOff>29845</xdr:rowOff>
    </xdr:to>
    <xdr:sp macro="" textlink="">
      <xdr:nvSpPr>
        <xdr:cNvPr id="115" name="フローチャート: 判断 114">
          <a:extLst>
            <a:ext uri="{FF2B5EF4-FFF2-40B4-BE49-F238E27FC236}">
              <a16:creationId xmlns:a16="http://schemas.microsoft.com/office/drawing/2014/main" id="{E5566C29-6F10-45B5-B8AE-802A09BB0CC5}"/>
            </a:ext>
          </a:extLst>
        </xdr:cNvPr>
        <xdr:cNvSpPr/>
      </xdr:nvSpPr>
      <xdr:spPr>
        <a:xfrm>
          <a:off x="9401175" y="6427470"/>
          <a:ext cx="7620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99695</xdr:rowOff>
    </xdr:from>
    <xdr:to>
      <xdr:col>50</xdr:col>
      <xdr:colOff>165100</xdr:colOff>
      <xdr:row>40</xdr:row>
      <xdr:rowOff>29845</xdr:rowOff>
    </xdr:to>
    <xdr:sp macro="" textlink="">
      <xdr:nvSpPr>
        <xdr:cNvPr id="116" name="フローチャート: 判断 115">
          <a:extLst>
            <a:ext uri="{FF2B5EF4-FFF2-40B4-BE49-F238E27FC236}">
              <a16:creationId xmlns:a16="http://schemas.microsoft.com/office/drawing/2014/main" id="{32DC0B85-2676-4E22-BE3F-191DF488D811}"/>
            </a:ext>
          </a:extLst>
        </xdr:cNvPr>
        <xdr:cNvSpPr/>
      </xdr:nvSpPr>
      <xdr:spPr>
        <a:xfrm>
          <a:off x="8639175" y="6427470"/>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111125</xdr:rowOff>
    </xdr:from>
    <xdr:to>
      <xdr:col>46</xdr:col>
      <xdr:colOff>38100</xdr:colOff>
      <xdr:row>40</xdr:row>
      <xdr:rowOff>41275</xdr:rowOff>
    </xdr:to>
    <xdr:sp macro="" textlink="">
      <xdr:nvSpPr>
        <xdr:cNvPr id="117" name="フローチャート: 判断 116">
          <a:extLst>
            <a:ext uri="{FF2B5EF4-FFF2-40B4-BE49-F238E27FC236}">
              <a16:creationId xmlns:a16="http://schemas.microsoft.com/office/drawing/2014/main" id="{20004166-41A8-4D7E-839F-157A53CFA7FC}"/>
            </a:ext>
          </a:extLst>
        </xdr:cNvPr>
        <xdr:cNvSpPr/>
      </xdr:nvSpPr>
      <xdr:spPr>
        <a:xfrm>
          <a:off x="7839075" y="643572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111125</xdr:rowOff>
    </xdr:from>
    <xdr:to>
      <xdr:col>41</xdr:col>
      <xdr:colOff>101600</xdr:colOff>
      <xdr:row>40</xdr:row>
      <xdr:rowOff>41275</xdr:rowOff>
    </xdr:to>
    <xdr:sp macro="" textlink="">
      <xdr:nvSpPr>
        <xdr:cNvPr id="118" name="フローチャート: 判断 117">
          <a:extLst>
            <a:ext uri="{FF2B5EF4-FFF2-40B4-BE49-F238E27FC236}">
              <a16:creationId xmlns:a16="http://schemas.microsoft.com/office/drawing/2014/main" id="{0E3AE569-0A57-47D9-AF04-146433A46080}"/>
            </a:ext>
          </a:extLst>
        </xdr:cNvPr>
        <xdr:cNvSpPr/>
      </xdr:nvSpPr>
      <xdr:spPr>
        <a:xfrm>
          <a:off x="7029450" y="64357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105410</xdr:rowOff>
    </xdr:from>
    <xdr:to>
      <xdr:col>36</xdr:col>
      <xdr:colOff>165100</xdr:colOff>
      <xdr:row>40</xdr:row>
      <xdr:rowOff>35560</xdr:rowOff>
    </xdr:to>
    <xdr:sp macro="" textlink="">
      <xdr:nvSpPr>
        <xdr:cNvPr id="119" name="フローチャート: 判断 118">
          <a:extLst>
            <a:ext uri="{FF2B5EF4-FFF2-40B4-BE49-F238E27FC236}">
              <a16:creationId xmlns:a16="http://schemas.microsoft.com/office/drawing/2014/main" id="{79F5F211-B721-4D91-8A63-7296766F6886}"/>
            </a:ext>
          </a:extLst>
        </xdr:cNvPr>
        <xdr:cNvSpPr/>
      </xdr:nvSpPr>
      <xdr:spPr>
        <a:xfrm>
          <a:off x="6238875" y="642683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FD1DD8DB-699E-4AE8-AEB7-BC3D92E79296}"/>
            </a:ext>
          </a:extLst>
        </xdr:cNvPr>
        <xdr:cNvSpPr txBox="1"/>
      </xdr:nvSpPr>
      <xdr:spPr>
        <a:xfrm>
          <a:off x="925830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196B4789-C47B-4DB5-AE4D-DEE27479E861}"/>
            </a:ext>
          </a:extLst>
        </xdr:cNvPr>
        <xdr:cNvSpPr txBox="1"/>
      </xdr:nvSpPr>
      <xdr:spPr>
        <a:xfrm>
          <a:off x="85153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C7472D78-7D3C-470F-8DCC-6290E4477D68}"/>
            </a:ext>
          </a:extLst>
        </xdr:cNvPr>
        <xdr:cNvSpPr txBox="1"/>
      </xdr:nvSpPr>
      <xdr:spPr>
        <a:xfrm>
          <a:off x="77152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70BC829C-3B5B-4724-BE86-96E0D5452DD0}"/>
            </a:ext>
          </a:extLst>
        </xdr:cNvPr>
        <xdr:cNvSpPr txBox="1"/>
      </xdr:nvSpPr>
      <xdr:spPr>
        <a:xfrm>
          <a:off x="6905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2E6EDAAC-84E1-402C-82D9-200A87668133}"/>
            </a:ext>
          </a:extLst>
        </xdr:cNvPr>
        <xdr:cNvSpPr txBox="1"/>
      </xdr:nvSpPr>
      <xdr:spPr>
        <a:xfrm>
          <a:off x="61150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156845</xdr:rowOff>
    </xdr:from>
    <xdr:to>
      <xdr:col>55</xdr:col>
      <xdr:colOff>50800</xdr:colOff>
      <xdr:row>40</xdr:row>
      <xdr:rowOff>86995</xdr:rowOff>
    </xdr:to>
    <xdr:sp macro="" textlink="">
      <xdr:nvSpPr>
        <xdr:cNvPr id="125" name="楕円 124">
          <a:extLst>
            <a:ext uri="{FF2B5EF4-FFF2-40B4-BE49-F238E27FC236}">
              <a16:creationId xmlns:a16="http://schemas.microsoft.com/office/drawing/2014/main" id="{3BEAECB3-4DF1-4D56-A790-D17A7334BD98}"/>
            </a:ext>
          </a:extLst>
        </xdr:cNvPr>
        <xdr:cNvSpPr/>
      </xdr:nvSpPr>
      <xdr:spPr>
        <a:xfrm>
          <a:off x="9401175" y="6484620"/>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78122</xdr:rowOff>
    </xdr:from>
    <xdr:ext cx="469744" cy="259045"/>
    <xdr:sp macro="" textlink="">
      <xdr:nvSpPr>
        <xdr:cNvPr id="126" name="【図書館】&#10;一人当たり面積該当値テキスト">
          <a:extLst>
            <a:ext uri="{FF2B5EF4-FFF2-40B4-BE49-F238E27FC236}">
              <a16:creationId xmlns:a16="http://schemas.microsoft.com/office/drawing/2014/main" id="{F47CAB98-2A86-43A4-85C4-8763841EC9B2}"/>
            </a:ext>
          </a:extLst>
        </xdr:cNvPr>
        <xdr:cNvSpPr txBox="1"/>
      </xdr:nvSpPr>
      <xdr:spPr>
        <a:xfrm>
          <a:off x="9467850" y="6402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151130</xdr:rowOff>
    </xdr:from>
    <xdr:to>
      <xdr:col>50</xdr:col>
      <xdr:colOff>165100</xdr:colOff>
      <xdr:row>40</xdr:row>
      <xdr:rowOff>81280</xdr:rowOff>
    </xdr:to>
    <xdr:sp macro="" textlink="">
      <xdr:nvSpPr>
        <xdr:cNvPr id="127" name="楕円 126">
          <a:extLst>
            <a:ext uri="{FF2B5EF4-FFF2-40B4-BE49-F238E27FC236}">
              <a16:creationId xmlns:a16="http://schemas.microsoft.com/office/drawing/2014/main" id="{280136F3-E95D-46BF-B143-36409749ADDC}"/>
            </a:ext>
          </a:extLst>
        </xdr:cNvPr>
        <xdr:cNvSpPr/>
      </xdr:nvSpPr>
      <xdr:spPr>
        <a:xfrm>
          <a:off x="8639175" y="647573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30480</xdr:rowOff>
    </xdr:from>
    <xdr:to>
      <xdr:col>55</xdr:col>
      <xdr:colOff>0</xdr:colOff>
      <xdr:row>40</xdr:row>
      <xdr:rowOff>36195</xdr:rowOff>
    </xdr:to>
    <xdr:cxnSp macro="">
      <xdr:nvCxnSpPr>
        <xdr:cNvPr id="128" name="直線コネクタ 127">
          <a:extLst>
            <a:ext uri="{FF2B5EF4-FFF2-40B4-BE49-F238E27FC236}">
              <a16:creationId xmlns:a16="http://schemas.microsoft.com/office/drawing/2014/main" id="{CE3629D0-4A18-43D4-A097-A535BDF63068}"/>
            </a:ext>
          </a:extLst>
        </xdr:cNvPr>
        <xdr:cNvCxnSpPr/>
      </xdr:nvCxnSpPr>
      <xdr:spPr>
        <a:xfrm>
          <a:off x="8686800" y="6513830"/>
          <a:ext cx="74295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151130</xdr:rowOff>
    </xdr:from>
    <xdr:to>
      <xdr:col>46</xdr:col>
      <xdr:colOff>38100</xdr:colOff>
      <xdr:row>40</xdr:row>
      <xdr:rowOff>81280</xdr:rowOff>
    </xdr:to>
    <xdr:sp macro="" textlink="">
      <xdr:nvSpPr>
        <xdr:cNvPr id="129" name="楕円 128">
          <a:extLst>
            <a:ext uri="{FF2B5EF4-FFF2-40B4-BE49-F238E27FC236}">
              <a16:creationId xmlns:a16="http://schemas.microsoft.com/office/drawing/2014/main" id="{8F647236-33C5-473D-BD90-41397EA31DCB}"/>
            </a:ext>
          </a:extLst>
        </xdr:cNvPr>
        <xdr:cNvSpPr/>
      </xdr:nvSpPr>
      <xdr:spPr>
        <a:xfrm>
          <a:off x="7839075" y="647573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30480</xdr:rowOff>
    </xdr:from>
    <xdr:to>
      <xdr:col>50</xdr:col>
      <xdr:colOff>114300</xdr:colOff>
      <xdr:row>40</xdr:row>
      <xdr:rowOff>30480</xdr:rowOff>
    </xdr:to>
    <xdr:cxnSp macro="">
      <xdr:nvCxnSpPr>
        <xdr:cNvPr id="130" name="直線コネクタ 129">
          <a:extLst>
            <a:ext uri="{FF2B5EF4-FFF2-40B4-BE49-F238E27FC236}">
              <a16:creationId xmlns:a16="http://schemas.microsoft.com/office/drawing/2014/main" id="{005C3131-EF2D-4136-8CC0-DFDC3D651C56}"/>
            </a:ext>
          </a:extLst>
        </xdr:cNvPr>
        <xdr:cNvCxnSpPr/>
      </xdr:nvCxnSpPr>
      <xdr:spPr>
        <a:xfrm>
          <a:off x="7886700" y="651383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2540</xdr:rowOff>
    </xdr:from>
    <xdr:to>
      <xdr:col>41</xdr:col>
      <xdr:colOff>101600</xdr:colOff>
      <xdr:row>40</xdr:row>
      <xdr:rowOff>104140</xdr:rowOff>
    </xdr:to>
    <xdr:sp macro="" textlink="">
      <xdr:nvSpPr>
        <xdr:cNvPr id="131" name="楕円 130">
          <a:extLst>
            <a:ext uri="{FF2B5EF4-FFF2-40B4-BE49-F238E27FC236}">
              <a16:creationId xmlns:a16="http://schemas.microsoft.com/office/drawing/2014/main" id="{E03AEEED-E97C-4D70-9FF0-9FC9D62DF1C4}"/>
            </a:ext>
          </a:extLst>
        </xdr:cNvPr>
        <xdr:cNvSpPr/>
      </xdr:nvSpPr>
      <xdr:spPr>
        <a:xfrm>
          <a:off x="7029450" y="648906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30480</xdr:rowOff>
    </xdr:from>
    <xdr:to>
      <xdr:col>45</xdr:col>
      <xdr:colOff>177800</xdr:colOff>
      <xdr:row>40</xdr:row>
      <xdr:rowOff>53340</xdr:rowOff>
    </xdr:to>
    <xdr:cxnSp macro="">
      <xdr:nvCxnSpPr>
        <xdr:cNvPr id="132" name="直線コネクタ 131">
          <a:extLst>
            <a:ext uri="{FF2B5EF4-FFF2-40B4-BE49-F238E27FC236}">
              <a16:creationId xmlns:a16="http://schemas.microsoft.com/office/drawing/2014/main" id="{2156C9BC-83BC-49CF-904C-F05B779C63A0}"/>
            </a:ext>
          </a:extLst>
        </xdr:cNvPr>
        <xdr:cNvCxnSpPr/>
      </xdr:nvCxnSpPr>
      <xdr:spPr>
        <a:xfrm flipV="1">
          <a:off x="7077075" y="6513830"/>
          <a:ext cx="809625"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2540</xdr:rowOff>
    </xdr:from>
    <xdr:to>
      <xdr:col>36</xdr:col>
      <xdr:colOff>165100</xdr:colOff>
      <xdr:row>40</xdr:row>
      <xdr:rowOff>104140</xdr:rowOff>
    </xdr:to>
    <xdr:sp macro="" textlink="">
      <xdr:nvSpPr>
        <xdr:cNvPr id="133" name="楕円 132">
          <a:extLst>
            <a:ext uri="{FF2B5EF4-FFF2-40B4-BE49-F238E27FC236}">
              <a16:creationId xmlns:a16="http://schemas.microsoft.com/office/drawing/2014/main" id="{0F7C08C9-3CEC-4C84-8925-000DF68DE619}"/>
            </a:ext>
          </a:extLst>
        </xdr:cNvPr>
        <xdr:cNvSpPr/>
      </xdr:nvSpPr>
      <xdr:spPr>
        <a:xfrm>
          <a:off x="6238875" y="648906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53340</xdr:rowOff>
    </xdr:from>
    <xdr:to>
      <xdr:col>41</xdr:col>
      <xdr:colOff>50800</xdr:colOff>
      <xdr:row>40</xdr:row>
      <xdr:rowOff>53340</xdr:rowOff>
    </xdr:to>
    <xdr:cxnSp macro="">
      <xdr:nvCxnSpPr>
        <xdr:cNvPr id="134" name="直線コネクタ 133">
          <a:extLst>
            <a:ext uri="{FF2B5EF4-FFF2-40B4-BE49-F238E27FC236}">
              <a16:creationId xmlns:a16="http://schemas.microsoft.com/office/drawing/2014/main" id="{39CC9545-97A6-40CA-A5BB-65C734332216}"/>
            </a:ext>
          </a:extLst>
        </xdr:cNvPr>
        <xdr:cNvCxnSpPr/>
      </xdr:nvCxnSpPr>
      <xdr:spPr>
        <a:xfrm>
          <a:off x="6286500" y="6536690"/>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46372</xdr:rowOff>
    </xdr:from>
    <xdr:ext cx="469744" cy="259045"/>
    <xdr:sp macro="" textlink="">
      <xdr:nvSpPr>
        <xdr:cNvPr id="135" name="n_1aveValue【図書館】&#10;一人当たり面積">
          <a:extLst>
            <a:ext uri="{FF2B5EF4-FFF2-40B4-BE49-F238E27FC236}">
              <a16:creationId xmlns:a16="http://schemas.microsoft.com/office/drawing/2014/main" id="{422A0A30-6849-4CF1-AA3D-93ADCA75DE84}"/>
            </a:ext>
          </a:extLst>
        </xdr:cNvPr>
        <xdr:cNvSpPr txBox="1"/>
      </xdr:nvSpPr>
      <xdr:spPr>
        <a:xfrm>
          <a:off x="8458277" y="6212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57802</xdr:rowOff>
    </xdr:from>
    <xdr:ext cx="469744" cy="259045"/>
    <xdr:sp macro="" textlink="">
      <xdr:nvSpPr>
        <xdr:cNvPr id="136" name="n_2aveValue【図書館】&#10;一人当たり面積">
          <a:extLst>
            <a:ext uri="{FF2B5EF4-FFF2-40B4-BE49-F238E27FC236}">
              <a16:creationId xmlns:a16="http://schemas.microsoft.com/office/drawing/2014/main" id="{C3741F42-38A6-4088-AFCD-24B3C8607DC0}"/>
            </a:ext>
          </a:extLst>
        </xdr:cNvPr>
        <xdr:cNvSpPr txBox="1"/>
      </xdr:nvSpPr>
      <xdr:spPr>
        <a:xfrm>
          <a:off x="7677227" y="622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57802</xdr:rowOff>
    </xdr:from>
    <xdr:ext cx="469744" cy="259045"/>
    <xdr:sp macro="" textlink="">
      <xdr:nvSpPr>
        <xdr:cNvPr id="137" name="n_3aveValue【図書館】&#10;一人当たり面積">
          <a:extLst>
            <a:ext uri="{FF2B5EF4-FFF2-40B4-BE49-F238E27FC236}">
              <a16:creationId xmlns:a16="http://schemas.microsoft.com/office/drawing/2014/main" id="{9A054E3A-3FE3-48EE-B5CC-F8896AF0873B}"/>
            </a:ext>
          </a:extLst>
        </xdr:cNvPr>
        <xdr:cNvSpPr txBox="1"/>
      </xdr:nvSpPr>
      <xdr:spPr>
        <a:xfrm>
          <a:off x="6867602" y="622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52087</xdr:rowOff>
    </xdr:from>
    <xdr:ext cx="469744" cy="259045"/>
    <xdr:sp macro="" textlink="">
      <xdr:nvSpPr>
        <xdr:cNvPr id="138" name="n_4aveValue【図書館】&#10;一人当たり面積">
          <a:extLst>
            <a:ext uri="{FF2B5EF4-FFF2-40B4-BE49-F238E27FC236}">
              <a16:creationId xmlns:a16="http://schemas.microsoft.com/office/drawing/2014/main" id="{BADC7859-17FE-4BA2-B8AE-99919101B1C3}"/>
            </a:ext>
          </a:extLst>
        </xdr:cNvPr>
        <xdr:cNvSpPr txBox="1"/>
      </xdr:nvSpPr>
      <xdr:spPr>
        <a:xfrm>
          <a:off x="6067502" y="6211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72407</xdr:rowOff>
    </xdr:from>
    <xdr:ext cx="469744" cy="259045"/>
    <xdr:sp macro="" textlink="">
      <xdr:nvSpPr>
        <xdr:cNvPr id="139" name="n_1mainValue【図書館】&#10;一人当たり面積">
          <a:extLst>
            <a:ext uri="{FF2B5EF4-FFF2-40B4-BE49-F238E27FC236}">
              <a16:creationId xmlns:a16="http://schemas.microsoft.com/office/drawing/2014/main" id="{A534F9F3-6BB2-4A35-B052-151DD8225AC4}"/>
            </a:ext>
          </a:extLst>
        </xdr:cNvPr>
        <xdr:cNvSpPr txBox="1"/>
      </xdr:nvSpPr>
      <xdr:spPr>
        <a:xfrm>
          <a:off x="8458277" y="655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72407</xdr:rowOff>
    </xdr:from>
    <xdr:ext cx="469744" cy="259045"/>
    <xdr:sp macro="" textlink="">
      <xdr:nvSpPr>
        <xdr:cNvPr id="140" name="n_2mainValue【図書館】&#10;一人当たり面積">
          <a:extLst>
            <a:ext uri="{FF2B5EF4-FFF2-40B4-BE49-F238E27FC236}">
              <a16:creationId xmlns:a16="http://schemas.microsoft.com/office/drawing/2014/main" id="{FC2F6EE7-4AE6-4FA4-BB7D-12CB45D23590}"/>
            </a:ext>
          </a:extLst>
        </xdr:cNvPr>
        <xdr:cNvSpPr txBox="1"/>
      </xdr:nvSpPr>
      <xdr:spPr>
        <a:xfrm>
          <a:off x="7677227" y="655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95267</xdr:rowOff>
    </xdr:from>
    <xdr:ext cx="469744" cy="259045"/>
    <xdr:sp macro="" textlink="">
      <xdr:nvSpPr>
        <xdr:cNvPr id="141" name="n_3mainValue【図書館】&#10;一人当たり面積">
          <a:extLst>
            <a:ext uri="{FF2B5EF4-FFF2-40B4-BE49-F238E27FC236}">
              <a16:creationId xmlns:a16="http://schemas.microsoft.com/office/drawing/2014/main" id="{8C62FB3E-F10C-4656-B77B-119B521E0AF1}"/>
            </a:ext>
          </a:extLst>
        </xdr:cNvPr>
        <xdr:cNvSpPr txBox="1"/>
      </xdr:nvSpPr>
      <xdr:spPr>
        <a:xfrm>
          <a:off x="6867602" y="6581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95267</xdr:rowOff>
    </xdr:from>
    <xdr:ext cx="469744" cy="259045"/>
    <xdr:sp macro="" textlink="">
      <xdr:nvSpPr>
        <xdr:cNvPr id="142" name="n_4mainValue【図書館】&#10;一人当たり面積">
          <a:extLst>
            <a:ext uri="{FF2B5EF4-FFF2-40B4-BE49-F238E27FC236}">
              <a16:creationId xmlns:a16="http://schemas.microsoft.com/office/drawing/2014/main" id="{2E2189AB-7FAE-4A6F-BAC1-2826FEE572F6}"/>
            </a:ext>
          </a:extLst>
        </xdr:cNvPr>
        <xdr:cNvSpPr txBox="1"/>
      </xdr:nvSpPr>
      <xdr:spPr>
        <a:xfrm>
          <a:off x="6067502" y="6581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a:extLst>
            <a:ext uri="{FF2B5EF4-FFF2-40B4-BE49-F238E27FC236}">
              <a16:creationId xmlns:a16="http://schemas.microsoft.com/office/drawing/2014/main" id="{9FB39903-3336-4978-BBEA-1D1DE97A9187}"/>
            </a:ext>
          </a:extLst>
        </xdr:cNvPr>
        <xdr:cNvSpPr/>
      </xdr:nvSpPr>
      <xdr:spPr>
        <a:xfrm>
          <a:off x="685800" y="757237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a:extLst>
            <a:ext uri="{FF2B5EF4-FFF2-40B4-BE49-F238E27FC236}">
              <a16:creationId xmlns:a16="http://schemas.microsoft.com/office/drawing/2014/main" id="{3CB0298D-B297-4AEC-8942-3E2912FC3415}"/>
            </a:ext>
          </a:extLst>
        </xdr:cNvPr>
        <xdr:cNvSpPr/>
      </xdr:nvSpPr>
      <xdr:spPr>
        <a:xfrm>
          <a:off x="8096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a:extLst>
            <a:ext uri="{FF2B5EF4-FFF2-40B4-BE49-F238E27FC236}">
              <a16:creationId xmlns:a16="http://schemas.microsoft.com/office/drawing/2014/main" id="{745AE85E-2BD6-42E7-8153-AED821B22CC2}"/>
            </a:ext>
          </a:extLst>
        </xdr:cNvPr>
        <xdr:cNvSpPr/>
      </xdr:nvSpPr>
      <xdr:spPr>
        <a:xfrm>
          <a:off x="8096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a:extLst>
            <a:ext uri="{FF2B5EF4-FFF2-40B4-BE49-F238E27FC236}">
              <a16:creationId xmlns:a16="http://schemas.microsoft.com/office/drawing/2014/main" id="{9663B34B-5CA0-4426-A9EA-F9EC0873D3A7}"/>
            </a:ext>
          </a:extLst>
        </xdr:cNvPr>
        <xdr:cNvSpPr/>
      </xdr:nvSpPr>
      <xdr:spPr>
        <a:xfrm>
          <a:off x="17145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a:extLst>
            <a:ext uri="{FF2B5EF4-FFF2-40B4-BE49-F238E27FC236}">
              <a16:creationId xmlns:a16="http://schemas.microsoft.com/office/drawing/2014/main" id="{A8A1A9FC-0F4C-4A92-B131-55639B6E5ACF}"/>
            </a:ext>
          </a:extLst>
        </xdr:cNvPr>
        <xdr:cNvSpPr/>
      </xdr:nvSpPr>
      <xdr:spPr>
        <a:xfrm>
          <a:off x="17145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a:extLst>
            <a:ext uri="{FF2B5EF4-FFF2-40B4-BE49-F238E27FC236}">
              <a16:creationId xmlns:a16="http://schemas.microsoft.com/office/drawing/2014/main" id="{E70CB78E-B3B6-438A-8D60-BCBB45BE67D0}"/>
            </a:ext>
          </a:extLst>
        </xdr:cNvPr>
        <xdr:cNvSpPr/>
      </xdr:nvSpPr>
      <xdr:spPr>
        <a:xfrm>
          <a:off x="27432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a:extLst>
            <a:ext uri="{FF2B5EF4-FFF2-40B4-BE49-F238E27FC236}">
              <a16:creationId xmlns:a16="http://schemas.microsoft.com/office/drawing/2014/main" id="{83A540BB-C74F-4AAB-A7D2-21320CD43D29}"/>
            </a:ext>
          </a:extLst>
        </xdr:cNvPr>
        <xdr:cNvSpPr/>
      </xdr:nvSpPr>
      <xdr:spPr>
        <a:xfrm>
          <a:off x="27432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a:extLst>
            <a:ext uri="{FF2B5EF4-FFF2-40B4-BE49-F238E27FC236}">
              <a16:creationId xmlns:a16="http://schemas.microsoft.com/office/drawing/2014/main" id="{359D7A17-E18B-42E0-8B2B-DA7206CE8D75}"/>
            </a:ext>
          </a:extLst>
        </xdr:cNvPr>
        <xdr:cNvSpPr/>
      </xdr:nvSpPr>
      <xdr:spPr>
        <a:xfrm>
          <a:off x="685800" y="864870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a:extLst>
            <a:ext uri="{FF2B5EF4-FFF2-40B4-BE49-F238E27FC236}">
              <a16:creationId xmlns:a16="http://schemas.microsoft.com/office/drawing/2014/main" id="{A2BCE871-DA9F-4877-BD7A-3F0CFC5A5D94}"/>
            </a:ext>
          </a:extLst>
        </xdr:cNvPr>
        <xdr:cNvSpPr txBox="1"/>
      </xdr:nvSpPr>
      <xdr:spPr>
        <a:xfrm>
          <a:off x="666750" y="84677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a:extLst>
            <a:ext uri="{FF2B5EF4-FFF2-40B4-BE49-F238E27FC236}">
              <a16:creationId xmlns:a16="http://schemas.microsoft.com/office/drawing/2014/main" id="{74EA23CB-8E7D-42A4-A393-2BF3680D3341}"/>
            </a:ext>
          </a:extLst>
        </xdr:cNvPr>
        <xdr:cNvCxnSpPr/>
      </xdr:nvCxnSpPr>
      <xdr:spPr>
        <a:xfrm>
          <a:off x="685800" y="108108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a:extLst>
            <a:ext uri="{FF2B5EF4-FFF2-40B4-BE49-F238E27FC236}">
              <a16:creationId xmlns:a16="http://schemas.microsoft.com/office/drawing/2014/main" id="{61C1FEDE-6D59-4A1D-B8E5-CBB9D2E6EA40}"/>
            </a:ext>
          </a:extLst>
        </xdr:cNvPr>
        <xdr:cNvSpPr txBox="1"/>
      </xdr:nvSpPr>
      <xdr:spPr>
        <a:xfrm>
          <a:off x="278946" y="10675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a:extLst>
            <a:ext uri="{FF2B5EF4-FFF2-40B4-BE49-F238E27FC236}">
              <a16:creationId xmlns:a16="http://schemas.microsoft.com/office/drawing/2014/main" id="{35952DC5-2761-4CF8-850D-7070529CECF9}"/>
            </a:ext>
          </a:extLst>
        </xdr:cNvPr>
        <xdr:cNvCxnSpPr/>
      </xdr:nvCxnSpPr>
      <xdr:spPr>
        <a:xfrm>
          <a:off x="685800" y="10372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5" name="テキスト ボックス 154">
          <a:extLst>
            <a:ext uri="{FF2B5EF4-FFF2-40B4-BE49-F238E27FC236}">
              <a16:creationId xmlns:a16="http://schemas.microsoft.com/office/drawing/2014/main" id="{2192A7D5-1744-4329-BC79-F3B4EB784507}"/>
            </a:ext>
          </a:extLst>
        </xdr:cNvPr>
        <xdr:cNvSpPr txBox="1"/>
      </xdr:nvSpPr>
      <xdr:spPr>
        <a:xfrm>
          <a:off x="339891" y="10236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a:extLst>
            <a:ext uri="{FF2B5EF4-FFF2-40B4-BE49-F238E27FC236}">
              <a16:creationId xmlns:a16="http://schemas.microsoft.com/office/drawing/2014/main" id="{F157FCE9-FDCF-4E47-BA06-62DE6452C10C}"/>
            </a:ext>
          </a:extLst>
        </xdr:cNvPr>
        <xdr:cNvCxnSpPr/>
      </xdr:nvCxnSpPr>
      <xdr:spPr>
        <a:xfrm>
          <a:off x="685800" y="994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a:extLst>
            <a:ext uri="{FF2B5EF4-FFF2-40B4-BE49-F238E27FC236}">
              <a16:creationId xmlns:a16="http://schemas.microsoft.com/office/drawing/2014/main" id="{0625AE52-341F-4399-AA02-699FE6EF75EB}"/>
            </a:ext>
          </a:extLst>
        </xdr:cNvPr>
        <xdr:cNvSpPr txBox="1"/>
      </xdr:nvSpPr>
      <xdr:spPr>
        <a:xfrm>
          <a:off x="339891" y="980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a:extLst>
            <a:ext uri="{FF2B5EF4-FFF2-40B4-BE49-F238E27FC236}">
              <a16:creationId xmlns:a16="http://schemas.microsoft.com/office/drawing/2014/main" id="{6EAE61FD-2AA5-4F06-9082-4F5999AE915D}"/>
            </a:ext>
          </a:extLst>
        </xdr:cNvPr>
        <xdr:cNvCxnSpPr/>
      </xdr:nvCxnSpPr>
      <xdr:spPr>
        <a:xfrm>
          <a:off x="685800" y="95154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a:extLst>
            <a:ext uri="{FF2B5EF4-FFF2-40B4-BE49-F238E27FC236}">
              <a16:creationId xmlns:a16="http://schemas.microsoft.com/office/drawing/2014/main" id="{9720430F-4005-414C-B9B8-5924E734401A}"/>
            </a:ext>
          </a:extLst>
        </xdr:cNvPr>
        <xdr:cNvSpPr txBox="1"/>
      </xdr:nvSpPr>
      <xdr:spPr>
        <a:xfrm>
          <a:off x="339891" y="93796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a:extLst>
            <a:ext uri="{FF2B5EF4-FFF2-40B4-BE49-F238E27FC236}">
              <a16:creationId xmlns:a16="http://schemas.microsoft.com/office/drawing/2014/main" id="{45BE1DAA-451D-4CF2-A04C-52E3EB26E616}"/>
            </a:ext>
          </a:extLst>
        </xdr:cNvPr>
        <xdr:cNvCxnSpPr/>
      </xdr:nvCxnSpPr>
      <xdr:spPr>
        <a:xfrm>
          <a:off x="685800" y="90773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a:extLst>
            <a:ext uri="{FF2B5EF4-FFF2-40B4-BE49-F238E27FC236}">
              <a16:creationId xmlns:a16="http://schemas.microsoft.com/office/drawing/2014/main" id="{954962E0-E9AE-4EEF-A5E8-39BC10688D57}"/>
            </a:ext>
          </a:extLst>
        </xdr:cNvPr>
        <xdr:cNvSpPr txBox="1"/>
      </xdr:nvSpPr>
      <xdr:spPr>
        <a:xfrm>
          <a:off x="339891" y="89414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2B5EB674-6847-46A5-947D-29C994142211}"/>
            </a:ext>
          </a:extLst>
        </xdr:cNvPr>
        <xdr:cNvCxnSpPr/>
      </xdr:nvCxnSpPr>
      <xdr:spPr>
        <a:xfrm>
          <a:off x="685800" y="8648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id="{0FE090A6-3076-470D-9064-00A5EAE5466C}"/>
            </a:ext>
          </a:extLst>
        </xdr:cNvPr>
        <xdr:cNvSpPr txBox="1"/>
      </xdr:nvSpPr>
      <xdr:spPr>
        <a:xfrm>
          <a:off x="388136" y="85128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id="{476F6C62-E5B6-4EFA-8579-28CD12F97F74}"/>
            </a:ext>
          </a:extLst>
        </xdr:cNvPr>
        <xdr:cNvSpPr/>
      </xdr:nvSpPr>
      <xdr:spPr>
        <a:xfrm>
          <a:off x="685800" y="864870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73152</xdr:rowOff>
    </xdr:from>
    <xdr:to>
      <xdr:col>24</xdr:col>
      <xdr:colOff>62865</xdr:colOff>
      <xdr:row>64</xdr:row>
      <xdr:rowOff>9144</xdr:rowOff>
    </xdr:to>
    <xdr:cxnSp macro="">
      <xdr:nvCxnSpPr>
        <xdr:cNvPr id="165" name="直線コネクタ 164">
          <a:extLst>
            <a:ext uri="{FF2B5EF4-FFF2-40B4-BE49-F238E27FC236}">
              <a16:creationId xmlns:a16="http://schemas.microsoft.com/office/drawing/2014/main" id="{8BABF4DD-7A18-4847-A6CA-FA62783F3868}"/>
            </a:ext>
          </a:extLst>
        </xdr:cNvPr>
        <xdr:cNvCxnSpPr/>
      </xdr:nvCxnSpPr>
      <xdr:spPr>
        <a:xfrm flipV="1">
          <a:off x="4180840" y="9150477"/>
          <a:ext cx="0" cy="1234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12971</xdr:rowOff>
    </xdr:from>
    <xdr:ext cx="405111" cy="259045"/>
    <xdr:sp macro="" textlink="">
      <xdr:nvSpPr>
        <xdr:cNvPr id="166" name="【体育館・プール】&#10;有形固定資産減価償却率最小値テキスト">
          <a:extLst>
            <a:ext uri="{FF2B5EF4-FFF2-40B4-BE49-F238E27FC236}">
              <a16:creationId xmlns:a16="http://schemas.microsoft.com/office/drawing/2014/main" id="{61BA3B62-4837-4B78-9D3E-02455E8B69D5}"/>
            </a:ext>
          </a:extLst>
        </xdr:cNvPr>
        <xdr:cNvSpPr txBox="1"/>
      </xdr:nvSpPr>
      <xdr:spPr>
        <a:xfrm>
          <a:off x="4219575" y="10382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xdr:rowOff>
    </xdr:from>
    <xdr:to>
      <xdr:col>24</xdr:col>
      <xdr:colOff>152400</xdr:colOff>
      <xdr:row>64</xdr:row>
      <xdr:rowOff>9144</xdr:rowOff>
    </xdr:to>
    <xdr:cxnSp macro="">
      <xdr:nvCxnSpPr>
        <xdr:cNvPr id="167" name="直線コネクタ 166">
          <a:extLst>
            <a:ext uri="{FF2B5EF4-FFF2-40B4-BE49-F238E27FC236}">
              <a16:creationId xmlns:a16="http://schemas.microsoft.com/office/drawing/2014/main" id="{E7F1DF5F-7743-41B2-8121-B6A10B529BE2}"/>
            </a:ext>
          </a:extLst>
        </xdr:cNvPr>
        <xdr:cNvCxnSpPr/>
      </xdr:nvCxnSpPr>
      <xdr:spPr>
        <a:xfrm>
          <a:off x="4105275" y="1038504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19829</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id="{CF99D30F-22F4-4DDC-B865-1F7079EAC496}"/>
            </a:ext>
          </a:extLst>
        </xdr:cNvPr>
        <xdr:cNvSpPr txBox="1"/>
      </xdr:nvSpPr>
      <xdr:spPr>
        <a:xfrm>
          <a:off x="4219575" y="8935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73152</xdr:rowOff>
    </xdr:from>
    <xdr:to>
      <xdr:col>24</xdr:col>
      <xdr:colOff>152400</xdr:colOff>
      <xdr:row>56</xdr:row>
      <xdr:rowOff>73152</xdr:rowOff>
    </xdr:to>
    <xdr:cxnSp macro="">
      <xdr:nvCxnSpPr>
        <xdr:cNvPr id="169" name="直線コネクタ 168">
          <a:extLst>
            <a:ext uri="{FF2B5EF4-FFF2-40B4-BE49-F238E27FC236}">
              <a16:creationId xmlns:a16="http://schemas.microsoft.com/office/drawing/2014/main" id="{AB4A6995-04F9-495B-951A-CA0654297863}"/>
            </a:ext>
          </a:extLst>
        </xdr:cNvPr>
        <xdr:cNvCxnSpPr/>
      </xdr:nvCxnSpPr>
      <xdr:spPr>
        <a:xfrm>
          <a:off x="4105275" y="915047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54373</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id="{A9A95B1B-96BA-4F6F-B1ED-E9513BD49ADA}"/>
            </a:ext>
          </a:extLst>
        </xdr:cNvPr>
        <xdr:cNvSpPr txBox="1"/>
      </xdr:nvSpPr>
      <xdr:spPr>
        <a:xfrm>
          <a:off x="4219575" y="96174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31496</xdr:rowOff>
    </xdr:from>
    <xdr:to>
      <xdr:col>24</xdr:col>
      <xdr:colOff>114300</xdr:colOff>
      <xdr:row>60</xdr:row>
      <xdr:rowOff>133096</xdr:rowOff>
    </xdr:to>
    <xdr:sp macro="" textlink="">
      <xdr:nvSpPr>
        <xdr:cNvPr id="171" name="フローチャート: 判断 170">
          <a:extLst>
            <a:ext uri="{FF2B5EF4-FFF2-40B4-BE49-F238E27FC236}">
              <a16:creationId xmlns:a16="http://schemas.microsoft.com/office/drawing/2014/main" id="{EF501B77-2072-4C4F-9F8D-064A7F73B3F7}"/>
            </a:ext>
          </a:extLst>
        </xdr:cNvPr>
        <xdr:cNvSpPr/>
      </xdr:nvSpPr>
      <xdr:spPr>
        <a:xfrm>
          <a:off x="4124325" y="9753346"/>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168656</xdr:rowOff>
    </xdr:from>
    <xdr:to>
      <xdr:col>20</xdr:col>
      <xdr:colOff>38100</xdr:colOff>
      <xdr:row>60</xdr:row>
      <xdr:rowOff>98806</xdr:rowOff>
    </xdr:to>
    <xdr:sp macro="" textlink="">
      <xdr:nvSpPr>
        <xdr:cNvPr id="172" name="フローチャート: 判断 171">
          <a:extLst>
            <a:ext uri="{FF2B5EF4-FFF2-40B4-BE49-F238E27FC236}">
              <a16:creationId xmlns:a16="http://schemas.microsoft.com/office/drawing/2014/main" id="{47050A64-67FF-4486-96E1-D7A18E9D2AEC}"/>
            </a:ext>
          </a:extLst>
        </xdr:cNvPr>
        <xdr:cNvSpPr/>
      </xdr:nvSpPr>
      <xdr:spPr>
        <a:xfrm>
          <a:off x="3381375" y="9722231"/>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113792</xdr:rowOff>
    </xdr:from>
    <xdr:to>
      <xdr:col>15</xdr:col>
      <xdr:colOff>101600</xdr:colOff>
      <xdr:row>60</xdr:row>
      <xdr:rowOff>43942</xdr:rowOff>
    </xdr:to>
    <xdr:sp macro="" textlink="">
      <xdr:nvSpPr>
        <xdr:cNvPr id="173" name="フローチャート: 判断 172">
          <a:extLst>
            <a:ext uri="{FF2B5EF4-FFF2-40B4-BE49-F238E27FC236}">
              <a16:creationId xmlns:a16="http://schemas.microsoft.com/office/drawing/2014/main" id="{1F623C0A-78D4-4A2C-971A-F75FC24BD8E3}"/>
            </a:ext>
          </a:extLst>
        </xdr:cNvPr>
        <xdr:cNvSpPr/>
      </xdr:nvSpPr>
      <xdr:spPr>
        <a:xfrm>
          <a:off x="2571750" y="9676892"/>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68072</xdr:rowOff>
    </xdr:from>
    <xdr:to>
      <xdr:col>10</xdr:col>
      <xdr:colOff>165100</xdr:colOff>
      <xdr:row>59</xdr:row>
      <xdr:rowOff>169672</xdr:rowOff>
    </xdr:to>
    <xdr:sp macro="" textlink="">
      <xdr:nvSpPr>
        <xdr:cNvPr id="174" name="フローチャート: 判断 173">
          <a:extLst>
            <a:ext uri="{FF2B5EF4-FFF2-40B4-BE49-F238E27FC236}">
              <a16:creationId xmlns:a16="http://schemas.microsoft.com/office/drawing/2014/main" id="{48141354-1072-4A6F-9140-D88C848013B6}"/>
            </a:ext>
          </a:extLst>
        </xdr:cNvPr>
        <xdr:cNvSpPr/>
      </xdr:nvSpPr>
      <xdr:spPr>
        <a:xfrm>
          <a:off x="1781175" y="962799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65786</xdr:rowOff>
    </xdr:from>
    <xdr:to>
      <xdr:col>6</xdr:col>
      <xdr:colOff>38100</xdr:colOff>
      <xdr:row>59</xdr:row>
      <xdr:rowOff>167386</xdr:rowOff>
    </xdr:to>
    <xdr:sp macro="" textlink="">
      <xdr:nvSpPr>
        <xdr:cNvPr id="175" name="フローチャート: 判断 174">
          <a:extLst>
            <a:ext uri="{FF2B5EF4-FFF2-40B4-BE49-F238E27FC236}">
              <a16:creationId xmlns:a16="http://schemas.microsoft.com/office/drawing/2014/main" id="{F9BEEFC0-9C75-4DB6-8963-02FB304D9EBC}"/>
            </a:ext>
          </a:extLst>
        </xdr:cNvPr>
        <xdr:cNvSpPr/>
      </xdr:nvSpPr>
      <xdr:spPr>
        <a:xfrm>
          <a:off x="981075" y="9632061"/>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28501BF6-0D0C-4930-82F8-F5D99F90B9B1}"/>
            </a:ext>
          </a:extLst>
        </xdr:cNvPr>
        <xdr:cNvSpPr txBox="1"/>
      </xdr:nvSpPr>
      <xdr:spPr>
        <a:xfrm>
          <a:off x="40100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F724AF0B-9265-42FC-8071-349C7D41942C}"/>
            </a:ext>
          </a:extLst>
        </xdr:cNvPr>
        <xdr:cNvSpPr txBox="1"/>
      </xdr:nvSpPr>
      <xdr:spPr>
        <a:xfrm>
          <a:off x="32575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59B5543A-0EA2-4580-B747-C9F4BE5F13FD}"/>
            </a:ext>
          </a:extLst>
        </xdr:cNvPr>
        <xdr:cNvSpPr txBox="1"/>
      </xdr:nvSpPr>
      <xdr:spPr>
        <a:xfrm>
          <a:off x="24479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429AC96D-C055-46B9-A991-5E0770ECC511}"/>
            </a:ext>
          </a:extLst>
        </xdr:cNvPr>
        <xdr:cNvSpPr txBox="1"/>
      </xdr:nvSpPr>
      <xdr:spPr>
        <a:xfrm>
          <a:off x="16573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AEF9FDEB-18FF-422F-ADDA-5A865990C02D}"/>
            </a:ext>
          </a:extLst>
        </xdr:cNvPr>
        <xdr:cNvSpPr txBox="1"/>
      </xdr:nvSpPr>
      <xdr:spPr>
        <a:xfrm>
          <a:off x="8572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38354</xdr:rowOff>
    </xdr:from>
    <xdr:to>
      <xdr:col>24</xdr:col>
      <xdr:colOff>114300</xdr:colOff>
      <xdr:row>60</xdr:row>
      <xdr:rowOff>139954</xdr:rowOff>
    </xdr:to>
    <xdr:sp macro="" textlink="">
      <xdr:nvSpPr>
        <xdr:cNvPr id="181" name="楕円 180">
          <a:extLst>
            <a:ext uri="{FF2B5EF4-FFF2-40B4-BE49-F238E27FC236}">
              <a16:creationId xmlns:a16="http://schemas.microsoft.com/office/drawing/2014/main" id="{A5B2BA04-F501-48F9-85BA-A15481D2F16A}"/>
            </a:ext>
          </a:extLst>
        </xdr:cNvPr>
        <xdr:cNvSpPr/>
      </xdr:nvSpPr>
      <xdr:spPr>
        <a:xfrm>
          <a:off x="4124325" y="9763379"/>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16781</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id="{C75DA8FD-2B6B-4C20-9492-93B974458AF5}"/>
            </a:ext>
          </a:extLst>
        </xdr:cNvPr>
        <xdr:cNvSpPr txBox="1"/>
      </xdr:nvSpPr>
      <xdr:spPr>
        <a:xfrm>
          <a:off x="4219575" y="9741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38354</xdr:rowOff>
    </xdr:from>
    <xdr:to>
      <xdr:col>20</xdr:col>
      <xdr:colOff>38100</xdr:colOff>
      <xdr:row>60</xdr:row>
      <xdr:rowOff>139954</xdr:rowOff>
    </xdr:to>
    <xdr:sp macro="" textlink="">
      <xdr:nvSpPr>
        <xdr:cNvPr id="183" name="楕円 182">
          <a:extLst>
            <a:ext uri="{FF2B5EF4-FFF2-40B4-BE49-F238E27FC236}">
              <a16:creationId xmlns:a16="http://schemas.microsoft.com/office/drawing/2014/main" id="{DF0A72C1-0F7D-40B2-80B5-3A7AB54BF4A7}"/>
            </a:ext>
          </a:extLst>
        </xdr:cNvPr>
        <xdr:cNvSpPr/>
      </xdr:nvSpPr>
      <xdr:spPr>
        <a:xfrm>
          <a:off x="3381375" y="9763379"/>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89154</xdr:rowOff>
    </xdr:from>
    <xdr:to>
      <xdr:col>24</xdr:col>
      <xdr:colOff>63500</xdr:colOff>
      <xdr:row>60</xdr:row>
      <xdr:rowOff>89154</xdr:rowOff>
    </xdr:to>
    <xdr:cxnSp macro="">
      <xdr:nvCxnSpPr>
        <xdr:cNvPr id="184" name="直線コネクタ 183">
          <a:extLst>
            <a:ext uri="{FF2B5EF4-FFF2-40B4-BE49-F238E27FC236}">
              <a16:creationId xmlns:a16="http://schemas.microsoft.com/office/drawing/2014/main" id="{467E6F16-EDC5-4CCB-A886-B3D14A0BDC43}"/>
            </a:ext>
          </a:extLst>
        </xdr:cNvPr>
        <xdr:cNvCxnSpPr/>
      </xdr:nvCxnSpPr>
      <xdr:spPr>
        <a:xfrm>
          <a:off x="3429000" y="9811004"/>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164084</xdr:rowOff>
    </xdr:from>
    <xdr:to>
      <xdr:col>15</xdr:col>
      <xdr:colOff>101600</xdr:colOff>
      <xdr:row>60</xdr:row>
      <xdr:rowOff>94234</xdr:rowOff>
    </xdr:to>
    <xdr:sp macro="" textlink="">
      <xdr:nvSpPr>
        <xdr:cNvPr id="185" name="楕円 184">
          <a:extLst>
            <a:ext uri="{FF2B5EF4-FFF2-40B4-BE49-F238E27FC236}">
              <a16:creationId xmlns:a16="http://schemas.microsoft.com/office/drawing/2014/main" id="{8330DCAD-43D0-4ABD-849E-F8CD9A717070}"/>
            </a:ext>
          </a:extLst>
        </xdr:cNvPr>
        <xdr:cNvSpPr/>
      </xdr:nvSpPr>
      <xdr:spPr>
        <a:xfrm>
          <a:off x="2571750" y="9724009"/>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43434</xdr:rowOff>
    </xdr:from>
    <xdr:to>
      <xdr:col>19</xdr:col>
      <xdr:colOff>177800</xdr:colOff>
      <xdr:row>60</xdr:row>
      <xdr:rowOff>89154</xdr:rowOff>
    </xdr:to>
    <xdr:cxnSp macro="">
      <xdr:nvCxnSpPr>
        <xdr:cNvPr id="186" name="直線コネクタ 185">
          <a:extLst>
            <a:ext uri="{FF2B5EF4-FFF2-40B4-BE49-F238E27FC236}">
              <a16:creationId xmlns:a16="http://schemas.microsoft.com/office/drawing/2014/main" id="{E9512C6C-3998-4F0B-8BAA-E0C5C109B67A}"/>
            </a:ext>
          </a:extLst>
        </xdr:cNvPr>
        <xdr:cNvCxnSpPr/>
      </xdr:nvCxnSpPr>
      <xdr:spPr>
        <a:xfrm>
          <a:off x="2619375" y="9771634"/>
          <a:ext cx="809625"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116078</xdr:rowOff>
    </xdr:from>
    <xdr:to>
      <xdr:col>10</xdr:col>
      <xdr:colOff>165100</xdr:colOff>
      <xdr:row>60</xdr:row>
      <xdr:rowOff>46228</xdr:rowOff>
    </xdr:to>
    <xdr:sp macro="" textlink="">
      <xdr:nvSpPr>
        <xdr:cNvPr id="187" name="楕円 186">
          <a:extLst>
            <a:ext uri="{FF2B5EF4-FFF2-40B4-BE49-F238E27FC236}">
              <a16:creationId xmlns:a16="http://schemas.microsoft.com/office/drawing/2014/main" id="{FB5CEB7A-3027-4B35-B148-1668141B53B7}"/>
            </a:ext>
          </a:extLst>
        </xdr:cNvPr>
        <xdr:cNvSpPr/>
      </xdr:nvSpPr>
      <xdr:spPr>
        <a:xfrm>
          <a:off x="1781175" y="967917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166878</xdr:rowOff>
    </xdr:from>
    <xdr:to>
      <xdr:col>15</xdr:col>
      <xdr:colOff>50800</xdr:colOff>
      <xdr:row>60</xdr:row>
      <xdr:rowOff>43434</xdr:rowOff>
    </xdr:to>
    <xdr:cxnSp macro="">
      <xdr:nvCxnSpPr>
        <xdr:cNvPr id="188" name="直線コネクタ 187">
          <a:extLst>
            <a:ext uri="{FF2B5EF4-FFF2-40B4-BE49-F238E27FC236}">
              <a16:creationId xmlns:a16="http://schemas.microsoft.com/office/drawing/2014/main" id="{FDD4C0E3-98AA-4020-BC98-9DB0B95D16E9}"/>
            </a:ext>
          </a:extLst>
        </xdr:cNvPr>
        <xdr:cNvCxnSpPr/>
      </xdr:nvCxnSpPr>
      <xdr:spPr>
        <a:xfrm>
          <a:off x="1828800" y="9726803"/>
          <a:ext cx="790575" cy="44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70358</xdr:rowOff>
    </xdr:from>
    <xdr:to>
      <xdr:col>6</xdr:col>
      <xdr:colOff>38100</xdr:colOff>
      <xdr:row>60</xdr:row>
      <xdr:rowOff>508</xdr:rowOff>
    </xdr:to>
    <xdr:sp macro="" textlink="">
      <xdr:nvSpPr>
        <xdr:cNvPr id="189" name="楕円 188">
          <a:extLst>
            <a:ext uri="{FF2B5EF4-FFF2-40B4-BE49-F238E27FC236}">
              <a16:creationId xmlns:a16="http://schemas.microsoft.com/office/drawing/2014/main" id="{1BD658E5-D401-43A8-8B84-B315338BE7C6}"/>
            </a:ext>
          </a:extLst>
        </xdr:cNvPr>
        <xdr:cNvSpPr/>
      </xdr:nvSpPr>
      <xdr:spPr>
        <a:xfrm>
          <a:off x="981075" y="9630283"/>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121158</xdr:rowOff>
    </xdr:from>
    <xdr:to>
      <xdr:col>10</xdr:col>
      <xdr:colOff>114300</xdr:colOff>
      <xdr:row>59</xdr:row>
      <xdr:rowOff>166878</xdr:rowOff>
    </xdr:to>
    <xdr:cxnSp macro="">
      <xdr:nvCxnSpPr>
        <xdr:cNvPr id="190" name="直線コネクタ 189">
          <a:extLst>
            <a:ext uri="{FF2B5EF4-FFF2-40B4-BE49-F238E27FC236}">
              <a16:creationId xmlns:a16="http://schemas.microsoft.com/office/drawing/2014/main" id="{F9EF82D1-BD40-4FAC-A9B8-701B752D537A}"/>
            </a:ext>
          </a:extLst>
        </xdr:cNvPr>
        <xdr:cNvCxnSpPr/>
      </xdr:nvCxnSpPr>
      <xdr:spPr>
        <a:xfrm>
          <a:off x="1028700" y="9687433"/>
          <a:ext cx="8001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115333</xdr:rowOff>
    </xdr:from>
    <xdr:ext cx="405111" cy="259045"/>
    <xdr:sp macro="" textlink="">
      <xdr:nvSpPr>
        <xdr:cNvPr id="191" name="n_1aveValue【体育館・プール】&#10;有形固定資産減価償却率">
          <a:extLst>
            <a:ext uri="{FF2B5EF4-FFF2-40B4-BE49-F238E27FC236}">
              <a16:creationId xmlns:a16="http://schemas.microsoft.com/office/drawing/2014/main" id="{7C85E44E-AAC4-4BEF-9CF6-3B4414B61490}"/>
            </a:ext>
          </a:extLst>
        </xdr:cNvPr>
        <xdr:cNvSpPr txBox="1"/>
      </xdr:nvSpPr>
      <xdr:spPr>
        <a:xfrm>
          <a:off x="3239144" y="951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60469</xdr:rowOff>
    </xdr:from>
    <xdr:ext cx="405111" cy="259045"/>
    <xdr:sp macro="" textlink="">
      <xdr:nvSpPr>
        <xdr:cNvPr id="192" name="n_2aveValue【体育館・プール】&#10;有形固定資産減価償却率">
          <a:extLst>
            <a:ext uri="{FF2B5EF4-FFF2-40B4-BE49-F238E27FC236}">
              <a16:creationId xmlns:a16="http://schemas.microsoft.com/office/drawing/2014/main" id="{86EB2607-A432-461B-8D8A-33D6E0066784}"/>
            </a:ext>
          </a:extLst>
        </xdr:cNvPr>
        <xdr:cNvSpPr txBox="1"/>
      </xdr:nvSpPr>
      <xdr:spPr>
        <a:xfrm>
          <a:off x="2439044" y="9464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14749</xdr:rowOff>
    </xdr:from>
    <xdr:ext cx="405111" cy="259045"/>
    <xdr:sp macro="" textlink="">
      <xdr:nvSpPr>
        <xdr:cNvPr id="193" name="n_3aveValue【体育館・プール】&#10;有形固定資産減価償却率">
          <a:extLst>
            <a:ext uri="{FF2B5EF4-FFF2-40B4-BE49-F238E27FC236}">
              <a16:creationId xmlns:a16="http://schemas.microsoft.com/office/drawing/2014/main" id="{BBF25B42-F309-4068-BD62-3719402BE37F}"/>
            </a:ext>
          </a:extLst>
        </xdr:cNvPr>
        <xdr:cNvSpPr txBox="1"/>
      </xdr:nvSpPr>
      <xdr:spPr>
        <a:xfrm>
          <a:off x="1648469" y="9412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12463</xdr:rowOff>
    </xdr:from>
    <xdr:ext cx="405111" cy="259045"/>
    <xdr:sp macro="" textlink="">
      <xdr:nvSpPr>
        <xdr:cNvPr id="194" name="n_4aveValue【体育館・プール】&#10;有形固定資産減価償却率">
          <a:extLst>
            <a:ext uri="{FF2B5EF4-FFF2-40B4-BE49-F238E27FC236}">
              <a16:creationId xmlns:a16="http://schemas.microsoft.com/office/drawing/2014/main" id="{1E00E997-1CAD-4F42-9453-2F3EBA11ADCA}"/>
            </a:ext>
          </a:extLst>
        </xdr:cNvPr>
        <xdr:cNvSpPr txBox="1"/>
      </xdr:nvSpPr>
      <xdr:spPr>
        <a:xfrm>
          <a:off x="848369" y="941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131081</xdr:rowOff>
    </xdr:from>
    <xdr:ext cx="405111" cy="259045"/>
    <xdr:sp macro="" textlink="">
      <xdr:nvSpPr>
        <xdr:cNvPr id="195" name="n_1mainValue【体育館・プール】&#10;有形固定資産減価償却率">
          <a:extLst>
            <a:ext uri="{FF2B5EF4-FFF2-40B4-BE49-F238E27FC236}">
              <a16:creationId xmlns:a16="http://schemas.microsoft.com/office/drawing/2014/main" id="{5C602E60-6FAD-4F52-8D8D-05173B5B2507}"/>
            </a:ext>
          </a:extLst>
        </xdr:cNvPr>
        <xdr:cNvSpPr txBox="1"/>
      </xdr:nvSpPr>
      <xdr:spPr>
        <a:xfrm>
          <a:off x="3239144" y="98561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85361</xdr:rowOff>
    </xdr:from>
    <xdr:ext cx="405111" cy="259045"/>
    <xdr:sp macro="" textlink="">
      <xdr:nvSpPr>
        <xdr:cNvPr id="196" name="n_2mainValue【体育館・プール】&#10;有形固定資産減価償却率">
          <a:extLst>
            <a:ext uri="{FF2B5EF4-FFF2-40B4-BE49-F238E27FC236}">
              <a16:creationId xmlns:a16="http://schemas.microsoft.com/office/drawing/2014/main" id="{A106F2D8-C2B4-472C-8168-1B2F7BB6F48A}"/>
            </a:ext>
          </a:extLst>
        </xdr:cNvPr>
        <xdr:cNvSpPr txBox="1"/>
      </xdr:nvSpPr>
      <xdr:spPr>
        <a:xfrm>
          <a:off x="2439044" y="9813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37355</xdr:rowOff>
    </xdr:from>
    <xdr:ext cx="405111" cy="259045"/>
    <xdr:sp macro="" textlink="">
      <xdr:nvSpPr>
        <xdr:cNvPr id="197" name="n_3mainValue【体育館・プール】&#10;有形固定資産減価償却率">
          <a:extLst>
            <a:ext uri="{FF2B5EF4-FFF2-40B4-BE49-F238E27FC236}">
              <a16:creationId xmlns:a16="http://schemas.microsoft.com/office/drawing/2014/main" id="{6B13626A-A3F9-41F1-897D-4BC1853C51C7}"/>
            </a:ext>
          </a:extLst>
        </xdr:cNvPr>
        <xdr:cNvSpPr txBox="1"/>
      </xdr:nvSpPr>
      <xdr:spPr>
        <a:xfrm>
          <a:off x="1648469" y="97623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163085</xdr:rowOff>
    </xdr:from>
    <xdr:ext cx="405111" cy="259045"/>
    <xdr:sp macro="" textlink="">
      <xdr:nvSpPr>
        <xdr:cNvPr id="198" name="n_4mainValue【体育館・プール】&#10;有形固定資産減価償却率">
          <a:extLst>
            <a:ext uri="{FF2B5EF4-FFF2-40B4-BE49-F238E27FC236}">
              <a16:creationId xmlns:a16="http://schemas.microsoft.com/office/drawing/2014/main" id="{A1211DBA-7F34-4807-82E8-7DA6D16D8BBD}"/>
            </a:ext>
          </a:extLst>
        </xdr:cNvPr>
        <xdr:cNvSpPr txBox="1"/>
      </xdr:nvSpPr>
      <xdr:spPr>
        <a:xfrm>
          <a:off x="848369" y="9723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a:extLst>
            <a:ext uri="{FF2B5EF4-FFF2-40B4-BE49-F238E27FC236}">
              <a16:creationId xmlns:a16="http://schemas.microsoft.com/office/drawing/2014/main" id="{0C330451-49A5-488B-9B69-ECDF51EEA596}"/>
            </a:ext>
          </a:extLst>
        </xdr:cNvPr>
        <xdr:cNvSpPr/>
      </xdr:nvSpPr>
      <xdr:spPr>
        <a:xfrm>
          <a:off x="5953125" y="757237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a:extLst>
            <a:ext uri="{FF2B5EF4-FFF2-40B4-BE49-F238E27FC236}">
              <a16:creationId xmlns:a16="http://schemas.microsoft.com/office/drawing/2014/main" id="{90A375BE-BE70-4BCD-834B-DB53F71B2E23}"/>
            </a:ext>
          </a:extLst>
        </xdr:cNvPr>
        <xdr:cNvSpPr/>
      </xdr:nvSpPr>
      <xdr:spPr>
        <a:xfrm>
          <a:off x="60674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a:extLst>
            <a:ext uri="{FF2B5EF4-FFF2-40B4-BE49-F238E27FC236}">
              <a16:creationId xmlns:a16="http://schemas.microsoft.com/office/drawing/2014/main" id="{F8C70D48-5082-419E-BFBA-E34A0D2865B1}"/>
            </a:ext>
          </a:extLst>
        </xdr:cNvPr>
        <xdr:cNvSpPr/>
      </xdr:nvSpPr>
      <xdr:spPr>
        <a:xfrm>
          <a:off x="60674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a:extLst>
            <a:ext uri="{FF2B5EF4-FFF2-40B4-BE49-F238E27FC236}">
              <a16:creationId xmlns:a16="http://schemas.microsoft.com/office/drawing/2014/main" id="{BAC0D883-B9DE-4197-9DCE-1F73DF6FC8A6}"/>
            </a:ext>
          </a:extLst>
        </xdr:cNvPr>
        <xdr:cNvSpPr/>
      </xdr:nvSpPr>
      <xdr:spPr>
        <a:xfrm>
          <a:off x="69818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a:extLst>
            <a:ext uri="{FF2B5EF4-FFF2-40B4-BE49-F238E27FC236}">
              <a16:creationId xmlns:a16="http://schemas.microsoft.com/office/drawing/2014/main" id="{D5ECCAE8-94FD-4AC6-9A0C-C1E6B5163677}"/>
            </a:ext>
          </a:extLst>
        </xdr:cNvPr>
        <xdr:cNvSpPr/>
      </xdr:nvSpPr>
      <xdr:spPr>
        <a:xfrm>
          <a:off x="69818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a:extLst>
            <a:ext uri="{FF2B5EF4-FFF2-40B4-BE49-F238E27FC236}">
              <a16:creationId xmlns:a16="http://schemas.microsoft.com/office/drawing/2014/main" id="{E07F691E-0241-4833-BCCA-5450E7B34E50}"/>
            </a:ext>
          </a:extLst>
        </xdr:cNvPr>
        <xdr:cNvSpPr/>
      </xdr:nvSpPr>
      <xdr:spPr>
        <a:xfrm>
          <a:off x="80105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a:extLst>
            <a:ext uri="{FF2B5EF4-FFF2-40B4-BE49-F238E27FC236}">
              <a16:creationId xmlns:a16="http://schemas.microsoft.com/office/drawing/2014/main" id="{43E87891-B83C-4196-8C65-A4B3BFEA264E}"/>
            </a:ext>
          </a:extLst>
        </xdr:cNvPr>
        <xdr:cNvSpPr/>
      </xdr:nvSpPr>
      <xdr:spPr>
        <a:xfrm>
          <a:off x="80105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a:extLst>
            <a:ext uri="{FF2B5EF4-FFF2-40B4-BE49-F238E27FC236}">
              <a16:creationId xmlns:a16="http://schemas.microsoft.com/office/drawing/2014/main" id="{20E604C6-BC4E-462E-B585-191C29D51D6F}"/>
            </a:ext>
          </a:extLst>
        </xdr:cNvPr>
        <xdr:cNvSpPr/>
      </xdr:nvSpPr>
      <xdr:spPr>
        <a:xfrm>
          <a:off x="5953125" y="864870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a:extLst>
            <a:ext uri="{FF2B5EF4-FFF2-40B4-BE49-F238E27FC236}">
              <a16:creationId xmlns:a16="http://schemas.microsoft.com/office/drawing/2014/main" id="{2EDC155F-0316-4A81-B3BD-5C3C019F38D5}"/>
            </a:ext>
          </a:extLst>
        </xdr:cNvPr>
        <xdr:cNvSpPr txBox="1"/>
      </xdr:nvSpPr>
      <xdr:spPr>
        <a:xfrm>
          <a:off x="5915025" y="846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a:extLst>
            <a:ext uri="{FF2B5EF4-FFF2-40B4-BE49-F238E27FC236}">
              <a16:creationId xmlns:a16="http://schemas.microsoft.com/office/drawing/2014/main" id="{454899B2-3E64-463B-B4AA-360272FFA882}"/>
            </a:ext>
          </a:extLst>
        </xdr:cNvPr>
        <xdr:cNvCxnSpPr/>
      </xdr:nvCxnSpPr>
      <xdr:spPr>
        <a:xfrm>
          <a:off x="5953125" y="108108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9" name="テキスト ボックス 208">
          <a:extLst>
            <a:ext uri="{FF2B5EF4-FFF2-40B4-BE49-F238E27FC236}">
              <a16:creationId xmlns:a16="http://schemas.microsoft.com/office/drawing/2014/main" id="{1B864C8E-B495-4153-995B-AF75FD96D297}"/>
            </a:ext>
          </a:extLst>
        </xdr:cNvPr>
        <xdr:cNvSpPr txBox="1"/>
      </xdr:nvSpPr>
      <xdr:spPr>
        <a:xfrm>
          <a:off x="5527221" y="10675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0" name="直線コネクタ 209">
          <a:extLst>
            <a:ext uri="{FF2B5EF4-FFF2-40B4-BE49-F238E27FC236}">
              <a16:creationId xmlns:a16="http://schemas.microsoft.com/office/drawing/2014/main" id="{3306B782-662F-4893-B9EB-42D6DF68E832}"/>
            </a:ext>
          </a:extLst>
        </xdr:cNvPr>
        <xdr:cNvCxnSpPr/>
      </xdr:nvCxnSpPr>
      <xdr:spPr>
        <a:xfrm>
          <a:off x="5953125" y="1050335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1" name="テキスト ボックス 210">
          <a:extLst>
            <a:ext uri="{FF2B5EF4-FFF2-40B4-BE49-F238E27FC236}">
              <a16:creationId xmlns:a16="http://schemas.microsoft.com/office/drawing/2014/main" id="{C5FA6285-EBC3-4270-9C5C-0D6BC9F890C1}"/>
            </a:ext>
          </a:extLst>
        </xdr:cNvPr>
        <xdr:cNvSpPr txBox="1"/>
      </xdr:nvSpPr>
      <xdr:spPr>
        <a:xfrm>
          <a:off x="5527221" y="103738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2" name="直線コネクタ 211">
          <a:extLst>
            <a:ext uri="{FF2B5EF4-FFF2-40B4-BE49-F238E27FC236}">
              <a16:creationId xmlns:a16="http://schemas.microsoft.com/office/drawing/2014/main" id="{13D02244-38FF-494A-9798-03EF02C78E18}"/>
            </a:ext>
          </a:extLst>
        </xdr:cNvPr>
        <xdr:cNvCxnSpPr/>
      </xdr:nvCxnSpPr>
      <xdr:spPr>
        <a:xfrm>
          <a:off x="5953125" y="101926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3" name="テキスト ボックス 212">
          <a:extLst>
            <a:ext uri="{FF2B5EF4-FFF2-40B4-BE49-F238E27FC236}">
              <a16:creationId xmlns:a16="http://schemas.microsoft.com/office/drawing/2014/main" id="{515FA1A5-5BD9-4938-97CD-99F2C2557835}"/>
            </a:ext>
          </a:extLst>
        </xdr:cNvPr>
        <xdr:cNvSpPr txBox="1"/>
      </xdr:nvSpPr>
      <xdr:spPr>
        <a:xfrm>
          <a:off x="5527221" y="100567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4" name="直線コネクタ 213">
          <a:extLst>
            <a:ext uri="{FF2B5EF4-FFF2-40B4-BE49-F238E27FC236}">
              <a16:creationId xmlns:a16="http://schemas.microsoft.com/office/drawing/2014/main" id="{12DEAD34-11BA-4991-A190-4511E99A2F98}"/>
            </a:ext>
          </a:extLst>
        </xdr:cNvPr>
        <xdr:cNvCxnSpPr/>
      </xdr:nvCxnSpPr>
      <xdr:spPr>
        <a:xfrm>
          <a:off x="5953125" y="988513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5" name="テキスト ボックス 214">
          <a:extLst>
            <a:ext uri="{FF2B5EF4-FFF2-40B4-BE49-F238E27FC236}">
              <a16:creationId xmlns:a16="http://schemas.microsoft.com/office/drawing/2014/main" id="{7990E554-337D-4AA4-9B28-165E2F351819}"/>
            </a:ext>
          </a:extLst>
        </xdr:cNvPr>
        <xdr:cNvSpPr txBox="1"/>
      </xdr:nvSpPr>
      <xdr:spPr>
        <a:xfrm>
          <a:off x="5527221" y="97460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6" name="直線コネクタ 215">
          <a:extLst>
            <a:ext uri="{FF2B5EF4-FFF2-40B4-BE49-F238E27FC236}">
              <a16:creationId xmlns:a16="http://schemas.microsoft.com/office/drawing/2014/main" id="{A4B03CE1-6BE1-4F6F-B5D1-2B747FA59774}"/>
            </a:ext>
          </a:extLst>
        </xdr:cNvPr>
        <xdr:cNvCxnSpPr/>
      </xdr:nvCxnSpPr>
      <xdr:spPr>
        <a:xfrm>
          <a:off x="5953125" y="957444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7" name="テキスト ボックス 216">
          <a:extLst>
            <a:ext uri="{FF2B5EF4-FFF2-40B4-BE49-F238E27FC236}">
              <a16:creationId xmlns:a16="http://schemas.microsoft.com/office/drawing/2014/main" id="{7193D0A3-B28D-4E02-B10E-041F5ECA1032}"/>
            </a:ext>
          </a:extLst>
        </xdr:cNvPr>
        <xdr:cNvSpPr txBox="1"/>
      </xdr:nvSpPr>
      <xdr:spPr>
        <a:xfrm>
          <a:off x="5527221" y="9438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8" name="直線コネクタ 217">
          <a:extLst>
            <a:ext uri="{FF2B5EF4-FFF2-40B4-BE49-F238E27FC236}">
              <a16:creationId xmlns:a16="http://schemas.microsoft.com/office/drawing/2014/main" id="{BB4DB9B1-6828-4F27-83D3-F7BD12ED5601}"/>
            </a:ext>
          </a:extLst>
        </xdr:cNvPr>
        <xdr:cNvCxnSpPr/>
      </xdr:nvCxnSpPr>
      <xdr:spPr>
        <a:xfrm>
          <a:off x="5953125" y="926691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9" name="テキスト ボックス 218">
          <a:extLst>
            <a:ext uri="{FF2B5EF4-FFF2-40B4-BE49-F238E27FC236}">
              <a16:creationId xmlns:a16="http://schemas.microsoft.com/office/drawing/2014/main" id="{E1F737B9-5305-41AA-96AD-A4BD325E4F02}"/>
            </a:ext>
          </a:extLst>
        </xdr:cNvPr>
        <xdr:cNvSpPr txBox="1"/>
      </xdr:nvSpPr>
      <xdr:spPr>
        <a:xfrm>
          <a:off x="5527221" y="91278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0" name="直線コネクタ 219">
          <a:extLst>
            <a:ext uri="{FF2B5EF4-FFF2-40B4-BE49-F238E27FC236}">
              <a16:creationId xmlns:a16="http://schemas.microsoft.com/office/drawing/2014/main" id="{0286D61E-607F-4600-9638-956AA8846AC3}"/>
            </a:ext>
          </a:extLst>
        </xdr:cNvPr>
        <xdr:cNvCxnSpPr/>
      </xdr:nvCxnSpPr>
      <xdr:spPr>
        <a:xfrm>
          <a:off x="5953125" y="895622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1" name="テキスト ボックス 220">
          <a:extLst>
            <a:ext uri="{FF2B5EF4-FFF2-40B4-BE49-F238E27FC236}">
              <a16:creationId xmlns:a16="http://schemas.microsoft.com/office/drawing/2014/main" id="{E4B5A69D-922F-43B4-8596-61AD809E082B}"/>
            </a:ext>
          </a:extLst>
        </xdr:cNvPr>
        <xdr:cNvSpPr txBox="1"/>
      </xdr:nvSpPr>
      <xdr:spPr>
        <a:xfrm>
          <a:off x="5527221" y="882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1F28FDCA-59B6-4BED-9E2F-3C1A5FB21113}"/>
            </a:ext>
          </a:extLst>
        </xdr:cNvPr>
        <xdr:cNvCxnSpPr/>
      </xdr:nvCxnSpPr>
      <xdr:spPr>
        <a:xfrm>
          <a:off x="5953125" y="8648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25F01996-33B2-4156-A484-66962F8190D8}"/>
            </a:ext>
          </a:extLst>
        </xdr:cNvPr>
        <xdr:cNvSpPr txBox="1"/>
      </xdr:nvSpPr>
      <xdr:spPr>
        <a:xfrm>
          <a:off x="5527221" y="851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860DC0C0-AC94-4B61-835A-8994EBD47845}"/>
            </a:ext>
          </a:extLst>
        </xdr:cNvPr>
        <xdr:cNvSpPr/>
      </xdr:nvSpPr>
      <xdr:spPr>
        <a:xfrm>
          <a:off x="5953125" y="864870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127907</xdr:rowOff>
    </xdr:from>
    <xdr:to>
      <xdr:col>54</xdr:col>
      <xdr:colOff>189865</xdr:colOff>
      <xdr:row>64</xdr:row>
      <xdr:rowOff>54428</xdr:rowOff>
    </xdr:to>
    <xdr:cxnSp macro="">
      <xdr:nvCxnSpPr>
        <xdr:cNvPr id="225" name="直線コネクタ 224">
          <a:extLst>
            <a:ext uri="{FF2B5EF4-FFF2-40B4-BE49-F238E27FC236}">
              <a16:creationId xmlns:a16="http://schemas.microsoft.com/office/drawing/2014/main" id="{6D8497F5-8272-4B88-BFF6-0B507DE66228}"/>
            </a:ext>
          </a:extLst>
        </xdr:cNvPr>
        <xdr:cNvCxnSpPr/>
      </xdr:nvCxnSpPr>
      <xdr:spPr>
        <a:xfrm flipV="1">
          <a:off x="9429115" y="9040132"/>
          <a:ext cx="0" cy="1387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6" name="【体育館・プール】&#10;一人当たり面積最小値テキスト">
          <a:extLst>
            <a:ext uri="{FF2B5EF4-FFF2-40B4-BE49-F238E27FC236}">
              <a16:creationId xmlns:a16="http://schemas.microsoft.com/office/drawing/2014/main" id="{90F39173-6F0C-4354-884A-DDBBF9E5C2DE}"/>
            </a:ext>
          </a:extLst>
        </xdr:cNvPr>
        <xdr:cNvSpPr txBox="1"/>
      </xdr:nvSpPr>
      <xdr:spPr>
        <a:xfrm>
          <a:off x="9467850" y="10430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7" name="直線コネクタ 226">
          <a:extLst>
            <a:ext uri="{FF2B5EF4-FFF2-40B4-BE49-F238E27FC236}">
              <a16:creationId xmlns:a16="http://schemas.microsoft.com/office/drawing/2014/main" id="{6BF3033C-4CBD-41E1-AB64-3FE6871CCEE9}"/>
            </a:ext>
          </a:extLst>
        </xdr:cNvPr>
        <xdr:cNvCxnSpPr/>
      </xdr:nvCxnSpPr>
      <xdr:spPr>
        <a:xfrm>
          <a:off x="9363075" y="10427153"/>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74584</xdr:rowOff>
    </xdr:from>
    <xdr:ext cx="469744" cy="259045"/>
    <xdr:sp macro="" textlink="">
      <xdr:nvSpPr>
        <xdr:cNvPr id="228" name="【体育館・プール】&#10;一人当たり面積最大値テキスト">
          <a:extLst>
            <a:ext uri="{FF2B5EF4-FFF2-40B4-BE49-F238E27FC236}">
              <a16:creationId xmlns:a16="http://schemas.microsoft.com/office/drawing/2014/main" id="{056BBF65-4605-494C-BCBD-179BF5633BB4}"/>
            </a:ext>
          </a:extLst>
        </xdr:cNvPr>
        <xdr:cNvSpPr txBox="1"/>
      </xdr:nvSpPr>
      <xdr:spPr>
        <a:xfrm>
          <a:off x="9467850" y="8828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127907</xdr:rowOff>
    </xdr:from>
    <xdr:to>
      <xdr:col>55</xdr:col>
      <xdr:colOff>88900</xdr:colOff>
      <xdr:row>55</xdr:row>
      <xdr:rowOff>127907</xdr:rowOff>
    </xdr:to>
    <xdr:cxnSp macro="">
      <xdr:nvCxnSpPr>
        <xdr:cNvPr id="229" name="直線コネクタ 228">
          <a:extLst>
            <a:ext uri="{FF2B5EF4-FFF2-40B4-BE49-F238E27FC236}">
              <a16:creationId xmlns:a16="http://schemas.microsoft.com/office/drawing/2014/main" id="{06F41E36-4652-4CD9-974C-CAF96B272B22}"/>
            </a:ext>
          </a:extLst>
        </xdr:cNvPr>
        <xdr:cNvCxnSpPr/>
      </xdr:nvCxnSpPr>
      <xdr:spPr>
        <a:xfrm>
          <a:off x="9363075" y="9040132"/>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64605</xdr:rowOff>
    </xdr:from>
    <xdr:ext cx="469744" cy="259045"/>
    <xdr:sp macro="" textlink="">
      <xdr:nvSpPr>
        <xdr:cNvPr id="230" name="【体育館・プール】&#10;一人当たり面積平均値テキスト">
          <a:extLst>
            <a:ext uri="{FF2B5EF4-FFF2-40B4-BE49-F238E27FC236}">
              <a16:creationId xmlns:a16="http://schemas.microsoft.com/office/drawing/2014/main" id="{02056A62-9B3D-471E-85A7-6D65BA939C23}"/>
            </a:ext>
          </a:extLst>
        </xdr:cNvPr>
        <xdr:cNvSpPr txBox="1"/>
      </xdr:nvSpPr>
      <xdr:spPr>
        <a:xfrm>
          <a:off x="9467850" y="99547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41728</xdr:rowOff>
    </xdr:from>
    <xdr:to>
      <xdr:col>55</xdr:col>
      <xdr:colOff>50800</xdr:colOff>
      <xdr:row>62</xdr:row>
      <xdr:rowOff>143328</xdr:rowOff>
    </xdr:to>
    <xdr:sp macro="" textlink="">
      <xdr:nvSpPr>
        <xdr:cNvPr id="231" name="フローチャート: 判断 230">
          <a:extLst>
            <a:ext uri="{FF2B5EF4-FFF2-40B4-BE49-F238E27FC236}">
              <a16:creationId xmlns:a16="http://schemas.microsoft.com/office/drawing/2014/main" id="{57A94B19-5BD3-4AF6-A371-DDD43B8D51FD}"/>
            </a:ext>
          </a:extLst>
        </xdr:cNvPr>
        <xdr:cNvSpPr/>
      </xdr:nvSpPr>
      <xdr:spPr>
        <a:xfrm>
          <a:off x="9401175" y="10093778"/>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19957</xdr:rowOff>
    </xdr:from>
    <xdr:to>
      <xdr:col>50</xdr:col>
      <xdr:colOff>165100</xdr:colOff>
      <xdr:row>62</xdr:row>
      <xdr:rowOff>121557</xdr:rowOff>
    </xdr:to>
    <xdr:sp macro="" textlink="">
      <xdr:nvSpPr>
        <xdr:cNvPr id="232" name="フローチャート: 判断 231">
          <a:extLst>
            <a:ext uri="{FF2B5EF4-FFF2-40B4-BE49-F238E27FC236}">
              <a16:creationId xmlns:a16="http://schemas.microsoft.com/office/drawing/2014/main" id="{3E38D5F2-9C3D-40C4-82D0-82CB3D7F245E}"/>
            </a:ext>
          </a:extLst>
        </xdr:cNvPr>
        <xdr:cNvSpPr/>
      </xdr:nvSpPr>
      <xdr:spPr>
        <a:xfrm>
          <a:off x="8639175" y="10068832"/>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30843</xdr:rowOff>
    </xdr:from>
    <xdr:to>
      <xdr:col>46</xdr:col>
      <xdr:colOff>38100</xdr:colOff>
      <xdr:row>62</xdr:row>
      <xdr:rowOff>132443</xdr:rowOff>
    </xdr:to>
    <xdr:sp macro="" textlink="">
      <xdr:nvSpPr>
        <xdr:cNvPr id="233" name="フローチャート: 判断 232">
          <a:extLst>
            <a:ext uri="{FF2B5EF4-FFF2-40B4-BE49-F238E27FC236}">
              <a16:creationId xmlns:a16="http://schemas.microsoft.com/office/drawing/2014/main" id="{AB07A1E5-0AE0-4E63-9330-E9FEE03BA0F1}"/>
            </a:ext>
          </a:extLst>
        </xdr:cNvPr>
        <xdr:cNvSpPr/>
      </xdr:nvSpPr>
      <xdr:spPr>
        <a:xfrm>
          <a:off x="7839075" y="10076543"/>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30843</xdr:rowOff>
    </xdr:from>
    <xdr:to>
      <xdr:col>41</xdr:col>
      <xdr:colOff>101600</xdr:colOff>
      <xdr:row>62</xdr:row>
      <xdr:rowOff>132443</xdr:rowOff>
    </xdr:to>
    <xdr:sp macro="" textlink="">
      <xdr:nvSpPr>
        <xdr:cNvPr id="234" name="フローチャート: 判断 233">
          <a:extLst>
            <a:ext uri="{FF2B5EF4-FFF2-40B4-BE49-F238E27FC236}">
              <a16:creationId xmlns:a16="http://schemas.microsoft.com/office/drawing/2014/main" id="{0ABF242B-7DAD-46E0-A618-98FE9A733969}"/>
            </a:ext>
          </a:extLst>
        </xdr:cNvPr>
        <xdr:cNvSpPr/>
      </xdr:nvSpPr>
      <xdr:spPr>
        <a:xfrm>
          <a:off x="7029450" y="10076543"/>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5" name="フローチャート: 判断 234">
          <a:extLst>
            <a:ext uri="{FF2B5EF4-FFF2-40B4-BE49-F238E27FC236}">
              <a16:creationId xmlns:a16="http://schemas.microsoft.com/office/drawing/2014/main" id="{E9FFEBE4-14D2-43DD-B8F7-6E113B0A465C}"/>
            </a:ext>
          </a:extLst>
        </xdr:cNvPr>
        <xdr:cNvSpPr/>
      </xdr:nvSpPr>
      <xdr:spPr>
        <a:xfrm>
          <a:off x="6238875" y="1009377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1E998E4E-A9FE-4E39-A4C2-9C9870FD8072}"/>
            </a:ext>
          </a:extLst>
        </xdr:cNvPr>
        <xdr:cNvSpPr txBox="1"/>
      </xdr:nvSpPr>
      <xdr:spPr>
        <a:xfrm>
          <a:off x="925830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7F5F705D-A105-45A1-B7FD-6FE18FCD50E0}"/>
            </a:ext>
          </a:extLst>
        </xdr:cNvPr>
        <xdr:cNvSpPr txBox="1"/>
      </xdr:nvSpPr>
      <xdr:spPr>
        <a:xfrm>
          <a:off x="85153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65388CDB-CD96-473A-9C19-81392B49EF87}"/>
            </a:ext>
          </a:extLst>
        </xdr:cNvPr>
        <xdr:cNvSpPr txBox="1"/>
      </xdr:nvSpPr>
      <xdr:spPr>
        <a:xfrm>
          <a:off x="77152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62372A84-BC11-44E8-91D6-77A337FA3601}"/>
            </a:ext>
          </a:extLst>
        </xdr:cNvPr>
        <xdr:cNvSpPr txBox="1"/>
      </xdr:nvSpPr>
      <xdr:spPr>
        <a:xfrm>
          <a:off x="6905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3A363098-727F-4F40-9E01-7EF143B7E1A6}"/>
            </a:ext>
          </a:extLst>
        </xdr:cNvPr>
        <xdr:cNvSpPr txBox="1"/>
      </xdr:nvSpPr>
      <xdr:spPr>
        <a:xfrm>
          <a:off x="61150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3628</xdr:rowOff>
    </xdr:from>
    <xdr:to>
      <xdr:col>55</xdr:col>
      <xdr:colOff>50800</xdr:colOff>
      <xdr:row>64</xdr:row>
      <xdr:rowOff>105228</xdr:rowOff>
    </xdr:to>
    <xdr:sp macro="" textlink="">
      <xdr:nvSpPr>
        <xdr:cNvPr id="241" name="楕円 240">
          <a:extLst>
            <a:ext uri="{FF2B5EF4-FFF2-40B4-BE49-F238E27FC236}">
              <a16:creationId xmlns:a16="http://schemas.microsoft.com/office/drawing/2014/main" id="{DA111CB9-2527-4907-A2B7-1B7CBB1EC58F}"/>
            </a:ext>
          </a:extLst>
        </xdr:cNvPr>
        <xdr:cNvSpPr/>
      </xdr:nvSpPr>
      <xdr:spPr>
        <a:xfrm>
          <a:off x="9401175" y="10379528"/>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90005</xdr:rowOff>
    </xdr:from>
    <xdr:ext cx="469744" cy="259045"/>
    <xdr:sp macro="" textlink="">
      <xdr:nvSpPr>
        <xdr:cNvPr id="242" name="【体育館・プール】&#10;一人当たり面積該当値テキスト">
          <a:extLst>
            <a:ext uri="{FF2B5EF4-FFF2-40B4-BE49-F238E27FC236}">
              <a16:creationId xmlns:a16="http://schemas.microsoft.com/office/drawing/2014/main" id="{516A8090-E08C-4D9C-B636-9B69FC8E28E3}"/>
            </a:ext>
          </a:extLst>
        </xdr:cNvPr>
        <xdr:cNvSpPr txBox="1"/>
      </xdr:nvSpPr>
      <xdr:spPr>
        <a:xfrm>
          <a:off x="9467850" y="10297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3628</xdr:rowOff>
    </xdr:from>
    <xdr:to>
      <xdr:col>50</xdr:col>
      <xdr:colOff>165100</xdr:colOff>
      <xdr:row>64</xdr:row>
      <xdr:rowOff>105228</xdr:rowOff>
    </xdr:to>
    <xdr:sp macro="" textlink="">
      <xdr:nvSpPr>
        <xdr:cNvPr id="243" name="楕円 242">
          <a:extLst>
            <a:ext uri="{FF2B5EF4-FFF2-40B4-BE49-F238E27FC236}">
              <a16:creationId xmlns:a16="http://schemas.microsoft.com/office/drawing/2014/main" id="{B80CEB07-87F5-4897-8A78-EE9103B4A258}"/>
            </a:ext>
          </a:extLst>
        </xdr:cNvPr>
        <xdr:cNvSpPr/>
      </xdr:nvSpPr>
      <xdr:spPr>
        <a:xfrm>
          <a:off x="8639175" y="1037952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54428</xdr:rowOff>
    </xdr:from>
    <xdr:to>
      <xdr:col>55</xdr:col>
      <xdr:colOff>0</xdr:colOff>
      <xdr:row>64</xdr:row>
      <xdr:rowOff>54428</xdr:rowOff>
    </xdr:to>
    <xdr:cxnSp macro="">
      <xdr:nvCxnSpPr>
        <xdr:cNvPr id="244" name="直線コネクタ 243">
          <a:extLst>
            <a:ext uri="{FF2B5EF4-FFF2-40B4-BE49-F238E27FC236}">
              <a16:creationId xmlns:a16="http://schemas.microsoft.com/office/drawing/2014/main" id="{BCF1EB75-2692-46EE-93EC-FAFF7F5143B7}"/>
            </a:ext>
          </a:extLst>
        </xdr:cNvPr>
        <xdr:cNvCxnSpPr/>
      </xdr:nvCxnSpPr>
      <xdr:spPr>
        <a:xfrm>
          <a:off x="8686800" y="10427153"/>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3628</xdr:rowOff>
    </xdr:from>
    <xdr:to>
      <xdr:col>46</xdr:col>
      <xdr:colOff>38100</xdr:colOff>
      <xdr:row>64</xdr:row>
      <xdr:rowOff>105228</xdr:rowOff>
    </xdr:to>
    <xdr:sp macro="" textlink="">
      <xdr:nvSpPr>
        <xdr:cNvPr id="245" name="楕円 244">
          <a:extLst>
            <a:ext uri="{FF2B5EF4-FFF2-40B4-BE49-F238E27FC236}">
              <a16:creationId xmlns:a16="http://schemas.microsoft.com/office/drawing/2014/main" id="{207F828C-F5B6-4129-94D6-E6A413D7C2AE}"/>
            </a:ext>
          </a:extLst>
        </xdr:cNvPr>
        <xdr:cNvSpPr/>
      </xdr:nvSpPr>
      <xdr:spPr>
        <a:xfrm>
          <a:off x="7839075" y="1037952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54428</xdr:rowOff>
    </xdr:from>
    <xdr:to>
      <xdr:col>50</xdr:col>
      <xdr:colOff>114300</xdr:colOff>
      <xdr:row>64</xdr:row>
      <xdr:rowOff>54428</xdr:rowOff>
    </xdr:to>
    <xdr:cxnSp macro="">
      <xdr:nvCxnSpPr>
        <xdr:cNvPr id="246" name="直線コネクタ 245">
          <a:extLst>
            <a:ext uri="{FF2B5EF4-FFF2-40B4-BE49-F238E27FC236}">
              <a16:creationId xmlns:a16="http://schemas.microsoft.com/office/drawing/2014/main" id="{7C1168C1-7788-4806-A1CF-0E1E8A376D61}"/>
            </a:ext>
          </a:extLst>
        </xdr:cNvPr>
        <xdr:cNvCxnSpPr/>
      </xdr:nvCxnSpPr>
      <xdr:spPr>
        <a:xfrm>
          <a:off x="7886700" y="10427153"/>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3628</xdr:rowOff>
    </xdr:from>
    <xdr:to>
      <xdr:col>41</xdr:col>
      <xdr:colOff>101600</xdr:colOff>
      <xdr:row>64</xdr:row>
      <xdr:rowOff>105228</xdr:rowOff>
    </xdr:to>
    <xdr:sp macro="" textlink="">
      <xdr:nvSpPr>
        <xdr:cNvPr id="247" name="楕円 246">
          <a:extLst>
            <a:ext uri="{FF2B5EF4-FFF2-40B4-BE49-F238E27FC236}">
              <a16:creationId xmlns:a16="http://schemas.microsoft.com/office/drawing/2014/main" id="{83F5DD08-7F32-4902-83E7-91E821E23AEF}"/>
            </a:ext>
          </a:extLst>
        </xdr:cNvPr>
        <xdr:cNvSpPr/>
      </xdr:nvSpPr>
      <xdr:spPr>
        <a:xfrm>
          <a:off x="7029450" y="10379528"/>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54428</xdr:rowOff>
    </xdr:from>
    <xdr:to>
      <xdr:col>45</xdr:col>
      <xdr:colOff>177800</xdr:colOff>
      <xdr:row>64</xdr:row>
      <xdr:rowOff>54428</xdr:rowOff>
    </xdr:to>
    <xdr:cxnSp macro="">
      <xdr:nvCxnSpPr>
        <xdr:cNvPr id="248" name="直線コネクタ 247">
          <a:extLst>
            <a:ext uri="{FF2B5EF4-FFF2-40B4-BE49-F238E27FC236}">
              <a16:creationId xmlns:a16="http://schemas.microsoft.com/office/drawing/2014/main" id="{BD4261A1-1894-48B2-BD3D-637F76557E30}"/>
            </a:ext>
          </a:extLst>
        </xdr:cNvPr>
        <xdr:cNvCxnSpPr/>
      </xdr:nvCxnSpPr>
      <xdr:spPr>
        <a:xfrm>
          <a:off x="7077075" y="10427153"/>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3628</xdr:rowOff>
    </xdr:from>
    <xdr:to>
      <xdr:col>36</xdr:col>
      <xdr:colOff>165100</xdr:colOff>
      <xdr:row>64</xdr:row>
      <xdr:rowOff>105228</xdr:rowOff>
    </xdr:to>
    <xdr:sp macro="" textlink="">
      <xdr:nvSpPr>
        <xdr:cNvPr id="249" name="楕円 248">
          <a:extLst>
            <a:ext uri="{FF2B5EF4-FFF2-40B4-BE49-F238E27FC236}">
              <a16:creationId xmlns:a16="http://schemas.microsoft.com/office/drawing/2014/main" id="{1F9BF2CF-4F5D-492E-A4A2-16A39BAFD731}"/>
            </a:ext>
          </a:extLst>
        </xdr:cNvPr>
        <xdr:cNvSpPr/>
      </xdr:nvSpPr>
      <xdr:spPr>
        <a:xfrm>
          <a:off x="6238875" y="1037952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54428</xdr:rowOff>
    </xdr:from>
    <xdr:to>
      <xdr:col>41</xdr:col>
      <xdr:colOff>50800</xdr:colOff>
      <xdr:row>64</xdr:row>
      <xdr:rowOff>54428</xdr:rowOff>
    </xdr:to>
    <xdr:cxnSp macro="">
      <xdr:nvCxnSpPr>
        <xdr:cNvPr id="250" name="直線コネクタ 249">
          <a:extLst>
            <a:ext uri="{FF2B5EF4-FFF2-40B4-BE49-F238E27FC236}">
              <a16:creationId xmlns:a16="http://schemas.microsoft.com/office/drawing/2014/main" id="{FAA76486-F52C-4326-B69D-74DEE0FE4619}"/>
            </a:ext>
          </a:extLst>
        </xdr:cNvPr>
        <xdr:cNvCxnSpPr/>
      </xdr:nvCxnSpPr>
      <xdr:spPr>
        <a:xfrm>
          <a:off x="6286500" y="10427153"/>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138084</xdr:rowOff>
    </xdr:from>
    <xdr:ext cx="469744" cy="259045"/>
    <xdr:sp macro="" textlink="">
      <xdr:nvSpPr>
        <xdr:cNvPr id="251" name="n_1aveValue【体育館・プール】&#10;一人当たり面積">
          <a:extLst>
            <a:ext uri="{FF2B5EF4-FFF2-40B4-BE49-F238E27FC236}">
              <a16:creationId xmlns:a16="http://schemas.microsoft.com/office/drawing/2014/main" id="{18E8F60A-5DDD-4251-9285-2949C07890E6}"/>
            </a:ext>
          </a:extLst>
        </xdr:cNvPr>
        <xdr:cNvSpPr txBox="1"/>
      </xdr:nvSpPr>
      <xdr:spPr>
        <a:xfrm>
          <a:off x="8458277" y="9866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148970</xdr:rowOff>
    </xdr:from>
    <xdr:ext cx="469744" cy="259045"/>
    <xdr:sp macro="" textlink="">
      <xdr:nvSpPr>
        <xdr:cNvPr id="252" name="n_2aveValue【体育館・プール】&#10;一人当たり面積">
          <a:extLst>
            <a:ext uri="{FF2B5EF4-FFF2-40B4-BE49-F238E27FC236}">
              <a16:creationId xmlns:a16="http://schemas.microsoft.com/office/drawing/2014/main" id="{3B770FBB-DEF8-4BD0-B0E3-F84FECD643F2}"/>
            </a:ext>
          </a:extLst>
        </xdr:cNvPr>
        <xdr:cNvSpPr txBox="1"/>
      </xdr:nvSpPr>
      <xdr:spPr>
        <a:xfrm>
          <a:off x="7677227" y="9870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148970</xdr:rowOff>
    </xdr:from>
    <xdr:ext cx="469744" cy="259045"/>
    <xdr:sp macro="" textlink="">
      <xdr:nvSpPr>
        <xdr:cNvPr id="253" name="n_3aveValue【体育館・プール】&#10;一人当たり面積">
          <a:extLst>
            <a:ext uri="{FF2B5EF4-FFF2-40B4-BE49-F238E27FC236}">
              <a16:creationId xmlns:a16="http://schemas.microsoft.com/office/drawing/2014/main" id="{CF7FDCD4-B5F4-44DB-92DF-9A86B1027819}"/>
            </a:ext>
          </a:extLst>
        </xdr:cNvPr>
        <xdr:cNvSpPr txBox="1"/>
      </xdr:nvSpPr>
      <xdr:spPr>
        <a:xfrm>
          <a:off x="6867602" y="9870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159855</xdr:rowOff>
    </xdr:from>
    <xdr:ext cx="469744" cy="259045"/>
    <xdr:sp macro="" textlink="">
      <xdr:nvSpPr>
        <xdr:cNvPr id="254" name="n_4aveValue【体育館・プール】&#10;一人当たり面積">
          <a:extLst>
            <a:ext uri="{FF2B5EF4-FFF2-40B4-BE49-F238E27FC236}">
              <a16:creationId xmlns:a16="http://schemas.microsoft.com/office/drawing/2014/main" id="{299C773D-A558-448B-9004-99CEA2C5215F}"/>
            </a:ext>
          </a:extLst>
        </xdr:cNvPr>
        <xdr:cNvSpPr txBox="1"/>
      </xdr:nvSpPr>
      <xdr:spPr>
        <a:xfrm>
          <a:off x="6067502" y="9888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96355</xdr:rowOff>
    </xdr:from>
    <xdr:ext cx="469744" cy="259045"/>
    <xdr:sp macro="" textlink="">
      <xdr:nvSpPr>
        <xdr:cNvPr id="255" name="n_1mainValue【体育館・プール】&#10;一人当たり面積">
          <a:extLst>
            <a:ext uri="{FF2B5EF4-FFF2-40B4-BE49-F238E27FC236}">
              <a16:creationId xmlns:a16="http://schemas.microsoft.com/office/drawing/2014/main" id="{750963D4-A539-48DD-A7F4-B904987E84FA}"/>
            </a:ext>
          </a:extLst>
        </xdr:cNvPr>
        <xdr:cNvSpPr txBox="1"/>
      </xdr:nvSpPr>
      <xdr:spPr>
        <a:xfrm>
          <a:off x="8458277" y="10469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96355</xdr:rowOff>
    </xdr:from>
    <xdr:ext cx="469744" cy="259045"/>
    <xdr:sp macro="" textlink="">
      <xdr:nvSpPr>
        <xdr:cNvPr id="256" name="n_2mainValue【体育館・プール】&#10;一人当たり面積">
          <a:extLst>
            <a:ext uri="{FF2B5EF4-FFF2-40B4-BE49-F238E27FC236}">
              <a16:creationId xmlns:a16="http://schemas.microsoft.com/office/drawing/2014/main" id="{7CF4C176-7F6A-45A4-91E0-268EA2ED8CA8}"/>
            </a:ext>
          </a:extLst>
        </xdr:cNvPr>
        <xdr:cNvSpPr txBox="1"/>
      </xdr:nvSpPr>
      <xdr:spPr>
        <a:xfrm>
          <a:off x="7677227" y="10469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96355</xdr:rowOff>
    </xdr:from>
    <xdr:ext cx="469744" cy="259045"/>
    <xdr:sp macro="" textlink="">
      <xdr:nvSpPr>
        <xdr:cNvPr id="257" name="n_3mainValue【体育館・プール】&#10;一人当たり面積">
          <a:extLst>
            <a:ext uri="{FF2B5EF4-FFF2-40B4-BE49-F238E27FC236}">
              <a16:creationId xmlns:a16="http://schemas.microsoft.com/office/drawing/2014/main" id="{F553B346-C547-4CA1-B599-F0FB82AB054D}"/>
            </a:ext>
          </a:extLst>
        </xdr:cNvPr>
        <xdr:cNvSpPr txBox="1"/>
      </xdr:nvSpPr>
      <xdr:spPr>
        <a:xfrm>
          <a:off x="6867602" y="10469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96355</xdr:rowOff>
    </xdr:from>
    <xdr:ext cx="469744" cy="259045"/>
    <xdr:sp macro="" textlink="">
      <xdr:nvSpPr>
        <xdr:cNvPr id="258" name="n_4mainValue【体育館・プール】&#10;一人当たり面積">
          <a:extLst>
            <a:ext uri="{FF2B5EF4-FFF2-40B4-BE49-F238E27FC236}">
              <a16:creationId xmlns:a16="http://schemas.microsoft.com/office/drawing/2014/main" id="{91C3F820-BC0B-4F60-90A3-E17D47E78F06}"/>
            </a:ext>
          </a:extLst>
        </xdr:cNvPr>
        <xdr:cNvSpPr txBox="1"/>
      </xdr:nvSpPr>
      <xdr:spPr>
        <a:xfrm>
          <a:off x="6067502" y="10469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8AB7B63A-9709-4BED-9657-1C1B33D38622}"/>
            </a:ext>
          </a:extLst>
        </xdr:cNvPr>
        <xdr:cNvSpPr/>
      </xdr:nvSpPr>
      <xdr:spPr>
        <a:xfrm>
          <a:off x="685800" y="111728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48B2D3B4-2486-48DF-BEBA-E3D5BDCEA893}"/>
            </a:ext>
          </a:extLst>
        </xdr:cNvPr>
        <xdr:cNvSpPr/>
      </xdr:nvSpPr>
      <xdr:spPr>
        <a:xfrm>
          <a:off x="8096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832FB9F8-FD28-42A7-AD60-3ED6F0D779D9}"/>
            </a:ext>
          </a:extLst>
        </xdr:cNvPr>
        <xdr:cNvSpPr/>
      </xdr:nvSpPr>
      <xdr:spPr>
        <a:xfrm>
          <a:off x="8096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5852132B-1A6B-437F-8DD0-D64583932F87}"/>
            </a:ext>
          </a:extLst>
        </xdr:cNvPr>
        <xdr:cNvSpPr/>
      </xdr:nvSpPr>
      <xdr:spPr>
        <a:xfrm>
          <a:off x="17145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0BB52682-0428-482D-A2B0-8983EE0731F6}"/>
            </a:ext>
          </a:extLst>
        </xdr:cNvPr>
        <xdr:cNvSpPr/>
      </xdr:nvSpPr>
      <xdr:spPr>
        <a:xfrm>
          <a:off x="17145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E22CD9DE-5FB2-46CD-9CE9-B8D87FB9DAFA}"/>
            </a:ext>
          </a:extLst>
        </xdr:cNvPr>
        <xdr:cNvSpPr/>
      </xdr:nvSpPr>
      <xdr:spPr>
        <a:xfrm>
          <a:off x="27432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9D78F0E8-6CD2-4CC1-88F1-DF604EBC4E61}"/>
            </a:ext>
          </a:extLst>
        </xdr:cNvPr>
        <xdr:cNvSpPr/>
      </xdr:nvSpPr>
      <xdr:spPr>
        <a:xfrm>
          <a:off x="27432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B011B456-F611-4E19-8A77-B6C20C1EF56E}"/>
            </a:ext>
          </a:extLst>
        </xdr:cNvPr>
        <xdr:cNvSpPr/>
      </xdr:nvSpPr>
      <xdr:spPr>
        <a:xfrm>
          <a:off x="685800" y="122491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8E1FE5C9-2D28-47F2-BF68-78F845C44681}"/>
            </a:ext>
          </a:extLst>
        </xdr:cNvPr>
        <xdr:cNvSpPr txBox="1"/>
      </xdr:nvSpPr>
      <xdr:spPr>
        <a:xfrm>
          <a:off x="666750" y="12068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9BE2F666-0208-4A34-91D2-8DAF554FB4DB}"/>
            </a:ext>
          </a:extLst>
        </xdr:cNvPr>
        <xdr:cNvCxnSpPr/>
      </xdr:nvCxnSpPr>
      <xdr:spPr>
        <a:xfrm>
          <a:off x="685800" y="144113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9" name="テキスト ボックス 268">
          <a:extLst>
            <a:ext uri="{FF2B5EF4-FFF2-40B4-BE49-F238E27FC236}">
              <a16:creationId xmlns:a16="http://schemas.microsoft.com/office/drawing/2014/main" id="{3E1F94C0-4B3B-4211-A4E3-BF3E63088A35}"/>
            </a:ext>
          </a:extLst>
        </xdr:cNvPr>
        <xdr:cNvSpPr txBox="1"/>
      </xdr:nvSpPr>
      <xdr:spPr>
        <a:xfrm>
          <a:off x="339891" y="1426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8DA4A44A-85C5-43C3-8518-739F0929C4C0}"/>
            </a:ext>
          </a:extLst>
        </xdr:cNvPr>
        <xdr:cNvCxnSpPr/>
      </xdr:nvCxnSpPr>
      <xdr:spPr>
        <a:xfrm>
          <a:off x="685800" y="1409427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F6B40A77-D4E2-4445-8563-9F225737E206}"/>
            </a:ext>
          </a:extLst>
        </xdr:cNvPr>
        <xdr:cNvSpPr txBox="1"/>
      </xdr:nvSpPr>
      <xdr:spPr>
        <a:xfrm>
          <a:off x="339891" y="1396475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A35BB13A-C4CB-41E7-AFF9-0A67C4CA356E}"/>
            </a:ext>
          </a:extLst>
        </xdr:cNvPr>
        <xdr:cNvCxnSpPr/>
      </xdr:nvCxnSpPr>
      <xdr:spPr>
        <a:xfrm>
          <a:off x="685800" y="1378358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D207D9EA-45CC-4067-A339-E7ECC4862F65}"/>
            </a:ext>
          </a:extLst>
        </xdr:cNvPr>
        <xdr:cNvSpPr txBox="1"/>
      </xdr:nvSpPr>
      <xdr:spPr>
        <a:xfrm>
          <a:off x="339891" y="136572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C34FF004-DE25-457F-8F96-109C62B12DC0}"/>
            </a:ext>
          </a:extLst>
        </xdr:cNvPr>
        <xdr:cNvCxnSpPr/>
      </xdr:nvCxnSpPr>
      <xdr:spPr>
        <a:xfrm>
          <a:off x="685800" y="1347606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19399B0D-6D66-4AB9-96F3-DB8B26FF97C9}"/>
            </a:ext>
          </a:extLst>
        </xdr:cNvPr>
        <xdr:cNvSpPr txBox="1"/>
      </xdr:nvSpPr>
      <xdr:spPr>
        <a:xfrm>
          <a:off x="339891" y="1334653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B841EAFF-4DD0-4D7B-BAA4-258FF0DEDF78}"/>
            </a:ext>
          </a:extLst>
        </xdr:cNvPr>
        <xdr:cNvCxnSpPr/>
      </xdr:nvCxnSpPr>
      <xdr:spPr>
        <a:xfrm>
          <a:off x="685800" y="1317488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A9E20C58-0FE5-4232-9D40-10C8351D6BEB}"/>
            </a:ext>
          </a:extLst>
        </xdr:cNvPr>
        <xdr:cNvSpPr txBox="1"/>
      </xdr:nvSpPr>
      <xdr:spPr>
        <a:xfrm>
          <a:off x="339891" y="1303901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0F5304C1-5114-40F2-AEA4-BA3C97D0861D}"/>
            </a:ext>
          </a:extLst>
        </xdr:cNvPr>
        <xdr:cNvCxnSpPr/>
      </xdr:nvCxnSpPr>
      <xdr:spPr>
        <a:xfrm>
          <a:off x="685800" y="1286736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115810BD-9510-45B1-9AA3-92AD66B5C87C}"/>
            </a:ext>
          </a:extLst>
        </xdr:cNvPr>
        <xdr:cNvSpPr txBox="1"/>
      </xdr:nvSpPr>
      <xdr:spPr>
        <a:xfrm>
          <a:off x="339891" y="127283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25CACDE3-566A-4219-AC07-86A43F61BF79}"/>
            </a:ext>
          </a:extLst>
        </xdr:cNvPr>
        <xdr:cNvCxnSpPr/>
      </xdr:nvCxnSpPr>
      <xdr:spPr>
        <a:xfrm>
          <a:off x="685800" y="125566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16EDC823-BB67-475B-8E37-A4027544E1C6}"/>
            </a:ext>
          </a:extLst>
        </xdr:cNvPr>
        <xdr:cNvSpPr txBox="1"/>
      </xdr:nvSpPr>
      <xdr:spPr>
        <a:xfrm>
          <a:off x="339891" y="1242079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C4BCCFAB-1A15-402F-90D9-C914073AAEFF}"/>
            </a:ext>
          </a:extLst>
        </xdr:cNvPr>
        <xdr:cNvCxnSpPr/>
      </xdr:nvCxnSpPr>
      <xdr:spPr>
        <a:xfrm>
          <a:off x="685800" y="12249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D0F5DDA0-44BA-400E-8A00-33C9F7B74D2B}"/>
            </a:ext>
          </a:extLst>
        </xdr:cNvPr>
        <xdr:cNvSpPr txBox="1"/>
      </xdr:nvSpPr>
      <xdr:spPr>
        <a:xfrm>
          <a:off x="339891" y="1211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a:extLst>
            <a:ext uri="{FF2B5EF4-FFF2-40B4-BE49-F238E27FC236}">
              <a16:creationId xmlns:a16="http://schemas.microsoft.com/office/drawing/2014/main" id="{FD66215B-46BF-4DD4-8201-C4A8BFD5BB11}"/>
            </a:ext>
          </a:extLst>
        </xdr:cNvPr>
        <xdr:cNvSpPr/>
      </xdr:nvSpPr>
      <xdr:spPr>
        <a:xfrm>
          <a:off x="685800" y="122491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77288</xdr:rowOff>
    </xdr:from>
    <xdr:to>
      <xdr:col>24</xdr:col>
      <xdr:colOff>62865</xdr:colOff>
      <xdr:row>86</xdr:row>
      <xdr:rowOff>44631</xdr:rowOff>
    </xdr:to>
    <xdr:cxnSp macro="">
      <xdr:nvCxnSpPr>
        <xdr:cNvPr id="285" name="直線コネクタ 284">
          <a:extLst>
            <a:ext uri="{FF2B5EF4-FFF2-40B4-BE49-F238E27FC236}">
              <a16:creationId xmlns:a16="http://schemas.microsoft.com/office/drawing/2014/main" id="{085BE034-346B-4D4D-AE90-EA8C5C8E1779}"/>
            </a:ext>
          </a:extLst>
        </xdr:cNvPr>
        <xdr:cNvCxnSpPr/>
      </xdr:nvCxnSpPr>
      <xdr:spPr>
        <a:xfrm flipV="1">
          <a:off x="4180840" y="12716963"/>
          <a:ext cx="0" cy="1265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48458</xdr:rowOff>
    </xdr:from>
    <xdr:ext cx="405111" cy="259045"/>
    <xdr:sp macro="" textlink="">
      <xdr:nvSpPr>
        <xdr:cNvPr id="286" name="【福祉施設】&#10;有形固定資産減価償却率最小値テキスト">
          <a:extLst>
            <a:ext uri="{FF2B5EF4-FFF2-40B4-BE49-F238E27FC236}">
              <a16:creationId xmlns:a16="http://schemas.microsoft.com/office/drawing/2014/main" id="{E14E1F34-D80B-4658-8AB4-343EB18A31E2}"/>
            </a:ext>
          </a:extLst>
        </xdr:cNvPr>
        <xdr:cNvSpPr txBox="1"/>
      </xdr:nvSpPr>
      <xdr:spPr>
        <a:xfrm>
          <a:off x="4219575" y="13980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44631</xdr:rowOff>
    </xdr:from>
    <xdr:to>
      <xdr:col>24</xdr:col>
      <xdr:colOff>152400</xdr:colOff>
      <xdr:row>86</xdr:row>
      <xdr:rowOff>44631</xdr:rowOff>
    </xdr:to>
    <xdr:cxnSp macro="">
      <xdr:nvCxnSpPr>
        <xdr:cNvPr id="287" name="直線コネクタ 286">
          <a:extLst>
            <a:ext uri="{FF2B5EF4-FFF2-40B4-BE49-F238E27FC236}">
              <a16:creationId xmlns:a16="http://schemas.microsoft.com/office/drawing/2014/main" id="{DC334829-B84E-4987-894A-D40CCB201430}"/>
            </a:ext>
          </a:extLst>
        </xdr:cNvPr>
        <xdr:cNvCxnSpPr/>
      </xdr:nvCxnSpPr>
      <xdr:spPr>
        <a:xfrm>
          <a:off x="4105275" y="1398288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23965</xdr:rowOff>
    </xdr:from>
    <xdr:ext cx="405111" cy="259045"/>
    <xdr:sp macro="" textlink="">
      <xdr:nvSpPr>
        <xdr:cNvPr id="288" name="【福祉施設】&#10;有形固定資産減価償却率最大値テキスト">
          <a:extLst>
            <a:ext uri="{FF2B5EF4-FFF2-40B4-BE49-F238E27FC236}">
              <a16:creationId xmlns:a16="http://schemas.microsoft.com/office/drawing/2014/main" id="{57EAD761-0702-4A26-94A8-70F137A4A47F}"/>
            </a:ext>
          </a:extLst>
        </xdr:cNvPr>
        <xdr:cNvSpPr txBox="1"/>
      </xdr:nvSpPr>
      <xdr:spPr>
        <a:xfrm>
          <a:off x="4219575" y="12504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77288</xdr:rowOff>
    </xdr:from>
    <xdr:to>
      <xdr:col>24</xdr:col>
      <xdr:colOff>152400</xdr:colOff>
      <xdr:row>78</xdr:row>
      <xdr:rowOff>77288</xdr:rowOff>
    </xdr:to>
    <xdr:cxnSp macro="">
      <xdr:nvCxnSpPr>
        <xdr:cNvPr id="289" name="直線コネクタ 288">
          <a:extLst>
            <a:ext uri="{FF2B5EF4-FFF2-40B4-BE49-F238E27FC236}">
              <a16:creationId xmlns:a16="http://schemas.microsoft.com/office/drawing/2014/main" id="{7CB70EFD-2E13-444B-94F1-D374CC24C49B}"/>
            </a:ext>
          </a:extLst>
        </xdr:cNvPr>
        <xdr:cNvCxnSpPr/>
      </xdr:nvCxnSpPr>
      <xdr:spPr>
        <a:xfrm>
          <a:off x="4105275" y="1271696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132641</xdr:rowOff>
    </xdr:from>
    <xdr:ext cx="405111" cy="259045"/>
    <xdr:sp macro="" textlink="">
      <xdr:nvSpPr>
        <xdr:cNvPr id="290" name="【福祉施設】&#10;有形固定資産減価償却率平均値テキスト">
          <a:extLst>
            <a:ext uri="{FF2B5EF4-FFF2-40B4-BE49-F238E27FC236}">
              <a16:creationId xmlns:a16="http://schemas.microsoft.com/office/drawing/2014/main" id="{410250FA-4413-4FD6-A103-0EA4C77140AE}"/>
            </a:ext>
          </a:extLst>
        </xdr:cNvPr>
        <xdr:cNvSpPr txBox="1"/>
      </xdr:nvSpPr>
      <xdr:spPr>
        <a:xfrm>
          <a:off x="4219575" y="130961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291" name="フローチャート: 判断 290">
          <a:extLst>
            <a:ext uri="{FF2B5EF4-FFF2-40B4-BE49-F238E27FC236}">
              <a16:creationId xmlns:a16="http://schemas.microsoft.com/office/drawing/2014/main" id="{D67D7DDD-0917-4382-BC7F-E99633AE65DF}"/>
            </a:ext>
          </a:extLst>
        </xdr:cNvPr>
        <xdr:cNvSpPr/>
      </xdr:nvSpPr>
      <xdr:spPr>
        <a:xfrm>
          <a:off x="4124325" y="13232039"/>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99968</xdr:rowOff>
    </xdr:from>
    <xdr:to>
      <xdr:col>20</xdr:col>
      <xdr:colOff>38100</xdr:colOff>
      <xdr:row>82</xdr:row>
      <xdr:rowOff>30118</xdr:rowOff>
    </xdr:to>
    <xdr:sp macro="" textlink="">
      <xdr:nvSpPr>
        <xdr:cNvPr id="292" name="フローチャート: 判断 291">
          <a:extLst>
            <a:ext uri="{FF2B5EF4-FFF2-40B4-BE49-F238E27FC236}">
              <a16:creationId xmlns:a16="http://schemas.microsoft.com/office/drawing/2014/main" id="{50C3C1E3-9533-4ACB-B306-CF4EA03EF675}"/>
            </a:ext>
          </a:extLst>
        </xdr:cNvPr>
        <xdr:cNvSpPr/>
      </xdr:nvSpPr>
      <xdr:spPr>
        <a:xfrm>
          <a:off x="3381375" y="13228593"/>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50981</xdr:rowOff>
    </xdr:from>
    <xdr:to>
      <xdr:col>15</xdr:col>
      <xdr:colOff>101600</xdr:colOff>
      <xdr:row>81</xdr:row>
      <xdr:rowOff>152581</xdr:rowOff>
    </xdr:to>
    <xdr:sp macro="" textlink="">
      <xdr:nvSpPr>
        <xdr:cNvPr id="293" name="フローチャート: 判断 292">
          <a:extLst>
            <a:ext uri="{FF2B5EF4-FFF2-40B4-BE49-F238E27FC236}">
              <a16:creationId xmlns:a16="http://schemas.microsoft.com/office/drawing/2014/main" id="{D03D539D-8BD3-4C8B-8CC2-4953D456E9FC}"/>
            </a:ext>
          </a:extLst>
        </xdr:cNvPr>
        <xdr:cNvSpPr/>
      </xdr:nvSpPr>
      <xdr:spPr>
        <a:xfrm>
          <a:off x="2571750" y="13173256"/>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28121</xdr:rowOff>
    </xdr:from>
    <xdr:to>
      <xdr:col>10</xdr:col>
      <xdr:colOff>165100</xdr:colOff>
      <xdr:row>81</xdr:row>
      <xdr:rowOff>129721</xdr:rowOff>
    </xdr:to>
    <xdr:sp macro="" textlink="">
      <xdr:nvSpPr>
        <xdr:cNvPr id="294" name="フローチャート: 判断 293">
          <a:extLst>
            <a:ext uri="{FF2B5EF4-FFF2-40B4-BE49-F238E27FC236}">
              <a16:creationId xmlns:a16="http://schemas.microsoft.com/office/drawing/2014/main" id="{699CFE2F-731A-476F-B7FB-600EF814E171}"/>
            </a:ext>
          </a:extLst>
        </xdr:cNvPr>
        <xdr:cNvSpPr/>
      </xdr:nvSpPr>
      <xdr:spPr>
        <a:xfrm>
          <a:off x="1781175" y="1315674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137523</xdr:rowOff>
    </xdr:from>
    <xdr:to>
      <xdr:col>6</xdr:col>
      <xdr:colOff>38100</xdr:colOff>
      <xdr:row>81</xdr:row>
      <xdr:rowOff>67673</xdr:rowOff>
    </xdr:to>
    <xdr:sp macro="" textlink="">
      <xdr:nvSpPr>
        <xdr:cNvPr id="295" name="フローチャート: 判断 294">
          <a:extLst>
            <a:ext uri="{FF2B5EF4-FFF2-40B4-BE49-F238E27FC236}">
              <a16:creationId xmlns:a16="http://schemas.microsoft.com/office/drawing/2014/main" id="{0B29247C-4792-4AD3-856C-F3D9906C5275}"/>
            </a:ext>
          </a:extLst>
        </xdr:cNvPr>
        <xdr:cNvSpPr/>
      </xdr:nvSpPr>
      <xdr:spPr>
        <a:xfrm>
          <a:off x="981075" y="13104223"/>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72545319-353C-4243-BA4E-4AB8A8FB252A}"/>
            </a:ext>
          </a:extLst>
        </xdr:cNvPr>
        <xdr:cNvSpPr txBox="1"/>
      </xdr:nvSpPr>
      <xdr:spPr>
        <a:xfrm>
          <a:off x="40100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A7024C7F-F16E-4812-AFFD-940DE16E6B2B}"/>
            </a:ext>
          </a:extLst>
        </xdr:cNvPr>
        <xdr:cNvSpPr txBox="1"/>
      </xdr:nvSpPr>
      <xdr:spPr>
        <a:xfrm>
          <a:off x="32575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45B417E0-63F4-4DA5-B8FF-550F733E8519}"/>
            </a:ext>
          </a:extLst>
        </xdr:cNvPr>
        <xdr:cNvSpPr txBox="1"/>
      </xdr:nvSpPr>
      <xdr:spPr>
        <a:xfrm>
          <a:off x="24479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64C97B6-3A48-41A6-88BB-523D0D6E60D4}"/>
            </a:ext>
          </a:extLst>
        </xdr:cNvPr>
        <xdr:cNvSpPr txBox="1"/>
      </xdr:nvSpPr>
      <xdr:spPr>
        <a:xfrm>
          <a:off x="16573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18816102-DCD6-4F7C-8C14-93A31D089300}"/>
            </a:ext>
          </a:extLst>
        </xdr:cNvPr>
        <xdr:cNvSpPr txBox="1"/>
      </xdr:nvSpPr>
      <xdr:spPr>
        <a:xfrm>
          <a:off x="8572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6894</xdr:rowOff>
    </xdr:from>
    <xdr:to>
      <xdr:col>24</xdr:col>
      <xdr:colOff>114300</xdr:colOff>
      <xdr:row>82</xdr:row>
      <xdr:rowOff>108494</xdr:rowOff>
    </xdr:to>
    <xdr:sp macro="" textlink="">
      <xdr:nvSpPr>
        <xdr:cNvPr id="301" name="楕円 300">
          <a:extLst>
            <a:ext uri="{FF2B5EF4-FFF2-40B4-BE49-F238E27FC236}">
              <a16:creationId xmlns:a16="http://schemas.microsoft.com/office/drawing/2014/main" id="{552AEA70-A04C-4A31-8937-A621D7428736}"/>
            </a:ext>
          </a:extLst>
        </xdr:cNvPr>
        <xdr:cNvSpPr/>
      </xdr:nvSpPr>
      <xdr:spPr>
        <a:xfrm>
          <a:off x="4124325" y="13297444"/>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156771</xdr:rowOff>
    </xdr:from>
    <xdr:ext cx="405111" cy="259045"/>
    <xdr:sp macro="" textlink="">
      <xdr:nvSpPr>
        <xdr:cNvPr id="302" name="【福祉施設】&#10;有形固定資産減価償却率該当値テキスト">
          <a:extLst>
            <a:ext uri="{FF2B5EF4-FFF2-40B4-BE49-F238E27FC236}">
              <a16:creationId xmlns:a16="http://schemas.microsoft.com/office/drawing/2014/main" id="{6B8810DE-FD1C-41DB-9500-6CA3FEBCEF2F}"/>
            </a:ext>
          </a:extLst>
        </xdr:cNvPr>
        <xdr:cNvSpPr txBox="1"/>
      </xdr:nvSpPr>
      <xdr:spPr>
        <a:xfrm>
          <a:off x="4219575" y="13285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6894</xdr:rowOff>
    </xdr:from>
    <xdr:to>
      <xdr:col>20</xdr:col>
      <xdr:colOff>38100</xdr:colOff>
      <xdr:row>82</xdr:row>
      <xdr:rowOff>108494</xdr:rowOff>
    </xdr:to>
    <xdr:sp macro="" textlink="">
      <xdr:nvSpPr>
        <xdr:cNvPr id="303" name="楕円 302">
          <a:extLst>
            <a:ext uri="{FF2B5EF4-FFF2-40B4-BE49-F238E27FC236}">
              <a16:creationId xmlns:a16="http://schemas.microsoft.com/office/drawing/2014/main" id="{552F7018-99AA-45A1-AD5B-12790339D86A}"/>
            </a:ext>
          </a:extLst>
        </xdr:cNvPr>
        <xdr:cNvSpPr/>
      </xdr:nvSpPr>
      <xdr:spPr>
        <a:xfrm>
          <a:off x="3381375" y="13297444"/>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57694</xdr:rowOff>
    </xdr:from>
    <xdr:to>
      <xdr:col>24</xdr:col>
      <xdr:colOff>63500</xdr:colOff>
      <xdr:row>82</xdr:row>
      <xdr:rowOff>57694</xdr:rowOff>
    </xdr:to>
    <xdr:cxnSp macro="">
      <xdr:nvCxnSpPr>
        <xdr:cNvPr id="304" name="直線コネクタ 303">
          <a:extLst>
            <a:ext uri="{FF2B5EF4-FFF2-40B4-BE49-F238E27FC236}">
              <a16:creationId xmlns:a16="http://schemas.microsoft.com/office/drawing/2014/main" id="{87617874-0A46-4DB2-BC7B-723E1C058904}"/>
            </a:ext>
          </a:extLst>
        </xdr:cNvPr>
        <xdr:cNvCxnSpPr/>
      </xdr:nvCxnSpPr>
      <xdr:spPr>
        <a:xfrm>
          <a:off x="3429000" y="13345069"/>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113030</xdr:rowOff>
    </xdr:from>
    <xdr:to>
      <xdr:col>15</xdr:col>
      <xdr:colOff>101600</xdr:colOff>
      <xdr:row>82</xdr:row>
      <xdr:rowOff>43180</xdr:rowOff>
    </xdr:to>
    <xdr:sp macro="" textlink="">
      <xdr:nvSpPr>
        <xdr:cNvPr id="305" name="楕円 304">
          <a:extLst>
            <a:ext uri="{FF2B5EF4-FFF2-40B4-BE49-F238E27FC236}">
              <a16:creationId xmlns:a16="http://schemas.microsoft.com/office/drawing/2014/main" id="{23B10629-0B14-4CB9-B3F2-FFA27D1F02A6}"/>
            </a:ext>
          </a:extLst>
        </xdr:cNvPr>
        <xdr:cNvSpPr/>
      </xdr:nvSpPr>
      <xdr:spPr>
        <a:xfrm>
          <a:off x="2571750" y="1323848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163830</xdr:rowOff>
    </xdr:from>
    <xdr:to>
      <xdr:col>19</xdr:col>
      <xdr:colOff>177800</xdr:colOff>
      <xdr:row>82</xdr:row>
      <xdr:rowOff>57694</xdr:rowOff>
    </xdr:to>
    <xdr:cxnSp macro="">
      <xdr:nvCxnSpPr>
        <xdr:cNvPr id="306" name="直線コネクタ 305">
          <a:extLst>
            <a:ext uri="{FF2B5EF4-FFF2-40B4-BE49-F238E27FC236}">
              <a16:creationId xmlns:a16="http://schemas.microsoft.com/office/drawing/2014/main" id="{098E2D93-F23B-451A-96B0-1D6E5E16858B}"/>
            </a:ext>
          </a:extLst>
        </xdr:cNvPr>
        <xdr:cNvCxnSpPr/>
      </xdr:nvCxnSpPr>
      <xdr:spPr>
        <a:xfrm>
          <a:off x="2619375" y="13286105"/>
          <a:ext cx="809625" cy="58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47716</xdr:rowOff>
    </xdr:from>
    <xdr:to>
      <xdr:col>10</xdr:col>
      <xdr:colOff>165100</xdr:colOff>
      <xdr:row>81</xdr:row>
      <xdr:rowOff>149316</xdr:rowOff>
    </xdr:to>
    <xdr:sp macro="" textlink="">
      <xdr:nvSpPr>
        <xdr:cNvPr id="307" name="楕円 306">
          <a:extLst>
            <a:ext uri="{FF2B5EF4-FFF2-40B4-BE49-F238E27FC236}">
              <a16:creationId xmlns:a16="http://schemas.microsoft.com/office/drawing/2014/main" id="{5B4A9B82-0AC1-4620-91EA-B70AB6803042}"/>
            </a:ext>
          </a:extLst>
        </xdr:cNvPr>
        <xdr:cNvSpPr/>
      </xdr:nvSpPr>
      <xdr:spPr>
        <a:xfrm>
          <a:off x="1781175" y="13169991"/>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98516</xdr:rowOff>
    </xdr:from>
    <xdr:to>
      <xdr:col>15</xdr:col>
      <xdr:colOff>50800</xdr:colOff>
      <xdr:row>81</xdr:row>
      <xdr:rowOff>163830</xdr:rowOff>
    </xdr:to>
    <xdr:cxnSp macro="">
      <xdr:nvCxnSpPr>
        <xdr:cNvPr id="308" name="直線コネクタ 307">
          <a:extLst>
            <a:ext uri="{FF2B5EF4-FFF2-40B4-BE49-F238E27FC236}">
              <a16:creationId xmlns:a16="http://schemas.microsoft.com/office/drawing/2014/main" id="{8174D1AA-8C4C-413A-AC48-226376FB25CD}"/>
            </a:ext>
          </a:extLst>
        </xdr:cNvPr>
        <xdr:cNvCxnSpPr/>
      </xdr:nvCxnSpPr>
      <xdr:spPr>
        <a:xfrm>
          <a:off x="1828800" y="13227141"/>
          <a:ext cx="790575" cy="58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150586</xdr:rowOff>
    </xdr:from>
    <xdr:to>
      <xdr:col>6</xdr:col>
      <xdr:colOff>38100</xdr:colOff>
      <xdr:row>81</xdr:row>
      <xdr:rowOff>80736</xdr:rowOff>
    </xdr:to>
    <xdr:sp macro="" textlink="">
      <xdr:nvSpPr>
        <xdr:cNvPr id="309" name="楕円 308">
          <a:extLst>
            <a:ext uri="{FF2B5EF4-FFF2-40B4-BE49-F238E27FC236}">
              <a16:creationId xmlns:a16="http://schemas.microsoft.com/office/drawing/2014/main" id="{A84540D5-63EF-4EFB-B0DD-A5805F683BC4}"/>
            </a:ext>
          </a:extLst>
        </xdr:cNvPr>
        <xdr:cNvSpPr/>
      </xdr:nvSpPr>
      <xdr:spPr>
        <a:xfrm>
          <a:off x="981075" y="13114111"/>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29936</xdr:rowOff>
    </xdr:from>
    <xdr:to>
      <xdr:col>10</xdr:col>
      <xdr:colOff>114300</xdr:colOff>
      <xdr:row>81</xdr:row>
      <xdr:rowOff>98516</xdr:rowOff>
    </xdr:to>
    <xdr:cxnSp macro="">
      <xdr:nvCxnSpPr>
        <xdr:cNvPr id="310" name="直線コネクタ 309">
          <a:extLst>
            <a:ext uri="{FF2B5EF4-FFF2-40B4-BE49-F238E27FC236}">
              <a16:creationId xmlns:a16="http://schemas.microsoft.com/office/drawing/2014/main" id="{727E729A-7176-4263-8BEC-EACD40CE81A3}"/>
            </a:ext>
          </a:extLst>
        </xdr:cNvPr>
        <xdr:cNvCxnSpPr/>
      </xdr:nvCxnSpPr>
      <xdr:spPr>
        <a:xfrm>
          <a:off x="1028700" y="13152211"/>
          <a:ext cx="800100" cy="74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46645</xdr:rowOff>
    </xdr:from>
    <xdr:ext cx="405111" cy="259045"/>
    <xdr:sp macro="" textlink="">
      <xdr:nvSpPr>
        <xdr:cNvPr id="311" name="n_1aveValue【福祉施設】&#10;有形固定資産減価償却率">
          <a:extLst>
            <a:ext uri="{FF2B5EF4-FFF2-40B4-BE49-F238E27FC236}">
              <a16:creationId xmlns:a16="http://schemas.microsoft.com/office/drawing/2014/main" id="{96D6DE57-6B26-488C-A808-E250CF6C55DF}"/>
            </a:ext>
          </a:extLst>
        </xdr:cNvPr>
        <xdr:cNvSpPr txBox="1"/>
      </xdr:nvSpPr>
      <xdr:spPr>
        <a:xfrm>
          <a:off x="3239144" y="13013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169108</xdr:rowOff>
    </xdr:from>
    <xdr:ext cx="405111" cy="259045"/>
    <xdr:sp macro="" textlink="">
      <xdr:nvSpPr>
        <xdr:cNvPr id="312" name="n_2aveValue【福祉施設】&#10;有形固定資産減価償却率">
          <a:extLst>
            <a:ext uri="{FF2B5EF4-FFF2-40B4-BE49-F238E27FC236}">
              <a16:creationId xmlns:a16="http://schemas.microsoft.com/office/drawing/2014/main" id="{4D2B4A60-18C5-4089-91A4-52F74479D8AD}"/>
            </a:ext>
          </a:extLst>
        </xdr:cNvPr>
        <xdr:cNvSpPr txBox="1"/>
      </xdr:nvSpPr>
      <xdr:spPr>
        <a:xfrm>
          <a:off x="2439044" y="12961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146248</xdr:rowOff>
    </xdr:from>
    <xdr:ext cx="405111" cy="259045"/>
    <xdr:sp macro="" textlink="">
      <xdr:nvSpPr>
        <xdr:cNvPr id="313" name="n_3aveValue【福祉施設】&#10;有形固定資産減価償却率">
          <a:extLst>
            <a:ext uri="{FF2B5EF4-FFF2-40B4-BE49-F238E27FC236}">
              <a16:creationId xmlns:a16="http://schemas.microsoft.com/office/drawing/2014/main" id="{0784F3BE-CAB3-476B-AFE8-076EE8DE5378}"/>
            </a:ext>
          </a:extLst>
        </xdr:cNvPr>
        <xdr:cNvSpPr txBox="1"/>
      </xdr:nvSpPr>
      <xdr:spPr>
        <a:xfrm>
          <a:off x="1648469" y="12944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84200</xdr:rowOff>
    </xdr:from>
    <xdr:ext cx="405111" cy="259045"/>
    <xdr:sp macro="" textlink="">
      <xdr:nvSpPr>
        <xdr:cNvPr id="314" name="n_4aveValue【福祉施設】&#10;有形固定資産減価償却率">
          <a:extLst>
            <a:ext uri="{FF2B5EF4-FFF2-40B4-BE49-F238E27FC236}">
              <a16:creationId xmlns:a16="http://schemas.microsoft.com/office/drawing/2014/main" id="{615EEBDA-C324-4BD3-8309-853505DF89E1}"/>
            </a:ext>
          </a:extLst>
        </xdr:cNvPr>
        <xdr:cNvSpPr txBox="1"/>
      </xdr:nvSpPr>
      <xdr:spPr>
        <a:xfrm>
          <a:off x="848369" y="12888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99621</xdr:rowOff>
    </xdr:from>
    <xdr:ext cx="405111" cy="259045"/>
    <xdr:sp macro="" textlink="">
      <xdr:nvSpPr>
        <xdr:cNvPr id="315" name="n_1mainValue【福祉施設】&#10;有形固定資産減価償却率">
          <a:extLst>
            <a:ext uri="{FF2B5EF4-FFF2-40B4-BE49-F238E27FC236}">
              <a16:creationId xmlns:a16="http://schemas.microsoft.com/office/drawing/2014/main" id="{77C2682B-5946-45B2-902B-A171F717057E}"/>
            </a:ext>
          </a:extLst>
        </xdr:cNvPr>
        <xdr:cNvSpPr txBox="1"/>
      </xdr:nvSpPr>
      <xdr:spPr>
        <a:xfrm>
          <a:off x="3239144" y="13390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34307</xdr:rowOff>
    </xdr:from>
    <xdr:ext cx="405111" cy="259045"/>
    <xdr:sp macro="" textlink="">
      <xdr:nvSpPr>
        <xdr:cNvPr id="316" name="n_2mainValue【福祉施設】&#10;有形固定資産減価償却率">
          <a:extLst>
            <a:ext uri="{FF2B5EF4-FFF2-40B4-BE49-F238E27FC236}">
              <a16:creationId xmlns:a16="http://schemas.microsoft.com/office/drawing/2014/main" id="{CE6659D1-EC3A-4286-9798-A7AF49451650}"/>
            </a:ext>
          </a:extLst>
        </xdr:cNvPr>
        <xdr:cNvSpPr txBox="1"/>
      </xdr:nvSpPr>
      <xdr:spPr>
        <a:xfrm>
          <a:off x="2439044" y="1331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140443</xdr:rowOff>
    </xdr:from>
    <xdr:ext cx="405111" cy="259045"/>
    <xdr:sp macro="" textlink="">
      <xdr:nvSpPr>
        <xdr:cNvPr id="317" name="n_3mainValue【福祉施設】&#10;有形固定資産減価償却率">
          <a:extLst>
            <a:ext uri="{FF2B5EF4-FFF2-40B4-BE49-F238E27FC236}">
              <a16:creationId xmlns:a16="http://schemas.microsoft.com/office/drawing/2014/main" id="{870823D5-D836-41C3-A62A-15AF15D1A3A6}"/>
            </a:ext>
          </a:extLst>
        </xdr:cNvPr>
        <xdr:cNvSpPr txBox="1"/>
      </xdr:nvSpPr>
      <xdr:spPr>
        <a:xfrm>
          <a:off x="1648469" y="13269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71863</xdr:rowOff>
    </xdr:from>
    <xdr:ext cx="405111" cy="259045"/>
    <xdr:sp macro="" textlink="">
      <xdr:nvSpPr>
        <xdr:cNvPr id="318" name="n_4mainValue【福祉施設】&#10;有形固定資産減価償却率">
          <a:extLst>
            <a:ext uri="{FF2B5EF4-FFF2-40B4-BE49-F238E27FC236}">
              <a16:creationId xmlns:a16="http://schemas.microsoft.com/office/drawing/2014/main" id="{D106B465-CBDF-4A85-8574-4F0C71F9B3CB}"/>
            </a:ext>
          </a:extLst>
        </xdr:cNvPr>
        <xdr:cNvSpPr txBox="1"/>
      </xdr:nvSpPr>
      <xdr:spPr>
        <a:xfrm>
          <a:off x="848369" y="13194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E78AA9BA-2107-4274-AD83-991E3308B397}"/>
            </a:ext>
          </a:extLst>
        </xdr:cNvPr>
        <xdr:cNvSpPr/>
      </xdr:nvSpPr>
      <xdr:spPr>
        <a:xfrm>
          <a:off x="5953125" y="111728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CD31F676-16EE-4B33-933C-F1DF94BEADEE}"/>
            </a:ext>
          </a:extLst>
        </xdr:cNvPr>
        <xdr:cNvSpPr/>
      </xdr:nvSpPr>
      <xdr:spPr>
        <a:xfrm>
          <a:off x="60674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09CDEA72-EB21-4E57-9163-BD4A4AFEE686}"/>
            </a:ext>
          </a:extLst>
        </xdr:cNvPr>
        <xdr:cNvSpPr/>
      </xdr:nvSpPr>
      <xdr:spPr>
        <a:xfrm>
          <a:off x="60674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3947BF4B-069F-4B96-8F3D-03C52CC4E4DD}"/>
            </a:ext>
          </a:extLst>
        </xdr:cNvPr>
        <xdr:cNvSpPr/>
      </xdr:nvSpPr>
      <xdr:spPr>
        <a:xfrm>
          <a:off x="69818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09D2B3DB-D4F3-4D32-943C-AB0FF5792CF8}"/>
            </a:ext>
          </a:extLst>
        </xdr:cNvPr>
        <xdr:cNvSpPr/>
      </xdr:nvSpPr>
      <xdr:spPr>
        <a:xfrm>
          <a:off x="69818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3E737ABD-A0EE-4024-873E-5A8F8E46CD6D}"/>
            </a:ext>
          </a:extLst>
        </xdr:cNvPr>
        <xdr:cNvSpPr/>
      </xdr:nvSpPr>
      <xdr:spPr>
        <a:xfrm>
          <a:off x="80105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9064DD43-5DA0-474E-A263-3DB391D2972C}"/>
            </a:ext>
          </a:extLst>
        </xdr:cNvPr>
        <xdr:cNvSpPr/>
      </xdr:nvSpPr>
      <xdr:spPr>
        <a:xfrm>
          <a:off x="80105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42B6CAEE-8126-453C-8995-73D25BDF2F24}"/>
            </a:ext>
          </a:extLst>
        </xdr:cNvPr>
        <xdr:cNvSpPr/>
      </xdr:nvSpPr>
      <xdr:spPr>
        <a:xfrm>
          <a:off x="5953125" y="122491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8416A405-26E3-4892-9F51-3F094D8973E0}"/>
            </a:ext>
          </a:extLst>
        </xdr:cNvPr>
        <xdr:cNvSpPr txBox="1"/>
      </xdr:nvSpPr>
      <xdr:spPr>
        <a:xfrm>
          <a:off x="5915025" y="120681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DA091828-0628-4793-8854-97471A6BEA8E}"/>
            </a:ext>
          </a:extLst>
        </xdr:cNvPr>
        <xdr:cNvCxnSpPr/>
      </xdr:nvCxnSpPr>
      <xdr:spPr>
        <a:xfrm>
          <a:off x="5953125" y="144113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9" name="直線コネクタ 328">
          <a:extLst>
            <a:ext uri="{FF2B5EF4-FFF2-40B4-BE49-F238E27FC236}">
              <a16:creationId xmlns:a16="http://schemas.microsoft.com/office/drawing/2014/main" id="{7714972A-89AF-4D6E-B517-B7A346B66C34}"/>
            </a:ext>
          </a:extLst>
        </xdr:cNvPr>
        <xdr:cNvCxnSpPr/>
      </xdr:nvCxnSpPr>
      <xdr:spPr>
        <a:xfrm>
          <a:off x="5953125" y="1409427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0" name="テキスト ボックス 329">
          <a:extLst>
            <a:ext uri="{FF2B5EF4-FFF2-40B4-BE49-F238E27FC236}">
              <a16:creationId xmlns:a16="http://schemas.microsoft.com/office/drawing/2014/main" id="{2792CA5A-B76E-447B-BD79-68E522078D48}"/>
            </a:ext>
          </a:extLst>
        </xdr:cNvPr>
        <xdr:cNvSpPr txBox="1"/>
      </xdr:nvSpPr>
      <xdr:spPr>
        <a:xfrm>
          <a:off x="5527221" y="139647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1" name="直線コネクタ 330">
          <a:extLst>
            <a:ext uri="{FF2B5EF4-FFF2-40B4-BE49-F238E27FC236}">
              <a16:creationId xmlns:a16="http://schemas.microsoft.com/office/drawing/2014/main" id="{0AE3F650-E650-4FC3-9E3F-4A2AC4317E2F}"/>
            </a:ext>
          </a:extLst>
        </xdr:cNvPr>
        <xdr:cNvCxnSpPr/>
      </xdr:nvCxnSpPr>
      <xdr:spPr>
        <a:xfrm>
          <a:off x="5953125" y="1378358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2" name="テキスト ボックス 331">
          <a:extLst>
            <a:ext uri="{FF2B5EF4-FFF2-40B4-BE49-F238E27FC236}">
              <a16:creationId xmlns:a16="http://schemas.microsoft.com/office/drawing/2014/main" id="{A2CD352D-BBBA-40ED-B7D4-C009D8C9A789}"/>
            </a:ext>
          </a:extLst>
        </xdr:cNvPr>
        <xdr:cNvSpPr txBox="1"/>
      </xdr:nvSpPr>
      <xdr:spPr>
        <a:xfrm>
          <a:off x="5527221" y="136572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3" name="直線コネクタ 332">
          <a:extLst>
            <a:ext uri="{FF2B5EF4-FFF2-40B4-BE49-F238E27FC236}">
              <a16:creationId xmlns:a16="http://schemas.microsoft.com/office/drawing/2014/main" id="{D4F866D1-0BCE-4632-8C68-53B5B2C1A2D2}"/>
            </a:ext>
          </a:extLst>
        </xdr:cNvPr>
        <xdr:cNvCxnSpPr/>
      </xdr:nvCxnSpPr>
      <xdr:spPr>
        <a:xfrm>
          <a:off x="5953125" y="1347606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4" name="テキスト ボックス 333">
          <a:extLst>
            <a:ext uri="{FF2B5EF4-FFF2-40B4-BE49-F238E27FC236}">
              <a16:creationId xmlns:a16="http://schemas.microsoft.com/office/drawing/2014/main" id="{BDE50DDE-EE25-466A-86C4-E81DCFC46379}"/>
            </a:ext>
          </a:extLst>
        </xdr:cNvPr>
        <xdr:cNvSpPr txBox="1"/>
      </xdr:nvSpPr>
      <xdr:spPr>
        <a:xfrm>
          <a:off x="5527221" y="1334653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5" name="直線コネクタ 334">
          <a:extLst>
            <a:ext uri="{FF2B5EF4-FFF2-40B4-BE49-F238E27FC236}">
              <a16:creationId xmlns:a16="http://schemas.microsoft.com/office/drawing/2014/main" id="{079E6EA6-65DA-4769-AADC-76F396B8C3F6}"/>
            </a:ext>
          </a:extLst>
        </xdr:cNvPr>
        <xdr:cNvCxnSpPr/>
      </xdr:nvCxnSpPr>
      <xdr:spPr>
        <a:xfrm>
          <a:off x="5953125" y="1317488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6" name="テキスト ボックス 335">
          <a:extLst>
            <a:ext uri="{FF2B5EF4-FFF2-40B4-BE49-F238E27FC236}">
              <a16:creationId xmlns:a16="http://schemas.microsoft.com/office/drawing/2014/main" id="{B5102C54-F81B-457A-A677-2DE370FEA2E4}"/>
            </a:ext>
          </a:extLst>
        </xdr:cNvPr>
        <xdr:cNvSpPr txBox="1"/>
      </xdr:nvSpPr>
      <xdr:spPr>
        <a:xfrm>
          <a:off x="5527221" y="1303901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7" name="直線コネクタ 336">
          <a:extLst>
            <a:ext uri="{FF2B5EF4-FFF2-40B4-BE49-F238E27FC236}">
              <a16:creationId xmlns:a16="http://schemas.microsoft.com/office/drawing/2014/main" id="{569CC19E-C62D-432B-A7BC-DD0E573FF3AF}"/>
            </a:ext>
          </a:extLst>
        </xdr:cNvPr>
        <xdr:cNvCxnSpPr/>
      </xdr:nvCxnSpPr>
      <xdr:spPr>
        <a:xfrm>
          <a:off x="5953125" y="1286736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8" name="テキスト ボックス 337">
          <a:extLst>
            <a:ext uri="{FF2B5EF4-FFF2-40B4-BE49-F238E27FC236}">
              <a16:creationId xmlns:a16="http://schemas.microsoft.com/office/drawing/2014/main" id="{C8D1B4E6-618E-4EBD-B85E-FEF0E6351780}"/>
            </a:ext>
          </a:extLst>
        </xdr:cNvPr>
        <xdr:cNvSpPr txBox="1"/>
      </xdr:nvSpPr>
      <xdr:spPr>
        <a:xfrm>
          <a:off x="5527221" y="127283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9" name="直線コネクタ 338">
          <a:extLst>
            <a:ext uri="{FF2B5EF4-FFF2-40B4-BE49-F238E27FC236}">
              <a16:creationId xmlns:a16="http://schemas.microsoft.com/office/drawing/2014/main" id="{3C7B3285-E13A-40B7-938D-47FAB4FAECC2}"/>
            </a:ext>
          </a:extLst>
        </xdr:cNvPr>
        <xdr:cNvCxnSpPr/>
      </xdr:nvCxnSpPr>
      <xdr:spPr>
        <a:xfrm>
          <a:off x="5953125" y="125566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0" name="テキスト ボックス 339">
          <a:extLst>
            <a:ext uri="{FF2B5EF4-FFF2-40B4-BE49-F238E27FC236}">
              <a16:creationId xmlns:a16="http://schemas.microsoft.com/office/drawing/2014/main" id="{035E4D3B-0AF5-41FA-9DC2-AFB831E6233A}"/>
            </a:ext>
          </a:extLst>
        </xdr:cNvPr>
        <xdr:cNvSpPr txBox="1"/>
      </xdr:nvSpPr>
      <xdr:spPr>
        <a:xfrm>
          <a:off x="5527221" y="124207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5897005A-0AA0-49D5-AFB9-6A675353D0BE}"/>
            </a:ext>
          </a:extLst>
        </xdr:cNvPr>
        <xdr:cNvCxnSpPr/>
      </xdr:nvCxnSpPr>
      <xdr:spPr>
        <a:xfrm>
          <a:off x="5953125" y="12249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7E6BAD0F-E1A9-4A0C-9270-43D260EAD816}"/>
            </a:ext>
          </a:extLst>
        </xdr:cNvPr>
        <xdr:cNvSpPr txBox="1"/>
      </xdr:nvSpPr>
      <xdr:spPr>
        <a:xfrm>
          <a:off x="5527221" y="1211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1B815ABC-7A58-49F7-A6CC-858D1217111C}"/>
            </a:ext>
          </a:extLst>
        </xdr:cNvPr>
        <xdr:cNvSpPr/>
      </xdr:nvSpPr>
      <xdr:spPr>
        <a:xfrm>
          <a:off x="5953125" y="122491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54429</xdr:rowOff>
    </xdr:from>
    <xdr:to>
      <xdr:col>54</xdr:col>
      <xdr:colOff>189865</xdr:colOff>
      <xdr:row>86</xdr:row>
      <xdr:rowOff>145869</xdr:rowOff>
    </xdr:to>
    <xdr:cxnSp macro="">
      <xdr:nvCxnSpPr>
        <xdr:cNvPr id="344" name="直線コネクタ 343">
          <a:extLst>
            <a:ext uri="{FF2B5EF4-FFF2-40B4-BE49-F238E27FC236}">
              <a16:creationId xmlns:a16="http://schemas.microsoft.com/office/drawing/2014/main" id="{CABB94D7-6927-48DA-9A79-81BD6885757C}"/>
            </a:ext>
          </a:extLst>
        </xdr:cNvPr>
        <xdr:cNvCxnSpPr/>
      </xdr:nvCxnSpPr>
      <xdr:spPr>
        <a:xfrm flipV="1">
          <a:off x="9429115" y="12694104"/>
          <a:ext cx="0" cy="1383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149696</xdr:rowOff>
    </xdr:from>
    <xdr:ext cx="469744" cy="259045"/>
    <xdr:sp macro="" textlink="">
      <xdr:nvSpPr>
        <xdr:cNvPr id="345" name="【福祉施設】&#10;一人当たり面積最小値テキスト">
          <a:extLst>
            <a:ext uri="{FF2B5EF4-FFF2-40B4-BE49-F238E27FC236}">
              <a16:creationId xmlns:a16="http://schemas.microsoft.com/office/drawing/2014/main" id="{5DC036B5-1C28-43D7-8263-0E1960897115}"/>
            </a:ext>
          </a:extLst>
        </xdr:cNvPr>
        <xdr:cNvSpPr txBox="1"/>
      </xdr:nvSpPr>
      <xdr:spPr>
        <a:xfrm>
          <a:off x="9467850" y="14084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145869</xdr:rowOff>
    </xdr:from>
    <xdr:to>
      <xdr:col>55</xdr:col>
      <xdr:colOff>88900</xdr:colOff>
      <xdr:row>86</xdr:row>
      <xdr:rowOff>145869</xdr:rowOff>
    </xdr:to>
    <xdr:cxnSp macro="">
      <xdr:nvCxnSpPr>
        <xdr:cNvPr id="346" name="直線コネクタ 345">
          <a:extLst>
            <a:ext uri="{FF2B5EF4-FFF2-40B4-BE49-F238E27FC236}">
              <a16:creationId xmlns:a16="http://schemas.microsoft.com/office/drawing/2014/main" id="{A127A4D9-1DF1-4018-ADA4-E4F6F64A81C1}"/>
            </a:ext>
          </a:extLst>
        </xdr:cNvPr>
        <xdr:cNvCxnSpPr/>
      </xdr:nvCxnSpPr>
      <xdr:spPr>
        <a:xfrm>
          <a:off x="9363075" y="14077769"/>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1106</xdr:rowOff>
    </xdr:from>
    <xdr:ext cx="469744" cy="259045"/>
    <xdr:sp macro="" textlink="">
      <xdr:nvSpPr>
        <xdr:cNvPr id="347" name="【福祉施設】&#10;一人当たり面積最大値テキスト">
          <a:extLst>
            <a:ext uri="{FF2B5EF4-FFF2-40B4-BE49-F238E27FC236}">
              <a16:creationId xmlns:a16="http://schemas.microsoft.com/office/drawing/2014/main" id="{D1F18E24-6083-45EE-858C-D9B4E1D7A84D}"/>
            </a:ext>
          </a:extLst>
        </xdr:cNvPr>
        <xdr:cNvSpPr txBox="1"/>
      </xdr:nvSpPr>
      <xdr:spPr>
        <a:xfrm>
          <a:off x="9467850" y="12478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54429</xdr:rowOff>
    </xdr:from>
    <xdr:to>
      <xdr:col>55</xdr:col>
      <xdr:colOff>88900</xdr:colOff>
      <xdr:row>78</xdr:row>
      <xdr:rowOff>54429</xdr:rowOff>
    </xdr:to>
    <xdr:cxnSp macro="">
      <xdr:nvCxnSpPr>
        <xdr:cNvPr id="348" name="直線コネクタ 347">
          <a:extLst>
            <a:ext uri="{FF2B5EF4-FFF2-40B4-BE49-F238E27FC236}">
              <a16:creationId xmlns:a16="http://schemas.microsoft.com/office/drawing/2014/main" id="{982A3F5C-8275-4702-A66E-199A537C55EB}"/>
            </a:ext>
          </a:extLst>
        </xdr:cNvPr>
        <xdr:cNvCxnSpPr/>
      </xdr:nvCxnSpPr>
      <xdr:spPr>
        <a:xfrm>
          <a:off x="9363075" y="12694104"/>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24872</xdr:rowOff>
    </xdr:from>
    <xdr:ext cx="469744" cy="259045"/>
    <xdr:sp macro="" textlink="">
      <xdr:nvSpPr>
        <xdr:cNvPr id="349" name="【福祉施設】&#10;一人当たり面積平均値テキスト">
          <a:extLst>
            <a:ext uri="{FF2B5EF4-FFF2-40B4-BE49-F238E27FC236}">
              <a16:creationId xmlns:a16="http://schemas.microsoft.com/office/drawing/2014/main" id="{79FFECB3-DF86-479D-9FEC-C434357501B2}"/>
            </a:ext>
          </a:extLst>
        </xdr:cNvPr>
        <xdr:cNvSpPr txBox="1"/>
      </xdr:nvSpPr>
      <xdr:spPr>
        <a:xfrm>
          <a:off x="9467850" y="136392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0" name="フローチャート: 判断 349">
          <a:extLst>
            <a:ext uri="{FF2B5EF4-FFF2-40B4-BE49-F238E27FC236}">
              <a16:creationId xmlns:a16="http://schemas.microsoft.com/office/drawing/2014/main" id="{BA6B8E68-B9F3-490D-9BE1-AD544A66887E}"/>
            </a:ext>
          </a:extLst>
        </xdr:cNvPr>
        <xdr:cNvSpPr/>
      </xdr:nvSpPr>
      <xdr:spPr>
        <a:xfrm>
          <a:off x="9401175" y="13775145"/>
          <a:ext cx="762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166914</xdr:rowOff>
    </xdr:from>
    <xdr:to>
      <xdr:col>50</xdr:col>
      <xdr:colOff>165100</xdr:colOff>
      <xdr:row>85</xdr:row>
      <xdr:rowOff>97064</xdr:rowOff>
    </xdr:to>
    <xdr:sp macro="" textlink="">
      <xdr:nvSpPr>
        <xdr:cNvPr id="351" name="フローチャート: 判断 350">
          <a:extLst>
            <a:ext uri="{FF2B5EF4-FFF2-40B4-BE49-F238E27FC236}">
              <a16:creationId xmlns:a16="http://schemas.microsoft.com/office/drawing/2014/main" id="{FAF983A1-3A5E-43A8-9B44-965E7B8A7471}"/>
            </a:ext>
          </a:extLst>
        </xdr:cNvPr>
        <xdr:cNvSpPr/>
      </xdr:nvSpPr>
      <xdr:spPr>
        <a:xfrm>
          <a:off x="8639175" y="1377496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2" name="フローチャート: 判断 351">
          <a:extLst>
            <a:ext uri="{FF2B5EF4-FFF2-40B4-BE49-F238E27FC236}">
              <a16:creationId xmlns:a16="http://schemas.microsoft.com/office/drawing/2014/main" id="{D35121C6-1068-4FFF-BF55-1B0ABB427D0C}"/>
            </a:ext>
          </a:extLst>
        </xdr:cNvPr>
        <xdr:cNvSpPr/>
      </xdr:nvSpPr>
      <xdr:spPr>
        <a:xfrm>
          <a:off x="7839075" y="1377514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170180</xdr:rowOff>
    </xdr:from>
    <xdr:to>
      <xdr:col>41</xdr:col>
      <xdr:colOff>101600</xdr:colOff>
      <xdr:row>85</xdr:row>
      <xdr:rowOff>100330</xdr:rowOff>
    </xdr:to>
    <xdr:sp macro="" textlink="">
      <xdr:nvSpPr>
        <xdr:cNvPr id="353" name="フローチャート: 判断 352">
          <a:extLst>
            <a:ext uri="{FF2B5EF4-FFF2-40B4-BE49-F238E27FC236}">
              <a16:creationId xmlns:a16="http://schemas.microsoft.com/office/drawing/2014/main" id="{19C0526B-D2A6-4C88-AF69-AB05AE1B1479}"/>
            </a:ext>
          </a:extLst>
        </xdr:cNvPr>
        <xdr:cNvSpPr/>
      </xdr:nvSpPr>
      <xdr:spPr>
        <a:xfrm>
          <a:off x="7029450" y="1377188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157118</xdr:rowOff>
    </xdr:from>
    <xdr:to>
      <xdr:col>36</xdr:col>
      <xdr:colOff>165100</xdr:colOff>
      <xdr:row>85</xdr:row>
      <xdr:rowOff>87268</xdr:rowOff>
    </xdr:to>
    <xdr:sp macro="" textlink="">
      <xdr:nvSpPr>
        <xdr:cNvPr id="354" name="フローチャート: 判断 353">
          <a:extLst>
            <a:ext uri="{FF2B5EF4-FFF2-40B4-BE49-F238E27FC236}">
              <a16:creationId xmlns:a16="http://schemas.microsoft.com/office/drawing/2014/main" id="{B64AC248-9711-4D54-80CC-A9C482C65BD6}"/>
            </a:ext>
          </a:extLst>
        </xdr:cNvPr>
        <xdr:cNvSpPr/>
      </xdr:nvSpPr>
      <xdr:spPr>
        <a:xfrm>
          <a:off x="6238875" y="13771518"/>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6BCAA99B-6DEE-4862-9D7C-A503C0D7E98A}"/>
            </a:ext>
          </a:extLst>
        </xdr:cNvPr>
        <xdr:cNvSpPr txBox="1"/>
      </xdr:nvSpPr>
      <xdr:spPr>
        <a:xfrm>
          <a:off x="925830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C33D7A54-3CAC-433C-87BD-D6F686A44916}"/>
            </a:ext>
          </a:extLst>
        </xdr:cNvPr>
        <xdr:cNvSpPr txBox="1"/>
      </xdr:nvSpPr>
      <xdr:spPr>
        <a:xfrm>
          <a:off x="85153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17218C2A-FBF9-4FD3-8F21-7C08D156586C}"/>
            </a:ext>
          </a:extLst>
        </xdr:cNvPr>
        <xdr:cNvSpPr txBox="1"/>
      </xdr:nvSpPr>
      <xdr:spPr>
        <a:xfrm>
          <a:off x="77152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7F7D190E-F7FB-4182-A84C-9698BBB7D508}"/>
            </a:ext>
          </a:extLst>
        </xdr:cNvPr>
        <xdr:cNvSpPr txBox="1"/>
      </xdr:nvSpPr>
      <xdr:spPr>
        <a:xfrm>
          <a:off x="6905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BC32B8E-7A86-4CF9-898D-9943F4C00691}"/>
            </a:ext>
          </a:extLst>
        </xdr:cNvPr>
        <xdr:cNvSpPr txBox="1"/>
      </xdr:nvSpPr>
      <xdr:spPr>
        <a:xfrm>
          <a:off x="61150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34652</xdr:rowOff>
    </xdr:from>
    <xdr:to>
      <xdr:col>55</xdr:col>
      <xdr:colOff>50800</xdr:colOff>
      <xdr:row>85</xdr:row>
      <xdr:rowOff>136252</xdr:rowOff>
    </xdr:to>
    <xdr:sp macro="" textlink="">
      <xdr:nvSpPr>
        <xdr:cNvPr id="360" name="楕円 359">
          <a:extLst>
            <a:ext uri="{FF2B5EF4-FFF2-40B4-BE49-F238E27FC236}">
              <a16:creationId xmlns:a16="http://schemas.microsoft.com/office/drawing/2014/main" id="{5A0B347F-CBD9-4EA7-8806-D82978F293E8}"/>
            </a:ext>
          </a:extLst>
        </xdr:cNvPr>
        <xdr:cNvSpPr/>
      </xdr:nvSpPr>
      <xdr:spPr>
        <a:xfrm>
          <a:off x="9401175" y="13804627"/>
          <a:ext cx="762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13079</xdr:rowOff>
    </xdr:from>
    <xdr:ext cx="469744" cy="259045"/>
    <xdr:sp macro="" textlink="">
      <xdr:nvSpPr>
        <xdr:cNvPr id="361" name="【福祉施設】&#10;一人当たり面積該当値テキスト">
          <a:extLst>
            <a:ext uri="{FF2B5EF4-FFF2-40B4-BE49-F238E27FC236}">
              <a16:creationId xmlns:a16="http://schemas.microsoft.com/office/drawing/2014/main" id="{16EE32A5-0569-4B6E-821F-3F24282018A5}"/>
            </a:ext>
          </a:extLst>
        </xdr:cNvPr>
        <xdr:cNvSpPr txBox="1"/>
      </xdr:nvSpPr>
      <xdr:spPr>
        <a:xfrm>
          <a:off x="9467850" y="13783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34652</xdr:rowOff>
    </xdr:from>
    <xdr:to>
      <xdr:col>50</xdr:col>
      <xdr:colOff>165100</xdr:colOff>
      <xdr:row>85</xdr:row>
      <xdr:rowOff>136252</xdr:rowOff>
    </xdr:to>
    <xdr:sp macro="" textlink="">
      <xdr:nvSpPr>
        <xdr:cNvPr id="362" name="楕円 361">
          <a:extLst>
            <a:ext uri="{FF2B5EF4-FFF2-40B4-BE49-F238E27FC236}">
              <a16:creationId xmlns:a16="http://schemas.microsoft.com/office/drawing/2014/main" id="{61844497-C68A-4E80-B3AA-BCA610EF3694}"/>
            </a:ext>
          </a:extLst>
        </xdr:cNvPr>
        <xdr:cNvSpPr/>
      </xdr:nvSpPr>
      <xdr:spPr>
        <a:xfrm>
          <a:off x="8639175" y="13804627"/>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85452</xdr:rowOff>
    </xdr:from>
    <xdr:to>
      <xdr:col>55</xdr:col>
      <xdr:colOff>0</xdr:colOff>
      <xdr:row>85</xdr:row>
      <xdr:rowOff>85452</xdr:rowOff>
    </xdr:to>
    <xdr:cxnSp macro="">
      <xdr:nvCxnSpPr>
        <xdr:cNvPr id="363" name="直線コネクタ 362">
          <a:extLst>
            <a:ext uri="{FF2B5EF4-FFF2-40B4-BE49-F238E27FC236}">
              <a16:creationId xmlns:a16="http://schemas.microsoft.com/office/drawing/2014/main" id="{7C454C3A-C3DE-4E6A-A807-5D0CBF5FAF2C}"/>
            </a:ext>
          </a:extLst>
        </xdr:cNvPr>
        <xdr:cNvCxnSpPr/>
      </xdr:nvCxnSpPr>
      <xdr:spPr>
        <a:xfrm>
          <a:off x="8686800" y="13861777"/>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34652</xdr:rowOff>
    </xdr:from>
    <xdr:to>
      <xdr:col>46</xdr:col>
      <xdr:colOff>38100</xdr:colOff>
      <xdr:row>85</xdr:row>
      <xdr:rowOff>136252</xdr:rowOff>
    </xdr:to>
    <xdr:sp macro="" textlink="">
      <xdr:nvSpPr>
        <xdr:cNvPr id="364" name="楕円 363">
          <a:extLst>
            <a:ext uri="{FF2B5EF4-FFF2-40B4-BE49-F238E27FC236}">
              <a16:creationId xmlns:a16="http://schemas.microsoft.com/office/drawing/2014/main" id="{C766EF06-4806-495F-8C44-EB796A70A1E0}"/>
            </a:ext>
          </a:extLst>
        </xdr:cNvPr>
        <xdr:cNvSpPr/>
      </xdr:nvSpPr>
      <xdr:spPr>
        <a:xfrm>
          <a:off x="7839075" y="13804627"/>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85452</xdr:rowOff>
    </xdr:from>
    <xdr:to>
      <xdr:col>50</xdr:col>
      <xdr:colOff>114300</xdr:colOff>
      <xdr:row>85</xdr:row>
      <xdr:rowOff>85452</xdr:rowOff>
    </xdr:to>
    <xdr:cxnSp macro="">
      <xdr:nvCxnSpPr>
        <xdr:cNvPr id="365" name="直線コネクタ 364">
          <a:extLst>
            <a:ext uri="{FF2B5EF4-FFF2-40B4-BE49-F238E27FC236}">
              <a16:creationId xmlns:a16="http://schemas.microsoft.com/office/drawing/2014/main" id="{D1CAEA5E-4051-4AC9-919E-FC757DCDBAD2}"/>
            </a:ext>
          </a:extLst>
        </xdr:cNvPr>
        <xdr:cNvCxnSpPr/>
      </xdr:nvCxnSpPr>
      <xdr:spPr>
        <a:xfrm>
          <a:off x="7886700" y="13861777"/>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34652</xdr:rowOff>
    </xdr:from>
    <xdr:to>
      <xdr:col>41</xdr:col>
      <xdr:colOff>101600</xdr:colOff>
      <xdr:row>85</xdr:row>
      <xdr:rowOff>136252</xdr:rowOff>
    </xdr:to>
    <xdr:sp macro="" textlink="">
      <xdr:nvSpPr>
        <xdr:cNvPr id="366" name="楕円 365">
          <a:extLst>
            <a:ext uri="{FF2B5EF4-FFF2-40B4-BE49-F238E27FC236}">
              <a16:creationId xmlns:a16="http://schemas.microsoft.com/office/drawing/2014/main" id="{90037D4F-C60B-4AA1-8F8F-0064CD10E53A}"/>
            </a:ext>
          </a:extLst>
        </xdr:cNvPr>
        <xdr:cNvSpPr/>
      </xdr:nvSpPr>
      <xdr:spPr>
        <a:xfrm>
          <a:off x="7029450" y="13804627"/>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85452</xdr:rowOff>
    </xdr:from>
    <xdr:to>
      <xdr:col>45</xdr:col>
      <xdr:colOff>177800</xdr:colOff>
      <xdr:row>85</xdr:row>
      <xdr:rowOff>85452</xdr:rowOff>
    </xdr:to>
    <xdr:cxnSp macro="">
      <xdr:nvCxnSpPr>
        <xdr:cNvPr id="367" name="直線コネクタ 366">
          <a:extLst>
            <a:ext uri="{FF2B5EF4-FFF2-40B4-BE49-F238E27FC236}">
              <a16:creationId xmlns:a16="http://schemas.microsoft.com/office/drawing/2014/main" id="{CFFE59F1-1041-4C50-BAC4-F9B300E786D9}"/>
            </a:ext>
          </a:extLst>
        </xdr:cNvPr>
        <xdr:cNvCxnSpPr/>
      </xdr:nvCxnSpPr>
      <xdr:spPr>
        <a:xfrm>
          <a:off x="7077075" y="13861777"/>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34652</xdr:rowOff>
    </xdr:from>
    <xdr:to>
      <xdr:col>36</xdr:col>
      <xdr:colOff>165100</xdr:colOff>
      <xdr:row>85</xdr:row>
      <xdr:rowOff>136252</xdr:rowOff>
    </xdr:to>
    <xdr:sp macro="" textlink="">
      <xdr:nvSpPr>
        <xdr:cNvPr id="368" name="楕円 367">
          <a:extLst>
            <a:ext uri="{FF2B5EF4-FFF2-40B4-BE49-F238E27FC236}">
              <a16:creationId xmlns:a16="http://schemas.microsoft.com/office/drawing/2014/main" id="{28BB5821-C43F-420B-8453-79E1A0810859}"/>
            </a:ext>
          </a:extLst>
        </xdr:cNvPr>
        <xdr:cNvSpPr/>
      </xdr:nvSpPr>
      <xdr:spPr>
        <a:xfrm>
          <a:off x="6238875" y="13804627"/>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85452</xdr:rowOff>
    </xdr:from>
    <xdr:to>
      <xdr:col>41</xdr:col>
      <xdr:colOff>50800</xdr:colOff>
      <xdr:row>85</xdr:row>
      <xdr:rowOff>85452</xdr:rowOff>
    </xdr:to>
    <xdr:cxnSp macro="">
      <xdr:nvCxnSpPr>
        <xdr:cNvPr id="369" name="直線コネクタ 368">
          <a:extLst>
            <a:ext uri="{FF2B5EF4-FFF2-40B4-BE49-F238E27FC236}">
              <a16:creationId xmlns:a16="http://schemas.microsoft.com/office/drawing/2014/main" id="{E29E5821-CFBC-4442-A1B7-0C30A432ABF5}"/>
            </a:ext>
          </a:extLst>
        </xdr:cNvPr>
        <xdr:cNvCxnSpPr/>
      </xdr:nvCxnSpPr>
      <xdr:spPr>
        <a:xfrm>
          <a:off x="6286500" y="13861777"/>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113591</xdr:rowOff>
    </xdr:from>
    <xdr:ext cx="469744" cy="259045"/>
    <xdr:sp macro="" textlink="">
      <xdr:nvSpPr>
        <xdr:cNvPr id="370" name="n_1aveValue【福祉施設】&#10;一人当たり面積">
          <a:extLst>
            <a:ext uri="{FF2B5EF4-FFF2-40B4-BE49-F238E27FC236}">
              <a16:creationId xmlns:a16="http://schemas.microsoft.com/office/drawing/2014/main" id="{45F9F0CD-86D3-425A-A4F1-BC868342EF7E}"/>
            </a:ext>
          </a:extLst>
        </xdr:cNvPr>
        <xdr:cNvSpPr txBox="1"/>
      </xdr:nvSpPr>
      <xdr:spPr>
        <a:xfrm>
          <a:off x="8458277" y="13562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120122</xdr:rowOff>
    </xdr:from>
    <xdr:ext cx="469744" cy="259045"/>
    <xdr:sp macro="" textlink="">
      <xdr:nvSpPr>
        <xdr:cNvPr id="371" name="n_2aveValue【福祉施設】&#10;一人当たり面積">
          <a:extLst>
            <a:ext uri="{FF2B5EF4-FFF2-40B4-BE49-F238E27FC236}">
              <a16:creationId xmlns:a16="http://schemas.microsoft.com/office/drawing/2014/main" id="{980E1AB6-04AE-4398-AA7C-4E0128DA3851}"/>
            </a:ext>
          </a:extLst>
        </xdr:cNvPr>
        <xdr:cNvSpPr txBox="1"/>
      </xdr:nvSpPr>
      <xdr:spPr>
        <a:xfrm>
          <a:off x="7677227" y="13572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116857</xdr:rowOff>
    </xdr:from>
    <xdr:ext cx="469744" cy="259045"/>
    <xdr:sp macro="" textlink="">
      <xdr:nvSpPr>
        <xdr:cNvPr id="372" name="n_3aveValue【福祉施設】&#10;一人当たり面積">
          <a:extLst>
            <a:ext uri="{FF2B5EF4-FFF2-40B4-BE49-F238E27FC236}">
              <a16:creationId xmlns:a16="http://schemas.microsoft.com/office/drawing/2014/main" id="{D7F3B212-F3D5-4154-AF62-FF212E5B5D58}"/>
            </a:ext>
          </a:extLst>
        </xdr:cNvPr>
        <xdr:cNvSpPr txBox="1"/>
      </xdr:nvSpPr>
      <xdr:spPr>
        <a:xfrm>
          <a:off x="6867602" y="1356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103795</xdr:rowOff>
    </xdr:from>
    <xdr:ext cx="469744" cy="259045"/>
    <xdr:sp macro="" textlink="">
      <xdr:nvSpPr>
        <xdr:cNvPr id="373" name="n_4aveValue【福祉施設】&#10;一人当たり面積">
          <a:extLst>
            <a:ext uri="{FF2B5EF4-FFF2-40B4-BE49-F238E27FC236}">
              <a16:creationId xmlns:a16="http://schemas.microsoft.com/office/drawing/2014/main" id="{5970B38F-E024-48FE-B28D-6F798721A862}"/>
            </a:ext>
          </a:extLst>
        </xdr:cNvPr>
        <xdr:cNvSpPr txBox="1"/>
      </xdr:nvSpPr>
      <xdr:spPr>
        <a:xfrm>
          <a:off x="6067502" y="13556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127379</xdr:rowOff>
    </xdr:from>
    <xdr:ext cx="469744" cy="259045"/>
    <xdr:sp macro="" textlink="">
      <xdr:nvSpPr>
        <xdr:cNvPr id="374" name="n_1mainValue【福祉施設】&#10;一人当たり面積">
          <a:extLst>
            <a:ext uri="{FF2B5EF4-FFF2-40B4-BE49-F238E27FC236}">
              <a16:creationId xmlns:a16="http://schemas.microsoft.com/office/drawing/2014/main" id="{DBA8499E-47B0-42CB-ADED-F32C1A8FC270}"/>
            </a:ext>
          </a:extLst>
        </xdr:cNvPr>
        <xdr:cNvSpPr txBox="1"/>
      </xdr:nvSpPr>
      <xdr:spPr>
        <a:xfrm>
          <a:off x="8458277" y="13897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127379</xdr:rowOff>
    </xdr:from>
    <xdr:ext cx="469744" cy="259045"/>
    <xdr:sp macro="" textlink="">
      <xdr:nvSpPr>
        <xdr:cNvPr id="375" name="n_2mainValue【福祉施設】&#10;一人当たり面積">
          <a:extLst>
            <a:ext uri="{FF2B5EF4-FFF2-40B4-BE49-F238E27FC236}">
              <a16:creationId xmlns:a16="http://schemas.microsoft.com/office/drawing/2014/main" id="{EB69872A-EF0D-48EC-B7F5-C888A03E40AB}"/>
            </a:ext>
          </a:extLst>
        </xdr:cNvPr>
        <xdr:cNvSpPr txBox="1"/>
      </xdr:nvSpPr>
      <xdr:spPr>
        <a:xfrm>
          <a:off x="7677227" y="13897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127379</xdr:rowOff>
    </xdr:from>
    <xdr:ext cx="469744" cy="259045"/>
    <xdr:sp macro="" textlink="">
      <xdr:nvSpPr>
        <xdr:cNvPr id="376" name="n_3mainValue【福祉施設】&#10;一人当たり面積">
          <a:extLst>
            <a:ext uri="{FF2B5EF4-FFF2-40B4-BE49-F238E27FC236}">
              <a16:creationId xmlns:a16="http://schemas.microsoft.com/office/drawing/2014/main" id="{58AAD763-2B3D-4410-A754-9A72FA8FCB44}"/>
            </a:ext>
          </a:extLst>
        </xdr:cNvPr>
        <xdr:cNvSpPr txBox="1"/>
      </xdr:nvSpPr>
      <xdr:spPr>
        <a:xfrm>
          <a:off x="6867602" y="13897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127379</xdr:rowOff>
    </xdr:from>
    <xdr:ext cx="469744" cy="259045"/>
    <xdr:sp macro="" textlink="">
      <xdr:nvSpPr>
        <xdr:cNvPr id="377" name="n_4mainValue【福祉施設】&#10;一人当たり面積">
          <a:extLst>
            <a:ext uri="{FF2B5EF4-FFF2-40B4-BE49-F238E27FC236}">
              <a16:creationId xmlns:a16="http://schemas.microsoft.com/office/drawing/2014/main" id="{D3A5C2A6-EF6B-4842-B07F-75E65DC57345}"/>
            </a:ext>
          </a:extLst>
        </xdr:cNvPr>
        <xdr:cNvSpPr txBox="1"/>
      </xdr:nvSpPr>
      <xdr:spPr>
        <a:xfrm>
          <a:off x="6067502" y="13897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DA100F3C-7F55-488D-9EC6-1560262FE763}"/>
            </a:ext>
          </a:extLst>
        </xdr:cNvPr>
        <xdr:cNvSpPr/>
      </xdr:nvSpPr>
      <xdr:spPr>
        <a:xfrm>
          <a:off x="685800" y="14763750"/>
          <a:ext cx="42672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AEEDD7E0-4E47-44EC-983D-3E0FCA6D892B}"/>
            </a:ext>
          </a:extLst>
        </xdr:cNvPr>
        <xdr:cNvSpPr/>
      </xdr:nvSpPr>
      <xdr:spPr>
        <a:xfrm>
          <a:off x="8096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96DD5B9A-D1BA-408D-B6E1-4ADD0859D0DF}"/>
            </a:ext>
          </a:extLst>
        </xdr:cNvPr>
        <xdr:cNvSpPr/>
      </xdr:nvSpPr>
      <xdr:spPr>
        <a:xfrm>
          <a:off x="8096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B87A536B-7E82-48E6-B524-A31826EB6D5C}"/>
            </a:ext>
          </a:extLst>
        </xdr:cNvPr>
        <xdr:cNvSpPr/>
      </xdr:nvSpPr>
      <xdr:spPr>
        <a:xfrm>
          <a:off x="17145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39F2AC4B-54D0-4CEA-A43D-94B603A4A93C}"/>
            </a:ext>
          </a:extLst>
        </xdr:cNvPr>
        <xdr:cNvSpPr/>
      </xdr:nvSpPr>
      <xdr:spPr>
        <a:xfrm>
          <a:off x="17145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8443770A-5DA0-4D93-BDDC-5308351E2309}"/>
            </a:ext>
          </a:extLst>
        </xdr:cNvPr>
        <xdr:cNvSpPr/>
      </xdr:nvSpPr>
      <xdr:spPr>
        <a:xfrm>
          <a:off x="27432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41B54CE9-965A-4C57-BAE5-A56611496940}"/>
            </a:ext>
          </a:extLst>
        </xdr:cNvPr>
        <xdr:cNvSpPr/>
      </xdr:nvSpPr>
      <xdr:spPr>
        <a:xfrm>
          <a:off x="27432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71770E64-69AC-4836-B7F7-2A96C31108FF}"/>
            </a:ext>
          </a:extLst>
        </xdr:cNvPr>
        <xdr:cNvSpPr/>
      </xdr:nvSpPr>
      <xdr:spPr>
        <a:xfrm>
          <a:off x="685800" y="1590675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1D599786-81A8-4798-B3C8-F23BA6CEFF7A}"/>
            </a:ext>
          </a:extLst>
        </xdr:cNvPr>
        <xdr:cNvSpPr txBox="1"/>
      </xdr:nvSpPr>
      <xdr:spPr>
        <a:xfrm>
          <a:off x="666750" y="157162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620122D6-3A35-4432-A154-C43DCB48F8A3}"/>
            </a:ext>
          </a:extLst>
        </xdr:cNvPr>
        <xdr:cNvCxnSpPr/>
      </xdr:nvCxnSpPr>
      <xdr:spPr>
        <a:xfrm>
          <a:off x="685800" y="1819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3EB41594-AB19-42CD-A26F-217C90FF59F4}"/>
            </a:ext>
          </a:extLst>
        </xdr:cNvPr>
        <xdr:cNvSpPr txBox="1"/>
      </xdr:nvSpPr>
      <xdr:spPr>
        <a:xfrm>
          <a:off x="278946" y="18047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a:extLst>
            <a:ext uri="{FF2B5EF4-FFF2-40B4-BE49-F238E27FC236}">
              <a16:creationId xmlns:a16="http://schemas.microsoft.com/office/drawing/2014/main" id="{01BAEC1A-7251-4CCD-A3DE-8A663DE788FC}"/>
            </a:ext>
          </a:extLst>
        </xdr:cNvPr>
        <xdr:cNvCxnSpPr/>
      </xdr:nvCxnSpPr>
      <xdr:spPr>
        <a:xfrm>
          <a:off x="685800" y="17811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a:extLst>
            <a:ext uri="{FF2B5EF4-FFF2-40B4-BE49-F238E27FC236}">
              <a16:creationId xmlns:a16="http://schemas.microsoft.com/office/drawing/2014/main" id="{5C36BCB5-E13F-4546-8DA8-4E563A34A65F}"/>
            </a:ext>
          </a:extLst>
        </xdr:cNvPr>
        <xdr:cNvSpPr txBox="1"/>
      </xdr:nvSpPr>
      <xdr:spPr>
        <a:xfrm>
          <a:off x="278946" y="17666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a:extLst>
            <a:ext uri="{FF2B5EF4-FFF2-40B4-BE49-F238E27FC236}">
              <a16:creationId xmlns:a16="http://schemas.microsoft.com/office/drawing/2014/main" id="{EA9CF81C-3A21-4672-BBF9-71331E11D8D9}"/>
            </a:ext>
          </a:extLst>
        </xdr:cNvPr>
        <xdr:cNvCxnSpPr/>
      </xdr:nvCxnSpPr>
      <xdr:spPr>
        <a:xfrm>
          <a:off x="685800" y="17430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a:extLst>
            <a:ext uri="{FF2B5EF4-FFF2-40B4-BE49-F238E27FC236}">
              <a16:creationId xmlns:a16="http://schemas.microsoft.com/office/drawing/2014/main" id="{0BD6F08B-4E47-4792-97BB-71CCAD44F522}"/>
            </a:ext>
          </a:extLst>
        </xdr:cNvPr>
        <xdr:cNvSpPr txBox="1"/>
      </xdr:nvSpPr>
      <xdr:spPr>
        <a:xfrm>
          <a:off x="339891" y="17285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a:extLst>
            <a:ext uri="{FF2B5EF4-FFF2-40B4-BE49-F238E27FC236}">
              <a16:creationId xmlns:a16="http://schemas.microsoft.com/office/drawing/2014/main" id="{A109A2AC-6AC7-44D3-9A37-2D9FD4DB31FC}"/>
            </a:ext>
          </a:extLst>
        </xdr:cNvPr>
        <xdr:cNvCxnSpPr/>
      </xdr:nvCxnSpPr>
      <xdr:spPr>
        <a:xfrm>
          <a:off x="685800" y="17049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a:extLst>
            <a:ext uri="{FF2B5EF4-FFF2-40B4-BE49-F238E27FC236}">
              <a16:creationId xmlns:a16="http://schemas.microsoft.com/office/drawing/2014/main" id="{9F8BC536-D4BE-466C-8B92-FD14CCC5762A}"/>
            </a:ext>
          </a:extLst>
        </xdr:cNvPr>
        <xdr:cNvSpPr txBox="1"/>
      </xdr:nvSpPr>
      <xdr:spPr>
        <a:xfrm>
          <a:off x="339891" y="16904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a:extLst>
            <a:ext uri="{FF2B5EF4-FFF2-40B4-BE49-F238E27FC236}">
              <a16:creationId xmlns:a16="http://schemas.microsoft.com/office/drawing/2014/main" id="{51DB3C49-C7F9-45D0-BDF3-639D4DEF9CF9}"/>
            </a:ext>
          </a:extLst>
        </xdr:cNvPr>
        <xdr:cNvCxnSpPr/>
      </xdr:nvCxnSpPr>
      <xdr:spPr>
        <a:xfrm>
          <a:off x="685800" y="16668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a:extLst>
            <a:ext uri="{FF2B5EF4-FFF2-40B4-BE49-F238E27FC236}">
              <a16:creationId xmlns:a16="http://schemas.microsoft.com/office/drawing/2014/main" id="{DD4A5D33-BA4E-4F2D-BF4C-121D63641D46}"/>
            </a:ext>
          </a:extLst>
        </xdr:cNvPr>
        <xdr:cNvSpPr txBox="1"/>
      </xdr:nvSpPr>
      <xdr:spPr>
        <a:xfrm>
          <a:off x="339891" y="16523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a:extLst>
            <a:ext uri="{FF2B5EF4-FFF2-40B4-BE49-F238E27FC236}">
              <a16:creationId xmlns:a16="http://schemas.microsoft.com/office/drawing/2014/main" id="{59A3ACCB-956D-44CA-9DFF-87428AA4BF50}"/>
            </a:ext>
          </a:extLst>
        </xdr:cNvPr>
        <xdr:cNvCxnSpPr/>
      </xdr:nvCxnSpPr>
      <xdr:spPr>
        <a:xfrm>
          <a:off x="685800" y="1628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a:extLst>
            <a:ext uri="{FF2B5EF4-FFF2-40B4-BE49-F238E27FC236}">
              <a16:creationId xmlns:a16="http://schemas.microsoft.com/office/drawing/2014/main" id="{2CEF2A01-11FF-433B-B1D7-E5BC8F8AD192}"/>
            </a:ext>
          </a:extLst>
        </xdr:cNvPr>
        <xdr:cNvSpPr txBox="1"/>
      </xdr:nvSpPr>
      <xdr:spPr>
        <a:xfrm>
          <a:off x="339891" y="16142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EF4EC7E9-AD79-48AC-B1C8-551A1C44CA9B}"/>
            </a:ext>
          </a:extLst>
        </xdr:cNvPr>
        <xdr:cNvCxnSpPr/>
      </xdr:nvCxnSpPr>
      <xdr:spPr>
        <a:xfrm>
          <a:off x="685800" y="1590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a:extLst>
            <a:ext uri="{FF2B5EF4-FFF2-40B4-BE49-F238E27FC236}">
              <a16:creationId xmlns:a16="http://schemas.microsoft.com/office/drawing/2014/main" id="{031F4570-D7CE-43B7-AA3D-4BB3C8D23237}"/>
            </a:ext>
          </a:extLst>
        </xdr:cNvPr>
        <xdr:cNvSpPr txBox="1"/>
      </xdr:nvSpPr>
      <xdr:spPr>
        <a:xfrm>
          <a:off x="388136" y="157613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1339F9BE-CD0C-48CD-BBEE-F7228544F822}"/>
            </a:ext>
          </a:extLst>
        </xdr:cNvPr>
        <xdr:cNvSpPr/>
      </xdr:nvSpPr>
      <xdr:spPr>
        <a:xfrm>
          <a:off x="685800" y="1590675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107</xdr:row>
      <xdr:rowOff>43814</xdr:rowOff>
    </xdr:to>
    <xdr:cxnSp macro="">
      <xdr:nvCxnSpPr>
        <xdr:cNvPr id="402" name="直線コネクタ 401">
          <a:extLst>
            <a:ext uri="{FF2B5EF4-FFF2-40B4-BE49-F238E27FC236}">
              <a16:creationId xmlns:a16="http://schemas.microsoft.com/office/drawing/2014/main" id="{E245F7AF-44F5-4E4E-950F-E0ECF3AB6FA2}"/>
            </a:ext>
          </a:extLst>
        </xdr:cNvPr>
        <xdr:cNvCxnSpPr/>
      </xdr:nvCxnSpPr>
      <xdr:spPr>
        <a:xfrm flipV="1">
          <a:off x="4180840" y="16219805"/>
          <a:ext cx="0" cy="13150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47641</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66CD9FB0-2119-47F4-858D-F85CD5EAFAE6}"/>
            </a:ext>
          </a:extLst>
        </xdr:cNvPr>
        <xdr:cNvSpPr txBox="1"/>
      </xdr:nvSpPr>
      <xdr:spPr>
        <a:xfrm>
          <a:off x="4219575" y="1753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43814</xdr:rowOff>
    </xdr:from>
    <xdr:to>
      <xdr:col>24</xdr:col>
      <xdr:colOff>152400</xdr:colOff>
      <xdr:row>107</xdr:row>
      <xdr:rowOff>43814</xdr:rowOff>
    </xdr:to>
    <xdr:cxnSp macro="">
      <xdr:nvCxnSpPr>
        <xdr:cNvPr id="404" name="直線コネクタ 403">
          <a:extLst>
            <a:ext uri="{FF2B5EF4-FFF2-40B4-BE49-F238E27FC236}">
              <a16:creationId xmlns:a16="http://schemas.microsoft.com/office/drawing/2014/main" id="{CE06C461-1697-4BB2-BE9A-3439F7DBECA2}"/>
            </a:ext>
          </a:extLst>
        </xdr:cNvPr>
        <xdr:cNvCxnSpPr/>
      </xdr:nvCxnSpPr>
      <xdr:spPr>
        <a:xfrm>
          <a:off x="4105275" y="1753488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B46DB5BF-E9C7-4E21-891A-33CD2377302E}"/>
            </a:ext>
          </a:extLst>
        </xdr:cNvPr>
        <xdr:cNvSpPr txBox="1"/>
      </xdr:nvSpPr>
      <xdr:spPr>
        <a:xfrm>
          <a:off x="4219575" y="15995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6" name="直線コネクタ 405">
          <a:extLst>
            <a:ext uri="{FF2B5EF4-FFF2-40B4-BE49-F238E27FC236}">
              <a16:creationId xmlns:a16="http://schemas.microsoft.com/office/drawing/2014/main" id="{BD6B8D8C-312A-4D6B-94A7-D4656FCAF820}"/>
            </a:ext>
          </a:extLst>
        </xdr:cNvPr>
        <xdr:cNvCxnSpPr/>
      </xdr:nvCxnSpPr>
      <xdr:spPr>
        <a:xfrm>
          <a:off x="4105275" y="1621980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126382</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3713D0A4-EA37-4A00-8915-992A0F56F93E}"/>
            </a:ext>
          </a:extLst>
        </xdr:cNvPr>
        <xdr:cNvSpPr txBox="1"/>
      </xdr:nvSpPr>
      <xdr:spPr>
        <a:xfrm>
          <a:off x="4219575" y="167538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103505</xdr:rowOff>
    </xdr:from>
    <xdr:to>
      <xdr:col>24</xdr:col>
      <xdr:colOff>114300</xdr:colOff>
      <xdr:row>104</xdr:row>
      <xdr:rowOff>33655</xdr:rowOff>
    </xdr:to>
    <xdr:sp macro="" textlink="">
      <xdr:nvSpPr>
        <xdr:cNvPr id="408" name="フローチャート: 判断 407">
          <a:extLst>
            <a:ext uri="{FF2B5EF4-FFF2-40B4-BE49-F238E27FC236}">
              <a16:creationId xmlns:a16="http://schemas.microsoft.com/office/drawing/2014/main" id="{2AD6BE4B-6E33-47BC-9AE2-13FDA25921FC}"/>
            </a:ext>
          </a:extLst>
        </xdr:cNvPr>
        <xdr:cNvSpPr/>
      </xdr:nvSpPr>
      <xdr:spPr>
        <a:xfrm>
          <a:off x="4124325" y="1690878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80645</xdr:rowOff>
    </xdr:from>
    <xdr:to>
      <xdr:col>20</xdr:col>
      <xdr:colOff>38100</xdr:colOff>
      <xdr:row>104</xdr:row>
      <xdr:rowOff>10795</xdr:rowOff>
    </xdr:to>
    <xdr:sp macro="" textlink="">
      <xdr:nvSpPr>
        <xdr:cNvPr id="409" name="フローチャート: 判断 408">
          <a:extLst>
            <a:ext uri="{FF2B5EF4-FFF2-40B4-BE49-F238E27FC236}">
              <a16:creationId xmlns:a16="http://schemas.microsoft.com/office/drawing/2014/main" id="{7B73A01E-6CB3-43E6-8846-AF94659DDE07}"/>
            </a:ext>
          </a:extLst>
        </xdr:cNvPr>
        <xdr:cNvSpPr/>
      </xdr:nvSpPr>
      <xdr:spPr>
        <a:xfrm>
          <a:off x="3381375" y="1688592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61595</xdr:rowOff>
    </xdr:from>
    <xdr:to>
      <xdr:col>15</xdr:col>
      <xdr:colOff>101600</xdr:colOff>
      <xdr:row>103</xdr:row>
      <xdr:rowOff>163195</xdr:rowOff>
    </xdr:to>
    <xdr:sp macro="" textlink="">
      <xdr:nvSpPr>
        <xdr:cNvPr id="410" name="フローチャート: 判断 409">
          <a:extLst>
            <a:ext uri="{FF2B5EF4-FFF2-40B4-BE49-F238E27FC236}">
              <a16:creationId xmlns:a16="http://schemas.microsoft.com/office/drawing/2014/main" id="{AB70DB3C-A852-46CE-86BA-FBA000130EB5}"/>
            </a:ext>
          </a:extLst>
        </xdr:cNvPr>
        <xdr:cNvSpPr/>
      </xdr:nvSpPr>
      <xdr:spPr>
        <a:xfrm>
          <a:off x="2571750" y="1686687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38736</xdr:rowOff>
    </xdr:from>
    <xdr:to>
      <xdr:col>10</xdr:col>
      <xdr:colOff>165100</xdr:colOff>
      <xdr:row>103</xdr:row>
      <xdr:rowOff>140336</xdr:rowOff>
    </xdr:to>
    <xdr:sp macro="" textlink="">
      <xdr:nvSpPr>
        <xdr:cNvPr id="411" name="フローチャート: 判断 410">
          <a:extLst>
            <a:ext uri="{FF2B5EF4-FFF2-40B4-BE49-F238E27FC236}">
              <a16:creationId xmlns:a16="http://schemas.microsoft.com/office/drawing/2014/main" id="{B227E740-9451-4EC4-86F4-B8473325E75B}"/>
            </a:ext>
          </a:extLst>
        </xdr:cNvPr>
        <xdr:cNvSpPr/>
      </xdr:nvSpPr>
      <xdr:spPr>
        <a:xfrm>
          <a:off x="1781175" y="16840836"/>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412" name="フローチャート: 判断 411">
          <a:extLst>
            <a:ext uri="{FF2B5EF4-FFF2-40B4-BE49-F238E27FC236}">
              <a16:creationId xmlns:a16="http://schemas.microsoft.com/office/drawing/2014/main" id="{4E83C257-B621-490C-9E96-9B5EAE21CFD4}"/>
            </a:ext>
          </a:extLst>
        </xdr:cNvPr>
        <xdr:cNvSpPr/>
      </xdr:nvSpPr>
      <xdr:spPr>
        <a:xfrm>
          <a:off x="981075" y="1684972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2F929CC1-1C65-4101-8891-F0C6343D87FD}"/>
            </a:ext>
          </a:extLst>
        </xdr:cNvPr>
        <xdr:cNvSpPr txBox="1"/>
      </xdr:nvSpPr>
      <xdr:spPr>
        <a:xfrm>
          <a:off x="40100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E848817E-00E0-460A-A0FB-3BFF7037F6CE}"/>
            </a:ext>
          </a:extLst>
        </xdr:cNvPr>
        <xdr:cNvSpPr txBox="1"/>
      </xdr:nvSpPr>
      <xdr:spPr>
        <a:xfrm>
          <a:off x="32575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E8BEA1E0-016D-46B7-8FE5-3BBDF10B182A}"/>
            </a:ext>
          </a:extLst>
        </xdr:cNvPr>
        <xdr:cNvSpPr txBox="1"/>
      </xdr:nvSpPr>
      <xdr:spPr>
        <a:xfrm>
          <a:off x="24479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792DB1B9-8AD4-440C-A0C2-A70C97503496}"/>
            </a:ext>
          </a:extLst>
        </xdr:cNvPr>
        <xdr:cNvSpPr txBox="1"/>
      </xdr:nvSpPr>
      <xdr:spPr>
        <a:xfrm>
          <a:off x="16573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2A9A3B81-6A9E-409B-B4BB-20FFED8EC4EA}"/>
            </a:ext>
          </a:extLst>
        </xdr:cNvPr>
        <xdr:cNvSpPr txBox="1"/>
      </xdr:nvSpPr>
      <xdr:spPr>
        <a:xfrm>
          <a:off x="8572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4445</xdr:rowOff>
    </xdr:from>
    <xdr:to>
      <xdr:col>24</xdr:col>
      <xdr:colOff>114300</xdr:colOff>
      <xdr:row>104</xdr:row>
      <xdr:rowOff>106045</xdr:rowOff>
    </xdr:to>
    <xdr:sp macro="" textlink="">
      <xdr:nvSpPr>
        <xdr:cNvPr id="418" name="楕円 417">
          <a:extLst>
            <a:ext uri="{FF2B5EF4-FFF2-40B4-BE49-F238E27FC236}">
              <a16:creationId xmlns:a16="http://schemas.microsoft.com/office/drawing/2014/main" id="{BAC928CE-C6BC-4777-ABEF-D4877BD24DAA}"/>
            </a:ext>
          </a:extLst>
        </xdr:cNvPr>
        <xdr:cNvSpPr/>
      </xdr:nvSpPr>
      <xdr:spPr>
        <a:xfrm>
          <a:off x="4124325" y="1698117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154322</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65C3AD66-804E-4BDB-836C-7FC0BE8FD0EE}"/>
            </a:ext>
          </a:extLst>
        </xdr:cNvPr>
        <xdr:cNvSpPr txBox="1"/>
      </xdr:nvSpPr>
      <xdr:spPr>
        <a:xfrm>
          <a:off x="4219575" y="16956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4445</xdr:rowOff>
    </xdr:from>
    <xdr:to>
      <xdr:col>20</xdr:col>
      <xdr:colOff>38100</xdr:colOff>
      <xdr:row>104</xdr:row>
      <xdr:rowOff>106045</xdr:rowOff>
    </xdr:to>
    <xdr:sp macro="" textlink="">
      <xdr:nvSpPr>
        <xdr:cNvPr id="420" name="楕円 419">
          <a:extLst>
            <a:ext uri="{FF2B5EF4-FFF2-40B4-BE49-F238E27FC236}">
              <a16:creationId xmlns:a16="http://schemas.microsoft.com/office/drawing/2014/main" id="{1A542ABF-BA31-4937-A086-805F455065DF}"/>
            </a:ext>
          </a:extLst>
        </xdr:cNvPr>
        <xdr:cNvSpPr/>
      </xdr:nvSpPr>
      <xdr:spPr>
        <a:xfrm>
          <a:off x="3381375" y="1698117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55245</xdr:rowOff>
    </xdr:from>
    <xdr:to>
      <xdr:col>24</xdr:col>
      <xdr:colOff>63500</xdr:colOff>
      <xdr:row>104</xdr:row>
      <xdr:rowOff>55245</xdr:rowOff>
    </xdr:to>
    <xdr:cxnSp macro="">
      <xdr:nvCxnSpPr>
        <xdr:cNvPr id="421" name="直線コネクタ 420">
          <a:extLst>
            <a:ext uri="{FF2B5EF4-FFF2-40B4-BE49-F238E27FC236}">
              <a16:creationId xmlns:a16="http://schemas.microsoft.com/office/drawing/2014/main" id="{B07EF07F-0036-48FF-A687-A79B8AD08833}"/>
            </a:ext>
          </a:extLst>
        </xdr:cNvPr>
        <xdr:cNvCxnSpPr/>
      </xdr:nvCxnSpPr>
      <xdr:spPr>
        <a:xfrm>
          <a:off x="3429000" y="17028795"/>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139700</xdr:rowOff>
    </xdr:from>
    <xdr:to>
      <xdr:col>15</xdr:col>
      <xdr:colOff>101600</xdr:colOff>
      <xdr:row>104</xdr:row>
      <xdr:rowOff>69850</xdr:rowOff>
    </xdr:to>
    <xdr:sp macro="" textlink="">
      <xdr:nvSpPr>
        <xdr:cNvPr id="422" name="楕円 421">
          <a:extLst>
            <a:ext uri="{FF2B5EF4-FFF2-40B4-BE49-F238E27FC236}">
              <a16:creationId xmlns:a16="http://schemas.microsoft.com/office/drawing/2014/main" id="{5CFAE735-5698-41FA-B796-BA008960BF18}"/>
            </a:ext>
          </a:extLst>
        </xdr:cNvPr>
        <xdr:cNvSpPr/>
      </xdr:nvSpPr>
      <xdr:spPr>
        <a:xfrm>
          <a:off x="2571750" y="169449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19050</xdr:rowOff>
    </xdr:from>
    <xdr:to>
      <xdr:col>19</xdr:col>
      <xdr:colOff>177800</xdr:colOff>
      <xdr:row>104</xdr:row>
      <xdr:rowOff>55245</xdr:rowOff>
    </xdr:to>
    <xdr:cxnSp macro="">
      <xdr:nvCxnSpPr>
        <xdr:cNvPr id="423" name="直線コネクタ 422">
          <a:extLst>
            <a:ext uri="{FF2B5EF4-FFF2-40B4-BE49-F238E27FC236}">
              <a16:creationId xmlns:a16="http://schemas.microsoft.com/office/drawing/2014/main" id="{8A5E52D0-AE3C-4AFD-8753-8452E6C3614F}"/>
            </a:ext>
          </a:extLst>
        </xdr:cNvPr>
        <xdr:cNvCxnSpPr/>
      </xdr:nvCxnSpPr>
      <xdr:spPr>
        <a:xfrm>
          <a:off x="2619375" y="16992600"/>
          <a:ext cx="809625"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103505</xdr:rowOff>
    </xdr:from>
    <xdr:to>
      <xdr:col>10</xdr:col>
      <xdr:colOff>165100</xdr:colOff>
      <xdr:row>104</xdr:row>
      <xdr:rowOff>33655</xdr:rowOff>
    </xdr:to>
    <xdr:sp macro="" textlink="">
      <xdr:nvSpPr>
        <xdr:cNvPr id="424" name="楕円 423">
          <a:extLst>
            <a:ext uri="{FF2B5EF4-FFF2-40B4-BE49-F238E27FC236}">
              <a16:creationId xmlns:a16="http://schemas.microsoft.com/office/drawing/2014/main" id="{C22124D8-304B-4B88-BD2D-7160EC556220}"/>
            </a:ext>
          </a:extLst>
        </xdr:cNvPr>
        <xdr:cNvSpPr/>
      </xdr:nvSpPr>
      <xdr:spPr>
        <a:xfrm>
          <a:off x="1781175" y="1690878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154305</xdr:rowOff>
    </xdr:from>
    <xdr:to>
      <xdr:col>15</xdr:col>
      <xdr:colOff>50800</xdr:colOff>
      <xdr:row>104</xdr:row>
      <xdr:rowOff>19050</xdr:rowOff>
    </xdr:to>
    <xdr:cxnSp macro="">
      <xdr:nvCxnSpPr>
        <xdr:cNvPr id="425" name="直線コネクタ 424">
          <a:extLst>
            <a:ext uri="{FF2B5EF4-FFF2-40B4-BE49-F238E27FC236}">
              <a16:creationId xmlns:a16="http://schemas.microsoft.com/office/drawing/2014/main" id="{862600D0-994B-435C-ADC6-5908906154BD}"/>
            </a:ext>
          </a:extLst>
        </xdr:cNvPr>
        <xdr:cNvCxnSpPr/>
      </xdr:nvCxnSpPr>
      <xdr:spPr>
        <a:xfrm>
          <a:off x="1828800" y="16956405"/>
          <a:ext cx="790575"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90170</xdr:rowOff>
    </xdr:from>
    <xdr:to>
      <xdr:col>6</xdr:col>
      <xdr:colOff>38100</xdr:colOff>
      <xdr:row>104</xdr:row>
      <xdr:rowOff>20320</xdr:rowOff>
    </xdr:to>
    <xdr:sp macro="" textlink="">
      <xdr:nvSpPr>
        <xdr:cNvPr id="426" name="楕円 425">
          <a:extLst>
            <a:ext uri="{FF2B5EF4-FFF2-40B4-BE49-F238E27FC236}">
              <a16:creationId xmlns:a16="http://schemas.microsoft.com/office/drawing/2014/main" id="{4CDA3862-35D0-4846-89BC-BAEF6A977535}"/>
            </a:ext>
          </a:extLst>
        </xdr:cNvPr>
        <xdr:cNvSpPr/>
      </xdr:nvSpPr>
      <xdr:spPr>
        <a:xfrm>
          <a:off x="981075" y="1688909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140970</xdr:rowOff>
    </xdr:from>
    <xdr:to>
      <xdr:col>10</xdr:col>
      <xdr:colOff>114300</xdr:colOff>
      <xdr:row>103</xdr:row>
      <xdr:rowOff>154305</xdr:rowOff>
    </xdr:to>
    <xdr:cxnSp macro="">
      <xdr:nvCxnSpPr>
        <xdr:cNvPr id="427" name="直線コネクタ 426">
          <a:extLst>
            <a:ext uri="{FF2B5EF4-FFF2-40B4-BE49-F238E27FC236}">
              <a16:creationId xmlns:a16="http://schemas.microsoft.com/office/drawing/2014/main" id="{38EA094A-FC24-4938-B63E-1EF63FD852D3}"/>
            </a:ext>
          </a:extLst>
        </xdr:cNvPr>
        <xdr:cNvCxnSpPr/>
      </xdr:nvCxnSpPr>
      <xdr:spPr>
        <a:xfrm>
          <a:off x="1028700" y="16946245"/>
          <a:ext cx="8001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27322</xdr:rowOff>
    </xdr:from>
    <xdr:ext cx="405111" cy="259045"/>
    <xdr:sp macro="" textlink="">
      <xdr:nvSpPr>
        <xdr:cNvPr id="428" name="n_1aveValue【市民会館】&#10;有形固定資産減価償却率">
          <a:extLst>
            <a:ext uri="{FF2B5EF4-FFF2-40B4-BE49-F238E27FC236}">
              <a16:creationId xmlns:a16="http://schemas.microsoft.com/office/drawing/2014/main" id="{0A41FE83-BED1-4843-BDAD-E94153BACF38}"/>
            </a:ext>
          </a:extLst>
        </xdr:cNvPr>
        <xdr:cNvSpPr txBox="1"/>
      </xdr:nvSpPr>
      <xdr:spPr>
        <a:xfrm>
          <a:off x="3239144" y="16661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8272</xdr:rowOff>
    </xdr:from>
    <xdr:ext cx="405111" cy="259045"/>
    <xdr:sp macro="" textlink="">
      <xdr:nvSpPr>
        <xdr:cNvPr id="429" name="n_2aveValue【市民会館】&#10;有形固定資産減価償却率">
          <a:extLst>
            <a:ext uri="{FF2B5EF4-FFF2-40B4-BE49-F238E27FC236}">
              <a16:creationId xmlns:a16="http://schemas.microsoft.com/office/drawing/2014/main" id="{52732143-19EA-42AE-893A-8D80163431E7}"/>
            </a:ext>
          </a:extLst>
        </xdr:cNvPr>
        <xdr:cNvSpPr txBox="1"/>
      </xdr:nvSpPr>
      <xdr:spPr>
        <a:xfrm>
          <a:off x="2439044" y="16642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156863</xdr:rowOff>
    </xdr:from>
    <xdr:ext cx="405111" cy="259045"/>
    <xdr:sp macro="" textlink="">
      <xdr:nvSpPr>
        <xdr:cNvPr id="430" name="n_3aveValue【市民会館】&#10;有形固定資産減価償却率">
          <a:extLst>
            <a:ext uri="{FF2B5EF4-FFF2-40B4-BE49-F238E27FC236}">
              <a16:creationId xmlns:a16="http://schemas.microsoft.com/office/drawing/2014/main" id="{58894357-8D97-4149-AB61-6BB0E10C25EB}"/>
            </a:ext>
          </a:extLst>
        </xdr:cNvPr>
        <xdr:cNvSpPr txBox="1"/>
      </xdr:nvSpPr>
      <xdr:spPr>
        <a:xfrm>
          <a:off x="1648469" y="16619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162577</xdr:rowOff>
    </xdr:from>
    <xdr:ext cx="405111" cy="259045"/>
    <xdr:sp macro="" textlink="">
      <xdr:nvSpPr>
        <xdr:cNvPr id="431" name="n_4aveValue【市民会館】&#10;有形固定資産減価償却率">
          <a:extLst>
            <a:ext uri="{FF2B5EF4-FFF2-40B4-BE49-F238E27FC236}">
              <a16:creationId xmlns:a16="http://schemas.microsoft.com/office/drawing/2014/main" id="{E99C53F7-A071-4EE1-8B79-C8BF2DD866D7}"/>
            </a:ext>
          </a:extLst>
        </xdr:cNvPr>
        <xdr:cNvSpPr txBox="1"/>
      </xdr:nvSpPr>
      <xdr:spPr>
        <a:xfrm>
          <a:off x="848369" y="16618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97172</xdr:rowOff>
    </xdr:from>
    <xdr:ext cx="405111" cy="259045"/>
    <xdr:sp macro="" textlink="">
      <xdr:nvSpPr>
        <xdr:cNvPr id="432" name="n_1mainValue【市民会館】&#10;有形固定資産減価償却率">
          <a:extLst>
            <a:ext uri="{FF2B5EF4-FFF2-40B4-BE49-F238E27FC236}">
              <a16:creationId xmlns:a16="http://schemas.microsoft.com/office/drawing/2014/main" id="{AB35BB76-4672-4DD3-B222-56C8E6EFD181}"/>
            </a:ext>
          </a:extLst>
        </xdr:cNvPr>
        <xdr:cNvSpPr txBox="1"/>
      </xdr:nvSpPr>
      <xdr:spPr>
        <a:xfrm>
          <a:off x="3239144" y="17070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60977</xdr:rowOff>
    </xdr:from>
    <xdr:ext cx="405111" cy="259045"/>
    <xdr:sp macro="" textlink="">
      <xdr:nvSpPr>
        <xdr:cNvPr id="433" name="n_2mainValue【市民会館】&#10;有形固定資産減価償却率">
          <a:extLst>
            <a:ext uri="{FF2B5EF4-FFF2-40B4-BE49-F238E27FC236}">
              <a16:creationId xmlns:a16="http://schemas.microsoft.com/office/drawing/2014/main" id="{7CFE0B7C-821B-404F-A891-DE487AF2DD0B}"/>
            </a:ext>
          </a:extLst>
        </xdr:cNvPr>
        <xdr:cNvSpPr txBox="1"/>
      </xdr:nvSpPr>
      <xdr:spPr>
        <a:xfrm>
          <a:off x="2439044" y="17037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24782</xdr:rowOff>
    </xdr:from>
    <xdr:ext cx="405111" cy="259045"/>
    <xdr:sp macro="" textlink="">
      <xdr:nvSpPr>
        <xdr:cNvPr id="434" name="n_3mainValue【市民会館】&#10;有形固定資産減価償却率">
          <a:extLst>
            <a:ext uri="{FF2B5EF4-FFF2-40B4-BE49-F238E27FC236}">
              <a16:creationId xmlns:a16="http://schemas.microsoft.com/office/drawing/2014/main" id="{A12FFBB8-FCDA-4F15-ABE3-B3B58B9BBF1A}"/>
            </a:ext>
          </a:extLst>
        </xdr:cNvPr>
        <xdr:cNvSpPr txBox="1"/>
      </xdr:nvSpPr>
      <xdr:spPr>
        <a:xfrm>
          <a:off x="1648469" y="17001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11447</xdr:rowOff>
    </xdr:from>
    <xdr:ext cx="405111" cy="259045"/>
    <xdr:sp macro="" textlink="">
      <xdr:nvSpPr>
        <xdr:cNvPr id="435" name="n_4mainValue【市民会館】&#10;有形固定資産減価償却率">
          <a:extLst>
            <a:ext uri="{FF2B5EF4-FFF2-40B4-BE49-F238E27FC236}">
              <a16:creationId xmlns:a16="http://schemas.microsoft.com/office/drawing/2014/main" id="{21431E89-59ED-4339-AFF8-7798C16D13DA}"/>
            </a:ext>
          </a:extLst>
        </xdr:cNvPr>
        <xdr:cNvSpPr txBox="1"/>
      </xdr:nvSpPr>
      <xdr:spPr>
        <a:xfrm>
          <a:off x="848369" y="16981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4BF8D10E-ADFD-4A27-B50F-B0FCC457AAE6}"/>
            </a:ext>
          </a:extLst>
        </xdr:cNvPr>
        <xdr:cNvSpPr/>
      </xdr:nvSpPr>
      <xdr:spPr>
        <a:xfrm>
          <a:off x="5953125" y="14763750"/>
          <a:ext cx="424815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BEB317ED-3D0E-4EBD-84E3-95B0F069B152}"/>
            </a:ext>
          </a:extLst>
        </xdr:cNvPr>
        <xdr:cNvSpPr/>
      </xdr:nvSpPr>
      <xdr:spPr>
        <a:xfrm>
          <a:off x="60674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B153B87D-8098-401F-A484-9AAE3E33AE34}"/>
            </a:ext>
          </a:extLst>
        </xdr:cNvPr>
        <xdr:cNvSpPr/>
      </xdr:nvSpPr>
      <xdr:spPr>
        <a:xfrm>
          <a:off x="60674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61F21BF2-A52A-4240-B63C-A09868DFD05B}"/>
            </a:ext>
          </a:extLst>
        </xdr:cNvPr>
        <xdr:cNvSpPr/>
      </xdr:nvSpPr>
      <xdr:spPr>
        <a:xfrm>
          <a:off x="69818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5917C0BB-F474-4ECF-9974-107CD361B7FF}"/>
            </a:ext>
          </a:extLst>
        </xdr:cNvPr>
        <xdr:cNvSpPr/>
      </xdr:nvSpPr>
      <xdr:spPr>
        <a:xfrm>
          <a:off x="69818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40BEF3F8-F2C7-42E3-B26E-6C3333EAECAA}"/>
            </a:ext>
          </a:extLst>
        </xdr:cNvPr>
        <xdr:cNvSpPr/>
      </xdr:nvSpPr>
      <xdr:spPr>
        <a:xfrm>
          <a:off x="80105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86C503C7-9E27-4216-82FB-30A2E69E1605}"/>
            </a:ext>
          </a:extLst>
        </xdr:cNvPr>
        <xdr:cNvSpPr/>
      </xdr:nvSpPr>
      <xdr:spPr>
        <a:xfrm>
          <a:off x="80105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1542B0C4-A2F9-47CD-B8D5-8ADCC8DC106B}"/>
            </a:ext>
          </a:extLst>
        </xdr:cNvPr>
        <xdr:cNvSpPr/>
      </xdr:nvSpPr>
      <xdr:spPr>
        <a:xfrm>
          <a:off x="5953125" y="1590675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43AE5BC1-1AC5-45AD-A1BF-8283FFA70549}"/>
            </a:ext>
          </a:extLst>
        </xdr:cNvPr>
        <xdr:cNvSpPr txBox="1"/>
      </xdr:nvSpPr>
      <xdr:spPr>
        <a:xfrm>
          <a:off x="5915025" y="157162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989F134D-7A78-40C3-804D-4A80F1AB9663}"/>
            </a:ext>
          </a:extLst>
        </xdr:cNvPr>
        <xdr:cNvCxnSpPr/>
      </xdr:nvCxnSpPr>
      <xdr:spPr>
        <a:xfrm>
          <a:off x="5953125" y="18192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E8A0BA90-0707-4A56-88A4-2CBE3FD53A5E}"/>
            </a:ext>
          </a:extLst>
        </xdr:cNvPr>
        <xdr:cNvCxnSpPr/>
      </xdr:nvCxnSpPr>
      <xdr:spPr>
        <a:xfrm>
          <a:off x="5953125" y="17811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D89B655E-918E-49E2-AFC9-40484C8C341C}"/>
            </a:ext>
          </a:extLst>
        </xdr:cNvPr>
        <xdr:cNvSpPr txBox="1"/>
      </xdr:nvSpPr>
      <xdr:spPr>
        <a:xfrm>
          <a:off x="5527221" y="17666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F279E363-483E-43E2-95ED-317A284B147E}"/>
            </a:ext>
          </a:extLst>
        </xdr:cNvPr>
        <xdr:cNvCxnSpPr/>
      </xdr:nvCxnSpPr>
      <xdr:spPr>
        <a:xfrm>
          <a:off x="5953125" y="17430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AB6A3086-CE2F-46AA-AED9-A6C30677E075}"/>
            </a:ext>
          </a:extLst>
        </xdr:cNvPr>
        <xdr:cNvSpPr txBox="1"/>
      </xdr:nvSpPr>
      <xdr:spPr>
        <a:xfrm>
          <a:off x="5527221" y="17285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A635FE6C-45A2-44C8-A3B1-C70CF13B3498}"/>
            </a:ext>
          </a:extLst>
        </xdr:cNvPr>
        <xdr:cNvCxnSpPr/>
      </xdr:nvCxnSpPr>
      <xdr:spPr>
        <a:xfrm>
          <a:off x="5953125" y="17049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CC509D76-398C-4CE4-9ECD-FE588CE6F7D7}"/>
            </a:ext>
          </a:extLst>
        </xdr:cNvPr>
        <xdr:cNvSpPr txBox="1"/>
      </xdr:nvSpPr>
      <xdr:spPr>
        <a:xfrm>
          <a:off x="5527221" y="16904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EFDF71AA-46EC-4A5C-BCA8-F30E9B144109}"/>
            </a:ext>
          </a:extLst>
        </xdr:cNvPr>
        <xdr:cNvCxnSpPr/>
      </xdr:nvCxnSpPr>
      <xdr:spPr>
        <a:xfrm>
          <a:off x="5953125" y="16668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06597C0F-A8BE-4AD5-A8DB-E63615B7CD75}"/>
            </a:ext>
          </a:extLst>
        </xdr:cNvPr>
        <xdr:cNvSpPr txBox="1"/>
      </xdr:nvSpPr>
      <xdr:spPr>
        <a:xfrm>
          <a:off x="5527221" y="16523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EAADA9FA-F4D3-4E8F-9745-0C6FA52FB15C}"/>
            </a:ext>
          </a:extLst>
        </xdr:cNvPr>
        <xdr:cNvCxnSpPr/>
      </xdr:nvCxnSpPr>
      <xdr:spPr>
        <a:xfrm>
          <a:off x="5953125" y="16287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3B85B6BE-2BB6-47D1-8CFB-4E14D75661B2}"/>
            </a:ext>
          </a:extLst>
        </xdr:cNvPr>
        <xdr:cNvSpPr txBox="1"/>
      </xdr:nvSpPr>
      <xdr:spPr>
        <a:xfrm>
          <a:off x="5527221" y="16142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1B36B3E3-2631-4A95-941F-7A30F4EBC024}"/>
            </a:ext>
          </a:extLst>
        </xdr:cNvPr>
        <xdr:cNvCxnSpPr/>
      </xdr:nvCxnSpPr>
      <xdr:spPr>
        <a:xfrm>
          <a:off x="5953125" y="15906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BB6C549E-DE04-4AE6-AF01-6B7BEED9F9FB}"/>
            </a:ext>
          </a:extLst>
        </xdr:cNvPr>
        <xdr:cNvSpPr txBox="1"/>
      </xdr:nvSpPr>
      <xdr:spPr>
        <a:xfrm>
          <a:off x="5527221" y="15761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B7DD873D-C979-47DA-B8F1-5766F9FE8A73}"/>
            </a:ext>
          </a:extLst>
        </xdr:cNvPr>
        <xdr:cNvSpPr/>
      </xdr:nvSpPr>
      <xdr:spPr>
        <a:xfrm>
          <a:off x="5953125" y="1590675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59" name="直線コネクタ 458">
          <a:extLst>
            <a:ext uri="{FF2B5EF4-FFF2-40B4-BE49-F238E27FC236}">
              <a16:creationId xmlns:a16="http://schemas.microsoft.com/office/drawing/2014/main" id="{9C36346C-4D67-42AB-8981-19FC4112A871}"/>
            </a:ext>
          </a:extLst>
        </xdr:cNvPr>
        <xdr:cNvCxnSpPr/>
      </xdr:nvCxnSpPr>
      <xdr:spPr>
        <a:xfrm flipV="1">
          <a:off x="9429115" y="16298545"/>
          <a:ext cx="0" cy="1410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0" name="【市民会館】&#10;一人当たり面積最小値テキスト">
          <a:extLst>
            <a:ext uri="{FF2B5EF4-FFF2-40B4-BE49-F238E27FC236}">
              <a16:creationId xmlns:a16="http://schemas.microsoft.com/office/drawing/2014/main" id="{9EC128DD-2423-4CF6-AE2A-A97BB3DE5FD3}"/>
            </a:ext>
          </a:extLst>
        </xdr:cNvPr>
        <xdr:cNvSpPr txBox="1"/>
      </xdr:nvSpPr>
      <xdr:spPr>
        <a:xfrm>
          <a:off x="9467850" y="17716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1" name="直線コネクタ 460">
          <a:extLst>
            <a:ext uri="{FF2B5EF4-FFF2-40B4-BE49-F238E27FC236}">
              <a16:creationId xmlns:a16="http://schemas.microsoft.com/office/drawing/2014/main" id="{E5210855-D0B9-4347-A773-EFD582EBE940}"/>
            </a:ext>
          </a:extLst>
        </xdr:cNvPr>
        <xdr:cNvCxnSpPr/>
      </xdr:nvCxnSpPr>
      <xdr:spPr>
        <a:xfrm>
          <a:off x="9363075" y="17709514"/>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2" name="【市民会館】&#10;一人当たり面積最大値テキスト">
          <a:extLst>
            <a:ext uri="{FF2B5EF4-FFF2-40B4-BE49-F238E27FC236}">
              <a16:creationId xmlns:a16="http://schemas.microsoft.com/office/drawing/2014/main" id="{F56075F0-9740-4E59-A5A2-CF404D3A78B3}"/>
            </a:ext>
          </a:extLst>
        </xdr:cNvPr>
        <xdr:cNvSpPr txBox="1"/>
      </xdr:nvSpPr>
      <xdr:spPr>
        <a:xfrm>
          <a:off x="9467850" y="16067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3" name="直線コネクタ 462">
          <a:extLst>
            <a:ext uri="{FF2B5EF4-FFF2-40B4-BE49-F238E27FC236}">
              <a16:creationId xmlns:a16="http://schemas.microsoft.com/office/drawing/2014/main" id="{3CE735FF-CED3-4800-B83C-3BA51B692902}"/>
            </a:ext>
          </a:extLst>
        </xdr:cNvPr>
        <xdr:cNvCxnSpPr/>
      </xdr:nvCxnSpPr>
      <xdr:spPr>
        <a:xfrm>
          <a:off x="9363075" y="1629854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4" name="【市民会館】&#10;一人当たり面積平均値テキスト">
          <a:extLst>
            <a:ext uri="{FF2B5EF4-FFF2-40B4-BE49-F238E27FC236}">
              <a16:creationId xmlns:a16="http://schemas.microsoft.com/office/drawing/2014/main" id="{520A7A70-CB28-4C57-A378-5E34F63FFC24}"/>
            </a:ext>
          </a:extLst>
        </xdr:cNvPr>
        <xdr:cNvSpPr txBox="1"/>
      </xdr:nvSpPr>
      <xdr:spPr>
        <a:xfrm>
          <a:off x="9467850" y="170605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5" name="フローチャート: 判断 464">
          <a:extLst>
            <a:ext uri="{FF2B5EF4-FFF2-40B4-BE49-F238E27FC236}">
              <a16:creationId xmlns:a16="http://schemas.microsoft.com/office/drawing/2014/main" id="{79038E4E-5845-4DB5-B6B0-552582C3BEC2}"/>
            </a:ext>
          </a:extLst>
        </xdr:cNvPr>
        <xdr:cNvSpPr/>
      </xdr:nvSpPr>
      <xdr:spPr>
        <a:xfrm>
          <a:off x="9401175" y="17209136"/>
          <a:ext cx="762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6" name="フローチャート: 判断 465">
          <a:extLst>
            <a:ext uri="{FF2B5EF4-FFF2-40B4-BE49-F238E27FC236}">
              <a16:creationId xmlns:a16="http://schemas.microsoft.com/office/drawing/2014/main" id="{5560303A-35A7-4AD6-941D-99A96EEA1DDA}"/>
            </a:ext>
          </a:extLst>
        </xdr:cNvPr>
        <xdr:cNvSpPr/>
      </xdr:nvSpPr>
      <xdr:spPr>
        <a:xfrm>
          <a:off x="8639175" y="17204689"/>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67311</xdr:rowOff>
    </xdr:from>
    <xdr:to>
      <xdr:col>46</xdr:col>
      <xdr:colOff>38100</xdr:colOff>
      <xdr:row>105</xdr:row>
      <xdr:rowOff>168911</xdr:rowOff>
    </xdr:to>
    <xdr:sp macro="" textlink="">
      <xdr:nvSpPr>
        <xdr:cNvPr id="467" name="フローチャート: 判断 466">
          <a:extLst>
            <a:ext uri="{FF2B5EF4-FFF2-40B4-BE49-F238E27FC236}">
              <a16:creationId xmlns:a16="http://schemas.microsoft.com/office/drawing/2014/main" id="{7B761E88-1CEC-4B32-86D2-F388F8180D75}"/>
            </a:ext>
          </a:extLst>
        </xdr:cNvPr>
        <xdr:cNvSpPr/>
      </xdr:nvSpPr>
      <xdr:spPr>
        <a:xfrm>
          <a:off x="7839075" y="17209136"/>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8" name="フローチャート: 判断 467">
          <a:extLst>
            <a:ext uri="{FF2B5EF4-FFF2-40B4-BE49-F238E27FC236}">
              <a16:creationId xmlns:a16="http://schemas.microsoft.com/office/drawing/2014/main" id="{04DA171C-1B66-4E98-ADB8-A5843F2C22F3}"/>
            </a:ext>
          </a:extLst>
        </xdr:cNvPr>
        <xdr:cNvSpPr/>
      </xdr:nvSpPr>
      <xdr:spPr>
        <a:xfrm>
          <a:off x="7029450" y="17209136"/>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52070</xdr:rowOff>
    </xdr:from>
    <xdr:to>
      <xdr:col>36</xdr:col>
      <xdr:colOff>165100</xdr:colOff>
      <xdr:row>105</xdr:row>
      <xdr:rowOff>153670</xdr:rowOff>
    </xdr:to>
    <xdr:sp macro="" textlink="">
      <xdr:nvSpPr>
        <xdr:cNvPr id="469" name="フローチャート: 判断 468">
          <a:extLst>
            <a:ext uri="{FF2B5EF4-FFF2-40B4-BE49-F238E27FC236}">
              <a16:creationId xmlns:a16="http://schemas.microsoft.com/office/drawing/2014/main" id="{1AFE855E-8256-48C3-AB66-43EBD1993DE6}"/>
            </a:ext>
          </a:extLst>
        </xdr:cNvPr>
        <xdr:cNvSpPr/>
      </xdr:nvSpPr>
      <xdr:spPr>
        <a:xfrm>
          <a:off x="6238875" y="1719389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E3AF0F91-84C3-4D83-9D5C-55E24577C728}"/>
            </a:ext>
          </a:extLst>
        </xdr:cNvPr>
        <xdr:cNvSpPr txBox="1"/>
      </xdr:nvSpPr>
      <xdr:spPr>
        <a:xfrm>
          <a:off x="925830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6ADC8023-3C33-43C1-B385-76A489616469}"/>
            </a:ext>
          </a:extLst>
        </xdr:cNvPr>
        <xdr:cNvSpPr txBox="1"/>
      </xdr:nvSpPr>
      <xdr:spPr>
        <a:xfrm>
          <a:off x="85153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179C14AC-5827-4D75-ACEF-8ED1845026C5}"/>
            </a:ext>
          </a:extLst>
        </xdr:cNvPr>
        <xdr:cNvSpPr txBox="1"/>
      </xdr:nvSpPr>
      <xdr:spPr>
        <a:xfrm>
          <a:off x="77152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42AD5585-7D92-4FF3-958E-42B0FBF4E927}"/>
            </a:ext>
          </a:extLst>
        </xdr:cNvPr>
        <xdr:cNvSpPr txBox="1"/>
      </xdr:nvSpPr>
      <xdr:spPr>
        <a:xfrm>
          <a:off x="69056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635EE5D5-C986-452E-AB42-4FDFEDB0CA3D}"/>
            </a:ext>
          </a:extLst>
        </xdr:cNvPr>
        <xdr:cNvSpPr txBox="1"/>
      </xdr:nvSpPr>
      <xdr:spPr>
        <a:xfrm>
          <a:off x="61150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82550</xdr:rowOff>
    </xdr:from>
    <xdr:to>
      <xdr:col>55</xdr:col>
      <xdr:colOff>50800</xdr:colOff>
      <xdr:row>108</xdr:row>
      <xdr:rowOff>12700</xdr:rowOff>
    </xdr:to>
    <xdr:sp macro="" textlink="">
      <xdr:nvSpPr>
        <xdr:cNvPr id="475" name="楕円 474">
          <a:extLst>
            <a:ext uri="{FF2B5EF4-FFF2-40B4-BE49-F238E27FC236}">
              <a16:creationId xmlns:a16="http://schemas.microsoft.com/office/drawing/2014/main" id="{A60C41A3-D8ED-464F-A2BE-430443CF4945}"/>
            </a:ext>
          </a:extLst>
        </xdr:cNvPr>
        <xdr:cNvSpPr/>
      </xdr:nvSpPr>
      <xdr:spPr>
        <a:xfrm>
          <a:off x="9401175" y="17573625"/>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168927</xdr:rowOff>
    </xdr:from>
    <xdr:ext cx="469744" cy="259045"/>
    <xdr:sp macro="" textlink="">
      <xdr:nvSpPr>
        <xdr:cNvPr id="476" name="【市民会館】&#10;一人当たり面積該当値テキスト">
          <a:extLst>
            <a:ext uri="{FF2B5EF4-FFF2-40B4-BE49-F238E27FC236}">
              <a16:creationId xmlns:a16="http://schemas.microsoft.com/office/drawing/2014/main" id="{FA1860F7-6AF3-4298-8C08-9133214B0574}"/>
            </a:ext>
          </a:extLst>
        </xdr:cNvPr>
        <xdr:cNvSpPr txBox="1"/>
      </xdr:nvSpPr>
      <xdr:spPr>
        <a:xfrm>
          <a:off x="9467850" y="17485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82550</xdr:rowOff>
    </xdr:from>
    <xdr:to>
      <xdr:col>50</xdr:col>
      <xdr:colOff>165100</xdr:colOff>
      <xdr:row>108</xdr:row>
      <xdr:rowOff>12700</xdr:rowOff>
    </xdr:to>
    <xdr:sp macro="" textlink="">
      <xdr:nvSpPr>
        <xdr:cNvPr id="477" name="楕円 476">
          <a:extLst>
            <a:ext uri="{FF2B5EF4-FFF2-40B4-BE49-F238E27FC236}">
              <a16:creationId xmlns:a16="http://schemas.microsoft.com/office/drawing/2014/main" id="{AFE4955D-D309-47BD-826E-BC3D4DB8F0EB}"/>
            </a:ext>
          </a:extLst>
        </xdr:cNvPr>
        <xdr:cNvSpPr/>
      </xdr:nvSpPr>
      <xdr:spPr>
        <a:xfrm>
          <a:off x="8639175" y="1757362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133350</xdr:rowOff>
    </xdr:from>
    <xdr:to>
      <xdr:col>55</xdr:col>
      <xdr:colOff>0</xdr:colOff>
      <xdr:row>107</xdr:row>
      <xdr:rowOff>133350</xdr:rowOff>
    </xdr:to>
    <xdr:cxnSp macro="">
      <xdr:nvCxnSpPr>
        <xdr:cNvPr id="478" name="直線コネクタ 477">
          <a:extLst>
            <a:ext uri="{FF2B5EF4-FFF2-40B4-BE49-F238E27FC236}">
              <a16:creationId xmlns:a16="http://schemas.microsoft.com/office/drawing/2014/main" id="{E3D6FCC7-F9B8-4B16-9EB1-59E35501344D}"/>
            </a:ext>
          </a:extLst>
        </xdr:cNvPr>
        <xdr:cNvCxnSpPr/>
      </xdr:nvCxnSpPr>
      <xdr:spPr>
        <a:xfrm>
          <a:off x="8686800" y="1762125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82550</xdr:rowOff>
    </xdr:from>
    <xdr:to>
      <xdr:col>46</xdr:col>
      <xdr:colOff>38100</xdr:colOff>
      <xdr:row>108</xdr:row>
      <xdr:rowOff>12700</xdr:rowOff>
    </xdr:to>
    <xdr:sp macro="" textlink="">
      <xdr:nvSpPr>
        <xdr:cNvPr id="479" name="楕円 478">
          <a:extLst>
            <a:ext uri="{FF2B5EF4-FFF2-40B4-BE49-F238E27FC236}">
              <a16:creationId xmlns:a16="http://schemas.microsoft.com/office/drawing/2014/main" id="{178DCCA8-2574-49CE-85CF-53149A61383C}"/>
            </a:ext>
          </a:extLst>
        </xdr:cNvPr>
        <xdr:cNvSpPr/>
      </xdr:nvSpPr>
      <xdr:spPr>
        <a:xfrm>
          <a:off x="7839075" y="1757362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133350</xdr:rowOff>
    </xdr:from>
    <xdr:to>
      <xdr:col>50</xdr:col>
      <xdr:colOff>114300</xdr:colOff>
      <xdr:row>107</xdr:row>
      <xdr:rowOff>133350</xdr:rowOff>
    </xdr:to>
    <xdr:cxnSp macro="">
      <xdr:nvCxnSpPr>
        <xdr:cNvPr id="480" name="直線コネクタ 479">
          <a:extLst>
            <a:ext uri="{FF2B5EF4-FFF2-40B4-BE49-F238E27FC236}">
              <a16:creationId xmlns:a16="http://schemas.microsoft.com/office/drawing/2014/main" id="{3C91859F-FEA5-4570-983F-F7774411F116}"/>
            </a:ext>
          </a:extLst>
        </xdr:cNvPr>
        <xdr:cNvCxnSpPr/>
      </xdr:nvCxnSpPr>
      <xdr:spPr>
        <a:xfrm>
          <a:off x="7886700" y="176212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82550</xdr:rowOff>
    </xdr:from>
    <xdr:to>
      <xdr:col>41</xdr:col>
      <xdr:colOff>101600</xdr:colOff>
      <xdr:row>108</xdr:row>
      <xdr:rowOff>12700</xdr:rowOff>
    </xdr:to>
    <xdr:sp macro="" textlink="">
      <xdr:nvSpPr>
        <xdr:cNvPr id="481" name="楕円 480">
          <a:extLst>
            <a:ext uri="{FF2B5EF4-FFF2-40B4-BE49-F238E27FC236}">
              <a16:creationId xmlns:a16="http://schemas.microsoft.com/office/drawing/2014/main" id="{ACF3BE3A-194E-43C6-83DE-DC6420A9F78C}"/>
            </a:ext>
          </a:extLst>
        </xdr:cNvPr>
        <xdr:cNvSpPr/>
      </xdr:nvSpPr>
      <xdr:spPr>
        <a:xfrm>
          <a:off x="7029450" y="175736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133350</xdr:rowOff>
    </xdr:from>
    <xdr:to>
      <xdr:col>45</xdr:col>
      <xdr:colOff>177800</xdr:colOff>
      <xdr:row>107</xdr:row>
      <xdr:rowOff>133350</xdr:rowOff>
    </xdr:to>
    <xdr:cxnSp macro="">
      <xdr:nvCxnSpPr>
        <xdr:cNvPr id="482" name="直線コネクタ 481">
          <a:extLst>
            <a:ext uri="{FF2B5EF4-FFF2-40B4-BE49-F238E27FC236}">
              <a16:creationId xmlns:a16="http://schemas.microsoft.com/office/drawing/2014/main" id="{9A968706-AC6F-458B-935E-6BBE7CFC1D65}"/>
            </a:ext>
          </a:extLst>
        </xdr:cNvPr>
        <xdr:cNvCxnSpPr/>
      </xdr:nvCxnSpPr>
      <xdr:spPr>
        <a:xfrm>
          <a:off x="7077075" y="17621250"/>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67311</xdr:rowOff>
    </xdr:from>
    <xdr:to>
      <xdr:col>36</xdr:col>
      <xdr:colOff>165100</xdr:colOff>
      <xdr:row>107</xdr:row>
      <xdr:rowOff>168911</xdr:rowOff>
    </xdr:to>
    <xdr:sp macro="" textlink="">
      <xdr:nvSpPr>
        <xdr:cNvPr id="483" name="楕円 482">
          <a:extLst>
            <a:ext uri="{FF2B5EF4-FFF2-40B4-BE49-F238E27FC236}">
              <a16:creationId xmlns:a16="http://schemas.microsoft.com/office/drawing/2014/main" id="{3C259D3F-A52A-48A2-8EE0-45C51FDD5167}"/>
            </a:ext>
          </a:extLst>
        </xdr:cNvPr>
        <xdr:cNvSpPr/>
      </xdr:nvSpPr>
      <xdr:spPr>
        <a:xfrm>
          <a:off x="6238875" y="17552036"/>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118111</xdr:rowOff>
    </xdr:from>
    <xdr:to>
      <xdr:col>41</xdr:col>
      <xdr:colOff>50800</xdr:colOff>
      <xdr:row>107</xdr:row>
      <xdr:rowOff>133350</xdr:rowOff>
    </xdr:to>
    <xdr:cxnSp macro="">
      <xdr:nvCxnSpPr>
        <xdr:cNvPr id="484" name="直線コネクタ 483">
          <a:extLst>
            <a:ext uri="{FF2B5EF4-FFF2-40B4-BE49-F238E27FC236}">
              <a16:creationId xmlns:a16="http://schemas.microsoft.com/office/drawing/2014/main" id="{427B87CC-3895-4B78-81EA-0A8E70372FD9}"/>
            </a:ext>
          </a:extLst>
        </xdr:cNvPr>
        <xdr:cNvCxnSpPr/>
      </xdr:nvCxnSpPr>
      <xdr:spPr>
        <a:xfrm>
          <a:off x="6286500" y="17609186"/>
          <a:ext cx="790575"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485" name="n_1aveValue【市民会館】&#10;一人当たり面積">
          <a:extLst>
            <a:ext uri="{FF2B5EF4-FFF2-40B4-BE49-F238E27FC236}">
              <a16:creationId xmlns:a16="http://schemas.microsoft.com/office/drawing/2014/main" id="{F8734E6F-F07B-422A-AEA7-9763CC5F0149}"/>
            </a:ext>
          </a:extLst>
        </xdr:cNvPr>
        <xdr:cNvSpPr txBox="1"/>
      </xdr:nvSpPr>
      <xdr:spPr>
        <a:xfrm>
          <a:off x="8458277" y="16983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13988</xdr:rowOff>
    </xdr:from>
    <xdr:ext cx="469744" cy="259045"/>
    <xdr:sp macro="" textlink="">
      <xdr:nvSpPr>
        <xdr:cNvPr id="486" name="n_2aveValue【市民会館】&#10;一人当たり面積">
          <a:extLst>
            <a:ext uri="{FF2B5EF4-FFF2-40B4-BE49-F238E27FC236}">
              <a16:creationId xmlns:a16="http://schemas.microsoft.com/office/drawing/2014/main" id="{A2C3DA31-03F3-4B51-9905-9D1F421B79DB}"/>
            </a:ext>
          </a:extLst>
        </xdr:cNvPr>
        <xdr:cNvSpPr txBox="1"/>
      </xdr:nvSpPr>
      <xdr:spPr>
        <a:xfrm>
          <a:off x="7677227" y="1698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13988</xdr:rowOff>
    </xdr:from>
    <xdr:ext cx="469744" cy="259045"/>
    <xdr:sp macro="" textlink="">
      <xdr:nvSpPr>
        <xdr:cNvPr id="487" name="n_3aveValue【市民会館】&#10;一人当たり面積">
          <a:extLst>
            <a:ext uri="{FF2B5EF4-FFF2-40B4-BE49-F238E27FC236}">
              <a16:creationId xmlns:a16="http://schemas.microsoft.com/office/drawing/2014/main" id="{B46D7CAC-F274-42AB-B953-A7A537668CDF}"/>
            </a:ext>
          </a:extLst>
        </xdr:cNvPr>
        <xdr:cNvSpPr txBox="1"/>
      </xdr:nvSpPr>
      <xdr:spPr>
        <a:xfrm>
          <a:off x="6867602" y="1698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170197</xdr:rowOff>
    </xdr:from>
    <xdr:ext cx="469744" cy="259045"/>
    <xdr:sp macro="" textlink="">
      <xdr:nvSpPr>
        <xdr:cNvPr id="488" name="n_4aveValue【市民会館】&#10;一人当たり面積">
          <a:extLst>
            <a:ext uri="{FF2B5EF4-FFF2-40B4-BE49-F238E27FC236}">
              <a16:creationId xmlns:a16="http://schemas.microsoft.com/office/drawing/2014/main" id="{F10B863D-FAA0-4334-BBB8-A9E93880627E}"/>
            </a:ext>
          </a:extLst>
        </xdr:cNvPr>
        <xdr:cNvSpPr txBox="1"/>
      </xdr:nvSpPr>
      <xdr:spPr>
        <a:xfrm>
          <a:off x="6067502" y="1697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3827</xdr:rowOff>
    </xdr:from>
    <xdr:ext cx="469744" cy="259045"/>
    <xdr:sp macro="" textlink="">
      <xdr:nvSpPr>
        <xdr:cNvPr id="489" name="n_1mainValue【市民会館】&#10;一人当たり面積">
          <a:extLst>
            <a:ext uri="{FF2B5EF4-FFF2-40B4-BE49-F238E27FC236}">
              <a16:creationId xmlns:a16="http://schemas.microsoft.com/office/drawing/2014/main" id="{AA9B5C0F-8D45-4448-B5C4-5B72E8E4950D}"/>
            </a:ext>
          </a:extLst>
        </xdr:cNvPr>
        <xdr:cNvSpPr txBox="1"/>
      </xdr:nvSpPr>
      <xdr:spPr>
        <a:xfrm>
          <a:off x="8458277" y="17666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3827</xdr:rowOff>
    </xdr:from>
    <xdr:ext cx="469744" cy="259045"/>
    <xdr:sp macro="" textlink="">
      <xdr:nvSpPr>
        <xdr:cNvPr id="490" name="n_2mainValue【市民会館】&#10;一人当たり面積">
          <a:extLst>
            <a:ext uri="{FF2B5EF4-FFF2-40B4-BE49-F238E27FC236}">
              <a16:creationId xmlns:a16="http://schemas.microsoft.com/office/drawing/2014/main" id="{55A61340-B510-41B9-B1CA-B803E9B3325B}"/>
            </a:ext>
          </a:extLst>
        </xdr:cNvPr>
        <xdr:cNvSpPr txBox="1"/>
      </xdr:nvSpPr>
      <xdr:spPr>
        <a:xfrm>
          <a:off x="7677227" y="17666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3827</xdr:rowOff>
    </xdr:from>
    <xdr:ext cx="469744" cy="259045"/>
    <xdr:sp macro="" textlink="">
      <xdr:nvSpPr>
        <xdr:cNvPr id="491" name="n_3mainValue【市民会館】&#10;一人当たり面積">
          <a:extLst>
            <a:ext uri="{FF2B5EF4-FFF2-40B4-BE49-F238E27FC236}">
              <a16:creationId xmlns:a16="http://schemas.microsoft.com/office/drawing/2014/main" id="{959E658A-8258-4A51-86DB-3CC2F33AE7B5}"/>
            </a:ext>
          </a:extLst>
        </xdr:cNvPr>
        <xdr:cNvSpPr txBox="1"/>
      </xdr:nvSpPr>
      <xdr:spPr>
        <a:xfrm>
          <a:off x="6867602" y="17666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160038</xdr:rowOff>
    </xdr:from>
    <xdr:ext cx="469744" cy="259045"/>
    <xdr:sp macro="" textlink="">
      <xdr:nvSpPr>
        <xdr:cNvPr id="492" name="n_4mainValue【市民会館】&#10;一人当たり面積">
          <a:extLst>
            <a:ext uri="{FF2B5EF4-FFF2-40B4-BE49-F238E27FC236}">
              <a16:creationId xmlns:a16="http://schemas.microsoft.com/office/drawing/2014/main" id="{BCD369B3-2166-4D8F-93D4-5B975242D99D}"/>
            </a:ext>
          </a:extLst>
        </xdr:cNvPr>
        <xdr:cNvSpPr txBox="1"/>
      </xdr:nvSpPr>
      <xdr:spPr>
        <a:xfrm>
          <a:off x="6067502" y="1765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0B81227C-9850-4A8C-B8C5-30EF4D4B88B1}"/>
            </a:ext>
          </a:extLst>
        </xdr:cNvPr>
        <xdr:cNvSpPr/>
      </xdr:nvSpPr>
      <xdr:spPr>
        <a:xfrm>
          <a:off x="11210925" y="39719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C9A08157-7159-4A4B-9F4B-035F184B1637}"/>
            </a:ext>
          </a:extLst>
        </xdr:cNvPr>
        <xdr:cNvSpPr/>
      </xdr:nvSpPr>
      <xdr:spPr>
        <a:xfrm>
          <a:off x="113157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2D8B96D0-4B61-488F-A79C-72EFCC04F9D7}"/>
            </a:ext>
          </a:extLst>
        </xdr:cNvPr>
        <xdr:cNvSpPr/>
      </xdr:nvSpPr>
      <xdr:spPr>
        <a:xfrm>
          <a:off x="113157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B8F3FC15-1C4C-41CB-A428-6E84F07151A7}"/>
            </a:ext>
          </a:extLst>
        </xdr:cNvPr>
        <xdr:cNvSpPr/>
      </xdr:nvSpPr>
      <xdr:spPr>
        <a:xfrm>
          <a:off x="122396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20633548-F85D-44A5-A0B6-AEDA41D1B375}"/>
            </a:ext>
          </a:extLst>
        </xdr:cNvPr>
        <xdr:cNvSpPr/>
      </xdr:nvSpPr>
      <xdr:spPr>
        <a:xfrm>
          <a:off x="122396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09DF0FE6-DEF5-4669-A568-BA428E2E93E7}"/>
            </a:ext>
          </a:extLst>
        </xdr:cNvPr>
        <xdr:cNvSpPr/>
      </xdr:nvSpPr>
      <xdr:spPr>
        <a:xfrm>
          <a:off x="132683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C58489CD-AA79-4273-A7F9-F859D8573F32}"/>
            </a:ext>
          </a:extLst>
        </xdr:cNvPr>
        <xdr:cNvSpPr/>
      </xdr:nvSpPr>
      <xdr:spPr>
        <a:xfrm>
          <a:off x="132683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56A796E0-A5A6-4F77-AF59-6523565F89CC}"/>
            </a:ext>
          </a:extLst>
        </xdr:cNvPr>
        <xdr:cNvSpPr/>
      </xdr:nvSpPr>
      <xdr:spPr>
        <a:xfrm>
          <a:off x="11210925" y="50482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1146122A-FD04-493B-A769-A3FE093E0CA5}"/>
            </a:ext>
          </a:extLst>
        </xdr:cNvPr>
        <xdr:cNvSpPr txBox="1"/>
      </xdr:nvSpPr>
      <xdr:spPr>
        <a:xfrm>
          <a:off x="11172825" y="48672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B6B41220-88B5-44CA-95EA-634BDCCF7B2E}"/>
            </a:ext>
          </a:extLst>
        </xdr:cNvPr>
        <xdr:cNvCxnSpPr/>
      </xdr:nvCxnSpPr>
      <xdr:spPr>
        <a:xfrm>
          <a:off x="11210925" y="72104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3" name="テキスト ボックス 502">
          <a:extLst>
            <a:ext uri="{FF2B5EF4-FFF2-40B4-BE49-F238E27FC236}">
              <a16:creationId xmlns:a16="http://schemas.microsoft.com/office/drawing/2014/main" id="{CF8CE966-DA32-4958-A340-59758FDCEE6C}"/>
            </a:ext>
          </a:extLst>
        </xdr:cNvPr>
        <xdr:cNvSpPr txBox="1"/>
      </xdr:nvSpPr>
      <xdr:spPr>
        <a:xfrm>
          <a:off x="10845966" y="70745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4" name="直線コネクタ 503">
          <a:extLst>
            <a:ext uri="{FF2B5EF4-FFF2-40B4-BE49-F238E27FC236}">
              <a16:creationId xmlns:a16="http://schemas.microsoft.com/office/drawing/2014/main" id="{2FA5A46D-8A4E-46E2-8045-3CF5099AA36F}"/>
            </a:ext>
          </a:extLst>
        </xdr:cNvPr>
        <xdr:cNvCxnSpPr/>
      </xdr:nvCxnSpPr>
      <xdr:spPr>
        <a:xfrm>
          <a:off x="11210925" y="67818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5" name="テキスト ボックス 504">
          <a:extLst>
            <a:ext uri="{FF2B5EF4-FFF2-40B4-BE49-F238E27FC236}">
              <a16:creationId xmlns:a16="http://schemas.microsoft.com/office/drawing/2014/main" id="{B9AE03A8-DE35-4C96-A1AA-204D2D3B8995}"/>
            </a:ext>
          </a:extLst>
        </xdr:cNvPr>
        <xdr:cNvSpPr txBox="1"/>
      </xdr:nvSpPr>
      <xdr:spPr>
        <a:xfrm>
          <a:off x="10845966" y="664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6" name="直線コネクタ 505">
          <a:extLst>
            <a:ext uri="{FF2B5EF4-FFF2-40B4-BE49-F238E27FC236}">
              <a16:creationId xmlns:a16="http://schemas.microsoft.com/office/drawing/2014/main" id="{51C906B1-A2AC-45C0-AE74-970C97B3E2ED}"/>
            </a:ext>
          </a:extLst>
        </xdr:cNvPr>
        <xdr:cNvCxnSpPr/>
      </xdr:nvCxnSpPr>
      <xdr:spPr>
        <a:xfrm>
          <a:off x="11210925" y="63436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7" name="テキスト ボックス 506">
          <a:extLst>
            <a:ext uri="{FF2B5EF4-FFF2-40B4-BE49-F238E27FC236}">
              <a16:creationId xmlns:a16="http://schemas.microsoft.com/office/drawing/2014/main" id="{2F5A7F11-7268-49CD-89F0-1F0AFE9142ED}"/>
            </a:ext>
          </a:extLst>
        </xdr:cNvPr>
        <xdr:cNvSpPr txBox="1"/>
      </xdr:nvSpPr>
      <xdr:spPr>
        <a:xfrm>
          <a:off x="10845966" y="62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8" name="直線コネクタ 507">
          <a:extLst>
            <a:ext uri="{FF2B5EF4-FFF2-40B4-BE49-F238E27FC236}">
              <a16:creationId xmlns:a16="http://schemas.microsoft.com/office/drawing/2014/main" id="{205AC937-7176-4D51-BC3A-3BDCF300FD34}"/>
            </a:ext>
          </a:extLst>
        </xdr:cNvPr>
        <xdr:cNvCxnSpPr/>
      </xdr:nvCxnSpPr>
      <xdr:spPr>
        <a:xfrm>
          <a:off x="11210925" y="59150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9" name="テキスト ボックス 508">
          <a:extLst>
            <a:ext uri="{FF2B5EF4-FFF2-40B4-BE49-F238E27FC236}">
              <a16:creationId xmlns:a16="http://schemas.microsoft.com/office/drawing/2014/main" id="{95C214E6-C445-4258-AE39-DFD9D7FC28ED}"/>
            </a:ext>
          </a:extLst>
        </xdr:cNvPr>
        <xdr:cNvSpPr txBox="1"/>
      </xdr:nvSpPr>
      <xdr:spPr>
        <a:xfrm>
          <a:off x="10845966" y="57791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0" name="直線コネクタ 509">
          <a:extLst>
            <a:ext uri="{FF2B5EF4-FFF2-40B4-BE49-F238E27FC236}">
              <a16:creationId xmlns:a16="http://schemas.microsoft.com/office/drawing/2014/main" id="{C4916CE9-2BBC-4DEB-B7CC-991165D5C041}"/>
            </a:ext>
          </a:extLst>
        </xdr:cNvPr>
        <xdr:cNvCxnSpPr/>
      </xdr:nvCxnSpPr>
      <xdr:spPr>
        <a:xfrm>
          <a:off x="11210925" y="54864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1" name="テキスト ボックス 510">
          <a:extLst>
            <a:ext uri="{FF2B5EF4-FFF2-40B4-BE49-F238E27FC236}">
              <a16:creationId xmlns:a16="http://schemas.microsoft.com/office/drawing/2014/main" id="{BF70577D-CEB1-4FE7-9D50-C5C9FE1B8D86}"/>
            </a:ext>
          </a:extLst>
        </xdr:cNvPr>
        <xdr:cNvSpPr txBox="1"/>
      </xdr:nvSpPr>
      <xdr:spPr>
        <a:xfrm>
          <a:off x="10845966" y="535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B1819CB0-ABE9-413C-803C-A293B6B331BE}"/>
            </a:ext>
          </a:extLst>
        </xdr:cNvPr>
        <xdr:cNvCxnSpPr/>
      </xdr:nvCxnSpPr>
      <xdr:spPr>
        <a:xfrm>
          <a:off x="11210925" y="50482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3" name="テキスト ボックス 512">
          <a:extLst>
            <a:ext uri="{FF2B5EF4-FFF2-40B4-BE49-F238E27FC236}">
              <a16:creationId xmlns:a16="http://schemas.microsoft.com/office/drawing/2014/main" id="{4513DF35-F686-4A9E-9D6D-598983CB381F}"/>
            </a:ext>
          </a:extLst>
        </xdr:cNvPr>
        <xdr:cNvSpPr txBox="1"/>
      </xdr:nvSpPr>
      <xdr:spPr>
        <a:xfrm>
          <a:off x="10845966" y="4912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AD2809EB-66F9-4C9F-8106-23BE6DE25A2C}"/>
            </a:ext>
          </a:extLst>
        </xdr:cNvPr>
        <xdr:cNvSpPr/>
      </xdr:nvSpPr>
      <xdr:spPr>
        <a:xfrm>
          <a:off x="11210925" y="50482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38</xdr:row>
      <xdr:rowOff>53340</xdr:rowOff>
    </xdr:from>
    <xdr:to>
      <xdr:col>85</xdr:col>
      <xdr:colOff>126364</xdr:colOff>
      <xdr:row>38</xdr:row>
      <xdr:rowOff>99060</xdr:rowOff>
    </xdr:to>
    <xdr:cxnSp macro="">
      <xdr:nvCxnSpPr>
        <xdr:cNvPr id="515" name="直線コネクタ 514">
          <a:extLst>
            <a:ext uri="{FF2B5EF4-FFF2-40B4-BE49-F238E27FC236}">
              <a16:creationId xmlns:a16="http://schemas.microsoft.com/office/drawing/2014/main" id="{99E006E0-2737-4722-8B52-71B7B5B8057B}"/>
            </a:ext>
          </a:extLst>
        </xdr:cNvPr>
        <xdr:cNvCxnSpPr/>
      </xdr:nvCxnSpPr>
      <xdr:spPr>
        <a:xfrm flipV="1">
          <a:off x="14696439" y="6212840"/>
          <a:ext cx="0" cy="5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158767</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48BC20CB-0113-4FF6-84A5-02AD529EA3BC}"/>
            </a:ext>
          </a:extLst>
        </xdr:cNvPr>
        <xdr:cNvSpPr txBox="1"/>
      </xdr:nvSpPr>
      <xdr:spPr>
        <a:xfrm>
          <a:off x="14735175" y="6324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99060</xdr:rowOff>
    </xdr:from>
    <xdr:to>
      <xdr:col>86</xdr:col>
      <xdr:colOff>25400</xdr:colOff>
      <xdr:row>38</xdr:row>
      <xdr:rowOff>99060</xdr:rowOff>
    </xdr:to>
    <xdr:cxnSp macro="">
      <xdr:nvCxnSpPr>
        <xdr:cNvPr id="517" name="直線コネクタ 516">
          <a:extLst>
            <a:ext uri="{FF2B5EF4-FFF2-40B4-BE49-F238E27FC236}">
              <a16:creationId xmlns:a16="http://schemas.microsoft.com/office/drawing/2014/main" id="{5954B724-EFD1-4CE5-8161-C46C40F73E83}"/>
            </a:ext>
          </a:extLst>
        </xdr:cNvPr>
        <xdr:cNvCxnSpPr/>
      </xdr:nvCxnSpPr>
      <xdr:spPr>
        <a:xfrm>
          <a:off x="14611350" y="626491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120667</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CDDAB693-493E-492B-9159-BA7F90665283}"/>
            </a:ext>
          </a:extLst>
        </xdr:cNvPr>
        <xdr:cNvSpPr txBox="1"/>
      </xdr:nvSpPr>
      <xdr:spPr>
        <a:xfrm>
          <a:off x="14735175" y="5962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53340</xdr:rowOff>
    </xdr:from>
    <xdr:to>
      <xdr:col>86</xdr:col>
      <xdr:colOff>25400</xdr:colOff>
      <xdr:row>38</xdr:row>
      <xdr:rowOff>53340</xdr:rowOff>
    </xdr:to>
    <xdr:cxnSp macro="">
      <xdr:nvCxnSpPr>
        <xdr:cNvPr id="519" name="直線コネクタ 518">
          <a:extLst>
            <a:ext uri="{FF2B5EF4-FFF2-40B4-BE49-F238E27FC236}">
              <a16:creationId xmlns:a16="http://schemas.microsoft.com/office/drawing/2014/main" id="{C41DB29E-4D12-4219-B682-3914DB6B4E4C}"/>
            </a:ext>
          </a:extLst>
        </xdr:cNvPr>
        <xdr:cNvCxnSpPr/>
      </xdr:nvCxnSpPr>
      <xdr:spPr>
        <a:xfrm>
          <a:off x="14611350" y="621284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252288C3-3C33-4822-A297-9F502B9F49A0}"/>
            </a:ext>
          </a:extLst>
        </xdr:cNvPr>
        <xdr:cNvSpPr txBox="1"/>
      </xdr:nvSpPr>
      <xdr:spPr>
        <a:xfrm>
          <a:off x="14735175" y="60769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21" name="フローチャート: 判断 520">
          <a:extLst>
            <a:ext uri="{FF2B5EF4-FFF2-40B4-BE49-F238E27FC236}">
              <a16:creationId xmlns:a16="http://schemas.microsoft.com/office/drawing/2014/main" id="{A0B6D310-C130-4255-AE2C-0465176639D3}"/>
            </a:ext>
          </a:extLst>
        </xdr:cNvPr>
        <xdr:cNvSpPr/>
      </xdr:nvSpPr>
      <xdr:spPr>
        <a:xfrm>
          <a:off x="14649450" y="616521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32</xdr:row>
      <xdr:rowOff>116840</xdr:rowOff>
    </xdr:from>
    <xdr:to>
      <xdr:col>81</xdr:col>
      <xdr:colOff>101600</xdr:colOff>
      <xdr:row>33</xdr:row>
      <xdr:rowOff>46990</xdr:rowOff>
    </xdr:to>
    <xdr:sp macro="" textlink="">
      <xdr:nvSpPr>
        <xdr:cNvPr id="522" name="フローチャート: 判断 521">
          <a:extLst>
            <a:ext uri="{FF2B5EF4-FFF2-40B4-BE49-F238E27FC236}">
              <a16:creationId xmlns:a16="http://schemas.microsoft.com/office/drawing/2014/main" id="{AC349CDB-8D03-4F42-B2BA-F8FF3B02179F}"/>
            </a:ext>
          </a:extLst>
        </xdr:cNvPr>
        <xdr:cNvSpPr/>
      </xdr:nvSpPr>
      <xdr:spPr>
        <a:xfrm>
          <a:off x="13887450" y="530796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23" name="フローチャート: 判断 522">
          <a:extLst>
            <a:ext uri="{FF2B5EF4-FFF2-40B4-BE49-F238E27FC236}">
              <a16:creationId xmlns:a16="http://schemas.microsoft.com/office/drawing/2014/main" id="{10F3CAFC-1C62-448C-BD96-996717ABD8B4}"/>
            </a:ext>
          </a:extLst>
        </xdr:cNvPr>
        <xdr:cNvSpPr/>
      </xdr:nvSpPr>
      <xdr:spPr>
        <a:xfrm>
          <a:off x="13096875" y="65151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24" name="フローチャート: 判断 523">
          <a:extLst>
            <a:ext uri="{FF2B5EF4-FFF2-40B4-BE49-F238E27FC236}">
              <a16:creationId xmlns:a16="http://schemas.microsoft.com/office/drawing/2014/main" id="{0C43AD3E-73B0-4F94-8B4C-2A8182AB4829}"/>
            </a:ext>
          </a:extLst>
        </xdr:cNvPr>
        <xdr:cNvSpPr/>
      </xdr:nvSpPr>
      <xdr:spPr>
        <a:xfrm>
          <a:off x="12296775" y="6305550"/>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105410</xdr:rowOff>
    </xdr:from>
    <xdr:to>
      <xdr:col>67</xdr:col>
      <xdr:colOff>101600</xdr:colOff>
      <xdr:row>36</xdr:row>
      <xdr:rowOff>35560</xdr:rowOff>
    </xdr:to>
    <xdr:sp macro="" textlink="">
      <xdr:nvSpPr>
        <xdr:cNvPr id="525" name="フローチャート: 判断 524">
          <a:extLst>
            <a:ext uri="{FF2B5EF4-FFF2-40B4-BE49-F238E27FC236}">
              <a16:creationId xmlns:a16="http://schemas.microsoft.com/office/drawing/2014/main" id="{366016CA-B57D-432A-9724-E1EBB106A7FA}"/>
            </a:ext>
          </a:extLst>
        </xdr:cNvPr>
        <xdr:cNvSpPr/>
      </xdr:nvSpPr>
      <xdr:spPr>
        <a:xfrm>
          <a:off x="11487150" y="577913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3FC594A3-2CDC-4475-9117-84CD720C6CC3}"/>
            </a:ext>
          </a:extLst>
        </xdr:cNvPr>
        <xdr:cNvSpPr txBox="1"/>
      </xdr:nvSpPr>
      <xdr:spPr>
        <a:xfrm>
          <a:off x="14525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EF68A31D-7434-4B82-AC09-356C52C6E50A}"/>
            </a:ext>
          </a:extLst>
        </xdr:cNvPr>
        <xdr:cNvSpPr txBox="1"/>
      </xdr:nvSpPr>
      <xdr:spPr>
        <a:xfrm>
          <a:off x="13763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746FD349-F2E0-4886-8A90-551F713FAB06}"/>
            </a:ext>
          </a:extLst>
        </xdr:cNvPr>
        <xdr:cNvSpPr txBox="1"/>
      </xdr:nvSpPr>
      <xdr:spPr>
        <a:xfrm>
          <a:off x="129730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1DAFC45B-DB1C-40B2-A1E1-8E894D1E51ED}"/>
            </a:ext>
          </a:extLst>
        </xdr:cNvPr>
        <xdr:cNvSpPr txBox="1"/>
      </xdr:nvSpPr>
      <xdr:spPr>
        <a:xfrm>
          <a:off x="121729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AA135D25-2251-4ACC-B3B4-11C6F99C840D}"/>
            </a:ext>
          </a:extLst>
        </xdr:cNvPr>
        <xdr:cNvSpPr txBox="1"/>
      </xdr:nvSpPr>
      <xdr:spPr>
        <a:xfrm>
          <a:off x="113633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531" name="楕円 530">
          <a:extLst>
            <a:ext uri="{FF2B5EF4-FFF2-40B4-BE49-F238E27FC236}">
              <a16:creationId xmlns:a16="http://schemas.microsoft.com/office/drawing/2014/main" id="{184FE7FF-17E3-439E-A3F9-7F90360E19BC}"/>
            </a:ext>
          </a:extLst>
        </xdr:cNvPr>
        <xdr:cNvSpPr/>
      </xdr:nvSpPr>
      <xdr:spPr>
        <a:xfrm>
          <a:off x="14649450" y="620776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31767</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CDECFCE4-CC6E-46D1-81A4-86CB82E4B4BB}"/>
            </a:ext>
          </a:extLst>
        </xdr:cNvPr>
        <xdr:cNvSpPr txBox="1"/>
      </xdr:nvSpPr>
      <xdr:spPr>
        <a:xfrm>
          <a:off x="14735175" y="6191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116840</xdr:rowOff>
    </xdr:from>
    <xdr:to>
      <xdr:col>81</xdr:col>
      <xdr:colOff>101600</xdr:colOff>
      <xdr:row>33</xdr:row>
      <xdr:rowOff>46990</xdr:rowOff>
    </xdr:to>
    <xdr:sp macro="" textlink="">
      <xdr:nvSpPr>
        <xdr:cNvPr id="533" name="楕円 532">
          <a:extLst>
            <a:ext uri="{FF2B5EF4-FFF2-40B4-BE49-F238E27FC236}">
              <a16:creationId xmlns:a16="http://schemas.microsoft.com/office/drawing/2014/main" id="{C54BFE45-574C-4E42-9A8E-142A038418E7}"/>
            </a:ext>
          </a:extLst>
        </xdr:cNvPr>
        <xdr:cNvSpPr/>
      </xdr:nvSpPr>
      <xdr:spPr>
        <a:xfrm>
          <a:off x="13887450" y="530796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167640</xdr:rowOff>
    </xdr:from>
    <xdr:to>
      <xdr:col>85</xdr:col>
      <xdr:colOff>127000</xdr:colOff>
      <xdr:row>38</xdr:row>
      <xdr:rowOff>99060</xdr:rowOff>
    </xdr:to>
    <xdr:cxnSp macro="">
      <xdr:nvCxnSpPr>
        <xdr:cNvPr id="534" name="直線コネクタ 533">
          <a:extLst>
            <a:ext uri="{FF2B5EF4-FFF2-40B4-BE49-F238E27FC236}">
              <a16:creationId xmlns:a16="http://schemas.microsoft.com/office/drawing/2014/main" id="{DF545E38-57B9-408D-9168-FE6550C9786A}"/>
            </a:ext>
          </a:extLst>
        </xdr:cNvPr>
        <xdr:cNvCxnSpPr/>
      </xdr:nvCxnSpPr>
      <xdr:spPr>
        <a:xfrm>
          <a:off x="13935075" y="5355590"/>
          <a:ext cx="762000" cy="909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35" name="楕円 534">
          <a:extLst>
            <a:ext uri="{FF2B5EF4-FFF2-40B4-BE49-F238E27FC236}">
              <a16:creationId xmlns:a16="http://schemas.microsoft.com/office/drawing/2014/main" id="{C270F4A4-0B1D-49BB-81DE-A0F9B9B833D0}"/>
            </a:ext>
          </a:extLst>
        </xdr:cNvPr>
        <xdr:cNvSpPr/>
      </xdr:nvSpPr>
      <xdr:spPr>
        <a:xfrm>
          <a:off x="13096875" y="65151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167640</xdr:rowOff>
    </xdr:from>
    <xdr:to>
      <xdr:col>81</xdr:col>
      <xdr:colOff>50800</xdr:colOff>
      <xdr:row>40</xdr:row>
      <xdr:rowOff>76200</xdr:rowOff>
    </xdr:to>
    <xdr:cxnSp macro="">
      <xdr:nvCxnSpPr>
        <xdr:cNvPr id="536" name="直線コネクタ 535">
          <a:extLst>
            <a:ext uri="{FF2B5EF4-FFF2-40B4-BE49-F238E27FC236}">
              <a16:creationId xmlns:a16="http://schemas.microsoft.com/office/drawing/2014/main" id="{2FC61B6C-AD00-4945-BD41-163B44D4273B}"/>
            </a:ext>
          </a:extLst>
        </xdr:cNvPr>
        <xdr:cNvCxnSpPr/>
      </xdr:nvCxnSpPr>
      <xdr:spPr>
        <a:xfrm flipV="1">
          <a:off x="13144500" y="5355590"/>
          <a:ext cx="790575" cy="1207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37" name="楕円 536">
          <a:extLst>
            <a:ext uri="{FF2B5EF4-FFF2-40B4-BE49-F238E27FC236}">
              <a16:creationId xmlns:a16="http://schemas.microsoft.com/office/drawing/2014/main" id="{95263AAD-34DE-4D78-B40E-707E115CD1A4}"/>
            </a:ext>
          </a:extLst>
        </xdr:cNvPr>
        <xdr:cNvSpPr/>
      </xdr:nvSpPr>
      <xdr:spPr>
        <a:xfrm>
          <a:off x="12296775" y="630555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19050</xdr:rowOff>
    </xdr:from>
    <xdr:to>
      <xdr:col>76</xdr:col>
      <xdr:colOff>114300</xdr:colOff>
      <xdr:row>40</xdr:row>
      <xdr:rowOff>76200</xdr:rowOff>
    </xdr:to>
    <xdr:cxnSp macro="">
      <xdr:nvCxnSpPr>
        <xdr:cNvPr id="538" name="直線コネクタ 537">
          <a:extLst>
            <a:ext uri="{FF2B5EF4-FFF2-40B4-BE49-F238E27FC236}">
              <a16:creationId xmlns:a16="http://schemas.microsoft.com/office/drawing/2014/main" id="{6C0DCCA8-EBD9-4640-8A2D-C6B0C143559F}"/>
            </a:ext>
          </a:extLst>
        </xdr:cNvPr>
        <xdr:cNvCxnSpPr/>
      </xdr:nvCxnSpPr>
      <xdr:spPr>
        <a:xfrm>
          <a:off x="12344400" y="6343650"/>
          <a:ext cx="800100" cy="21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105410</xdr:rowOff>
    </xdr:from>
    <xdr:to>
      <xdr:col>67</xdr:col>
      <xdr:colOff>101600</xdr:colOff>
      <xdr:row>36</xdr:row>
      <xdr:rowOff>35560</xdr:rowOff>
    </xdr:to>
    <xdr:sp macro="" textlink="">
      <xdr:nvSpPr>
        <xdr:cNvPr id="539" name="楕円 538">
          <a:extLst>
            <a:ext uri="{FF2B5EF4-FFF2-40B4-BE49-F238E27FC236}">
              <a16:creationId xmlns:a16="http://schemas.microsoft.com/office/drawing/2014/main" id="{3C4A7185-CF1A-4930-8AC1-8F01F542BD79}"/>
            </a:ext>
          </a:extLst>
        </xdr:cNvPr>
        <xdr:cNvSpPr/>
      </xdr:nvSpPr>
      <xdr:spPr>
        <a:xfrm>
          <a:off x="11487150" y="577913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156210</xdr:rowOff>
    </xdr:from>
    <xdr:to>
      <xdr:col>71</xdr:col>
      <xdr:colOff>177800</xdr:colOff>
      <xdr:row>39</xdr:row>
      <xdr:rowOff>19050</xdr:rowOff>
    </xdr:to>
    <xdr:cxnSp macro="">
      <xdr:nvCxnSpPr>
        <xdr:cNvPr id="540" name="直線コネクタ 539">
          <a:extLst>
            <a:ext uri="{FF2B5EF4-FFF2-40B4-BE49-F238E27FC236}">
              <a16:creationId xmlns:a16="http://schemas.microsoft.com/office/drawing/2014/main" id="{96B98B06-5554-45A1-9723-475120EEDB88}"/>
            </a:ext>
          </a:extLst>
        </xdr:cNvPr>
        <xdr:cNvCxnSpPr/>
      </xdr:nvCxnSpPr>
      <xdr:spPr>
        <a:xfrm>
          <a:off x="11534775" y="5836285"/>
          <a:ext cx="809625" cy="507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33</xdr:row>
      <xdr:rowOff>38117</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FF36F681-E8B1-42F2-8883-6623E3C1CB18}"/>
            </a:ext>
          </a:extLst>
        </xdr:cNvPr>
        <xdr:cNvSpPr txBox="1"/>
      </xdr:nvSpPr>
      <xdr:spPr>
        <a:xfrm>
          <a:off x="13745219" y="5391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118127</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97351007-C65F-4345-9E26-966AB4885C30}"/>
            </a:ext>
          </a:extLst>
        </xdr:cNvPr>
        <xdr:cNvSpPr txBox="1"/>
      </xdr:nvSpPr>
      <xdr:spPr>
        <a:xfrm>
          <a:off x="12964169" y="6607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60977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5C95F748-AFC7-4FF6-AF7C-142746A4DDC3}"/>
            </a:ext>
          </a:extLst>
        </xdr:cNvPr>
        <xdr:cNvSpPr txBox="1"/>
      </xdr:nvSpPr>
      <xdr:spPr>
        <a:xfrm>
          <a:off x="12164069" y="6388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26687</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5B59D306-7AAC-4362-BA39-728F9512138F}"/>
            </a:ext>
          </a:extLst>
        </xdr:cNvPr>
        <xdr:cNvSpPr txBox="1"/>
      </xdr:nvSpPr>
      <xdr:spPr>
        <a:xfrm>
          <a:off x="11354444" y="5868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63517</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24197C55-BF12-4EAA-94A6-B357B032ED56}"/>
            </a:ext>
          </a:extLst>
        </xdr:cNvPr>
        <xdr:cNvSpPr txBox="1"/>
      </xdr:nvSpPr>
      <xdr:spPr>
        <a:xfrm>
          <a:off x="13745219" y="5095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143527</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EF59AD0E-6109-4E39-B5B1-F0075999FABB}"/>
            </a:ext>
          </a:extLst>
        </xdr:cNvPr>
        <xdr:cNvSpPr txBox="1"/>
      </xdr:nvSpPr>
      <xdr:spPr>
        <a:xfrm>
          <a:off x="12964169" y="6303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86377</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7C4BC7CA-2D3C-4A06-BE3F-008F51DEB9DC}"/>
            </a:ext>
          </a:extLst>
        </xdr:cNvPr>
        <xdr:cNvSpPr txBox="1"/>
      </xdr:nvSpPr>
      <xdr:spPr>
        <a:xfrm>
          <a:off x="12164069" y="6083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52087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F8AC4ACD-322F-43F0-9793-A4B364348ADD}"/>
            </a:ext>
          </a:extLst>
        </xdr:cNvPr>
        <xdr:cNvSpPr txBox="1"/>
      </xdr:nvSpPr>
      <xdr:spPr>
        <a:xfrm>
          <a:off x="11354444" y="5563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FB2A01BC-7254-4789-99D9-F66C779F9054}"/>
            </a:ext>
          </a:extLst>
        </xdr:cNvPr>
        <xdr:cNvSpPr/>
      </xdr:nvSpPr>
      <xdr:spPr>
        <a:xfrm>
          <a:off x="16459200" y="39719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DA878AD5-1C41-4803-8605-1AC91E24B647}"/>
            </a:ext>
          </a:extLst>
        </xdr:cNvPr>
        <xdr:cNvSpPr/>
      </xdr:nvSpPr>
      <xdr:spPr>
        <a:xfrm>
          <a:off x="165830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1FFE972B-E3A1-4376-94D5-8BB90E388356}"/>
            </a:ext>
          </a:extLst>
        </xdr:cNvPr>
        <xdr:cNvSpPr/>
      </xdr:nvSpPr>
      <xdr:spPr>
        <a:xfrm>
          <a:off x="165830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2FB67689-35F5-428E-8E8B-06ECCB526325}"/>
            </a:ext>
          </a:extLst>
        </xdr:cNvPr>
        <xdr:cNvSpPr/>
      </xdr:nvSpPr>
      <xdr:spPr>
        <a:xfrm>
          <a:off x="174879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67C8125F-86D0-4F97-BC67-B0E15E8A97BC}"/>
            </a:ext>
          </a:extLst>
        </xdr:cNvPr>
        <xdr:cNvSpPr/>
      </xdr:nvSpPr>
      <xdr:spPr>
        <a:xfrm>
          <a:off x="174879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4B5A05A1-5130-4F3C-9FB8-2B5A0A93ACB5}"/>
            </a:ext>
          </a:extLst>
        </xdr:cNvPr>
        <xdr:cNvSpPr/>
      </xdr:nvSpPr>
      <xdr:spPr>
        <a:xfrm>
          <a:off x="185166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37526F9C-344A-4505-B6A8-1C9E94433752}"/>
            </a:ext>
          </a:extLst>
        </xdr:cNvPr>
        <xdr:cNvSpPr/>
      </xdr:nvSpPr>
      <xdr:spPr>
        <a:xfrm>
          <a:off x="185166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30DCBF25-68C5-4111-AEB0-881D6838EEBE}"/>
            </a:ext>
          </a:extLst>
        </xdr:cNvPr>
        <xdr:cNvSpPr/>
      </xdr:nvSpPr>
      <xdr:spPr>
        <a:xfrm>
          <a:off x="16459200" y="50482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D5AECDEF-DB3B-4EC1-B62F-CC95B2B279DA}"/>
            </a:ext>
          </a:extLst>
        </xdr:cNvPr>
        <xdr:cNvSpPr txBox="1"/>
      </xdr:nvSpPr>
      <xdr:spPr>
        <a:xfrm>
          <a:off x="16440150" y="48672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D8CB2120-572A-4561-A596-05EAC568A8E6}"/>
            </a:ext>
          </a:extLst>
        </xdr:cNvPr>
        <xdr:cNvCxnSpPr/>
      </xdr:nvCxnSpPr>
      <xdr:spPr>
        <a:xfrm>
          <a:off x="16459200" y="72104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43</xdr:row>
      <xdr:rowOff>105427</xdr:rowOff>
    </xdr:from>
    <xdr:ext cx="531299" cy="259045"/>
    <xdr:sp macro="" textlink="">
      <xdr:nvSpPr>
        <xdr:cNvPr id="559" name="テキスト ボックス 558">
          <a:extLst>
            <a:ext uri="{FF2B5EF4-FFF2-40B4-BE49-F238E27FC236}">
              <a16:creationId xmlns:a16="http://schemas.microsoft.com/office/drawing/2014/main" id="{0122025E-CF19-4A55-A078-8A012B1D11BF}"/>
            </a:ext>
          </a:extLst>
        </xdr:cNvPr>
        <xdr:cNvSpPr txBox="1"/>
      </xdr:nvSpPr>
      <xdr:spPr>
        <a:xfrm>
          <a:off x="15985051" y="70745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1E5E3FCA-8BD4-451D-8E17-A722DD17014E}"/>
            </a:ext>
          </a:extLst>
        </xdr:cNvPr>
        <xdr:cNvCxnSpPr/>
      </xdr:nvCxnSpPr>
      <xdr:spPr>
        <a:xfrm>
          <a:off x="16459200" y="68484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67327</xdr:rowOff>
    </xdr:from>
    <xdr:ext cx="531299" cy="259045"/>
    <xdr:sp macro="" textlink="">
      <xdr:nvSpPr>
        <xdr:cNvPr id="561" name="テキスト ボックス 560">
          <a:extLst>
            <a:ext uri="{FF2B5EF4-FFF2-40B4-BE49-F238E27FC236}">
              <a16:creationId xmlns:a16="http://schemas.microsoft.com/office/drawing/2014/main" id="{169E65FF-2F85-41C2-B3AF-1817B052FF8E}"/>
            </a:ext>
          </a:extLst>
        </xdr:cNvPr>
        <xdr:cNvSpPr txBox="1"/>
      </xdr:nvSpPr>
      <xdr:spPr>
        <a:xfrm>
          <a:off x="15985051" y="67126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63FE700C-A218-4875-8D9B-226D22D00590}"/>
            </a:ext>
          </a:extLst>
        </xdr:cNvPr>
        <xdr:cNvCxnSpPr/>
      </xdr:nvCxnSpPr>
      <xdr:spPr>
        <a:xfrm>
          <a:off x="16459200" y="64865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3" name="テキスト ボックス 562">
          <a:extLst>
            <a:ext uri="{FF2B5EF4-FFF2-40B4-BE49-F238E27FC236}">
              <a16:creationId xmlns:a16="http://schemas.microsoft.com/office/drawing/2014/main" id="{CF007A2B-BA2D-4445-9272-5492479ACBC4}"/>
            </a:ext>
          </a:extLst>
        </xdr:cNvPr>
        <xdr:cNvSpPr txBox="1"/>
      </xdr:nvSpPr>
      <xdr:spPr>
        <a:xfrm>
          <a:off x="15985051" y="63506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EBF1F980-B6C5-416C-912C-CEA874CCE12B}"/>
            </a:ext>
          </a:extLst>
        </xdr:cNvPr>
        <xdr:cNvCxnSpPr/>
      </xdr:nvCxnSpPr>
      <xdr:spPr>
        <a:xfrm>
          <a:off x="16459200" y="613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565" name="テキスト ボックス 564">
          <a:extLst>
            <a:ext uri="{FF2B5EF4-FFF2-40B4-BE49-F238E27FC236}">
              <a16:creationId xmlns:a16="http://schemas.microsoft.com/office/drawing/2014/main" id="{5E9C72DB-92E6-4BAB-8C2D-A3386A494457}"/>
            </a:ext>
          </a:extLst>
        </xdr:cNvPr>
        <xdr:cNvSpPr txBox="1"/>
      </xdr:nvSpPr>
      <xdr:spPr>
        <a:xfrm>
          <a:off x="15985051" y="5998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266E83EE-4641-4C9E-918B-4249E4A8C1AC}"/>
            </a:ext>
          </a:extLst>
        </xdr:cNvPr>
        <xdr:cNvCxnSpPr/>
      </xdr:nvCxnSpPr>
      <xdr:spPr>
        <a:xfrm>
          <a:off x="16459200" y="5772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567" name="テキスト ボックス 566">
          <a:extLst>
            <a:ext uri="{FF2B5EF4-FFF2-40B4-BE49-F238E27FC236}">
              <a16:creationId xmlns:a16="http://schemas.microsoft.com/office/drawing/2014/main" id="{123B90D4-2129-4CC5-9A55-80752A797A07}"/>
            </a:ext>
          </a:extLst>
        </xdr:cNvPr>
        <xdr:cNvSpPr txBox="1"/>
      </xdr:nvSpPr>
      <xdr:spPr>
        <a:xfrm>
          <a:off x="15985051" y="563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060C156B-EC33-48A5-82B0-6CC973AC6489}"/>
            </a:ext>
          </a:extLst>
        </xdr:cNvPr>
        <xdr:cNvCxnSpPr/>
      </xdr:nvCxnSpPr>
      <xdr:spPr>
        <a:xfrm>
          <a:off x="16459200" y="5410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a:extLst>
            <a:ext uri="{FF2B5EF4-FFF2-40B4-BE49-F238E27FC236}">
              <a16:creationId xmlns:a16="http://schemas.microsoft.com/office/drawing/2014/main" id="{BDEFBFF3-6AD1-4A82-A1A4-64D4DD646385}"/>
            </a:ext>
          </a:extLst>
        </xdr:cNvPr>
        <xdr:cNvSpPr txBox="1"/>
      </xdr:nvSpPr>
      <xdr:spPr>
        <a:xfrm>
          <a:off x="15936806" y="52743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F31AE694-978E-4A1E-B305-851D61CC8568}"/>
            </a:ext>
          </a:extLst>
        </xdr:cNvPr>
        <xdr:cNvCxnSpPr/>
      </xdr:nvCxnSpPr>
      <xdr:spPr>
        <a:xfrm>
          <a:off x="16459200" y="504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ADC78691-352E-47D7-A39B-53A8EBF22CD2}"/>
            </a:ext>
          </a:extLst>
        </xdr:cNvPr>
        <xdr:cNvSpPr txBox="1"/>
      </xdr:nvSpPr>
      <xdr:spPr>
        <a:xfrm>
          <a:off x="15936806" y="491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2844F0D1-F5C0-4E97-85A7-8D48242A63C8}"/>
            </a:ext>
          </a:extLst>
        </xdr:cNvPr>
        <xdr:cNvSpPr/>
      </xdr:nvSpPr>
      <xdr:spPr>
        <a:xfrm>
          <a:off x="16459200" y="50482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125540</xdr:rowOff>
    </xdr:from>
    <xdr:to>
      <xdr:col>116</xdr:col>
      <xdr:colOff>62864</xdr:colOff>
      <xdr:row>40</xdr:row>
      <xdr:rowOff>163868</xdr:rowOff>
    </xdr:to>
    <xdr:cxnSp macro="">
      <xdr:nvCxnSpPr>
        <xdr:cNvPr id="573" name="直線コネクタ 572">
          <a:extLst>
            <a:ext uri="{FF2B5EF4-FFF2-40B4-BE49-F238E27FC236}">
              <a16:creationId xmlns:a16="http://schemas.microsoft.com/office/drawing/2014/main" id="{C5A9C7BD-97BD-47B9-A88C-018899C3E4A7}"/>
            </a:ext>
          </a:extLst>
        </xdr:cNvPr>
        <xdr:cNvCxnSpPr/>
      </xdr:nvCxnSpPr>
      <xdr:spPr>
        <a:xfrm flipV="1">
          <a:off x="19954239" y="5313490"/>
          <a:ext cx="0" cy="1333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167695</xdr:rowOff>
    </xdr:from>
    <xdr:ext cx="534377" cy="259045"/>
    <xdr:sp macro="" textlink="">
      <xdr:nvSpPr>
        <xdr:cNvPr id="574" name="【一般廃棄物処理施設】&#10;一人当たり有形固定資産（償却資産）額最小値テキスト">
          <a:extLst>
            <a:ext uri="{FF2B5EF4-FFF2-40B4-BE49-F238E27FC236}">
              <a16:creationId xmlns:a16="http://schemas.microsoft.com/office/drawing/2014/main" id="{0C742045-45B2-4DBC-BFBB-F636CCFE5495}"/>
            </a:ext>
          </a:extLst>
        </xdr:cNvPr>
        <xdr:cNvSpPr txBox="1"/>
      </xdr:nvSpPr>
      <xdr:spPr>
        <a:xfrm>
          <a:off x="19992975" y="6651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40</xdr:row>
      <xdr:rowOff>163868</xdr:rowOff>
    </xdr:from>
    <xdr:to>
      <xdr:col>116</xdr:col>
      <xdr:colOff>152400</xdr:colOff>
      <xdr:row>40</xdr:row>
      <xdr:rowOff>163868</xdr:rowOff>
    </xdr:to>
    <xdr:cxnSp macro="">
      <xdr:nvCxnSpPr>
        <xdr:cNvPr id="575" name="直線コネクタ 574">
          <a:extLst>
            <a:ext uri="{FF2B5EF4-FFF2-40B4-BE49-F238E27FC236}">
              <a16:creationId xmlns:a16="http://schemas.microsoft.com/office/drawing/2014/main" id="{F21B67D6-A2CD-4D71-B974-507F7ADBEEEC}"/>
            </a:ext>
          </a:extLst>
        </xdr:cNvPr>
        <xdr:cNvCxnSpPr/>
      </xdr:nvCxnSpPr>
      <xdr:spPr>
        <a:xfrm>
          <a:off x="19878675" y="664721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72217</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4E34D766-4546-403E-8ECB-2752D0AE5C32}"/>
            </a:ext>
          </a:extLst>
        </xdr:cNvPr>
        <xdr:cNvSpPr txBox="1"/>
      </xdr:nvSpPr>
      <xdr:spPr>
        <a:xfrm>
          <a:off x="19992975" y="5098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125540</xdr:rowOff>
    </xdr:from>
    <xdr:to>
      <xdr:col>116</xdr:col>
      <xdr:colOff>152400</xdr:colOff>
      <xdr:row>32</xdr:row>
      <xdr:rowOff>125540</xdr:rowOff>
    </xdr:to>
    <xdr:cxnSp macro="">
      <xdr:nvCxnSpPr>
        <xdr:cNvPr id="577" name="直線コネクタ 576">
          <a:extLst>
            <a:ext uri="{FF2B5EF4-FFF2-40B4-BE49-F238E27FC236}">
              <a16:creationId xmlns:a16="http://schemas.microsoft.com/office/drawing/2014/main" id="{FBDE16DA-0FF0-49A6-AF6A-32DFCC817B14}"/>
            </a:ext>
          </a:extLst>
        </xdr:cNvPr>
        <xdr:cNvCxnSpPr/>
      </xdr:nvCxnSpPr>
      <xdr:spPr>
        <a:xfrm>
          <a:off x="19878675" y="531349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153331</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B97AD3CF-6F30-4E47-83CD-6E094064EF4A}"/>
            </a:ext>
          </a:extLst>
        </xdr:cNvPr>
        <xdr:cNvSpPr txBox="1"/>
      </xdr:nvSpPr>
      <xdr:spPr>
        <a:xfrm>
          <a:off x="19992975" y="63160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3454</xdr:rowOff>
    </xdr:from>
    <xdr:to>
      <xdr:col>116</xdr:col>
      <xdr:colOff>114300</xdr:colOff>
      <xdr:row>39</xdr:row>
      <xdr:rowOff>105054</xdr:rowOff>
    </xdr:to>
    <xdr:sp macro="" textlink="">
      <xdr:nvSpPr>
        <xdr:cNvPr id="579" name="フローチャート: 判断 578">
          <a:extLst>
            <a:ext uri="{FF2B5EF4-FFF2-40B4-BE49-F238E27FC236}">
              <a16:creationId xmlns:a16="http://schemas.microsoft.com/office/drawing/2014/main" id="{C2970DFD-94D9-4AF3-B226-78641EDF1BDA}"/>
            </a:ext>
          </a:extLst>
        </xdr:cNvPr>
        <xdr:cNvSpPr/>
      </xdr:nvSpPr>
      <xdr:spPr>
        <a:xfrm>
          <a:off x="19897725" y="6331229"/>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17170</xdr:rowOff>
    </xdr:from>
    <xdr:to>
      <xdr:col>112</xdr:col>
      <xdr:colOff>38100</xdr:colOff>
      <xdr:row>38</xdr:row>
      <xdr:rowOff>118770</xdr:rowOff>
    </xdr:to>
    <xdr:sp macro="" textlink="">
      <xdr:nvSpPr>
        <xdr:cNvPr id="580" name="フローチャート: 判断 579">
          <a:extLst>
            <a:ext uri="{FF2B5EF4-FFF2-40B4-BE49-F238E27FC236}">
              <a16:creationId xmlns:a16="http://schemas.microsoft.com/office/drawing/2014/main" id="{1564EB63-6119-47D8-B313-8D97302A14A9}"/>
            </a:ext>
          </a:extLst>
        </xdr:cNvPr>
        <xdr:cNvSpPr/>
      </xdr:nvSpPr>
      <xdr:spPr>
        <a:xfrm>
          <a:off x="19154775" y="617984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121641</xdr:rowOff>
    </xdr:from>
    <xdr:to>
      <xdr:col>107</xdr:col>
      <xdr:colOff>101600</xdr:colOff>
      <xdr:row>40</xdr:row>
      <xdr:rowOff>51791</xdr:rowOff>
    </xdr:to>
    <xdr:sp macro="" textlink="">
      <xdr:nvSpPr>
        <xdr:cNvPr id="581" name="フローチャート: 判断 580">
          <a:extLst>
            <a:ext uri="{FF2B5EF4-FFF2-40B4-BE49-F238E27FC236}">
              <a16:creationId xmlns:a16="http://schemas.microsoft.com/office/drawing/2014/main" id="{5DA37AEC-51E4-4C23-BB81-1C6B799B66D5}"/>
            </a:ext>
          </a:extLst>
        </xdr:cNvPr>
        <xdr:cNvSpPr/>
      </xdr:nvSpPr>
      <xdr:spPr>
        <a:xfrm>
          <a:off x="18345150" y="6449416"/>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144272</xdr:rowOff>
    </xdr:from>
    <xdr:to>
      <xdr:col>102</xdr:col>
      <xdr:colOff>165100</xdr:colOff>
      <xdr:row>39</xdr:row>
      <xdr:rowOff>74422</xdr:rowOff>
    </xdr:to>
    <xdr:sp macro="" textlink="">
      <xdr:nvSpPr>
        <xdr:cNvPr id="582" name="フローチャート: 判断 581">
          <a:extLst>
            <a:ext uri="{FF2B5EF4-FFF2-40B4-BE49-F238E27FC236}">
              <a16:creationId xmlns:a16="http://schemas.microsoft.com/office/drawing/2014/main" id="{7DACB869-F535-47DF-97F1-87F03B4E309A}"/>
            </a:ext>
          </a:extLst>
        </xdr:cNvPr>
        <xdr:cNvSpPr/>
      </xdr:nvSpPr>
      <xdr:spPr>
        <a:xfrm>
          <a:off x="17554575" y="630377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21971</xdr:rowOff>
    </xdr:from>
    <xdr:to>
      <xdr:col>98</xdr:col>
      <xdr:colOff>38100</xdr:colOff>
      <xdr:row>39</xdr:row>
      <xdr:rowOff>123571</xdr:rowOff>
    </xdr:to>
    <xdr:sp macro="" textlink="">
      <xdr:nvSpPr>
        <xdr:cNvPr id="583" name="フローチャート: 判断 582">
          <a:extLst>
            <a:ext uri="{FF2B5EF4-FFF2-40B4-BE49-F238E27FC236}">
              <a16:creationId xmlns:a16="http://schemas.microsoft.com/office/drawing/2014/main" id="{DB0484A3-B92F-451A-A73F-9512AE37D6E0}"/>
            </a:ext>
          </a:extLst>
        </xdr:cNvPr>
        <xdr:cNvSpPr/>
      </xdr:nvSpPr>
      <xdr:spPr>
        <a:xfrm>
          <a:off x="16754475" y="6346571"/>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FD69EF07-61EF-48F2-93BD-AB3413508566}"/>
            </a:ext>
          </a:extLst>
        </xdr:cNvPr>
        <xdr:cNvSpPr txBox="1"/>
      </xdr:nvSpPr>
      <xdr:spPr>
        <a:xfrm>
          <a:off x="197834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8D8F4CBF-BB1D-48E2-8970-BFC962AEEBE0}"/>
            </a:ext>
          </a:extLst>
        </xdr:cNvPr>
        <xdr:cNvSpPr txBox="1"/>
      </xdr:nvSpPr>
      <xdr:spPr>
        <a:xfrm>
          <a:off x="190309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B8256992-9091-4B8F-AB19-DABC317E236F}"/>
            </a:ext>
          </a:extLst>
        </xdr:cNvPr>
        <xdr:cNvSpPr txBox="1"/>
      </xdr:nvSpPr>
      <xdr:spPr>
        <a:xfrm>
          <a:off x="182213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6155C737-9AB2-4AF8-BB0F-A2E7BCBAA765}"/>
            </a:ext>
          </a:extLst>
        </xdr:cNvPr>
        <xdr:cNvSpPr txBox="1"/>
      </xdr:nvSpPr>
      <xdr:spPr>
        <a:xfrm>
          <a:off x="174307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5CE0EC87-D699-455C-97B9-FACBA437A4E2}"/>
            </a:ext>
          </a:extLst>
        </xdr:cNvPr>
        <xdr:cNvSpPr txBox="1"/>
      </xdr:nvSpPr>
      <xdr:spPr>
        <a:xfrm>
          <a:off x="166306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29439</xdr:rowOff>
    </xdr:from>
    <xdr:to>
      <xdr:col>116</xdr:col>
      <xdr:colOff>114300</xdr:colOff>
      <xdr:row>38</xdr:row>
      <xdr:rowOff>131039</xdr:rowOff>
    </xdr:to>
    <xdr:sp macro="" textlink="">
      <xdr:nvSpPr>
        <xdr:cNvPr id="589" name="楕円 588">
          <a:extLst>
            <a:ext uri="{FF2B5EF4-FFF2-40B4-BE49-F238E27FC236}">
              <a16:creationId xmlns:a16="http://schemas.microsoft.com/office/drawing/2014/main" id="{5D6D7AEF-391D-4E11-9D1D-7BF1AB883A9D}"/>
            </a:ext>
          </a:extLst>
        </xdr:cNvPr>
        <xdr:cNvSpPr/>
      </xdr:nvSpPr>
      <xdr:spPr>
        <a:xfrm>
          <a:off x="19897725" y="6188939"/>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52316</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AD7C773A-D6C3-4F18-B990-302C52050AD7}"/>
            </a:ext>
          </a:extLst>
        </xdr:cNvPr>
        <xdr:cNvSpPr txBox="1"/>
      </xdr:nvSpPr>
      <xdr:spPr>
        <a:xfrm>
          <a:off x="19992975" y="6049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48717</xdr:rowOff>
    </xdr:from>
    <xdr:to>
      <xdr:col>112</xdr:col>
      <xdr:colOff>38100</xdr:colOff>
      <xdr:row>37</xdr:row>
      <xdr:rowOff>150317</xdr:rowOff>
    </xdr:to>
    <xdr:sp macro="" textlink="">
      <xdr:nvSpPr>
        <xdr:cNvPr id="591" name="楕円 590">
          <a:extLst>
            <a:ext uri="{FF2B5EF4-FFF2-40B4-BE49-F238E27FC236}">
              <a16:creationId xmlns:a16="http://schemas.microsoft.com/office/drawing/2014/main" id="{A1D2E289-9C30-4665-A7BD-027788BC6DC2}"/>
            </a:ext>
          </a:extLst>
        </xdr:cNvPr>
        <xdr:cNvSpPr/>
      </xdr:nvSpPr>
      <xdr:spPr>
        <a:xfrm>
          <a:off x="19154775" y="6046292"/>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99517</xdr:rowOff>
    </xdr:from>
    <xdr:to>
      <xdr:col>116</xdr:col>
      <xdr:colOff>63500</xdr:colOff>
      <xdr:row>38</xdr:row>
      <xdr:rowOff>80239</xdr:rowOff>
    </xdr:to>
    <xdr:cxnSp macro="">
      <xdr:nvCxnSpPr>
        <xdr:cNvPr id="592" name="直線コネクタ 591">
          <a:extLst>
            <a:ext uri="{FF2B5EF4-FFF2-40B4-BE49-F238E27FC236}">
              <a16:creationId xmlns:a16="http://schemas.microsoft.com/office/drawing/2014/main" id="{5D7A9CFD-C46B-4C67-A0D8-D109D3D65275}"/>
            </a:ext>
          </a:extLst>
        </xdr:cNvPr>
        <xdr:cNvCxnSpPr/>
      </xdr:nvCxnSpPr>
      <xdr:spPr>
        <a:xfrm>
          <a:off x="19202400" y="6103442"/>
          <a:ext cx="752475" cy="142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57633</xdr:rowOff>
    </xdr:from>
    <xdr:to>
      <xdr:col>107</xdr:col>
      <xdr:colOff>101600</xdr:colOff>
      <xdr:row>40</xdr:row>
      <xdr:rowOff>159233</xdr:rowOff>
    </xdr:to>
    <xdr:sp macro="" textlink="">
      <xdr:nvSpPr>
        <xdr:cNvPr id="593" name="楕円 592">
          <a:extLst>
            <a:ext uri="{FF2B5EF4-FFF2-40B4-BE49-F238E27FC236}">
              <a16:creationId xmlns:a16="http://schemas.microsoft.com/office/drawing/2014/main" id="{CB6EBED4-AE99-4481-86FF-E9A4D9C71FF5}"/>
            </a:ext>
          </a:extLst>
        </xdr:cNvPr>
        <xdr:cNvSpPr/>
      </xdr:nvSpPr>
      <xdr:spPr>
        <a:xfrm>
          <a:off x="18345150" y="6544158"/>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99517</xdr:rowOff>
    </xdr:from>
    <xdr:to>
      <xdr:col>111</xdr:col>
      <xdr:colOff>177800</xdr:colOff>
      <xdr:row>40</xdr:row>
      <xdr:rowOff>108433</xdr:rowOff>
    </xdr:to>
    <xdr:cxnSp macro="">
      <xdr:nvCxnSpPr>
        <xdr:cNvPr id="594" name="直線コネクタ 593">
          <a:extLst>
            <a:ext uri="{FF2B5EF4-FFF2-40B4-BE49-F238E27FC236}">
              <a16:creationId xmlns:a16="http://schemas.microsoft.com/office/drawing/2014/main" id="{164671CA-92F7-48E9-84DA-D232C0CE08DE}"/>
            </a:ext>
          </a:extLst>
        </xdr:cNvPr>
        <xdr:cNvCxnSpPr/>
      </xdr:nvCxnSpPr>
      <xdr:spPr>
        <a:xfrm flipV="1">
          <a:off x="18392775" y="6103442"/>
          <a:ext cx="809625" cy="488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35916</xdr:rowOff>
    </xdr:from>
    <xdr:to>
      <xdr:col>102</xdr:col>
      <xdr:colOff>165100</xdr:colOff>
      <xdr:row>39</xdr:row>
      <xdr:rowOff>137516</xdr:rowOff>
    </xdr:to>
    <xdr:sp macro="" textlink="">
      <xdr:nvSpPr>
        <xdr:cNvPr id="595" name="楕円 594">
          <a:extLst>
            <a:ext uri="{FF2B5EF4-FFF2-40B4-BE49-F238E27FC236}">
              <a16:creationId xmlns:a16="http://schemas.microsoft.com/office/drawing/2014/main" id="{5C3EECBA-C24D-40B5-8DBD-0D3D22605405}"/>
            </a:ext>
          </a:extLst>
        </xdr:cNvPr>
        <xdr:cNvSpPr/>
      </xdr:nvSpPr>
      <xdr:spPr>
        <a:xfrm>
          <a:off x="17554575" y="6360516"/>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86716</xdr:rowOff>
    </xdr:from>
    <xdr:to>
      <xdr:col>107</xdr:col>
      <xdr:colOff>50800</xdr:colOff>
      <xdr:row>40</xdr:row>
      <xdr:rowOff>108433</xdr:rowOff>
    </xdr:to>
    <xdr:cxnSp macro="">
      <xdr:nvCxnSpPr>
        <xdr:cNvPr id="596" name="直線コネクタ 595">
          <a:extLst>
            <a:ext uri="{FF2B5EF4-FFF2-40B4-BE49-F238E27FC236}">
              <a16:creationId xmlns:a16="http://schemas.microsoft.com/office/drawing/2014/main" id="{2E51A9F0-FF63-438A-A790-1AFEE34E6962}"/>
            </a:ext>
          </a:extLst>
        </xdr:cNvPr>
        <xdr:cNvCxnSpPr/>
      </xdr:nvCxnSpPr>
      <xdr:spPr>
        <a:xfrm>
          <a:off x="17602200" y="6408141"/>
          <a:ext cx="790575" cy="183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87808</xdr:rowOff>
    </xdr:from>
    <xdr:to>
      <xdr:col>98</xdr:col>
      <xdr:colOff>38100</xdr:colOff>
      <xdr:row>40</xdr:row>
      <xdr:rowOff>17958</xdr:rowOff>
    </xdr:to>
    <xdr:sp macro="" textlink="">
      <xdr:nvSpPr>
        <xdr:cNvPr id="597" name="楕円 596">
          <a:extLst>
            <a:ext uri="{FF2B5EF4-FFF2-40B4-BE49-F238E27FC236}">
              <a16:creationId xmlns:a16="http://schemas.microsoft.com/office/drawing/2014/main" id="{82EB3B08-6860-45EF-88CA-5434CE3305F5}"/>
            </a:ext>
          </a:extLst>
        </xdr:cNvPr>
        <xdr:cNvSpPr/>
      </xdr:nvSpPr>
      <xdr:spPr>
        <a:xfrm>
          <a:off x="16754475" y="6409233"/>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86716</xdr:rowOff>
    </xdr:from>
    <xdr:to>
      <xdr:col>102</xdr:col>
      <xdr:colOff>114300</xdr:colOff>
      <xdr:row>39</xdr:row>
      <xdr:rowOff>138608</xdr:rowOff>
    </xdr:to>
    <xdr:cxnSp macro="">
      <xdr:nvCxnSpPr>
        <xdr:cNvPr id="598" name="直線コネクタ 597">
          <a:extLst>
            <a:ext uri="{FF2B5EF4-FFF2-40B4-BE49-F238E27FC236}">
              <a16:creationId xmlns:a16="http://schemas.microsoft.com/office/drawing/2014/main" id="{E178FDDE-887C-44C5-BA2B-659FE0BFAA75}"/>
            </a:ext>
          </a:extLst>
        </xdr:cNvPr>
        <xdr:cNvCxnSpPr/>
      </xdr:nvCxnSpPr>
      <xdr:spPr>
        <a:xfrm flipV="1">
          <a:off x="16802100" y="6408141"/>
          <a:ext cx="800100" cy="58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109897</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52A64E6C-7DAC-4724-A5B6-071D90190646}"/>
            </a:ext>
          </a:extLst>
        </xdr:cNvPr>
        <xdr:cNvSpPr txBox="1"/>
      </xdr:nvSpPr>
      <xdr:spPr>
        <a:xfrm>
          <a:off x="18944736" y="6269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68318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3B38C65A-5FBD-4621-9F93-31465083369B}"/>
            </a:ext>
          </a:extLst>
        </xdr:cNvPr>
        <xdr:cNvSpPr txBox="1"/>
      </xdr:nvSpPr>
      <xdr:spPr>
        <a:xfrm>
          <a:off x="18163686" y="6227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90949</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45E37E99-73EE-4B40-9924-C6973F1BE60C}"/>
            </a:ext>
          </a:extLst>
        </xdr:cNvPr>
        <xdr:cNvSpPr txBox="1"/>
      </xdr:nvSpPr>
      <xdr:spPr>
        <a:xfrm>
          <a:off x="17354061" y="6088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140098</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DADD0F9D-8B98-4017-9C3A-D4D0725AD74D}"/>
            </a:ext>
          </a:extLst>
        </xdr:cNvPr>
        <xdr:cNvSpPr txBox="1"/>
      </xdr:nvSpPr>
      <xdr:spPr>
        <a:xfrm>
          <a:off x="16563486" y="614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35</xdr:row>
      <xdr:rowOff>166844</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48C9CA0C-A58A-409D-8F0B-A6E0D43A080F}"/>
            </a:ext>
          </a:extLst>
        </xdr:cNvPr>
        <xdr:cNvSpPr txBox="1"/>
      </xdr:nvSpPr>
      <xdr:spPr>
        <a:xfrm>
          <a:off x="18944736" y="5840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150360</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D56B722E-CA5B-4CC6-94D7-D882B990CB91}"/>
            </a:ext>
          </a:extLst>
        </xdr:cNvPr>
        <xdr:cNvSpPr txBox="1"/>
      </xdr:nvSpPr>
      <xdr:spPr>
        <a:xfrm>
          <a:off x="18163686" y="6636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128643</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1D452787-8476-492A-9F06-D2428479C7E5}"/>
            </a:ext>
          </a:extLst>
        </xdr:cNvPr>
        <xdr:cNvSpPr txBox="1"/>
      </xdr:nvSpPr>
      <xdr:spPr>
        <a:xfrm>
          <a:off x="17354061" y="6450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9085</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6098BC6D-4786-44C8-B924-2CD1B009BA5E}"/>
            </a:ext>
          </a:extLst>
        </xdr:cNvPr>
        <xdr:cNvSpPr txBox="1"/>
      </xdr:nvSpPr>
      <xdr:spPr>
        <a:xfrm>
          <a:off x="16563486" y="6498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1A63A641-3804-413C-819E-8CD8C363B491}"/>
            </a:ext>
          </a:extLst>
        </xdr:cNvPr>
        <xdr:cNvSpPr/>
      </xdr:nvSpPr>
      <xdr:spPr>
        <a:xfrm>
          <a:off x="11210925" y="757237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0792B3A7-6BF0-42AF-B9B8-8BB978D0D40F}"/>
            </a:ext>
          </a:extLst>
        </xdr:cNvPr>
        <xdr:cNvSpPr/>
      </xdr:nvSpPr>
      <xdr:spPr>
        <a:xfrm>
          <a:off x="113157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9B343183-CC35-4B5F-BBC9-E8CB8EA162C1}"/>
            </a:ext>
          </a:extLst>
        </xdr:cNvPr>
        <xdr:cNvSpPr/>
      </xdr:nvSpPr>
      <xdr:spPr>
        <a:xfrm>
          <a:off x="113157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560853DF-F5E3-4184-A299-9143326FF8F2}"/>
            </a:ext>
          </a:extLst>
        </xdr:cNvPr>
        <xdr:cNvSpPr/>
      </xdr:nvSpPr>
      <xdr:spPr>
        <a:xfrm>
          <a:off x="122396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BD90893F-5DCC-46EF-9ABD-4BE17CCA636B}"/>
            </a:ext>
          </a:extLst>
        </xdr:cNvPr>
        <xdr:cNvSpPr/>
      </xdr:nvSpPr>
      <xdr:spPr>
        <a:xfrm>
          <a:off x="122396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214A50DD-A34F-41B9-95C5-18119A358515}"/>
            </a:ext>
          </a:extLst>
        </xdr:cNvPr>
        <xdr:cNvSpPr/>
      </xdr:nvSpPr>
      <xdr:spPr>
        <a:xfrm>
          <a:off x="132683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3F5EAC82-7FAA-4A7B-8EDD-AEC4F69B4BB6}"/>
            </a:ext>
          </a:extLst>
        </xdr:cNvPr>
        <xdr:cNvSpPr/>
      </xdr:nvSpPr>
      <xdr:spPr>
        <a:xfrm>
          <a:off x="132683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3F2B4937-C63B-47DE-9336-08CCAAC1B2F8}"/>
            </a:ext>
          </a:extLst>
        </xdr:cNvPr>
        <xdr:cNvSpPr/>
      </xdr:nvSpPr>
      <xdr:spPr>
        <a:xfrm>
          <a:off x="11210925" y="864870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05193D10-1AC4-45EF-8B7F-7271BCC6FC40}"/>
            </a:ext>
          </a:extLst>
        </xdr:cNvPr>
        <xdr:cNvSpPr txBox="1"/>
      </xdr:nvSpPr>
      <xdr:spPr>
        <a:xfrm>
          <a:off x="11172825" y="84677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A95039B5-5E06-44D1-B21B-ED56E200BBEF}"/>
            </a:ext>
          </a:extLst>
        </xdr:cNvPr>
        <xdr:cNvCxnSpPr/>
      </xdr:nvCxnSpPr>
      <xdr:spPr>
        <a:xfrm>
          <a:off x="11210925" y="108108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9816FED4-C1A9-4564-9BE9-1E029DF72F99}"/>
            </a:ext>
          </a:extLst>
        </xdr:cNvPr>
        <xdr:cNvSpPr txBox="1"/>
      </xdr:nvSpPr>
      <xdr:spPr>
        <a:xfrm>
          <a:off x="10794546" y="10675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46A3A219-5077-436D-B97C-B9F75B7D91D4}"/>
            </a:ext>
          </a:extLst>
        </xdr:cNvPr>
        <xdr:cNvCxnSpPr/>
      </xdr:nvCxnSpPr>
      <xdr:spPr>
        <a:xfrm>
          <a:off x="11210925" y="10503353"/>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700348CA-4561-4AB4-9E15-40D3F2411421}"/>
            </a:ext>
          </a:extLst>
        </xdr:cNvPr>
        <xdr:cNvSpPr txBox="1"/>
      </xdr:nvSpPr>
      <xdr:spPr>
        <a:xfrm>
          <a:off x="10794546" y="103738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DD1C5577-E8CC-436F-84D4-F99AB8AE082B}"/>
            </a:ext>
          </a:extLst>
        </xdr:cNvPr>
        <xdr:cNvCxnSpPr/>
      </xdr:nvCxnSpPr>
      <xdr:spPr>
        <a:xfrm>
          <a:off x="11210925" y="10192657"/>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DBE989C6-D5DC-4BF3-AE1A-6795D17D7294}"/>
            </a:ext>
          </a:extLst>
        </xdr:cNvPr>
        <xdr:cNvSpPr txBox="1"/>
      </xdr:nvSpPr>
      <xdr:spPr>
        <a:xfrm>
          <a:off x="10845966" y="100567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CB2DC212-AB1F-4931-9258-1B39ACA3EA4B}"/>
            </a:ext>
          </a:extLst>
        </xdr:cNvPr>
        <xdr:cNvCxnSpPr/>
      </xdr:nvCxnSpPr>
      <xdr:spPr>
        <a:xfrm>
          <a:off x="11210925" y="988513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69335062-0C7B-4DD9-8425-B08B51FDC974}"/>
            </a:ext>
          </a:extLst>
        </xdr:cNvPr>
        <xdr:cNvSpPr txBox="1"/>
      </xdr:nvSpPr>
      <xdr:spPr>
        <a:xfrm>
          <a:off x="10845966" y="97460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C4D4012F-9B21-4BAA-87EA-3C5ECA12E950}"/>
            </a:ext>
          </a:extLst>
        </xdr:cNvPr>
        <xdr:cNvCxnSpPr/>
      </xdr:nvCxnSpPr>
      <xdr:spPr>
        <a:xfrm>
          <a:off x="11210925" y="957444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D2AC4CCE-4564-4F9B-9505-E61AB480DB1D}"/>
            </a:ext>
          </a:extLst>
        </xdr:cNvPr>
        <xdr:cNvSpPr txBox="1"/>
      </xdr:nvSpPr>
      <xdr:spPr>
        <a:xfrm>
          <a:off x="10845966" y="9438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AF830C82-ADD2-44AC-908B-331B78FBB065}"/>
            </a:ext>
          </a:extLst>
        </xdr:cNvPr>
        <xdr:cNvCxnSpPr/>
      </xdr:nvCxnSpPr>
      <xdr:spPr>
        <a:xfrm>
          <a:off x="11210925" y="9266918"/>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57776C70-E2CE-46F2-BA07-FDEA57343297}"/>
            </a:ext>
          </a:extLst>
        </xdr:cNvPr>
        <xdr:cNvSpPr txBox="1"/>
      </xdr:nvSpPr>
      <xdr:spPr>
        <a:xfrm>
          <a:off x="10845966" y="91278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4285B560-856B-4677-AE72-5B1799665B72}"/>
            </a:ext>
          </a:extLst>
        </xdr:cNvPr>
        <xdr:cNvCxnSpPr/>
      </xdr:nvCxnSpPr>
      <xdr:spPr>
        <a:xfrm>
          <a:off x="11210925" y="8956222"/>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362B91B9-CA22-42F3-9BB6-3AD68B7D86BB}"/>
            </a:ext>
          </a:extLst>
        </xdr:cNvPr>
        <xdr:cNvSpPr txBox="1"/>
      </xdr:nvSpPr>
      <xdr:spPr>
        <a:xfrm>
          <a:off x="10903736" y="8820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7C173B1D-F34B-4AB8-BF40-8CC86A3961C9}"/>
            </a:ext>
          </a:extLst>
        </xdr:cNvPr>
        <xdr:cNvCxnSpPr/>
      </xdr:nvCxnSpPr>
      <xdr:spPr>
        <a:xfrm>
          <a:off x="11210925" y="86487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F9235EF1-8626-4E4F-8784-C58CCCFD4495}"/>
            </a:ext>
          </a:extLst>
        </xdr:cNvPr>
        <xdr:cNvSpPr/>
      </xdr:nvSpPr>
      <xdr:spPr>
        <a:xfrm>
          <a:off x="11210925" y="864870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138793</xdr:rowOff>
    </xdr:from>
    <xdr:to>
      <xdr:col>85</xdr:col>
      <xdr:colOff>126364</xdr:colOff>
      <xdr:row>64</xdr:row>
      <xdr:rowOff>32657</xdr:rowOff>
    </xdr:to>
    <xdr:cxnSp macro="">
      <xdr:nvCxnSpPr>
        <xdr:cNvPr id="632" name="直線コネクタ 631">
          <a:extLst>
            <a:ext uri="{FF2B5EF4-FFF2-40B4-BE49-F238E27FC236}">
              <a16:creationId xmlns:a16="http://schemas.microsoft.com/office/drawing/2014/main" id="{6E4579B0-5C68-450D-812A-B2B9B1310E06}"/>
            </a:ext>
          </a:extLst>
        </xdr:cNvPr>
        <xdr:cNvCxnSpPr/>
      </xdr:nvCxnSpPr>
      <xdr:spPr>
        <a:xfrm flipV="1">
          <a:off x="14696439" y="9057368"/>
          <a:ext cx="0" cy="1344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633" name="【保健センター・保健所】&#10;有形固定資産減価償却率最小値テキスト">
          <a:extLst>
            <a:ext uri="{FF2B5EF4-FFF2-40B4-BE49-F238E27FC236}">
              <a16:creationId xmlns:a16="http://schemas.microsoft.com/office/drawing/2014/main" id="{500D3B55-6F4B-4CE5-A90C-38031CBD9CFB}"/>
            </a:ext>
          </a:extLst>
        </xdr:cNvPr>
        <xdr:cNvSpPr txBox="1"/>
      </xdr:nvSpPr>
      <xdr:spPr>
        <a:xfrm>
          <a:off x="14735175" y="10409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634" name="直線コネクタ 633">
          <a:extLst>
            <a:ext uri="{FF2B5EF4-FFF2-40B4-BE49-F238E27FC236}">
              <a16:creationId xmlns:a16="http://schemas.microsoft.com/office/drawing/2014/main" id="{31C5A9B6-57C5-41CA-B046-CD7903877795}"/>
            </a:ext>
          </a:extLst>
        </xdr:cNvPr>
        <xdr:cNvCxnSpPr/>
      </xdr:nvCxnSpPr>
      <xdr:spPr>
        <a:xfrm>
          <a:off x="14611350" y="1040220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85470</xdr:rowOff>
    </xdr:from>
    <xdr:ext cx="340478" cy="259045"/>
    <xdr:sp macro="" textlink="">
      <xdr:nvSpPr>
        <xdr:cNvPr id="635" name="【保健センター・保健所】&#10;有形固定資産減価償却率最大値テキスト">
          <a:extLst>
            <a:ext uri="{FF2B5EF4-FFF2-40B4-BE49-F238E27FC236}">
              <a16:creationId xmlns:a16="http://schemas.microsoft.com/office/drawing/2014/main" id="{B367885F-28B2-4639-82A0-6690874EC030}"/>
            </a:ext>
          </a:extLst>
        </xdr:cNvPr>
        <xdr:cNvSpPr txBox="1"/>
      </xdr:nvSpPr>
      <xdr:spPr>
        <a:xfrm>
          <a:off x="14735175" y="88421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138793</xdr:rowOff>
    </xdr:from>
    <xdr:to>
      <xdr:col>86</xdr:col>
      <xdr:colOff>25400</xdr:colOff>
      <xdr:row>55</xdr:row>
      <xdr:rowOff>138793</xdr:rowOff>
    </xdr:to>
    <xdr:cxnSp macro="">
      <xdr:nvCxnSpPr>
        <xdr:cNvPr id="636" name="直線コネクタ 635">
          <a:extLst>
            <a:ext uri="{FF2B5EF4-FFF2-40B4-BE49-F238E27FC236}">
              <a16:creationId xmlns:a16="http://schemas.microsoft.com/office/drawing/2014/main" id="{F1E1E3EB-9A32-4A87-9E47-CBE815F393CD}"/>
            </a:ext>
          </a:extLst>
        </xdr:cNvPr>
        <xdr:cNvCxnSpPr/>
      </xdr:nvCxnSpPr>
      <xdr:spPr>
        <a:xfrm>
          <a:off x="14611350" y="905736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86014</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3E302BF4-FF8D-499E-B8D3-A026D504F691}"/>
            </a:ext>
          </a:extLst>
        </xdr:cNvPr>
        <xdr:cNvSpPr txBox="1"/>
      </xdr:nvSpPr>
      <xdr:spPr>
        <a:xfrm>
          <a:off x="14735175" y="96459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107587</xdr:rowOff>
    </xdr:from>
    <xdr:to>
      <xdr:col>85</xdr:col>
      <xdr:colOff>177800</xdr:colOff>
      <xdr:row>60</xdr:row>
      <xdr:rowOff>37737</xdr:rowOff>
    </xdr:to>
    <xdr:sp macro="" textlink="">
      <xdr:nvSpPr>
        <xdr:cNvPr id="638" name="フローチャート: 判断 637">
          <a:extLst>
            <a:ext uri="{FF2B5EF4-FFF2-40B4-BE49-F238E27FC236}">
              <a16:creationId xmlns:a16="http://schemas.microsoft.com/office/drawing/2014/main" id="{4D0D5736-BF56-48AA-943A-E6C14256E9CA}"/>
            </a:ext>
          </a:extLst>
        </xdr:cNvPr>
        <xdr:cNvSpPr/>
      </xdr:nvSpPr>
      <xdr:spPr>
        <a:xfrm>
          <a:off x="14649450" y="966751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97790</xdr:rowOff>
    </xdr:from>
    <xdr:to>
      <xdr:col>81</xdr:col>
      <xdr:colOff>101600</xdr:colOff>
      <xdr:row>60</xdr:row>
      <xdr:rowOff>27940</xdr:rowOff>
    </xdr:to>
    <xdr:sp macro="" textlink="">
      <xdr:nvSpPr>
        <xdr:cNvPr id="639" name="フローチャート: 判断 638">
          <a:extLst>
            <a:ext uri="{FF2B5EF4-FFF2-40B4-BE49-F238E27FC236}">
              <a16:creationId xmlns:a16="http://schemas.microsoft.com/office/drawing/2014/main" id="{A2B777E6-79EC-4DB2-929E-85F9ABA7777F}"/>
            </a:ext>
          </a:extLst>
        </xdr:cNvPr>
        <xdr:cNvSpPr/>
      </xdr:nvSpPr>
      <xdr:spPr>
        <a:xfrm>
          <a:off x="13887450" y="966089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105954</xdr:rowOff>
    </xdr:from>
    <xdr:to>
      <xdr:col>76</xdr:col>
      <xdr:colOff>165100</xdr:colOff>
      <xdr:row>60</xdr:row>
      <xdr:rowOff>36104</xdr:rowOff>
    </xdr:to>
    <xdr:sp macro="" textlink="">
      <xdr:nvSpPr>
        <xdr:cNvPr id="640" name="フローチャート: 判断 639">
          <a:extLst>
            <a:ext uri="{FF2B5EF4-FFF2-40B4-BE49-F238E27FC236}">
              <a16:creationId xmlns:a16="http://schemas.microsoft.com/office/drawing/2014/main" id="{D3B90E5F-7FDB-44CE-87C2-C0AE5E67A841}"/>
            </a:ext>
          </a:extLst>
        </xdr:cNvPr>
        <xdr:cNvSpPr/>
      </xdr:nvSpPr>
      <xdr:spPr>
        <a:xfrm>
          <a:off x="13096875" y="966587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79828</xdr:rowOff>
    </xdr:from>
    <xdr:to>
      <xdr:col>72</xdr:col>
      <xdr:colOff>38100</xdr:colOff>
      <xdr:row>60</xdr:row>
      <xdr:rowOff>9978</xdr:rowOff>
    </xdr:to>
    <xdr:sp macro="" textlink="">
      <xdr:nvSpPr>
        <xdr:cNvPr id="641" name="フローチャート: 判断 640">
          <a:extLst>
            <a:ext uri="{FF2B5EF4-FFF2-40B4-BE49-F238E27FC236}">
              <a16:creationId xmlns:a16="http://schemas.microsoft.com/office/drawing/2014/main" id="{AFE6AAF9-DD44-40A7-9452-3285ABC58298}"/>
            </a:ext>
          </a:extLst>
        </xdr:cNvPr>
        <xdr:cNvSpPr/>
      </xdr:nvSpPr>
      <xdr:spPr>
        <a:xfrm>
          <a:off x="12296775" y="9646103"/>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114119</xdr:rowOff>
    </xdr:from>
    <xdr:to>
      <xdr:col>67</xdr:col>
      <xdr:colOff>101600</xdr:colOff>
      <xdr:row>60</xdr:row>
      <xdr:rowOff>44269</xdr:rowOff>
    </xdr:to>
    <xdr:sp macro="" textlink="">
      <xdr:nvSpPr>
        <xdr:cNvPr id="642" name="フローチャート: 判断 641">
          <a:extLst>
            <a:ext uri="{FF2B5EF4-FFF2-40B4-BE49-F238E27FC236}">
              <a16:creationId xmlns:a16="http://schemas.microsoft.com/office/drawing/2014/main" id="{10F6CC3C-DFD6-478C-9A3D-FD8E4A84E868}"/>
            </a:ext>
          </a:extLst>
        </xdr:cNvPr>
        <xdr:cNvSpPr/>
      </xdr:nvSpPr>
      <xdr:spPr>
        <a:xfrm>
          <a:off x="11487150" y="9677219"/>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641619C5-2DD9-434E-9593-925D36B433C8}"/>
            </a:ext>
          </a:extLst>
        </xdr:cNvPr>
        <xdr:cNvSpPr txBox="1"/>
      </xdr:nvSpPr>
      <xdr:spPr>
        <a:xfrm>
          <a:off x="14525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276567EE-D19D-4A5D-AB4C-992A0FE9CC4A}"/>
            </a:ext>
          </a:extLst>
        </xdr:cNvPr>
        <xdr:cNvSpPr txBox="1"/>
      </xdr:nvSpPr>
      <xdr:spPr>
        <a:xfrm>
          <a:off x="13763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B1212C23-13DA-4259-9B45-FFAE145603E1}"/>
            </a:ext>
          </a:extLst>
        </xdr:cNvPr>
        <xdr:cNvSpPr txBox="1"/>
      </xdr:nvSpPr>
      <xdr:spPr>
        <a:xfrm>
          <a:off x="129730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8CCCEE45-CB98-4632-ADD4-64D38E3B7821}"/>
            </a:ext>
          </a:extLst>
        </xdr:cNvPr>
        <xdr:cNvSpPr txBox="1"/>
      </xdr:nvSpPr>
      <xdr:spPr>
        <a:xfrm>
          <a:off x="121729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F30D2ACA-6683-49AB-A11A-94E105AE90FC}"/>
            </a:ext>
          </a:extLst>
        </xdr:cNvPr>
        <xdr:cNvSpPr txBox="1"/>
      </xdr:nvSpPr>
      <xdr:spPr>
        <a:xfrm>
          <a:off x="113633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87993</xdr:rowOff>
    </xdr:from>
    <xdr:to>
      <xdr:col>85</xdr:col>
      <xdr:colOff>177800</xdr:colOff>
      <xdr:row>56</xdr:row>
      <xdr:rowOff>18143</xdr:rowOff>
    </xdr:to>
    <xdr:sp macro="" textlink="">
      <xdr:nvSpPr>
        <xdr:cNvPr id="648" name="楕円 647">
          <a:extLst>
            <a:ext uri="{FF2B5EF4-FFF2-40B4-BE49-F238E27FC236}">
              <a16:creationId xmlns:a16="http://schemas.microsoft.com/office/drawing/2014/main" id="{C1FE4443-40B4-4BFE-B7F9-3E4389DCD0D1}"/>
            </a:ext>
          </a:extLst>
        </xdr:cNvPr>
        <xdr:cNvSpPr/>
      </xdr:nvSpPr>
      <xdr:spPr>
        <a:xfrm>
          <a:off x="14649450" y="900021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41020</xdr:rowOff>
    </xdr:from>
    <xdr:ext cx="340478" cy="259045"/>
    <xdr:sp macro="" textlink="">
      <xdr:nvSpPr>
        <xdr:cNvPr id="649" name="【保健センター・保健所】&#10;有形固定資産減価償却率該当値テキスト">
          <a:extLst>
            <a:ext uri="{FF2B5EF4-FFF2-40B4-BE49-F238E27FC236}">
              <a16:creationId xmlns:a16="http://schemas.microsoft.com/office/drawing/2014/main" id="{92DF55BF-C325-4C15-A1D9-82941238DD67}"/>
            </a:ext>
          </a:extLst>
        </xdr:cNvPr>
        <xdr:cNvSpPr txBox="1"/>
      </xdr:nvSpPr>
      <xdr:spPr>
        <a:xfrm>
          <a:off x="14735175" y="89564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87993</xdr:rowOff>
    </xdr:from>
    <xdr:to>
      <xdr:col>81</xdr:col>
      <xdr:colOff>101600</xdr:colOff>
      <xdr:row>56</xdr:row>
      <xdr:rowOff>18143</xdr:rowOff>
    </xdr:to>
    <xdr:sp macro="" textlink="">
      <xdr:nvSpPr>
        <xdr:cNvPr id="650" name="楕円 649">
          <a:extLst>
            <a:ext uri="{FF2B5EF4-FFF2-40B4-BE49-F238E27FC236}">
              <a16:creationId xmlns:a16="http://schemas.microsoft.com/office/drawing/2014/main" id="{E731F836-6CEC-485A-917C-591E08CF4DC7}"/>
            </a:ext>
          </a:extLst>
        </xdr:cNvPr>
        <xdr:cNvSpPr/>
      </xdr:nvSpPr>
      <xdr:spPr>
        <a:xfrm>
          <a:off x="13887450" y="9000218"/>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55</xdr:row>
      <xdr:rowOff>138793</xdr:rowOff>
    </xdr:from>
    <xdr:to>
      <xdr:col>85</xdr:col>
      <xdr:colOff>127000</xdr:colOff>
      <xdr:row>55</xdr:row>
      <xdr:rowOff>138793</xdr:rowOff>
    </xdr:to>
    <xdr:cxnSp macro="">
      <xdr:nvCxnSpPr>
        <xdr:cNvPr id="651" name="直線コネクタ 650">
          <a:extLst>
            <a:ext uri="{FF2B5EF4-FFF2-40B4-BE49-F238E27FC236}">
              <a16:creationId xmlns:a16="http://schemas.microsoft.com/office/drawing/2014/main" id="{9FD5E877-7ED1-47B5-9FA6-213D9D7A6806}"/>
            </a:ext>
          </a:extLst>
        </xdr:cNvPr>
        <xdr:cNvCxnSpPr/>
      </xdr:nvCxnSpPr>
      <xdr:spPr>
        <a:xfrm>
          <a:off x="13935075" y="9057368"/>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55335</xdr:rowOff>
    </xdr:from>
    <xdr:to>
      <xdr:col>76</xdr:col>
      <xdr:colOff>165100</xdr:colOff>
      <xdr:row>55</xdr:row>
      <xdr:rowOff>156935</xdr:rowOff>
    </xdr:to>
    <xdr:sp macro="" textlink="">
      <xdr:nvSpPr>
        <xdr:cNvPr id="652" name="楕円 651">
          <a:extLst>
            <a:ext uri="{FF2B5EF4-FFF2-40B4-BE49-F238E27FC236}">
              <a16:creationId xmlns:a16="http://schemas.microsoft.com/office/drawing/2014/main" id="{AE41EF6B-1DA7-4A44-BD4F-F70EEFBFAE2A}"/>
            </a:ext>
          </a:extLst>
        </xdr:cNvPr>
        <xdr:cNvSpPr/>
      </xdr:nvSpPr>
      <xdr:spPr>
        <a:xfrm>
          <a:off x="13096875" y="897073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106135</xdr:rowOff>
    </xdr:from>
    <xdr:to>
      <xdr:col>81</xdr:col>
      <xdr:colOff>50800</xdr:colOff>
      <xdr:row>55</xdr:row>
      <xdr:rowOff>138793</xdr:rowOff>
    </xdr:to>
    <xdr:cxnSp macro="">
      <xdr:nvCxnSpPr>
        <xdr:cNvPr id="653" name="直線コネクタ 652">
          <a:extLst>
            <a:ext uri="{FF2B5EF4-FFF2-40B4-BE49-F238E27FC236}">
              <a16:creationId xmlns:a16="http://schemas.microsoft.com/office/drawing/2014/main" id="{CC2BF4A5-CB67-4182-AF55-DE5C5D8A7153}"/>
            </a:ext>
          </a:extLst>
        </xdr:cNvPr>
        <xdr:cNvCxnSpPr/>
      </xdr:nvCxnSpPr>
      <xdr:spPr>
        <a:xfrm>
          <a:off x="13144500" y="9018360"/>
          <a:ext cx="790575" cy="39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22678</xdr:rowOff>
    </xdr:from>
    <xdr:to>
      <xdr:col>72</xdr:col>
      <xdr:colOff>38100</xdr:colOff>
      <xdr:row>55</xdr:row>
      <xdr:rowOff>124278</xdr:rowOff>
    </xdr:to>
    <xdr:sp macro="" textlink="">
      <xdr:nvSpPr>
        <xdr:cNvPr id="654" name="楕円 653">
          <a:extLst>
            <a:ext uri="{FF2B5EF4-FFF2-40B4-BE49-F238E27FC236}">
              <a16:creationId xmlns:a16="http://schemas.microsoft.com/office/drawing/2014/main" id="{B5D5EEE5-E5F0-4A03-BD0E-B147678025AD}"/>
            </a:ext>
          </a:extLst>
        </xdr:cNvPr>
        <xdr:cNvSpPr/>
      </xdr:nvSpPr>
      <xdr:spPr>
        <a:xfrm>
          <a:off x="12296775" y="8941253"/>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73478</xdr:rowOff>
    </xdr:from>
    <xdr:to>
      <xdr:col>76</xdr:col>
      <xdr:colOff>114300</xdr:colOff>
      <xdr:row>55</xdr:row>
      <xdr:rowOff>106135</xdr:rowOff>
    </xdr:to>
    <xdr:cxnSp macro="">
      <xdr:nvCxnSpPr>
        <xdr:cNvPr id="655" name="直線コネクタ 654">
          <a:extLst>
            <a:ext uri="{FF2B5EF4-FFF2-40B4-BE49-F238E27FC236}">
              <a16:creationId xmlns:a16="http://schemas.microsoft.com/office/drawing/2014/main" id="{E388B5BF-311B-4CE0-9731-4A175DCE8AE9}"/>
            </a:ext>
          </a:extLst>
        </xdr:cNvPr>
        <xdr:cNvCxnSpPr/>
      </xdr:nvCxnSpPr>
      <xdr:spPr>
        <a:xfrm>
          <a:off x="12344400" y="8988878"/>
          <a:ext cx="800100" cy="29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25944</xdr:rowOff>
    </xdr:from>
    <xdr:to>
      <xdr:col>67</xdr:col>
      <xdr:colOff>101600</xdr:colOff>
      <xdr:row>63</xdr:row>
      <xdr:rowOff>127544</xdr:rowOff>
    </xdr:to>
    <xdr:sp macro="" textlink="">
      <xdr:nvSpPr>
        <xdr:cNvPr id="656" name="楕円 655">
          <a:extLst>
            <a:ext uri="{FF2B5EF4-FFF2-40B4-BE49-F238E27FC236}">
              <a16:creationId xmlns:a16="http://schemas.microsoft.com/office/drawing/2014/main" id="{BD455F0D-B5A4-4AEC-83A2-9F24C4F86AB7}"/>
            </a:ext>
          </a:extLst>
        </xdr:cNvPr>
        <xdr:cNvSpPr/>
      </xdr:nvSpPr>
      <xdr:spPr>
        <a:xfrm>
          <a:off x="11487150" y="10239919"/>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55</xdr:row>
      <xdr:rowOff>73478</xdr:rowOff>
    </xdr:from>
    <xdr:to>
      <xdr:col>71</xdr:col>
      <xdr:colOff>177800</xdr:colOff>
      <xdr:row>63</xdr:row>
      <xdr:rowOff>76744</xdr:rowOff>
    </xdr:to>
    <xdr:cxnSp macro="">
      <xdr:nvCxnSpPr>
        <xdr:cNvPr id="657" name="直線コネクタ 656">
          <a:extLst>
            <a:ext uri="{FF2B5EF4-FFF2-40B4-BE49-F238E27FC236}">
              <a16:creationId xmlns:a16="http://schemas.microsoft.com/office/drawing/2014/main" id="{EBF36B71-8879-4711-B261-A2FEA7C1EA23}"/>
            </a:ext>
          </a:extLst>
        </xdr:cNvPr>
        <xdr:cNvCxnSpPr/>
      </xdr:nvCxnSpPr>
      <xdr:spPr>
        <a:xfrm flipV="1">
          <a:off x="11534775" y="8988878"/>
          <a:ext cx="809625" cy="1298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19067</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E283A902-1DFC-45D7-A483-684EE62C80DB}"/>
            </a:ext>
          </a:extLst>
        </xdr:cNvPr>
        <xdr:cNvSpPr txBox="1"/>
      </xdr:nvSpPr>
      <xdr:spPr>
        <a:xfrm>
          <a:off x="13745219" y="9744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27231</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91AA44F5-C9C5-43F0-BDA1-74CD533766C4}"/>
            </a:ext>
          </a:extLst>
        </xdr:cNvPr>
        <xdr:cNvSpPr txBox="1"/>
      </xdr:nvSpPr>
      <xdr:spPr>
        <a:xfrm>
          <a:off x="12964169" y="9755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1105</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18115576-D5C8-46D7-B8F4-6DDC7F1376BC}"/>
            </a:ext>
          </a:extLst>
        </xdr:cNvPr>
        <xdr:cNvSpPr txBox="1"/>
      </xdr:nvSpPr>
      <xdr:spPr>
        <a:xfrm>
          <a:off x="12164069" y="9726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60796</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58F36E92-287E-4410-BDA2-83C03DE3A9A7}"/>
            </a:ext>
          </a:extLst>
        </xdr:cNvPr>
        <xdr:cNvSpPr txBox="1"/>
      </xdr:nvSpPr>
      <xdr:spPr>
        <a:xfrm>
          <a:off x="11354444" y="9465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54</xdr:row>
      <xdr:rowOff>34670</xdr:rowOff>
    </xdr:from>
    <xdr:ext cx="340478" cy="259045"/>
    <xdr:sp macro="" textlink="">
      <xdr:nvSpPr>
        <xdr:cNvPr id="662" name="n_1mainValue【保健センター・保健所】&#10;有形固定資産減価償却率">
          <a:extLst>
            <a:ext uri="{FF2B5EF4-FFF2-40B4-BE49-F238E27FC236}">
              <a16:creationId xmlns:a16="http://schemas.microsoft.com/office/drawing/2014/main" id="{D907162E-C2EC-4EA3-AA37-8AB0A090B0F8}"/>
            </a:ext>
          </a:extLst>
        </xdr:cNvPr>
        <xdr:cNvSpPr txBox="1"/>
      </xdr:nvSpPr>
      <xdr:spPr>
        <a:xfrm>
          <a:off x="13774361" y="87849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54</xdr:row>
      <xdr:rowOff>2012</xdr:rowOff>
    </xdr:from>
    <xdr:ext cx="340478" cy="259045"/>
    <xdr:sp macro="" textlink="">
      <xdr:nvSpPr>
        <xdr:cNvPr id="663" name="n_2mainValue【保健センター・保健所】&#10;有形固定資産減価償却率">
          <a:extLst>
            <a:ext uri="{FF2B5EF4-FFF2-40B4-BE49-F238E27FC236}">
              <a16:creationId xmlns:a16="http://schemas.microsoft.com/office/drawing/2014/main" id="{BBE4DB1C-16EF-4E26-86D4-E1AF65196F38}"/>
            </a:ext>
          </a:extLst>
        </xdr:cNvPr>
        <xdr:cNvSpPr txBox="1"/>
      </xdr:nvSpPr>
      <xdr:spPr>
        <a:xfrm>
          <a:off x="12993311" y="87554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53</xdr:row>
      <xdr:rowOff>140805</xdr:rowOff>
    </xdr:from>
    <xdr:ext cx="340478" cy="259045"/>
    <xdr:sp macro="" textlink="">
      <xdr:nvSpPr>
        <xdr:cNvPr id="664" name="n_3mainValue【保健センター・保健所】&#10;有形固定資産減価償却率">
          <a:extLst>
            <a:ext uri="{FF2B5EF4-FFF2-40B4-BE49-F238E27FC236}">
              <a16:creationId xmlns:a16="http://schemas.microsoft.com/office/drawing/2014/main" id="{04FE2B50-F993-4518-A797-0F93716C468F}"/>
            </a:ext>
          </a:extLst>
        </xdr:cNvPr>
        <xdr:cNvSpPr txBox="1"/>
      </xdr:nvSpPr>
      <xdr:spPr>
        <a:xfrm>
          <a:off x="12183686" y="87355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118671</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8811C95B-A594-47A1-9AE8-A3DB0B3AB1A8}"/>
            </a:ext>
          </a:extLst>
        </xdr:cNvPr>
        <xdr:cNvSpPr txBox="1"/>
      </xdr:nvSpPr>
      <xdr:spPr>
        <a:xfrm>
          <a:off x="11354444" y="103326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A142E4A0-273E-4E6C-B82C-AA9780B01047}"/>
            </a:ext>
          </a:extLst>
        </xdr:cNvPr>
        <xdr:cNvSpPr/>
      </xdr:nvSpPr>
      <xdr:spPr>
        <a:xfrm>
          <a:off x="16459200" y="757237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0AEDD66B-7D93-48E7-AC83-6AB3471009EA}"/>
            </a:ext>
          </a:extLst>
        </xdr:cNvPr>
        <xdr:cNvSpPr/>
      </xdr:nvSpPr>
      <xdr:spPr>
        <a:xfrm>
          <a:off x="165830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F75A7CDB-10E0-49B0-9B96-AF2A22E21FF3}"/>
            </a:ext>
          </a:extLst>
        </xdr:cNvPr>
        <xdr:cNvSpPr/>
      </xdr:nvSpPr>
      <xdr:spPr>
        <a:xfrm>
          <a:off x="165830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E7B9055D-2FF1-4E2F-8C8F-1A0D56C44250}"/>
            </a:ext>
          </a:extLst>
        </xdr:cNvPr>
        <xdr:cNvSpPr/>
      </xdr:nvSpPr>
      <xdr:spPr>
        <a:xfrm>
          <a:off x="174879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D64CC7BA-6CEA-4E14-9A80-CD146F85DD98}"/>
            </a:ext>
          </a:extLst>
        </xdr:cNvPr>
        <xdr:cNvSpPr/>
      </xdr:nvSpPr>
      <xdr:spPr>
        <a:xfrm>
          <a:off x="174879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AAD5099A-2011-49AB-898B-358BBF6342E7}"/>
            </a:ext>
          </a:extLst>
        </xdr:cNvPr>
        <xdr:cNvSpPr/>
      </xdr:nvSpPr>
      <xdr:spPr>
        <a:xfrm>
          <a:off x="185166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4E0F0921-B8DD-4910-A689-CDD45CE27DAF}"/>
            </a:ext>
          </a:extLst>
        </xdr:cNvPr>
        <xdr:cNvSpPr/>
      </xdr:nvSpPr>
      <xdr:spPr>
        <a:xfrm>
          <a:off x="185166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54761CCE-D6E6-4DEC-AB1E-D9A04D258EA7}"/>
            </a:ext>
          </a:extLst>
        </xdr:cNvPr>
        <xdr:cNvSpPr/>
      </xdr:nvSpPr>
      <xdr:spPr>
        <a:xfrm>
          <a:off x="16459200" y="864870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7DB42581-C19F-45DD-9536-CDDAC0A33D01}"/>
            </a:ext>
          </a:extLst>
        </xdr:cNvPr>
        <xdr:cNvSpPr txBox="1"/>
      </xdr:nvSpPr>
      <xdr:spPr>
        <a:xfrm>
          <a:off x="16440150" y="846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ECDBBFB2-EFEB-4A52-9492-8FDA7597F1C2}"/>
            </a:ext>
          </a:extLst>
        </xdr:cNvPr>
        <xdr:cNvCxnSpPr/>
      </xdr:nvCxnSpPr>
      <xdr:spPr>
        <a:xfrm>
          <a:off x="16459200" y="108108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6" name="直線コネクタ 675">
          <a:extLst>
            <a:ext uri="{FF2B5EF4-FFF2-40B4-BE49-F238E27FC236}">
              <a16:creationId xmlns:a16="http://schemas.microsoft.com/office/drawing/2014/main" id="{E639CF80-A1CF-4D0E-9462-8A46FC2C47D9}"/>
            </a:ext>
          </a:extLst>
        </xdr:cNvPr>
        <xdr:cNvCxnSpPr/>
      </xdr:nvCxnSpPr>
      <xdr:spPr>
        <a:xfrm>
          <a:off x="16459200" y="104489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7" name="テキスト ボックス 676">
          <a:extLst>
            <a:ext uri="{FF2B5EF4-FFF2-40B4-BE49-F238E27FC236}">
              <a16:creationId xmlns:a16="http://schemas.microsoft.com/office/drawing/2014/main" id="{72972CC9-080D-4747-A619-AE32DFDEEF99}"/>
            </a:ext>
          </a:extLst>
        </xdr:cNvPr>
        <xdr:cNvSpPr txBox="1"/>
      </xdr:nvSpPr>
      <xdr:spPr>
        <a:xfrm>
          <a:off x="16052346" y="103130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8" name="直線コネクタ 677">
          <a:extLst>
            <a:ext uri="{FF2B5EF4-FFF2-40B4-BE49-F238E27FC236}">
              <a16:creationId xmlns:a16="http://schemas.microsoft.com/office/drawing/2014/main" id="{CE90550F-B295-4DD2-9B36-4EB3BE3A25C0}"/>
            </a:ext>
          </a:extLst>
        </xdr:cNvPr>
        <xdr:cNvCxnSpPr/>
      </xdr:nvCxnSpPr>
      <xdr:spPr>
        <a:xfrm>
          <a:off x="16459200" y="100869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9" name="テキスト ボックス 678">
          <a:extLst>
            <a:ext uri="{FF2B5EF4-FFF2-40B4-BE49-F238E27FC236}">
              <a16:creationId xmlns:a16="http://schemas.microsoft.com/office/drawing/2014/main" id="{CC2291A1-6735-44BF-96F6-6A84D43BF436}"/>
            </a:ext>
          </a:extLst>
        </xdr:cNvPr>
        <xdr:cNvSpPr txBox="1"/>
      </xdr:nvSpPr>
      <xdr:spPr>
        <a:xfrm>
          <a:off x="16052346" y="99511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0" name="直線コネクタ 679">
          <a:extLst>
            <a:ext uri="{FF2B5EF4-FFF2-40B4-BE49-F238E27FC236}">
              <a16:creationId xmlns:a16="http://schemas.microsoft.com/office/drawing/2014/main" id="{8F8442E4-3F2C-4097-A8EB-B08E01B52A25}"/>
            </a:ext>
          </a:extLst>
        </xdr:cNvPr>
        <xdr:cNvCxnSpPr/>
      </xdr:nvCxnSpPr>
      <xdr:spPr>
        <a:xfrm>
          <a:off x="16459200" y="97250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1" name="テキスト ボックス 680">
          <a:extLst>
            <a:ext uri="{FF2B5EF4-FFF2-40B4-BE49-F238E27FC236}">
              <a16:creationId xmlns:a16="http://schemas.microsoft.com/office/drawing/2014/main" id="{354B7AB5-E21F-425F-89A4-9D85358B90E9}"/>
            </a:ext>
          </a:extLst>
        </xdr:cNvPr>
        <xdr:cNvSpPr txBox="1"/>
      </xdr:nvSpPr>
      <xdr:spPr>
        <a:xfrm>
          <a:off x="16052346" y="95891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2" name="直線コネクタ 681">
          <a:extLst>
            <a:ext uri="{FF2B5EF4-FFF2-40B4-BE49-F238E27FC236}">
              <a16:creationId xmlns:a16="http://schemas.microsoft.com/office/drawing/2014/main" id="{77083E66-4F4C-41B4-8E18-890BCBCABF1A}"/>
            </a:ext>
          </a:extLst>
        </xdr:cNvPr>
        <xdr:cNvCxnSpPr/>
      </xdr:nvCxnSpPr>
      <xdr:spPr>
        <a:xfrm>
          <a:off x="16459200" y="9372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3" name="テキスト ボックス 682">
          <a:extLst>
            <a:ext uri="{FF2B5EF4-FFF2-40B4-BE49-F238E27FC236}">
              <a16:creationId xmlns:a16="http://schemas.microsoft.com/office/drawing/2014/main" id="{11E4ED3E-FF18-495D-A105-04C032F281B6}"/>
            </a:ext>
          </a:extLst>
        </xdr:cNvPr>
        <xdr:cNvSpPr txBox="1"/>
      </xdr:nvSpPr>
      <xdr:spPr>
        <a:xfrm>
          <a:off x="16052346" y="923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4" name="直線コネクタ 683">
          <a:extLst>
            <a:ext uri="{FF2B5EF4-FFF2-40B4-BE49-F238E27FC236}">
              <a16:creationId xmlns:a16="http://schemas.microsoft.com/office/drawing/2014/main" id="{4DB67489-D653-4343-8AD0-C17CBEBF5F1C}"/>
            </a:ext>
          </a:extLst>
        </xdr:cNvPr>
        <xdr:cNvCxnSpPr/>
      </xdr:nvCxnSpPr>
      <xdr:spPr>
        <a:xfrm>
          <a:off x="16459200" y="901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5" name="テキスト ボックス 684">
          <a:extLst>
            <a:ext uri="{FF2B5EF4-FFF2-40B4-BE49-F238E27FC236}">
              <a16:creationId xmlns:a16="http://schemas.microsoft.com/office/drawing/2014/main" id="{5D836C3F-04E9-473A-A8CE-33A1438E5479}"/>
            </a:ext>
          </a:extLst>
        </xdr:cNvPr>
        <xdr:cNvSpPr txBox="1"/>
      </xdr:nvSpPr>
      <xdr:spPr>
        <a:xfrm>
          <a:off x="16052346"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a:extLst>
            <a:ext uri="{FF2B5EF4-FFF2-40B4-BE49-F238E27FC236}">
              <a16:creationId xmlns:a16="http://schemas.microsoft.com/office/drawing/2014/main" id="{6ED2E28D-931F-4431-A343-7EBD8C1BDA2B}"/>
            </a:ext>
          </a:extLst>
        </xdr:cNvPr>
        <xdr:cNvCxnSpPr/>
      </xdr:nvCxnSpPr>
      <xdr:spPr>
        <a:xfrm>
          <a:off x="16459200" y="8648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a:extLst>
            <a:ext uri="{FF2B5EF4-FFF2-40B4-BE49-F238E27FC236}">
              <a16:creationId xmlns:a16="http://schemas.microsoft.com/office/drawing/2014/main" id="{E70C283B-2CEE-4D20-B047-04FB482DBFF8}"/>
            </a:ext>
          </a:extLst>
        </xdr:cNvPr>
        <xdr:cNvSpPr txBox="1"/>
      </xdr:nvSpPr>
      <xdr:spPr>
        <a:xfrm>
          <a:off x="16052346" y="851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保健センター・保健所】&#10;一人当たり面積グラフ枠">
          <a:extLst>
            <a:ext uri="{FF2B5EF4-FFF2-40B4-BE49-F238E27FC236}">
              <a16:creationId xmlns:a16="http://schemas.microsoft.com/office/drawing/2014/main" id="{A0B504A1-4C46-4BAB-9707-CB2AF646D0E1}"/>
            </a:ext>
          </a:extLst>
        </xdr:cNvPr>
        <xdr:cNvSpPr/>
      </xdr:nvSpPr>
      <xdr:spPr>
        <a:xfrm>
          <a:off x="16459200" y="864870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95250</xdr:rowOff>
    </xdr:from>
    <xdr:to>
      <xdr:col>116</xdr:col>
      <xdr:colOff>62864</xdr:colOff>
      <xdr:row>64</xdr:row>
      <xdr:rowOff>38100</xdr:rowOff>
    </xdr:to>
    <xdr:cxnSp macro="">
      <xdr:nvCxnSpPr>
        <xdr:cNvPr id="689" name="直線コネクタ 688">
          <a:extLst>
            <a:ext uri="{FF2B5EF4-FFF2-40B4-BE49-F238E27FC236}">
              <a16:creationId xmlns:a16="http://schemas.microsoft.com/office/drawing/2014/main" id="{4F3A70FB-4CCF-4DD8-B1B8-C2C06A92BFBA}"/>
            </a:ext>
          </a:extLst>
        </xdr:cNvPr>
        <xdr:cNvCxnSpPr/>
      </xdr:nvCxnSpPr>
      <xdr:spPr>
        <a:xfrm flipV="1">
          <a:off x="19954239" y="9010650"/>
          <a:ext cx="0" cy="140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0" name="【保健センター・保健所】&#10;一人当たり面積最小値テキスト">
          <a:extLst>
            <a:ext uri="{FF2B5EF4-FFF2-40B4-BE49-F238E27FC236}">
              <a16:creationId xmlns:a16="http://schemas.microsoft.com/office/drawing/2014/main" id="{DEB3144C-0B78-48D9-BA12-51BC2CEFFD00}"/>
            </a:ext>
          </a:extLst>
        </xdr:cNvPr>
        <xdr:cNvSpPr txBox="1"/>
      </xdr:nvSpPr>
      <xdr:spPr>
        <a:xfrm>
          <a:off x="19992975" y="1041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1" name="直線コネクタ 690">
          <a:extLst>
            <a:ext uri="{FF2B5EF4-FFF2-40B4-BE49-F238E27FC236}">
              <a16:creationId xmlns:a16="http://schemas.microsoft.com/office/drawing/2014/main" id="{06A67128-47CB-44D3-8A76-FF5AA44F3B03}"/>
            </a:ext>
          </a:extLst>
        </xdr:cNvPr>
        <xdr:cNvCxnSpPr/>
      </xdr:nvCxnSpPr>
      <xdr:spPr>
        <a:xfrm>
          <a:off x="19878675" y="1041082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41927</xdr:rowOff>
    </xdr:from>
    <xdr:ext cx="469744" cy="259045"/>
    <xdr:sp macro="" textlink="">
      <xdr:nvSpPr>
        <xdr:cNvPr id="692" name="【保健センター・保健所】&#10;一人当たり面積最大値テキスト">
          <a:extLst>
            <a:ext uri="{FF2B5EF4-FFF2-40B4-BE49-F238E27FC236}">
              <a16:creationId xmlns:a16="http://schemas.microsoft.com/office/drawing/2014/main" id="{B2FAE006-B13D-47CD-9D2B-41E84185A392}"/>
            </a:ext>
          </a:extLst>
        </xdr:cNvPr>
        <xdr:cNvSpPr txBox="1"/>
      </xdr:nvSpPr>
      <xdr:spPr>
        <a:xfrm>
          <a:off x="19992975" y="879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95250</xdr:rowOff>
    </xdr:from>
    <xdr:to>
      <xdr:col>116</xdr:col>
      <xdr:colOff>152400</xdr:colOff>
      <xdr:row>55</xdr:row>
      <xdr:rowOff>95250</xdr:rowOff>
    </xdr:to>
    <xdr:cxnSp macro="">
      <xdr:nvCxnSpPr>
        <xdr:cNvPr id="693" name="直線コネクタ 692">
          <a:extLst>
            <a:ext uri="{FF2B5EF4-FFF2-40B4-BE49-F238E27FC236}">
              <a16:creationId xmlns:a16="http://schemas.microsoft.com/office/drawing/2014/main" id="{569CAC07-3F10-4676-8F8B-41A93991D0D3}"/>
            </a:ext>
          </a:extLst>
        </xdr:cNvPr>
        <xdr:cNvCxnSpPr/>
      </xdr:nvCxnSpPr>
      <xdr:spPr>
        <a:xfrm>
          <a:off x="19878675" y="90106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48277</xdr:rowOff>
    </xdr:from>
    <xdr:ext cx="469744" cy="259045"/>
    <xdr:sp macro="" textlink="">
      <xdr:nvSpPr>
        <xdr:cNvPr id="694" name="【保健センター・保健所】&#10;一人当たり面積平均値テキスト">
          <a:extLst>
            <a:ext uri="{FF2B5EF4-FFF2-40B4-BE49-F238E27FC236}">
              <a16:creationId xmlns:a16="http://schemas.microsoft.com/office/drawing/2014/main" id="{9E14CB90-5191-4EA2-ABAB-57983927CFE9}"/>
            </a:ext>
          </a:extLst>
        </xdr:cNvPr>
        <xdr:cNvSpPr txBox="1"/>
      </xdr:nvSpPr>
      <xdr:spPr>
        <a:xfrm>
          <a:off x="19992975" y="99320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695" name="フローチャート: 判断 694">
          <a:extLst>
            <a:ext uri="{FF2B5EF4-FFF2-40B4-BE49-F238E27FC236}">
              <a16:creationId xmlns:a16="http://schemas.microsoft.com/office/drawing/2014/main" id="{3261378C-D4D5-4021-B206-529F2BE9D1E5}"/>
            </a:ext>
          </a:extLst>
        </xdr:cNvPr>
        <xdr:cNvSpPr/>
      </xdr:nvSpPr>
      <xdr:spPr>
        <a:xfrm>
          <a:off x="19897725" y="100774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6" name="フローチャート: 判断 695">
          <a:extLst>
            <a:ext uri="{FF2B5EF4-FFF2-40B4-BE49-F238E27FC236}">
              <a16:creationId xmlns:a16="http://schemas.microsoft.com/office/drawing/2014/main" id="{9B0CF297-C6D9-4CEF-A606-DD761521ED82}"/>
            </a:ext>
          </a:extLst>
        </xdr:cNvPr>
        <xdr:cNvSpPr/>
      </xdr:nvSpPr>
      <xdr:spPr>
        <a:xfrm>
          <a:off x="19154775" y="1007745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44450</xdr:rowOff>
    </xdr:from>
    <xdr:to>
      <xdr:col>107</xdr:col>
      <xdr:colOff>101600</xdr:colOff>
      <xdr:row>62</xdr:row>
      <xdr:rowOff>146050</xdr:rowOff>
    </xdr:to>
    <xdr:sp macro="" textlink="">
      <xdr:nvSpPr>
        <xdr:cNvPr id="697" name="フローチャート: 判断 696">
          <a:extLst>
            <a:ext uri="{FF2B5EF4-FFF2-40B4-BE49-F238E27FC236}">
              <a16:creationId xmlns:a16="http://schemas.microsoft.com/office/drawing/2014/main" id="{8022AA86-A438-4E16-B1B3-587442F61C79}"/>
            </a:ext>
          </a:extLst>
        </xdr:cNvPr>
        <xdr:cNvSpPr/>
      </xdr:nvSpPr>
      <xdr:spPr>
        <a:xfrm>
          <a:off x="18345150" y="100965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44450</xdr:rowOff>
    </xdr:from>
    <xdr:to>
      <xdr:col>102</xdr:col>
      <xdr:colOff>165100</xdr:colOff>
      <xdr:row>62</xdr:row>
      <xdr:rowOff>146050</xdr:rowOff>
    </xdr:to>
    <xdr:sp macro="" textlink="">
      <xdr:nvSpPr>
        <xdr:cNvPr id="698" name="フローチャート: 判断 697">
          <a:extLst>
            <a:ext uri="{FF2B5EF4-FFF2-40B4-BE49-F238E27FC236}">
              <a16:creationId xmlns:a16="http://schemas.microsoft.com/office/drawing/2014/main" id="{D453E2CF-A45E-4B18-B3F2-E6FF4190F7CE}"/>
            </a:ext>
          </a:extLst>
        </xdr:cNvPr>
        <xdr:cNvSpPr/>
      </xdr:nvSpPr>
      <xdr:spPr>
        <a:xfrm>
          <a:off x="17554575" y="100965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25400</xdr:rowOff>
    </xdr:from>
    <xdr:to>
      <xdr:col>98</xdr:col>
      <xdr:colOff>38100</xdr:colOff>
      <xdr:row>62</xdr:row>
      <xdr:rowOff>127000</xdr:rowOff>
    </xdr:to>
    <xdr:sp macro="" textlink="">
      <xdr:nvSpPr>
        <xdr:cNvPr id="699" name="フローチャート: 判断 698">
          <a:extLst>
            <a:ext uri="{FF2B5EF4-FFF2-40B4-BE49-F238E27FC236}">
              <a16:creationId xmlns:a16="http://schemas.microsoft.com/office/drawing/2014/main" id="{6A91CC47-4147-488A-98CB-4142CCAE7AC0}"/>
            </a:ext>
          </a:extLst>
        </xdr:cNvPr>
        <xdr:cNvSpPr/>
      </xdr:nvSpPr>
      <xdr:spPr>
        <a:xfrm>
          <a:off x="16754475" y="1007745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66BE071F-5372-4D69-8093-69D440AA6459}"/>
            </a:ext>
          </a:extLst>
        </xdr:cNvPr>
        <xdr:cNvSpPr txBox="1"/>
      </xdr:nvSpPr>
      <xdr:spPr>
        <a:xfrm>
          <a:off x="197834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6D73C316-66D3-4CEF-B8EB-E143D6F727A4}"/>
            </a:ext>
          </a:extLst>
        </xdr:cNvPr>
        <xdr:cNvSpPr txBox="1"/>
      </xdr:nvSpPr>
      <xdr:spPr>
        <a:xfrm>
          <a:off x="190309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F5DBF309-1886-4E5A-BA31-8E37404D18C0}"/>
            </a:ext>
          </a:extLst>
        </xdr:cNvPr>
        <xdr:cNvSpPr txBox="1"/>
      </xdr:nvSpPr>
      <xdr:spPr>
        <a:xfrm>
          <a:off x="182213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23126393-53AF-427E-A0E3-5D7E1F755944}"/>
            </a:ext>
          </a:extLst>
        </xdr:cNvPr>
        <xdr:cNvSpPr txBox="1"/>
      </xdr:nvSpPr>
      <xdr:spPr>
        <a:xfrm>
          <a:off x="174307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FECFDE09-EB2F-402B-8480-0B3D1659A2EB}"/>
            </a:ext>
          </a:extLst>
        </xdr:cNvPr>
        <xdr:cNvSpPr txBox="1"/>
      </xdr:nvSpPr>
      <xdr:spPr>
        <a:xfrm>
          <a:off x="166306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63500</xdr:rowOff>
    </xdr:from>
    <xdr:to>
      <xdr:col>116</xdr:col>
      <xdr:colOff>114300</xdr:colOff>
      <xdr:row>63</xdr:row>
      <xdr:rowOff>165100</xdr:rowOff>
    </xdr:to>
    <xdr:sp macro="" textlink="">
      <xdr:nvSpPr>
        <xdr:cNvPr id="705" name="楕円 704">
          <a:extLst>
            <a:ext uri="{FF2B5EF4-FFF2-40B4-BE49-F238E27FC236}">
              <a16:creationId xmlns:a16="http://schemas.microsoft.com/office/drawing/2014/main" id="{57BDDCD3-24A0-4F19-A3AF-AB4F8D9F436A}"/>
            </a:ext>
          </a:extLst>
        </xdr:cNvPr>
        <xdr:cNvSpPr/>
      </xdr:nvSpPr>
      <xdr:spPr>
        <a:xfrm>
          <a:off x="19897725" y="102774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149877</xdr:rowOff>
    </xdr:from>
    <xdr:ext cx="469744" cy="259045"/>
    <xdr:sp macro="" textlink="">
      <xdr:nvSpPr>
        <xdr:cNvPr id="706" name="【保健センター・保健所】&#10;一人当たり面積該当値テキスト">
          <a:extLst>
            <a:ext uri="{FF2B5EF4-FFF2-40B4-BE49-F238E27FC236}">
              <a16:creationId xmlns:a16="http://schemas.microsoft.com/office/drawing/2014/main" id="{D8E28999-7D70-4DED-87A5-A987B9B760E9}"/>
            </a:ext>
          </a:extLst>
        </xdr:cNvPr>
        <xdr:cNvSpPr txBox="1"/>
      </xdr:nvSpPr>
      <xdr:spPr>
        <a:xfrm>
          <a:off x="19992975" y="10198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63500</xdr:rowOff>
    </xdr:from>
    <xdr:to>
      <xdr:col>112</xdr:col>
      <xdr:colOff>38100</xdr:colOff>
      <xdr:row>63</xdr:row>
      <xdr:rowOff>165100</xdr:rowOff>
    </xdr:to>
    <xdr:sp macro="" textlink="">
      <xdr:nvSpPr>
        <xdr:cNvPr id="707" name="楕円 706">
          <a:extLst>
            <a:ext uri="{FF2B5EF4-FFF2-40B4-BE49-F238E27FC236}">
              <a16:creationId xmlns:a16="http://schemas.microsoft.com/office/drawing/2014/main" id="{44CCC65B-9E4E-4C80-B675-D198FFB2F5F8}"/>
            </a:ext>
          </a:extLst>
        </xdr:cNvPr>
        <xdr:cNvSpPr/>
      </xdr:nvSpPr>
      <xdr:spPr>
        <a:xfrm>
          <a:off x="19154775" y="1027747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114300</xdr:rowOff>
    </xdr:from>
    <xdr:to>
      <xdr:col>116</xdr:col>
      <xdr:colOff>63500</xdr:colOff>
      <xdr:row>63</xdr:row>
      <xdr:rowOff>114300</xdr:rowOff>
    </xdr:to>
    <xdr:cxnSp macro="">
      <xdr:nvCxnSpPr>
        <xdr:cNvPr id="708" name="直線コネクタ 707">
          <a:extLst>
            <a:ext uri="{FF2B5EF4-FFF2-40B4-BE49-F238E27FC236}">
              <a16:creationId xmlns:a16="http://schemas.microsoft.com/office/drawing/2014/main" id="{F5A756A8-01F4-4804-847B-63A27A50C0B6}"/>
            </a:ext>
          </a:extLst>
        </xdr:cNvPr>
        <xdr:cNvCxnSpPr/>
      </xdr:nvCxnSpPr>
      <xdr:spPr>
        <a:xfrm>
          <a:off x="19202400" y="10325100"/>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63500</xdr:rowOff>
    </xdr:from>
    <xdr:to>
      <xdr:col>107</xdr:col>
      <xdr:colOff>101600</xdr:colOff>
      <xdr:row>63</xdr:row>
      <xdr:rowOff>165100</xdr:rowOff>
    </xdr:to>
    <xdr:sp macro="" textlink="">
      <xdr:nvSpPr>
        <xdr:cNvPr id="709" name="楕円 708">
          <a:extLst>
            <a:ext uri="{FF2B5EF4-FFF2-40B4-BE49-F238E27FC236}">
              <a16:creationId xmlns:a16="http://schemas.microsoft.com/office/drawing/2014/main" id="{C3796212-633A-40E6-9146-65DB6D2AFE83}"/>
            </a:ext>
          </a:extLst>
        </xdr:cNvPr>
        <xdr:cNvSpPr/>
      </xdr:nvSpPr>
      <xdr:spPr>
        <a:xfrm>
          <a:off x="18345150" y="102774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114300</xdr:rowOff>
    </xdr:from>
    <xdr:to>
      <xdr:col>111</xdr:col>
      <xdr:colOff>177800</xdr:colOff>
      <xdr:row>63</xdr:row>
      <xdr:rowOff>114300</xdr:rowOff>
    </xdr:to>
    <xdr:cxnSp macro="">
      <xdr:nvCxnSpPr>
        <xdr:cNvPr id="710" name="直線コネクタ 709">
          <a:extLst>
            <a:ext uri="{FF2B5EF4-FFF2-40B4-BE49-F238E27FC236}">
              <a16:creationId xmlns:a16="http://schemas.microsoft.com/office/drawing/2014/main" id="{E402C807-204F-4712-80A6-4DB8468230E8}"/>
            </a:ext>
          </a:extLst>
        </xdr:cNvPr>
        <xdr:cNvCxnSpPr/>
      </xdr:nvCxnSpPr>
      <xdr:spPr>
        <a:xfrm>
          <a:off x="18392775" y="10325100"/>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63500</xdr:rowOff>
    </xdr:from>
    <xdr:to>
      <xdr:col>102</xdr:col>
      <xdr:colOff>165100</xdr:colOff>
      <xdr:row>63</xdr:row>
      <xdr:rowOff>165100</xdr:rowOff>
    </xdr:to>
    <xdr:sp macro="" textlink="">
      <xdr:nvSpPr>
        <xdr:cNvPr id="711" name="楕円 710">
          <a:extLst>
            <a:ext uri="{FF2B5EF4-FFF2-40B4-BE49-F238E27FC236}">
              <a16:creationId xmlns:a16="http://schemas.microsoft.com/office/drawing/2014/main" id="{0AB7E6BE-B707-466D-A6D8-0103471BFF30}"/>
            </a:ext>
          </a:extLst>
        </xdr:cNvPr>
        <xdr:cNvSpPr/>
      </xdr:nvSpPr>
      <xdr:spPr>
        <a:xfrm>
          <a:off x="17554575" y="1027747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114300</xdr:rowOff>
    </xdr:from>
    <xdr:to>
      <xdr:col>107</xdr:col>
      <xdr:colOff>50800</xdr:colOff>
      <xdr:row>63</xdr:row>
      <xdr:rowOff>114300</xdr:rowOff>
    </xdr:to>
    <xdr:cxnSp macro="">
      <xdr:nvCxnSpPr>
        <xdr:cNvPr id="712" name="直線コネクタ 711">
          <a:extLst>
            <a:ext uri="{FF2B5EF4-FFF2-40B4-BE49-F238E27FC236}">
              <a16:creationId xmlns:a16="http://schemas.microsoft.com/office/drawing/2014/main" id="{399557A1-E88C-4859-A9FA-E6C94C077AC0}"/>
            </a:ext>
          </a:extLst>
        </xdr:cNvPr>
        <xdr:cNvCxnSpPr/>
      </xdr:nvCxnSpPr>
      <xdr:spPr>
        <a:xfrm>
          <a:off x="17602200" y="10325100"/>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63500</xdr:rowOff>
    </xdr:from>
    <xdr:to>
      <xdr:col>98</xdr:col>
      <xdr:colOff>38100</xdr:colOff>
      <xdr:row>63</xdr:row>
      <xdr:rowOff>165100</xdr:rowOff>
    </xdr:to>
    <xdr:sp macro="" textlink="">
      <xdr:nvSpPr>
        <xdr:cNvPr id="713" name="楕円 712">
          <a:extLst>
            <a:ext uri="{FF2B5EF4-FFF2-40B4-BE49-F238E27FC236}">
              <a16:creationId xmlns:a16="http://schemas.microsoft.com/office/drawing/2014/main" id="{0D3D6765-6B6F-4EB5-AA5E-442474B48C37}"/>
            </a:ext>
          </a:extLst>
        </xdr:cNvPr>
        <xdr:cNvSpPr/>
      </xdr:nvSpPr>
      <xdr:spPr>
        <a:xfrm>
          <a:off x="16754475" y="1027747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114300</xdr:rowOff>
    </xdr:from>
    <xdr:to>
      <xdr:col>102</xdr:col>
      <xdr:colOff>114300</xdr:colOff>
      <xdr:row>63</xdr:row>
      <xdr:rowOff>114300</xdr:rowOff>
    </xdr:to>
    <xdr:cxnSp macro="">
      <xdr:nvCxnSpPr>
        <xdr:cNvPr id="714" name="直線コネクタ 713">
          <a:extLst>
            <a:ext uri="{FF2B5EF4-FFF2-40B4-BE49-F238E27FC236}">
              <a16:creationId xmlns:a16="http://schemas.microsoft.com/office/drawing/2014/main" id="{71F507A1-A7D4-4492-9E18-0073AA3037F7}"/>
            </a:ext>
          </a:extLst>
        </xdr:cNvPr>
        <xdr:cNvCxnSpPr/>
      </xdr:nvCxnSpPr>
      <xdr:spPr>
        <a:xfrm>
          <a:off x="16802100" y="103251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143527</xdr:rowOff>
    </xdr:from>
    <xdr:ext cx="469744" cy="259045"/>
    <xdr:sp macro="" textlink="">
      <xdr:nvSpPr>
        <xdr:cNvPr id="715" name="n_1aveValue【保健センター・保健所】&#10;一人当たり面積">
          <a:extLst>
            <a:ext uri="{FF2B5EF4-FFF2-40B4-BE49-F238E27FC236}">
              <a16:creationId xmlns:a16="http://schemas.microsoft.com/office/drawing/2014/main" id="{75E395A6-2254-4343-987E-76F17FCD2F3B}"/>
            </a:ext>
          </a:extLst>
        </xdr:cNvPr>
        <xdr:cNvSpPr txBox="1"/>
      </xdr:nvSpPr>
      <xdr:spPr>
        <a:xfrm>
          <a:off x="18983402" y="9865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162577</xdr:rowOff>
    </xdr:from>
    <xdr:ext cx="469744" cy="259045"/>
    <xdr:sp macro="" textlink="">
      <xdr:nvSpPr>
        <xdr:cNvPr id="716" name="n_2aveValue【保健センター・保健所】&#10;一人当たり面積">
          <a:extLst>
            <a:ext uri="{FF2B5EF4-FFF2-40B4-BE49-F238E27FC236}">
              <a16:creationId xmlns:a16="http://schemas.microsoft.com/office/drawing/2014/main" id="{632B8BE4-9DBB-44E8-BF64-1FC6B9C09B9A}"/>
            </a:ext>
          </a:extLst>
        </xdr:cNvPr>
        <xdr:cNvSpPr txBox="1"/>
      </xdr:nvSpPr>
      <xdr:spPr>
        <a:xfrm>
          <a:off x="18183302" y="988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162577</xdr:rowOff>
    </xdr:from>
    <xdr:ext cx="469744" cy="259045"/>
    <xdr:sp macro="" textlink="">
      <xdr:nvSpPr>
        <xdr:cNvPr id="717" name="n_3aveValue【保健センター・保健所】&#10;一人当たり面積">
          <a:extLst>
            <a:ext uri="{FF2B5EF4-FFF2-40B4-BE49-F238E27FC236}">
              <a16:creationId xmlns:a16="http://schemas.microsoft.com/office/drawing/2014/main" id="{C7F98C4B-F777-4D22-BF3B-5410D213E675}"/>
            </a:ext>
          </a:extLst>
        </xdr:cNvPr>
        <xdr:cNvSpPr txBox="1"/>
      </xdr:nvSpPr>
      <xdr:spPr>
        <a:xfrm>
          <a:off x="17383202" y="988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143527</xdr:rowOff>
    </xdr:from>
    <xdr:ext cx="469744" cy="259045"/>
    <xdr:sp macro="" textlink="">
      <xdr:nvSpPr>
        <xdr:cNvPr id="718" name="n_4aveValue【保健センター・保健所】&#10;一人当たり面積">
          <a:extLst>
            <a:ext uri="{FF2B5EF4-FFF2-40B4-BE49-F238E27FC236}">
              <a16:creationId xmlns:a16="http://schemas.microsoft.com/office/drawing/2014/main" id="{1E2E0C7D-5BCA-4223-9153-D3A73B042AA7}"/>
            </a:ext>
          </a:extLst>
        </xdr:cNvPr>
        <xdr:cNvSpPr txBox="1"/>
      </xdr:nvSpPr>
      <xdr:spPr>
        <a:xfrm>
          <a:off x="16592627" y="9865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156227</xdr:rowOff>
    </xdr:from>
    <xdr:ext cx="469744" cy="259045"/>
    <xdr:sp macro="" textlink="">
      <xdr:nvSpPr>
        <xdr:cNvPr id="719" name="n_1mainValue【保健センター・保健所】&#10;一人当たり面積">
          <a:extLst>
            <a:ext uri="{FF2B5EF4-FFF2-40B4-BE49-F238E27FC236}">
              <a16:creationId xmlns:a16="http://schemas.microsoft.com/office/drawing/2014/main" id="{4B15AF73-3E3E-44D0-BDE4-72751B4BB9C4}"/>
            </a:ext>
          </a:extLst>
        </xdr:cNvPr>
        <xdr:cNvSpPr txBox="1"/>
      </xdr:nvSpPr>
      <xdr:spPr>
        <a:xfrm>
          <a:off x="18983402" y="10370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156227</xdr:rowOff>
    </xdr:from>
    <xdr:ext cx="469744" cy="259045"/>
    <xdr:sp macro="" textlink="">
      <xdr:nvSpPr>
        <xdr:cNvPr id="720" name="n_2mainValue【保健センター・保健所】&#10;一人当たり面積">
          <a:extLst>
            <a:ext uri="{FF2B5EF4-FFF2-40B4-BE49-F238E27FC236}">
              <a16:creationId xmlns:a16="http://schemas.microsoft.com/office/drawing/2014/main" id="{510EFBC8-BEAB-400E-84B3-684877A338CB}"/>
            </a:ext>
          </a:extLst>
        </xdr:cNvPr>
        <xdr:cNvSpPr txBox="1"/>
      </xdr:nvSpPr>
      <xdr:spPr>
        <a:xfrm>
          <a:off x="18183302" y="10370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156227</xdr:rowOff>
    </xdr:from>
    <xdr:ext cx="469744" cy="259045"/>
    <xdr:sp macro="" textlink="">
      <xdr:nvSpPr>
        <xdr:cNvPr id="721" name="n_3mainValue【保健センター・保健所】&#10;一人当たり面積">
          <a:extLst>
            <a:ext uri="{FF2B5EF4-FFF2-40B4-BE49-F238E27FC236}">
              <a16:creationId xmlns:a16="http://schemas.microsoft.com/office/drawing/2014/main" id="{D34C32C0-8242-4736-8154-A6623ED71215}"/>
            </a:ext>
          </a:extLst>
        </xdr:cNvPr>
        <xdr:cNvSpPr txBox="1"/>
      </xdr:nvSpPr>
      <xdr:spPr>
        <a:xfrm>
          <a:off x="17383202" y="10370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156227</xdr:rowOff>
    </xdr:from>
    <xdr:ext cx="469744" cy="259045"/>
    <xdr:sp macro="" textlink="">
      <xdr:nvSpPr>
        <xdr:cNvPr id="722" name="n_4mainValue【保健センター・保健所】&#10;一人当たり面積">
          <a:extLst>
            <a:ext uri="{FF2B5EF4-FFF2-40B4-BE49-F238E27FC236}">
              <a16:creationId xmlns:a16="http://schemas.microsoft.com/office/drawing/2014/main" id="{0F18EE89-27D9-41B4-BEC1-57E07916455A}"/>
            </a:ext>
          </a:extLst>
        </xdr:cNvPr>
        <xdr:cNvSpPr txBox="1"/>
      </xdr:nvSpPr>
      <xdr:spPr>
        <a:xfrm>
          <a:off x="16592627" y="10370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a:extLst>
            <a:ext uri="{FF2B5EF4-FFF2-40B4-BE49-F238E27FC236}">
              <a16:creationId xmlns:a16="http://schemas.microsoft.com/office/drawing/2014/main" id="{427FBFEC-BC17-4341-AD58-BE2DA5A9D0FA}"/>
            </a:ext>
          </a:extLst>
        </xdr:cNvPr>
        <xdr:cNvSpPr/>
      </xdr:nvSpPr>
      <xdr:spPr>
        <a:xfrm>
          <a:off x="11210925" y="111728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4" name="正方形/長方形 723">
          <a:extLst>
            <a:ext uri="{FF2B5EF4-FFF2-40B4-BE49-F238E27FC236}">
              <a16:creationId xmlns:a16="http://schemas.microsoft.com/office/drawing/2014/main" id="{4A34B20F-C704-4418-91D8-E03B5890631A}"/>
            </a:ext>
          </a:extLst>
        </xdr:cNvPr>
        <xdr:cNvSpPr/>
      </xdr:nvSpPr>
      <xdr:spPr>
        <a:xfrm>
          <a:off x="112109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5" name="正方形/長方形 724">
          <a:extLst>
            <a:ext uri="{FF2B5EF4-FFF2-40B4-BE49-F238E27FC236}">
              <a16:creationId xmlns:a16="http://schemas.microsoft.com/office/drawing/2014/main" id="{260865C6-FFEC-4A03-91A4-3F4BEE1D3351}"/>
            </a:ext>
          </a:extLst>
        </xdr:cNvPr>
        <xdr:cNvSpPr/>
      </xdr:nvSpPr>
      <xdr:spPr>
        <a:xfrm>
          <a:off x="112109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6" name="正方形/長方形 725">
          <a:extLst>
            <a:ext uri="{FF2B5EF4-FFF2-40B4-BE49-F238E27FC236}">
              <a16:creationId xmlns:a16="http://schemas.microsoft.com/office/drawing/2014/main" id="{3FC92137-A32B-4CE4-B9FE-768524CA932C}"/>
            </a:ext>
          </a:extLst>
        </xdr:cNvPr>
        <xdr:cNvSpPr/>
      </xdr:nvSpPr>
      <xdr:spPr>
        <a:xfrm>
          <a:off x="123444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7" name="正方形/長方形 726">
          <a:extLst>
            <a:ext uri="{FF2B5EF4-FFF2-40B4-BE49-F238E27FC236}">
              <a16:creationId xmlns:a16="http://schemas.microsoft.com/office/drawing/2014/main" id="{A253AC5C-3B01-45A0-9228-3804FE034AAF}"/>
            </a:ext>
          </a:extLst>
        </xdr:cNvPr>
        <xdr:cNvSpPr/>
      </xdr:nvSpPr>
      <xdr:spPr>
        <a:xfrm>
          <a:off x="123444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a:extLst>
            <a:ext uri="{FF2B5EF4-FFF2-40B4-BE49-F238E27FC236}">
              <a16:creationId xmlns:a16="http://schemas.microsoft.com/office/drawing/2014/main" id="{1C42A802-DF11-4DB2-BEF6-C3ACFE85B2CA}"/>
            </a:ext>
          </a:extLst>
        </xdr:cNvPr>
        <xdr:cNvSpPr/>
      </xdr:nvSpPr>
      <xdr:spPr>
        <a:xfrm>
          <a:off x="11210925" y="12249150"/>
          <a:ext cx="424815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9" name="正方形/長方形 728">
          <a:extLst>
            <a:ext uri="{FF2B5EF4-FFF2-40B4-BE49-F238E27FC236}">
              <a16:creationId xmlns:a16="http://schemas.microsoft.com/office/drawing/2014/main" id="{92ACEBC0-3EF0-45DD-BBFD-7B84B0C05959}"/>
            </a:ext>
          </a:extLst>
        </xdr:cNvPr>
        <xdr:cNvSpPr/>
      </xdr:nvSpPr>
      <xdr:spPr>
        <a:xfrm>
          <a:off x="16459200" y="111728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0" name="正方形/長方形 729">
          <a:extLst>
            <a:ext uri="{FF2B5EF4-FFF2-40B4-BE49-F238E27FC236}">
              <a16:creationId xmlns:a16="http://schemas.microsoft.com/office/drawing/2014/main" id="{20873AB9-CFA4-4F7A-A959-50771E31E2E4}"/>
            </a:ext>
          </a:extLst>
        </xdr:cNvPr>
        <xdr:cNvSpPr/>
      </xdr:nvSpPr>
      <xdr:spPr>
        <a:xfrm>
          <a:off x="164592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1" name="正方形/長方形 730">
          <a:extLst>
            <a:ext uri="{FF2B5EF4-FFF2-40B4-BE49-F238E27FC236}">
              <a16:creationId xmlns:a16="http://schemas.microsoft.com/office/drawing/2014/main" id="{4838A47F-C69E-406E-925D-7A25F1C5C802}"/>
            </a:ext>
          </a:extLst>
        </xdr:cNvPr>
        <xdr:cNvSpPr/>
      </xdr:nvSpPr>
      <xdr:spPr>
        <a:xfrm>
          <a:off x="164592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2" name="正方形/長方形 731">
          <a:extLst>
            <a:ext uri="{FF2B5EF4-FFF2-40B4-BE49-F238E27FC236}">
              <a16:creationId xmlns:a16="http://schemas.microsoft.com/office/drawing/2014/main" id="{8A586B83-03DB-414F-BCEA-ABD5F775A6D6}"/>
            </a:ext>
          </a:extLst>
        </xdr:cNvPr>
        <xdr:cNvSpPr/>
      </xdr:nvSpPr>
      <xdr:spPr>
        <a:xfrm>
          <a:off x="176117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3" name="正方形/長方形 732">
          <a:extLst>
            <a:ext uri="{FF2B5EF4-FFF2-40B4-BE49-F238E27FC236}">
              <a16:creationId xmlns:a16="http://schemas.microsoft.com/office/drawing/2014/main" id="{C9056F0C-3A51-4152-B98E-48AAA79E74DA}"/>
            </a:ext>
          </a:extLst>
        </xdr:cNvPr>
        <xdr:cNvSpPr/>
      </xdr:nvSpPr>
      <xdr:spPr>
        <a:xfrm>
          <a:off x="176117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4" name="正方形/長方形 733">
          <a:extLst>
            <a:ext uri="{FF2B5EF4-FFF2-40B4-BE49-F238E27FC236}">
              <a16:creationId xmlns:a16="http://schemas.microsoft.com/office/drawing/2014/main" id="{0674E6B2-B98A-4C1C-A1BC-9AFE9B3E585C}"/>
            </a:ext>
          </a:extLst>
        </xdr:cNvPr>
        <xdr:cNvSpPr/>
      </xdr:nvSpPr>
      <xdr:spPr>
        <a:xfrm>
          <a:off x="16459200" y="12249150"/>
          <a:ext cx="42672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a:extLst>
            <a:ext uri="{FF2B5EF4-FFF2-40B4-BE49-F238E27FC236}">
              <a16:creationId xmlns:a16="http://schemas.microsoft.com/office/drawing/2014/main" id="{0A940DC1-9C82-4D1D-8C3B-466D13DB9ADC}"/>
            </a:ext>
          </a:extLst>
        </xdr:cNvPr>
        <xdr:cNvSpPr/>
      </xdr:nvSpPr>
      <xdr:spPr>
        <a:xfrm>
          <a:off x="11210925" y="14763750"/>
          <a:ext cx="424815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a:extLst>
            <a:ext uri="{FF2B5EF4-FFF2-40B4-BE49-F238E27FC236}">
              <a16:creationId xmlns:a16="http://schemas.microsoft.com/office/drawing/2014/main" id="{44D3E5FF-5F26-4EE8-9406-4AD0BE7401B4}"/>
            </a:ext>
          </a:extLst>
        </xdr:cNvPr>
        <xdr:cNvSpPr/>
      </xdr:nvSpPr>
      <xdr:spPr>
        <a:xfrm>
          <a:off x="113157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a:extLst>
            <a:ext uri="{FF2B5EF4-FFF2-40B4-BE49-F238E27FC236}">
              <a16:creationId xmlns:a16="http://schemas.microsoft.com/office/drawing/2014/main" id="{EE36AFBA-3152-4610-A51B-F81FDA6DB853}"/>
            </a:ext>
          </a:extLst>
        </xdr:cNvPr>
        <xdr:cNvSpPr/>
      </xdr:nvSpPr>
      <xdr:spPr>
        <a:xfrm>
          <a:off x="113157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a:extLst>
            <a:ext uri="{FF2B5EF4-FFF2-40B4-BE49-F238E27FC236}">
              <a16:creationId xmlns:a16="http://schemas.microsoft.com/office/drawing/2014/main" id="{743F67CC-6646-4F7B-9BA3-4E2D968DBB6D}"/>
            </a:ext>
          </a:extLst>
        </xdr:cNvPr>
        <xdr:cNvSpPr/>
      </xdr:nvSpPr>
      <xdr:spPr>
        <a:xfrm>
          <a:off x="122396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a:extLst>
            <a:ext uri="{FF2B5EF4-FFF2-40B4-BE49-F238E27FC236}">
              <a16:creationId xmlns:a16="http://schemas.microsoft.com/office/drawing/2014/main" id="{E8AC721F-069E-410E-A6D5-63A84B4CFBC8}"/>
            </a:ext>
          </a:extLst>
        </xdr:cNvPr>
        <xdr:cNvSpPr/>
      </xdr:nvSpPr>
      <xdr:spPr>
        <a:xfrm>
          <a:off x="122396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a:extLst>
            <a:ext uri="{FF2B5EF4-FFF2-40B4-BE49-F238E27FC236}">
              <a16:creationId xmlns:a16="http://schemas.microsoft.com/office/drawing/2014/main" id="{102F3DA4-5D7A-4483-B69B-69830E485E6F}"/>
            </a:ext>
          </a:extLst>
        </xdr:cNvPr>
        <xdr:cNvSpPr/>
      </xdr:nvSpPr>
      <xdr:spPr>
        <a:xfrm>
          <a:off x="132683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a:extLst>
            <a:ext uri="{FF2B5EF4-FFF2-40B4-BE49-F238E27FC236}">
              <a16:creationId xmlns:a16="http://schemas.microsoft.com/office/drawing/2014/main" id="{4C857B23-0355-4BB9-814A-9752600C4CD9}"/>
            </a:ext>
          </a:extLst>
        </xdr:cNvPr>
        <xdr:cNvSpPr/>
      </xdr:nvSpPr>
      <xdr:spPr>
        <a:xfrm>
          <a:off x="132683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a:extLst>
            <a:ext uri="{FF2B5EF4-FFF2-40B4-BE49-F238E27FC236}">
              <a16:creationId xmlns:a16="http://schemas.microsoft.com/office/drawing/2014/main" id="{5AA1F150-E6BB-43FB-A32F-2A82DF749049}"/>
            </a:ext>
          </a:extLst>
        </xdr:cNvPr>
        <xdr:cNvSpPr/>
      </xdr:nvSpPr>
      <xdr:spPr>
        <a:xfrm>
          <a:off x="11210925" y="1590675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3" name="テキスト ボックス 742">
          <a:extLst>
            <a:ext uri="{FF2B5EF4-FFF2-40B4-BE49-F238E27FC236}">
              <a16:creationId xmlns:a16="http://schemas.microsoft.com/office/drawing/2014/main" id="{2995667D-DE71-42CB-8884-96631F0C138E}"/>
            </a:ext>
          </a:extLst>
        </xdr:cNvPr>
        <xdr:cNvSpPr txBox="1"/>
      </xdr:nvSpPr>
      <xdr:spPr>
        <a:xfrm>
          <a:off x="11172825" y="157162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4" name="直線コネクタ 743">
          <a:extLst>
            <a:ext uri="{FF2B5EF4-FFF2-40B4-BE49-F238E27FC236}">
              <a16:creationId xmlns:a16="http://schemas.microsoft.com/office/drawing/2014/main" id="{9A711C1E-B20B-44BF-B4EF-2717EE73D274}"/>
            </a:ext>
          </a:extLst>
        </xdr:cNvPr>
        <xdr:cNvCxnSpPr/>
      </xdr:nvCxnSpPr>
      <xdr:spPr>
        <a:xfrm>
          <a:off x="11210925" y="18192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5" name="テキスト ボックス 744">
          <a:extLst>
            <a:ext uri="{FF2B5EF4-FFF2-40B4-BE49-F238E27FC236}">
              <a16:creationId xmlns:a16="http://schemas.microsoft.com/office/drawing/2014/main" id="{F5AC4873-3A90-45EA-BA21-D073B5ACC337}"/>
            </a:ext>
          </a:extLst>
        </xdr:cNvPr>
        <xdr:cNvSpPr txBox="1"/>
      </xdr:nvSpPr>
      <xdr:spPr>
        <a:xfrm>
          <a:off x="10794546" y="18047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6" name="直線コネクタ 745">
          <a:extLst>
            <a:ext uri="{FF2B5EF4-FFF2-40B4-BE49-F238E27FC236}">
              <a16:creationId xmlns:a16="http://schemas.microsoft.com/office/drawing/2014/main" id="{084F4875-FE6E-4001-B4AD-2ECEE95D1878}"/>
            </a:ext>
          </a:extLst>
        </xdr:cNvPr>
        <xdr:cNvCxnSpPr/>
      </xdr:nvCxnSpPr>
      <xdr:spPr>
        <a:xfrm>
          <a:off x="11210925" y="177355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7" name="テキスト ボックス 746">
          <a:extLst>
            <a:ext uri="{FF2B5EF4-FFF2-40B4-BE49-F238E27FC236}">
              <a16:creationId xmlns:a16="http://schemas.microsoft.com/office/drawing/2014/main" id="{33A58AD4-E402-49BC-8714-FEE6B838029C}"/>
            </a:ext>
          </a:extLst>
        </xdr:cNvPr>
        <xdr:cNvSpPr txBox="1"/>
      </xdr:nvSpPr>
      <xdr:spPr>
        <a:xfrm>
          <a:off x="10845966" y="175901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8" name="直線コネクタ 747">
          <a:extLst>
            <a:ext uri="{FF2B5EF4-FFF2-40B4-BE49-F238E27FC236}">
              <a16:creationId xmlns:a16="http://schemas.microsoft.com/office/drawing/2014/main" id="{5E304CD7-050C-4AF5-8A81-F4E461FB256C}"/>
            </a:ext>
          </a:extLst>
        </xdr:cNvPr>
        <xdr:cNvCxnSpPr/>
      </xdr:nvCxnSpPr>
      <xdr:spPr>
        <a:xfrm>
          <a:off x="11210925" y="172783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9" name="テキスト ボックス 748">
          <a:extLst>
            <a:ext uri="{FF2B5EF4-FFF2-40B4-BE49-F238E27FC236}">
              <a16:creationId xmlns:a16="http://schemas.microsoft.com/office/drawing/2014/main" id="{557A5DD0-FBEF-4D20-BBDE-F03C85C2601F}"/>
            </a:ext>
          </a:extLst>
        </xdr:cNvPr>
        <xdr:cNvSpPr txBox="1"/>
      </xdr:nvSpPr>
      <xdr:spPr>
        <a:xfrm>
          <a:off x="10845966" y="171329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0" name="直線コネクタ 749">
          <a:extLst>
            <a:ext uri="{FF2B5EF4-FFF2-40B4-BE49-F238E27FC236}">
              <a16:creationId xmlns:a16="http://schemas.microsoft.com/office/drawing/2014/main" id="{6432DA6A-5981-4140-A4D1-AB6BB0C630BB}"/>
            </a:ext>
          </a:extLst>
        </xdr:cNvPr>
        <xdr:cNvCxnSpPr/>
      </xdr:nvCxnSpPr>
      <xdr:spPr>
        <a:xfrm>
          <a:off x="11210925" y="168211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1" name="テキスト ボックス 750">
          <a:extLst>
            <a:ext uri="{FF2B5EF4-FFF2-40B4-BE49-F238E27FC236}">
              <a16:creationId xmlns:a16="http://schemas.microsoft.com/office/drawing/2014/main" id="{04A0EFD5-247B-4FB8-9882-DE2CA26E6FC3}"/>
            </a:ext>
          </a:extLst>
        </xdr:cNvPr>
        <xdr:cNvSpPr txBox="1"/>
      </xdr:nvSpPr>
      <xdr:spPr>
        <a:xfrm>
          <a:off x="10845966" y="16675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2" name="直線コネクタ 751">
          <a:extLst>
            <a:ext uri="{FF2B5EF4-FFF2-40B4-BE49-F238E27FC236}">
              <a16:creationId xmlns:a16="http://schemas.microsoft.com/office/drawing/2014/main" id="{C87AFC4C-7A4E-4103-BB35-917322987363}"/>
            </a:ext>
          </a:extLst>
        </xdr:cNvPr>
        <xdr:cNvCxnSpPr/>
      </xdr:nvCxnSpPr>
      <xdr:spPr>
        <a:xfrm>
          <a:off x="11210925" y="163639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3" name="テキスト ボックス 752">
          <a:extLst>
            <a:ext uri="{FF2B5EF4-FFF2-40B4-BE49-F238E27FC236}">
              <a16:creationId xmlns:a16="http://schemas.microsoft.com/office/drawing/2014/main" id="{08D30353-A28E-41E1-8EB5-BC6B536A08F0}"/>
            </a:ext>
          </a:extLst>
        </xdr:cNvPr>
        <xdr:cNvSpPr txBox="1"/>
      </xdr:nvSpPr>
      <xdr:spPr>
        <a:xfrm>
          <a:off x="10845966" y="162185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4" name="直線コネクタ 753">
          <a:extLst>
            <a:ext uri="{FF2B5EF4-FFF2-40B4-BE49-F238E27FC236}">
              <a16:creationId xmlns:a16="http://schemas.microsoft.com/office/drawing/2014/main" id="{8A13B883-28E9-4EF1-9B6A-15811CEB3AFB}"/>
            </a:ext>
          </a:extLst>
        </xdr:cNvPr>
        <xdr:cNvCxnSpPr/>
      </xdr:nvCxnSpPr>
      <xdr:spPr>
        <a:xfrm>
          <a:off x="11210925" y="15906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5" name="テキスト ボックス 754">
          <a:extLst>
            <a:ext uri="{FF2B5EF4-FFF2-40B4-BE49-F238E27FC236}">
              <a16:creationId xmlns:a16="http://schemas.microsoft.com/office/drawing/2014/main" id="{646337FE-0BDB-4E66-8250-E72E9F5C6070}"/>
            </a:ext>
          </a:extLst>
        </xdr:cNvPr>
        <xdr:cNvSpPr txBox="1"/>
      </xdr:nvSpPr>
      <xdr:spPr>
        <a:xfrm>
          <a:off x="10903736" y="157613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6" name="【庁舎】&#10;有形固定資産減価償却率グラフ枠">
          <a:extLst>
            <a:ext uri="{FF2B5EF4-FFF2-40B4-BE49-F238E27FC236}">
              <a16:creationId xmlns:a16="http://schemas.microsoft.com/office/drawing/2014/main" id="{AE607B63-A0DE-4670-9B91-3BBD9B921B11}"/>
            </a:ext>
          </a:extLst>
        </xdr:cNvPr>
        <xdr:cNvSpPr/>
      </xdr:nvSpPr>
      <xdr:spPr>
        <a:xfrm>
          <a:off x="11210925" y="1590675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37337</xdr:rowOff>
    </xdr:to>
    <xdr:cxnSp macro="">
      <xdr:nvCxnSpPr>
        <xdr:cNvPr id="757" name="直線コネクタ 756">
          <a:extLst>
            <a:ext uri="{FF2B5EF4-FFF2-40B4-BE49-F238E27FC236}">
              <a16:creationId xmlns:a16="http://schemas.microsoft.com/office/drawing/2014/main" id="{44BA6EDC-53B1-4881-8050-DB874F5BAA5F}"/>
            </a:ext>
          </a:extLst>
        </xdr:cNvPr>
        <xdr:cNvCxnSpPr/>
      </xdr:nvCxnSpPr>
      <xdr:spPr>
        <a:xfrm flipV="1">
          <a:off x="14696439" y="16412845"/>
          <a:ext cx="0" cy="1283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41164</xdr:rowOff>
    </xdr:from>
    <xdr:ext cx="405111" cy="259045"/>
    <xdr:sp macro="" textlink="">
      <xdr:nvSpPr>
        <xdr:cNvPr id="758" name="【庁舎】&#10;有形固定資産減価償却率最小値テキスト">
          <a:extLst>
            <a:ext uri="{FF2B5EF4-FFF2-40B4-BE49-F238E27FC236}">
              <a16:creationId xmlns:a16="http://schemas.microsoft.com/office/drawing/2014/main" id="{0DF8EEAD-A713-42EB-9B27-5FDE250D0337}"/>
            </a:ext>
          </a:extLst>
        </xdr:cNvPr>
        <xdr:cNvSpPr txBox="1"/>
      </xdr:nvSpPr>
      <xdr:spPr>
        <a:xfrm>
          <a:off x="14735175" y="17700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37337</xdr:rowOff>
    </xdr:from>
    <xdr:to>
      <xdr:col>86</xdr:col>
      <xdr:colOff>25400</xdr:colOff>
      <xdr:row>108</xdr:row>
      <xdr:rowOff>37337</xdr:rowOff>
    </xdr:to>
    <xdr:cxnSp macro="">
      <xdr:nvCxnSpPr>
        <xdr:cNvPr id="759" name="直線コネクタ 758">
          <a:extLst>
            <a:ext uri="{FF2B5EF4-FFF2-40B4-BE49-F238E27FC236}">
              <a16:creationId xmlns:a16="http://schemas.microsoft.com/office/drawing/2014/main" id="{BC7BB874-8053-498A-AF1B-4660A85A2359}"/>
            </a:ext>
          </a:extLst>
        </xdr:cNvPr>
        <xdr:cNvCxnSpPr/>
      </xdr:nvCxnSpPr>
      <xdr:spPr>
        <a:xfrm>
          <a:off x="14611350" y="1769668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760" name="【庁舎】&#10;有形固定資産減価償却率最大値テキスト">
          <a:extLst>
            <a:ext uri="{FF2B5EF4-FFF2-40B4-BE49-F238E27FC236}">
              <a16:creationId xmlns:a16="http://schemas.microsoft.com/office/drawing/2014/main" id="{BE0D1D9C-5219-4C2C-8A4C-805DAB06E86F}"/>
            </a:ext>
          </a:extLst>
        </xdr:cNvPr>
        <xdr:cNvSpPr txBox="1"/>
      </xdr:nvSpPr>
      <xdr:spPr>
        <a:xfrm>
          <a:off x="14735175" y="16181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761" name="直線コネクタ 760">
          <a:extLst>
            <a:ext uri="{FF2B5EF4-FFF2-40B4-BE49-F238E27FC236}">
              <a16:creationId xmlns:a16="http://schemas.microsoft.com/office/drawing/2014/main" id="{6F261743-8E4D-41DE-86BE-A80F7835C6C9}"/>
            </a:ext>
          </a:extLst>
        </xdr:cNvPr>
        <xdr:cNvCxnSpPr/>
      </xdr:nvCxnSpPr>
      <xdr:spPr>
        <a:xfrm>
          <a:off x="14611350" y="1641284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76979</xdr:rowOff>
    </xdr:from>
    <xdr:ext cx="405111" cy="259045"/>
    <xdr:sp macro="" textlink="">
      <xdr:nvSpPr>
        <xdr:cNvPr id="762" name="【庁舎】&#10;有形固定資産減価償却率平均値テキスト">
          <a:extLst>
            <a:ext uri="{FF2B5EF4-FFF2-40B4-BE49-F238E27FC236}">
              <a16:creationId xmlns:a16="http://schemas.microsoft.com/office/drawing/2014/main" id="{AC8D276E-F349-449D-9F2D-0FE6AA5259C2}"/>
            </a:ext>
          </a:extLst>
        </xdr:cNvPr>
        <xdr:cNvSpPr txBox="1"/>
      </xdr:nvSpPr>
      <xdr:spPr>
        <a:xfrm>
          <a:off x="14735175" y="170505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98552</xdr:rowOff>
    </xdr:from>
    <xdr:to>
      <xdr:col>85</xdr:col>
      <xdr:colOff>177800</xdr:colOff>
      <xdr:row>105</xdr:row>
      <xdr:rowOff>28702</xdr:rowOff>
    </xdr:to>
    <xdr:sp macro="" textlink="">
      <xdr:nvSpPr>
        <xdr:cNvPr id="763" name="フローチャート: 判断 762">
          <a:extLst>
            <a:ext uri="{FF2B5EF4-FFF2-40B4-BE49-F238E27FC236}">
              <a16:creationId xmlns:a16="http://schemas.microsoft.com/office/drawing/2014/main" id="{3903D514-0846-43B1-B671-1D5BB5C9CF1F}"/>
            </a:ext>
          </a:extLst>
        </xdr:cNvPr>
        <xdr:cNvSpPr/>
      </xdr:nvSpPr>
      <xdr:spPr>
        <a:xfrm>
          <a:off x="14649450" y="1707527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764" name="フローチャート: 判断 763">
          <a:extLst>
            <a:ext uri="{FF2B5EF4-FFF2-40B4-BE49-F238E27FC236}">
              <a16:creationId xmlns:a16="http://schemas.microsoft.com/office/drawing/2014/main" id="{7AAC29AD-0FCE-4107-BDC4-D88F95861BE2}"/>
            </a:ext>
          </a:extLst>
        </xdr:cNvPr>
        <xdr:cNvSpPr/>
      </xdr:nvSpPr>
      <xdr:spPr>
        <a:xfrm>
          <a:off x="13887450" y="1704149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41402</xdr:rowOff>
    </xdr:from>
    <xdr:to>
      <xdr:col>76</xdr:col>
      <xdr:colOff>165100</xdr:colOff>
      <xdr:row>104</xdr:row>
      <xdr:rowOff>143002</xdr:rowOff>
    </xdr:to>
    <xdr:sp macro="" textlink="">
      <xdr:nvSpPr>
        <xdr:cNvPr id="765" name="フローチャート: 判断 764">
          <a:extLst>
            <a:ext uri="{FF2B5EF4-FFF2-40B4-BE49-F238E27FC236}">
              <a16:creationId xmlns:a16="http://schemas.microsoft.com/office/drawing/2014/main" id="{D780DA85-6259-4563-8520-E91276CBA20A}"/>
            </a:ext>
          </a:extLst>
        </xdr:cNvPr>
        <xdr:cNvSpPr/>
      </xdr:nvSpPr>
      <xdr:spPr>
        <a:xfrm>
          <a:off x="13096875" y="1701812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xdr:rowOff>
    </xdr:from>
    <xdr:to>
      <xdr:col>72</xdr:col>
      <xdr:colOff>38100</xdr:colOff>
      <xdr:row>104</xdr:row>
      <xdr:rowOff>117856</xdr:rowOff>
    </xdr:to>
    <xdr:sp macro="" textlink="">
      <xdr:nvSpPr>
        <xdr:cNvPr id="766" name="フローチャート: 判断 765">
          <a:extLst>
            <a:ext uri="{FF2B5EF4-FFF2-40B4-BE49-F238E27FC236}">
              <a16:creationId xmlns:a16="http://schemas.microsoft.com/office/drawing/2014/main" id="{C7D9494D-097F-44C2-9E1A-79C4265A928A}"/>
            </a:ext>
          </a:extLst>
        </xdr:cNvPr>
        <xdr:cNvSpPr/>
      </xdr:nvSpPr>
      <xdr:spPr>
        <a:xfrm>
          <a:off x="12296775" y="16989806"/>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11685</xdr:rowOff>
    </xdr:from>
    <xdr:to>
      <xdr:col>67</xdr:col>
      <xdr:colOff>101600</xdr:colOff>
      <xdr:row>104</xdr:row>
      <xdr:rowOff>113285</xdr:rowOff>
    </xdr:to>
    <xdr:sp macro="" textlink="">
      <xdr:nvSpPr>
        <xdr:cNvPr id="767" name="フローチャート: 判断 766">
          <a:extLst>
            <a:ext uri="{FF2B5EF4-FFF2-40B4-BE49-F238E27FC236}">
              <a16:creationId xmlns:a16="http://schemas.microsoft.com/office/drawing/2014/main" id="{58E8FC55-60DC-4CA9-A023-9858CB5C5243}"/>
            </a:ext>
          </a:extLst>
        </xdr:cNvPr>
        <xdr:cNvSpPr/>
      </xdr:nvSpPr>
      <xdr:spPr>
        <a:xfrm>
          <a:off x="11487150" y="1698206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2DAC6549-0325-418A-B74E-00E85C64EA64}"/>
            </a:ext>
          </a:extLst>
        </xdr:cNvPr>
        <xdr:cNvSpPr txBox="1"/>
      </xdr:nvSpPr>
      <xdr:spPr>
        <a:xfrm>
          <a:off x="145256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3F83FBC5-9D07-4327-8FCF-369D0A37CB23}"/>
            </a:ext>
          </a:extLst>
        </xdr:cNvPr>
        <xdr:cNvSpPr txBox="1"/>
      </xdr:nvSpPr>
      <xdr:spPr>
        <a:xfrm>
          <a:off x="137636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F2781504-B642-4719-BB45-AC1278A17768}"/>
            </a:ext>
          </a:extLst>
        </xdr:cNvPr>
        <xdr:cNvSpPr txBox="1"/>
      </xdr:nvSpPr>
      <xdr:spPr>
        <a:xfrm>
          <a:off x="129730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79AE3EAF-B2DB-4EAD-9C2C-6E423E4312E3}"/>
            </a:ext>
          </a:extLst>
        </xdr:cNvPr>
        <xdr:cNvSpPr txBox="1"/>
      </xdr:nvSpPr>
      <xdr:spPr>
        <a:xfrm>
          <a:off x="121729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C12F1607-318E-4436-AD55-35BA77AE313C}"/>
            </a:ext>
          </a:extLst>
        </xdr:cNvPr>
        <xdr:cNvSpPr txBox="1"/>
      </xdr:nvSpPr>
      <xdr:spPr>
        <a:xfrm>
          <a:off x="113633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68835</xdr:rowOff>
    </xdr:from>
    <xdr:to>
      <xdr:col>85</xdr:col>
      <xdr:colOff>177800</xdr:colOff>
      <xdr:row>103</xdr:row>
      <xdr:rowOff>170435</xdr:rowOff>
    </xdr:to>
    <xdr:sp macro="" textlink="">
      <xdr:nvSpPr>
        <xdr:cNvPr id="773" name="楕円 772">
          <a:extLst>
            <a:ext uri="{FF2B5EF4-FFF2-40B4-BE49-F238E27FC236}">
              <a16:creationId xmlns:a16="http://schemas.microsoft.com/office/drawing/2014/main" id="{387B906D-57F4-4319-A316-4573F4D97C42}"/>
            </a:ext>
          </a:extLst>
        </xdr:cNvPr>
        <xdr:cNvSpPr/>
      </xdr:nvSpPr>
      <xdr:spPr>
        <a:xfrm>
          <a:off x="14649450" y="1686776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91712</xdr:rowOff>
    </xdr:from>
    <xdr:ext cx="405111" cy="259045"/>
    <xdr:sp macro="" textlink="">
      <xdr:nvSpPr>
        <xdr:cNvPr id="774" name="【庁舎】&#10;有形固定資産減価償却率該当値テキスト">
          <a:extLst>
            <a:ext uri="{FF2B5EF4-FFF2-40B4-BE49-F238E27FC236}">
              <a16:creationId xmlns:a16="http://schemas.microsoft.com/office/drawing/2014/main" id="{4770EE16-B6B5-4592-907B-A092D02F6A48}"/>
            </a:ext>
          </a:extLst>
        </xdr:cNvPr>
        <xdr:cNvSpPr txBox="1"/>
      </xdr:nvSpPr>
      <xdr:spPr>
        <a:xfrm>
          <a:off x="14735175" y="16719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68835</xdr:rowOff>
    </xdr:from>
    <xdr:to>
      <xdr:col>81</xdr:col>
      <xdr:colOff>101600</xdr:colOff>
      <xdr:row>103</xdr:row>
      <xdr:rowOff>170435</xdr:rowOff>
    </xdr:to>
    <xdr:sp macro="" textlink="">
      <xdr:nvSpPr>
        <xdr:cNvPr id="775" name="楕円 774">
          <a:extLst>
            <a:ext uri="{FF2B5EF4-FFF2-40B4-BE49-F238E27FC236}">
              <a16:creationId xmlns:a16="http://schemas.microsoft.com/office/drawing/2014/main" id="{E961BF59-6A37-4D5F-BF9C-A6903431585E}"/>
            </a:ext>
          </a:extLst>
        </xdr:cNvPr>
        <xdr:cNvSpPr/>
      </xdr:nvSpPr>
      <xdr:spPr>
        <a:xfrm>
          <a:off x="13887450" y="1686776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119635</xdr:rowOff>
    </xdr:from>
    <xdr:to>
      <xdr:col>85</xdr:col>
      <xdr:colOff>127000</xdr:colOff>
      <xdr:row>103</xdr:row>
      <xdr:rowOff>119635</xdr:rowOff>
    </xdr:to>
    <xdr:cxnSp macro="">
      <xdr:nvCxnSpPr>
        <xdr:cNvPr id="776" name="直線コネクタ 775">
          <a:extLst>
            <a:ext uri="{FF2B5EF4-FFF2-40B4-BE49-F238E27FC236}">
              <a16:creationId xmlns:a16="http://schemas.microsoft.com/office/drawing/2014/main" id="{9F10728F-0E77-4911-948A-504FA6EF34B8}"/>
            </a:ext>
          </a:extLst>
        </xdr:cNvPr>
        <xdr:cNvCxnSpPr/>
      </xdr:nvCxnSpPr>
      <xdr:spPr>
        <a:xfrm>
          <a:off x="13935075" y="1692491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36830</xdr:rowOff>
    </xdr:from>
    <xdr:to>
      <xdr:col>76</xdr:col>
      <xdr:colOff>165100</xdr:colOff>
      <xdr:row>103</xdr:row>
      <xdr:rowOff>138430</xdr:rowOff>
    </xdr:to>
    <xdr:sp macro="" textlink="">
      <xdr:nvSpPr>
        <xdr:cNvPr id="777" name="楕円 776">
          <a:extLst>
            <a:ext uri="{FF2B5EF4-FFF2-40B4-BE49-F238E27FC236}">
              <a16:creationId xmlns:a16="http://schemas.microsoft.com/office/drawing/2014/main" id="{EDEA766A-3D8C-4CD4-B0E1-7CE66EB8E9C3}"/>
            </a:ext>
          </a:extLst>
        </xdr:cNvPr>
        <xdr:cNvSpPr/>
      </xdr:nvSpPr>
      <xdr:spPr>
        <a:xfrm>
          <a:off x="13096875" y="1683893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87630</xdr:rowOff>
    </xdr:from>
    <xdr:to>
      <xdr:col>81</xdr:col>
      <xdr:colOff>50800</xdr:colOff>
      <xdr:row>103</xdr:row>
      <xdr:rowOff>119635</xdr:rowOff>
    </xdr:to>
    <xdr:cxnSp macro="">
      <xdr:nvCxnSpPr>
        <xdr:cNvPr id="778" name="直線コネクタ 777">
          <a:extLst>
            <a:ext uri="{FF2B5EF4-FFF2-40B4-BE49-F238E27FC236}">
              <a16:creationId xmlns:a16="http://schemas.microsoft.com/office/drawing/2014/main" id="{55F34D76-6BAB-4E21-8383-8B87FE5DAA4C}"/>
            </a:ext>
          </a:extLst>
        </xdr:cNvPr>
        <xdr:cNvCxnSpPr/>
      </xdr:nvCxnSpPr>
      <xdr:spPr>
        <a:xfrm>
          <a:off x="13144500" y="16886555"/>
          <a:ext cx="790575" cy="38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25400</xdr:rowOff>
    </xdr:from>
    <xdr:to>
      <xdr:col>72</xdr:col>
      <xdr:colOff>38100</xdr:colOff>
      <xdr:row>103</xdr:row>
      <xdr:rowOff>127000</xdr:rowOff>
    </xdr:to>
    <xdr:sp macro="" textlink="">
      <xdr:nvSpPr>
        <xdr:cNvPr id="779" name="楕円 778">
          <a:extLst>
            <a:ext uri="{FF2B5EF4-FFF2-40B4-BE49-F238E27FC236}">
              <a16:creationId xmlns:a16="http://schemas.microsoft.com/office/drawing/2014/main" id="{627800F3-B7C9-443B-AC85-DA9D9F63B953}"/>
            </a:ext>
          </a:extLst>
        </xdr:cNvPr>
        <xdr:cNvSpPr/>
      </xdr:nvSpPr>
      <xdr:spPr>
        <a:xfrm>
          <a:off x="12296775" y="1683067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76200</xdr:rowOff>
    </xdr:from>
    <xdr:to>
      <xdr:col>76</xdr:col>
      <xdr:colOff>114300</xdr:colOff>
      <xdr:row>103</xdr:row>
      <xdr:rowOff>87630</xdr:rowOff>
    </xdr:to>
    <xdr:cxnSp macro="">
      <xdr:nvCxnSpPr>
        <xdr:cNvPr id="780" name="直線コネクタ 779">
          <a:extLst>
            <a:ext uri="{FF2B5EF4-FFF2-40B4-BE49-F238E27FC236}">
              <a16:creationId xmlns:a16="http://schemas.microsoft.com/office/drawing/2014/main" id="{86DDB36A-F7EA-438D-A825-538DB7FD3814}"/>
            </a:ext>
          </a:extLst>
        </xdr:cNvPr>
        <xdr:cNvCxnSpPr/>
      </xdr:nvCxnSpPr>
      <xdr:spPr>
        <a:xfrm>
          <a:off x="12344400" y="16878300"/>
          <a:ext cx="800100" cy="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169418</xdr:rowOff>
    </xdr:from>
    <xdr:to>
      <xdr:col>67</xdr:col>
      <xdr:colOff>101600</xdr:colOff>
      <xdr:row>106</xdr:row>
      <xdr:rowOff>99568</xdr:rowOff>
    </xdr:to>
    <xdr:sp macro="" textlink="">
      <xdr:nvSpPr>
        <xdr:cNvPr id="781" name="楕円 780">
          <a:extLst>
            <a:ext uri="{FF2B5EF4-FFF2-40B4-BE49-F238E27FC236}">
              <a16:creationId xmlns:a16="http://schemas.microsoft.com/office/drawing/2014/main" id="{FA68A36B-BD58-4267-99A3-16BCF33824C3}"/>
            </a:ext>
          </a:extLst>
        </xdr:cNvPr>
        <xdr:cNvSpPr/>
      </xdr:nvSpPr>
      <xdr:spPr>
        <a:xfrm>
          <a:off x="11487150" y="17314418"/>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76200</xdr:rowOff>
    </xdr:from>
    <xdr:to>
      <xdr:col>71</xdr:col>
      <xdr:colOff>177800</xdr:colOff>
      <xdr:row>106</xdr:row>
      <xdr:rowOff>48768</xdr:rowOff>
    </xdr:to>
    <xdr:cxnSp macro="">
      <xdr:nvCxnSpPr>
        <xdr:cNvPr id="782" name="直線コネクタ 781">
          <a:extLst>
            <a:ext uri="{FF2B5EF4-FFF2-40B4-BE49-F238E27FC236}">
              <a16:creationId xmlns:a16="http://schemas.microsoft.com/office/drawing/2014/main" id="{C6989547-A7A3-4716-952C-8C5AA2A12A9F}"/>
            </a:ext>
          </a:extLst>
        </xdr:cNvPr>
        <xdr:cNvCxnSpPr/>
      </xdr:nvCxnSpPr>
      <xdr:spPr>
        <a:xfrm flipV="1">
          <a:off x="11534775" y="16878300"/>
          <a:ext cx="809625" cy="483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163847</xdr:rowOff>
    </xdr:from>
    <xdr:ext cx="405111" cy="259045"/>
    <xdr:sp macro="" textlink="">
      <xdr:nvSpPr>
        <xdr:cNvPr id="783" name="n_1aveValue【庁舎】&#10;有形固定資産減価償却率">
          <a:extLst>
            <a:ext uri="{FF2B5EF4-FFF2-40B4-BE49-F238E27FC236}">
              <a16:creationId xmlns:a16="http://schemas.microsoft.com/office/drawing/2014/main" id="{81378E24-78D3-4125-B3AC-13568B1C2E09}"/>
            </a:ext>
          </a:extLst>
        </xdr:cNvPr>
        <xdr:cNvSpPr txBox="1"/>
      </xdr:nvSpPr>
      <xdr:spPr>
        <a:xfrm>
          <a:off x="13745219" y="1713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134129</xdr:rowOff>
    </xdr:from>
    <xdr:ext cx="405111" cy="259045"/>
    <xdr:sp macro="" textlink="">
      <xdr:nvSpPr>
        <xdr:cNvPr id="784" name="n_2aveValue【庁舎】&#10;有形固定資産減価償却率">
          <a:extLst>
            <a:ext uri="{FF2B5EF4-FFF2-40B4-BE49-F238E27FC236}">
              <a16:creationId xmlns:a16="http://schemas.microsoft.com/office/drawing/2014/main" id="{092207FD-3457-47DC-BBA2-EAD1060951D7}"/>
            </a:ext>
          </a:extLst>
        </xdr:cNvPr>
        <xdr:cNvSpPr txBox="1"/>
      </xdr:nvSpPr>
      <xdr:spPr>
        <a:xfrm>
          <a:off x="12964169" y="17107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108983</xdr:rowOff>
    </xdr:from>
    <xdr:ext cx="405111" cy="259045"/>
    <xdr:sp macro="" textlink="">
      <xdr:nvSpPr>
        <xdr:cNvPr id="785" name="n_3aveValue【庁舎】&#10;有形固定資産減価償却率">
          <a:extLst>
            <a:ext uri="{FF2B5EF4-FFF2-40B4-BE49-F238E27FC236}">
              <a16:creationId xmlns:a16="http://schemas.microsoft.com/office/drawing/2014/main" id="{65429676-F50E-449F-8C82-6867CF288AC5}"/>
            </a:ext>
          </a:extLst>
        </xdr:cNvPr>
        <xdr:cNvSpPr txBox="1"/>
      </xdr:nvSpPr>
      <xdr:spPr>
        <a:xfrm>
          <a:off x="12164069" y="17079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129812</xdr:rowOff>
    </xdr:from>
    <xdr:ext cx="405111" cy="259045"/>
    <xdr:sp macro="" textlink="">
      <xdr:nvSpPr>
        <xdr:cNvPr id="786" name="n_4aveValue【庁舎】&#10;有形固定資産減価償却率">
          <a:extLst>
            <a:ext uri="{FF2B5EF4-FFF2-40B4-BE49-F238E27FC236}">
              <a16:creationId xmlns:a16="http://schemas.microsoft.com/office/drawing/2014/main" id="{C845276E-378B-487B-9C54-7E8E050893D1}"/>
            </a:ext>
          </a:extLst>
        </xdr:cNvPr>
        <xdr:cNvSpPr txBox="1"/>
      </xdr:nvSpPr>
      <xdr:spPr>
        <a:xfrm>
          <a:off x="11354444" y="16757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15512</xdr:rowOff>
    </xdr:from>
    <xdr:ext cx="405111" cy="259045"/>
    <xdr:sp macro="" textlink="">
      <xdr:nvSpPr>
        <xdr:cNvPr id="787" name="n_1mainValue【庁舎】&#10;有形固定資産減価償却率">
          <a:extLst>
            <a:ext uri="{FF2B5EF4-FFF2-40B4-BE49-F238E27FC236}">
              <a16:creationId xmlns:a16="http://schemas.microsoft.com/office/drawing/2014/main" id="{79F2BCE9-65F9-4F0B-B85E-C532B74B7FCE}"/>
            </a:ext>
          </a:extLst>
        </xdr:cNvPr>
        <xdr:cNvSpPr txBox="1"/>
      </xdr:nvSpPr>
      <xdr:spPr>
        <a:xfrm>
          <a:off x="13745219" y="16642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154957</xdr:rowOff>
    </xdr:from>
    <xdr:ext cx="405111" cy="259045"/>
    <xdr:sp macro="" textlink="">
      <xdr:nvSpPr>
        <xdr:cNvPr id="788" name="n_2mainValue【庁舎】&#10;有形固定資産減価償却率">
          <a:extLst>
            <a:ext uri="{FF2B5EF4-FFF2-40B4-BE49-F238E27FC236}">
              <a16:creationId xmlns:a16="http://schemas.microsoft.com/office/drawing/2014/main" id="{0A493026-8773-48D3-A10A-7B6BB0096E96}"/>
            </a:ext>
          </a:extLst>
        </xdr:cNvPr>
        <xdr:cNvSpPr txBox="1"/>
      </xdr:nvSpPr>
      <xdr:spPr>
        <a:xfrm>
          <a:off x="12964169" y="1661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143527</xdr:rowOff>
    </xdr:from>
    <xdr:ext cx="405111" cy="259045"/>
    <xdr:sp macro="" textlink="">
      <xdr:nvSpPr>
        <xdr:cNvPr id="789" name="n_3mainValue【庁舎】&#10;有形固定資産減価償却率">
          <a:extLst>
            <a:ext uri="{FF2B5EF4-FFF2-40B4-BE49-F238E27FC236}">
              <a16:creationId xmlns:a16="http://schemas.microsoft.com/office/drawing/2014/main" id="{E4F48605-6E7B-4C25-A02D-7548E3B44D23}"/>
            </a:ext>
          </a:extLst>
        </xdr:cNvPr>
        <xdr:cNvSpPr txBox="1"/>
      </xdr:nvSpPr>
      <xdr:spPr>
        <a:xfrm>
          <a:off x="12164069" y="16599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90695</xdr:rowOff>
    </xdr:from>
    <xdr:ext cx="405111" cy="259045"/>
    <xdr:sp macro="" textlink="">
      <xdr:nvSpPr>
        <xdr:cNvPr id="790" name="n_4mainValue【庁舎】&#10;有形固定資産減価償却率">
          <a:extLst>
            <a:ext uri="{FF2B5EF4-FFF2-40B4-BE49-F238E27FC236}">
              <a16:creationId xmlns:a16="http://schemas.microsoft.com/office/drawing/2014/main" id="{64E984F8-1AF9-4E99-9F7F-BCAB95ADB8B1}"/>
            </a:ext>
          </a:extLst>
        </xdr:cNvPr>
        <xdr:cNvSpPr txBox="1"/>
      </xdr:nvSpPr>
      <xdr:spPr>
        <a:xfrm>
          <a:off x="11354444" y="17403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1" name="正方形/長方形 790">
          <a:extLst>
            <a:ext uri="{FF2B5EF4-FFF2-40B4-BE49-F238E27FC236}">
              <a16:creationId xmlns:a16="http://schemas.microsoft.com/office/drawing/2014/main" id="{F62CE4E3-E47B-4D5B-9E2B-21ACD5A2A739}"/>
            </a:ext>
          </a:extLst>
        </xdr:cNvPr>
        <xdr:cNvSpPr/>
      </xdr:nvSpPr>
      <xdr:spPr>
        <a:xfrm>
          <a:off x="16459200" y="14763750"/>
          <a:ext cx="42672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2" name="正方形/長方形 791">
          <a:extLst>
            <a:ext uri="{FF2B5EF4-FFF2-40B4-BE49-F238E27FC236}">
              <a16:creationId xmlns:a16="http://schemas.microsoft.com/office/drawing/2014/main" id="{11BEAFE0-EDC7-4D40-A6E4-135BE6A27BFF}"/>
            </a:ext>
          </a:extLst>
        </xdr:cNvPr>
        <xdr:cNvSpPr/>
      </xdr:nvSpPr>
      <xdr:spPr>
        <a:xfrm>
          <a:off x="165830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3" name="正方形/長方形 792">
          <a:extLst>
            <a:ext uri="{FF2B5EF4-FFF2-40B4-BE49-F238E27FC236}">
              <a16:creationId xmlns:a16="http://schemas.microsoft.com/office/drawing/2014/main" id="{20FE4A4A-23F1-4AB0-8ABD-E13ABE2E648C}"/>
            </a:ext>
          </a:extLst>
        </xdr:cNvPr>
        <xdr:cNvSpPr/>
      </xdr:nvSpPr>
      <xdr:spPr>
        <a:xfrm>
          <a:off x="165830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4" name="正方形/長方形 793">
          <a:extLst>
            <a:ext uri="{FF2B5EF4-FFF2-40B4-BE49-F238E27FC236}">
              <a16:creationId xmlns:a16="http://schemas.microsoft.com/office/drawing/2014/main" id="{3D6446A3-BB99-46D2-95EF-4A351C506E41}"/>
            </a:ext>
          </a:extLst>
        </xdr:cNvPr>
        <xdr:cNvSpPr/>
      </xdr:nvSpPr>
      <xdr:spPr>
        <a:xfrm>
          <a:off x="174879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5" name="正方形/長方形 794">
          <a:extLst>
            <a:ext uri="{FF2B5EF4-FFF2-40B4-BE49-F238E27FC236}">
              <a16:creationId xmlns:a16="http://schemas.microsoft.com/office/drawing/2014/main" id="{701311D3-0E84-4895-8EB8-E046F36F51CD}"/>
            </a:ext>
          </a:extLst>
        </xdr:cNvPr>
        <xdr:cNvSpPr/>
      </xdr:nvSpPr>
      <xdr:spPr>
        <a:xfrm>
          <a:off x="174879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6" name="正方形/長方形 795">
          <a:extLst>
            <a:ext uri="{FF2B5EF4-FFF2-40B4-BE49-F238E27FC236}">
              <a16:creationId xmlns:a16="http://schemas.microsoft.com/office/drawing/2014/main" id="{DC1EC270-3211-429C-B33D-D292DA4F4332}"/>
            </a:ext>
          </a:extLst>
        </xdr:cNvPr>
        <xdr:cNvSpPr/>
      </xdr:nvSpPr>
      <xdr:spPr>
        <a:xfrm>
          <a:off x="185166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7" name="正方形/長方形 796">
          <a:extLst>
            <a:ext uri="{FF2B5EF4-FFF2-40B4-BE49-F238E27FC236}">
              <a16:creationId xmlns:a16="http://schemas.microsoft.com/office/drawing/2014/main" id="{16036513-CDA2-4B75-B085-7DBC8F4DB47D}"/>
            </a:ext>
          </a:extLst>
        </xdr:cNvPr>
        <xdr:cNvSpPr/>
      </xdr:nvSpPr>
      <xdr:spPr>
        <a:xfrm>
          <a:off x="185166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8" name="正方形/長方形 797">
          <a:extLst>
            <a:ext uri="{FF2B5EF4-FFF2-40B4-BE49-F238E27FC236}">
              <a16:creationId xmlns:a16="http://schemas.microsoft.com/office/drawing/2014/main" id="{F4C3E3BD-A578-4708-A6F9-0BEDFA6D284E}"/>
            </a:ext>
          </a:extLst>
        </xdr:cNvPr>
        <xdr:cNvSpPr/>
      </xdr:nvSpPr>
      <xdr:spPr>
        <a:xfrm>
          <a:off x="16459200" y="1590675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9" name="テキスト ボックス 798">
          <a:extLst>
            <a:ext uri="{FF2B5EF4-FFF2-40B4-BE49-F238E27FC236}">
              <a16:creationId xmlns:a16="http://schemas.microsoft.com/office/drawing/2014/main" id="{492F83CE-B8BE-42B6-B554-72B3AF95DBCE}"/>
            </a:ext>
          </a:extLst>
        </xdr:cNvPr>
        <xdr:cNvSpPr txBox="1"/>
      </xdr:nvSpPr>
      <xdr:spPr>
        <a:xfrm>
          <a:off x="16440150" y="157162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0" name="直線コネクタ 799">
          <a:extLst>
            <a:ext uri="{FF2B5EF4-FFF2-40B4-BE49-F238E27FC236}">
              <a16:creationId xmlns:a16="http://schemas.microsoft.com/office/drawing/2014/main" id="{AAD68C93-1BEF-4C71-AC72-CC7C7FAD11B4}"/>
            </a:ext>
          </a:extLst>
        </xdr:cNvPr>
        <xdr:cNvCxnSpPr/>
      </xdr:nvCxnSpPr>
      <xdr:spPr>
        <a:xfrm>
          <a:off x="16459200" y="1819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1" name="直線コネクタ 800">
          <a:extLst>
            <a:ext uri="{FF2B5EF4-FFF2-40B4-BE49-F238E27FC236}">
              <a16:creationId xmlns:a16="http://schemas.microsoft.com/office/drawing/2014/main" id="{2B087226-64B9-4E2F-A548-6A289860C72F}"/>
            </a:ext>
          </a:extLst>
        </xdr:cNvPr>
        <xdr:cNvCxnSpPr/>
      </xdr:nvCxnSpPr>
      <xdr:spPr>
        <a:xfrm>
          <a:off x="16459200" y="17811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2" name="テキスト ボックス 801">
          <a:extLst>
            <a:ext uri="{FF2B5EF4-FFF2-40B4-BE49-F238E27FC236}">
              <a16:creationId xmlns:a16="http://schemas.microsoft.com/office/drawing/2014/main" id="{BE0624B8-1B43-4E4A-B5C2-304103020335}"/>
            </a:ext>
          </a:extLst>
        </xdr:cNvPr>
        <xdr:cNvSpPr txBox="1"/>
      </xdr:nvSpPr>
      <xdr:spPr>
        <a:xfrm>
          <a:off x="16052346" y="17666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3" name="直線コネクタ 802">
          <a:extLst>
            <a:ext uri="{FF2B5EF4-FFF2-40B4-BE49-F238E27FC236}">
              <a16:creationId xmlns:a16="http://schemas.microsoft.com/office/drawing/2014/main" id="{63E6E663-0F5E-4307-91E4-197B6E513C2B}"/>
            </a:ext>
          </a:extLst>
        </xdr:cNvPr>
        <xdr:cNvCxnSpPr/>
      </xdr:nvCxnSpPr>
      <xdr:spPr>
        <a:xfrm>
          <a:off x="16459200" y="17430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4" name="テキスト ボックス 803">
          <a:extLst>
            <a:ext uri="{FF2B5EF4-FFF2-40B4-BE49-F238E27FC236}">
              <a16:creationId xmlns:a16="http://schemas.microsoft.com/office/drawing/2014/main" id="{245F1212-E0EA-4013-AABE-AB62F38F57B7}"/>
            </a:ext>
          </a:extLst>
        </xdr:cNvPr>
        <xdr:cNvSpPr txBox="1"/>
      </xdr:nvSpPr>
      <xdr:spPr>
        <a:xfrm>
          <a:off x="16052346" y="17285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5" name="直線コネクタ 804">
          <a:extLst>
            <a:ext uri="{FF2B5EF4-FFF2-40B4-BE49-F238E27FC236}">
              <a16:creationId xmlns:a16="http://schemas.microsoft.com/office/drawing/2014/main" id="{809B933F-68A2-4614-B0BF-8BDBC1ECDD2D}"/>
            </a:ext>
          </a:extLst>
        </xdr:cNvPr>
        <xdr:cNvCxnSpPr/>
      </xdr:nvCxnSpPr>
      <xdr:spPr>
        <a:xfrm>
          <a:off x="16459200" y="17049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6" name="テキスト ボックス 805">
          <a:extLst>
            <a:ext uri="{FF2B5EF4-FFF2-40B4-BE49-F238E27FC236}">
              <a16:creationId xmlns:a16="http://schemas.microsoft.com/office/drawing/2014/main" id="{CF220471-E31D-4A69-9C39-DA6BC398FAF1}"/>
            </a:ext>
          </a:extLst>
        </xdr:cNvPr>
        <xdr:cNvSpPr txBox="1"/>
      </xdr:nvSpPr>
      <xdr:spPr>
        <a:xfrm>
          <a:off x="16052346" y="16904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7" name="直線コネクタ 806">
          <a:extLst>
            <a:ext uri="{FF2B5EF4-FFF2-40B4-BE49-F238E27FC236}">
              <a16:creationId xmlns:a16="http://schemas.microsoft.com/office/drawing/2014/main" id="{B783B104-34EA-4087-8491-FF12BC5E7278}"/>
            </a:ext>
          </a:extLst>
        </xdr:cNvPr>
        <xdr:cNvCxnSpPr/>
      </xdr:nvCxnSpPr>
      <xdr:spPr>
        <a:xfrm>
          <a:off x="16459200" y="16668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8" name="テキスト ボックス 807">
          <a:extLst>
            <a:ext uri="{FF2B5EF4-FFF2-40B4-BE49-F238E27FC236}">
              <a16:creationId xmlns:a16="http://schemas.microsoft.com/office/drawing/2014/main" id="{6C4CD787-E399-426D-927F-95CA88513E78}"/>
            </a:ext>
          </a:extLst>
        </xdr:cNvPr>
        <xdr:cNvSpPr txBox="1"/>
      </xdr:nvSpPr>
      <xdr:spPr>
        <a:xfrm>
          <a:off x="16052346" y="16523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9" name="直線コネクタ 808">
          <a:extLst>
            <a:ext uri="{FF2B5EF4-FFF2-40B4-BE49-F238E27FC236}">
              <a16:creationId xmlns:a16="http://schemas.microsoft.com/office/drawing/2014/main" id="{EEEF7E6E-6AD0-4A90-B17F-3A085F44AF75}"/>
            </a:ext>
          </a:extLst>
        </xdr:cNvPr>
        <xdr:cNvCxnSpPr/>
      </xdr:nvCxnSpPr>
      <xdr:spPr>
        <a:xfrm>
          <a:off x="16459200" y="1628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0" name="テキスト ボックス 809">
          <a:extLst>
            <a:ext uri="{FF2B5EF4-FFF2-40B4-BE49-F238E27FC236}">
              <a16:creationId xmlns:a16="http://schemas.microsoft.com/office/drawing/2014/main" id="{3E6E7BEC-4F2F-405F-9F17-9CD96D2C9E85}"/>
            </a:ext>
          </a:extLst>
        </xdr:cNvPr>
        <xdr:cNvSpPr txBox="1"/>
      </xdr:nvSpPr>
      <xdr:spPr>
        <a:xfrm>
          <a:off x="16052346" y="16142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1" name="直線コネクタ 810">
          <a:extLst>
            <a:ext uri="{FF2B5EF4-FFF2-40B4-BE49-F238E27FC236}">
              <a16:creationId xmlns:a16="http://schemas.microsoft.com/office/drawing/2014/main" id="{6733527A-D15F-48A7-BEB2-CBD37B86A07F}"/>
            </a:ext>
          </a:extLst>
        </xdr:cNvPr>
        <xdr:cNvCxnSpPr/>
      </xdr:nvCxnSpPr>
      <xdr:spPr>
        <a:xfrm>
          <a:off x="16459200" y="1590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2" name="テキスト ボックス 811">
          <a:extLst>
            <a:ext uri="{FF2B5EF4-FFF2-40B4-BE49-F238E27FC236}">
              <a16:creationId xmlns:a16="http://schemas.microsoft.com/office/drawing/2014/main" id="{F029264E-57CA-4332-A535-B3FFA5ED4D4E}"/>
            </a:ext>
          </a:extLst>
        </xdr:cNvPr>
        <xdr:cNvSpPr txBox="1"/>
      </xdr:nvSpPr>
      <xdr:spPr>
        <a:xfrm>
          <a:off x="16052346" y="15761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3" name="【庁舎】&#10;一人当たり面積グラフ枠">
          <a:extLst>
            <a:ext uri="{FF2B5EF4-FFF2-40B4-BE49-F238E27FC236}">
              <a16:creationId xmlns:a16="http://schemas.microsoft.com/office/drawing/2014/main" id="{9B7EA2D8-C54D-428C-AC78-C093EF57CE2F}"/>
            </a:ext>
          </a:extLst>
        </xdr:cNvPr>
        <xdr:cNvSpPr/>
      </xdr:nvSpPr>
      <xdr:spPr>
        <a:xfrm>
          <a:off x="16459200" y="1590675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102870</xdr:rowOff>
    </xdr:from>
    <xdr:to>
      <xdr:col>116</xdr:col>
      <xdr:colOff>62864</xdr:colOff>
      <xdr:row>108</xdr:row>
      <xdr:rowOff>22861</xdr:rowOff>
    </xdr:to>
    <xdr:cxnSp macro="">
      <xdr:nvCxnSpPr>
        <xdr:cNvPr id="814" name="直線コネクタ 813">
          <a:extLst>
            <a:ext uri="{FF2B5EF4-FFF2-40B4-BE49-F238E27FC236}">
              <a16:creationId xmlns:a16="http://schemas.microsoft.com/office/drawing/2014/main" id="{238CC63F-681D-4983-BD4B-4276632ED049}"/>
            </a:ext>
          </a:extLst>
        </xdr:cNvPr>
        <xdr:cNvCxnSpPr/>
      </xdr:nvCxnSpPr>
      <xdr:spPr>
        <a:xfrm flipV="1">
          <a:off x="19954239" y="16222345"/>
          <a:ext cx="0" cy="1463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5" name="【庁舎】&#10;一人当たり面積最小値テキスト">
          <a:extLst>
            <a:ext uri="{FF2B5EF4-FFF2-40B4-BE49-F238E27FC236}">
              <a16:creationId xmlns:a16="http://schemas.microsoft.com/office/drawing/2014/main" id="{579C8F3F-5ADF-4AC4-B561-63525E674EA7}"/>
            </a:ext>
          </a:extLst>
        </xdr:cNvPr>
        <xdr:cNvSpPr txBox="1"/>
      </xdr:nvSpPr>
      <xdr:spPr>
        <a:xfrm>
          <a:off x="19992975" y="17689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6" name="直線コネクタ 815">
          <a:extLst>
            <a:ext uri="{FF2B5EF4-FFF2-40B4-BE49-F238E27FC236}">
              <a16:creationId xmlns:a16="http://schemas.microsoft.com/office/drawing/2014/main" id="{BC667E38-ED54-4E41-8213-E199EFA7BEFA}"/>
            </a:ext>
          </a:extLst>
        </xdr:cNvPr>
        <xdr:cNvCxnSpPr/>
      </xdr:nvCxnSpPr>
      <xdr:spPr>
        <a:xfrm>
          <a:off x="19878675" y="17685386"/>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49547</xdr:rowOff>
    </xdr:from>
    <xdr:ext cx="469744" cy="259045"/>
    <xdr:sp macro="" textlink="">
      <xdr:nvSpPr>
        <xdr:cNvPr id="817" name="【庁舎】&#10;一人当たり面積最大値テキスト">
          <a:extLst>
            <a:ext uri="{FF2B5EF4-FFF2-40B4-BE49-F238E27FC236}">
              <a16:creationId xmlns:a16="http://schemas.microsoft.com/office/drawing/2014/main" id="{2D7F6C68-567F-421B-80F7-265CEAAD44B0}"/>
            </a:ext>
          </a:extLst>
        </xdr:cNvPr>
        <xdr:cNvSpPr txBox="1"/>
      </xdr:nvSpPr>
      <xdr:spPr>
        <a:xfrm>
          <a:off x="19992975" y="15991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102870</xdr:rowOff>
    </xdr:from>
    <xdr:to>
      <xdr:col>116</xdr:col>
      <xdr:colOff>152400</xdr:colOff>
      <xdr:row>99</xdr:row>
      <xdr:rowOff>102870</xdr:rowOff>
    </xdr:to>
    <xdr:cxnSp macro="">
      <xdr:nvCxnSpPr>
        <xdr:cNvPr id="818" name="直線コネクタ 817">
          <a:extLst>
            <a:ext uri="{FF2B5EF4-FFF2-40B4-BE49-F238E27FC236}">
              <a16:creationId xmlns:a16="http://schemas.microsoft.com/office/drawing/2014/main" id="{7596C9E6-5654-440D-BF86-C3C6E6D56F27}"/>
            </a:ext>
          </a:extLst>
        </xdr:cNvPr>
        <xdr:cNvCxnSpPr/>
      </xdr:nvCxnSpPr>
      <xdr:spPr>
        <a:xfrm>
          <a:off x="19878675" y="1622234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147338</xdr:rowOff>
    </xdr:from>
    <xdr:ext cx="469744" cy="259045"/>
    <xdr:sp macro="" textlink="">
      <xdr:nvSpPr>
        <xdr:cNvPr id="819" name="【庁舎】&#10;一人当たり面積平均値テキスト">
          <a:extLst>
            <a:ext uri="{FF2B5EF4-FFF2-40B4-BE49-F238E27FC236}">
              <a16:creationId xmlns:a16="http://schemas.microsoft.com/office/drawing/2014/main" id="{4AF2D8C4-ACA8-4C8D-824A-87DE08D94950}"/>
            </a:ext>
          </a:extLst>
        </xdr:cNvPr>
        <xdr:cNvSpPr txBox="1"/>
      </xdr:nvSpPr>
      <xdr:spPr>
        <a:xfrm>
          <a:off x="19992975" y="171177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124461</xdr:rowOff>
    </xdr:from>
    <xdr:to>
      <xdr:col>116</xdr:col>
      <xdr:colOff>114300</xdr:colOff>
      <xdr:row>106</xdr:row>
      <xdr:rowOff>54611</xdr:rowOff>
    </xdr:to>
    <xdr:sp macro="" textlink="">
      <xdr:nvSpPr>
        <xdr:cNvPr id="820" name="フローチャート: 判断 819">
          <a:extLst>
            <a:ext uri="{FF2B5EF4-FFF2-40B4-BE49-F238E27FC236}">
              <a16:creationId xmlns:a16="http://schemas.microsoft.com/office/drawing/2014/main" id="{8C3B3AC7-BE5A-4F54-9015-AD11B908AF21}"/>
            </a:ext>
          </a:extLst>
        </xdr:cNvPr>
        <xdr:cNvSpPr/>
      </xdr:nvSpPr>
      <xdr:spPr>
        <a:xfrm>
          <a:off x="19897725" y="17266286"/>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120650</xdr:rowOff>
    </xdr:from>
    <xdr:to>
      <xdr:col>112</xdr:col>
      <xdr:colOff>38100</xdr:colOff>
      <xdr:row>106</xdr:row>
      <xdr:rowOff>50800</xdr:rowOff>
    </xdr:to>
    <xdr:sp macro="" textlink="">
      <xdr:nvSpPr>
        <xdr:cNvPr id="821" name="フローチャート: 判断 820">
          <a:extLst>
            <a:ext uri="{FF2B5EF4-FFF2-40B4-BE49-F238E27FC236}">
              <a16:creationId xmlns:a16="http://schemas.microsoft.com/office/drawing/2014/main" id="{50E0DC12-9E5B-40F2-88B0-9045BE5DEE28}"/>
            </a:ext>
          </a:extLst>
        </xdr:cNvPr>
        <xdr:cNvSpPr/>
      </xdr:nvSpPr>
      <xdr:spPr>
        <a:xfrm>
          <a:off x="19154775" y="1726882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2" name="フローチャート: 判断 821">
          <a:extLst>
            <a:ext uri="{FF2B5EF4-FFF2-40B4-BE49-F238E27FC236}">
              <a16:creationId xmlns:a16="http://schemas.microsoft.com/office/drawing/2014/main" id="{68C6635F-B261-496B-8EE4-4BF9413998FF}"/>
            </a:ext>
          </a:extLst>
        </xdr:cNvPr>
        <xdr:cNvSpPr/>
      </xdr:nvSpPr>
      <xdr:spPr>
        <a:xfrm>
          <a:off x="18345150" y="1727708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132080</xdr:rowOff>
    </xdr:from>
    <xdr:to>
      <xdr:col>102</xdr:col>
      <xdr:colOff>165100</xdr:colOff>
      <xdr:row>106</xdr:row>
      <xdr:rowOff>62230</xdr:rowOff>
    </xdr:to>
    <xdr:sp macro="" textlink="">
      <xdr:nvSpPr>
        <xdr:cNvPr id="823" name="フローチャート: 判断 822">
          <a:extLst>
            <a:ext uri="{FF2B5EF4-FFF2-40B4-BE49-F238E27FC236}">
              <a16:creationId xmlns:a16="http://schemas.microsoft.com/office/drawing/2014/main" id="{C4DE505B-BD4B-421B-BD96-A8AFCB770680}"/>
            </a:ext>
          </a:extLst>
        </xdr:cNvPr>
        <xdr:cNvSpPr/>
      </xdr:nvSpPr>
      <xdr:spPr>
        <a:xfrm>
          <a:off x="17554575" y="1727708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132080</xdr:rowOff>
    </xdr:from>
    <xdr:to>
      <xdr:col>98</xdr:col>
      <xdr:colOff>38100</xdr:colOff>
      <xdr:row>106</xdr:row>
      <xdr:rowOff>62230</xdr:rowOff>
    </xdr:to>
    <xdr:sp macro="" textlink="">
      <xdr:nvSpPr>
        <xdr:cNvPr id="824" name="フローチャート: 判断 823">
          <a:extLst>
            <a:ext uri="{FF2B5EF4-FFF2-40B4-BE49-F238E27FC236}">
              <a16:creationId xmlns:a16="http://schemas.microsoft.com/office/drawing/2014/main" id="{6B5C8713-B69D-44E4-8472-050AAB24EF54}"/>
            </a:ext>
          </a:extLst>
        </xdr:cNvPr>
        <xdr:cNvSpPr/>
      </xdr:nvSpPr>
      <xdr:spPr>
        <a:xfrm>
          <a:off x="16754475" y="17277080"/>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7E46182A-48B5-4482-A083-2F729358BB8C}"/>
            </a:ext>
          </a:extLst>
        </xdr:cNvPr>
        <xdr:cNvSpPr txBox="1"/>
      </xdr:nvSpPr>
      <xdr:spPr>
        <a:xfrm>
          <a:off x="197834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75266339-46C8-4B5A-8AA4-5103DE8B6266}"/>
            </a:ext>
          </a:extLst>
        </xdr:cNvPr>
        <xdr:cNvSpPr txBox="1"/>
      </xdr:nvSpPr>
      <xdr:spPr>
        <a:xfrm>
          <a:off x="190309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A9D03074-ECF1-43C5-8B24-49DF837EDDCC}"/>
            </a:ext>
          </a:extLst>
        </xdr:cNvPr>
        <xdr:cNvSpPr txBox="1"/>
      </xdr:nvSpPr>
      <xdr:spPr>
        <a:xfrm>
          <a:off x="182213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AE004F19-835A-4D1E-8943-FD22F4A688EB}"/>
            </a:ext>
          </a:extLst>
        </xdr:cNvPr>
        <xdr:cNvSpPr txBox="1"/>
      </xdr:nvSpPr>
      <xdr:spPr>
        <a:xfrm>
          <a:off x="174307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7B2A0E26-9E5F-4165-8DFC-EBDC7CC1C44B}"/>
            </a:ext>
          </a:extLst>
        </xdr:cNvPr>
        <xdr:cNvSpPr txBox="1"/>
      </xdr:nvSpPr>
      <xdr:spPr>
        <a:xfrm>
          <a:off x="166306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33020</xdr:rowOff>
    </xdr:from>
    <xdr:to>
      <xdr:col>116</xdr:col>
      <xdr:colOff>114300</xdr:colOff>
      <xdr:row>107</xdr:row>
      <xdr:rowOff>134620</xdr:rowOff>
    </xdr:to>
    <xdr:sp macro="" textlink="">
      <xdr:nvSpPr>
        <xdr:cNvPr id="830" name="楕円 829">
          <a:extLst>
            <a:ext uri="{FF2B5EF4-FFF2-40B4-BE49-F238E27FC236}">
              <a16:creationId xmlns:a16="http://schemas.microsoft.com/office/drawing/2014/main" id="{33B94F10-04AC-4A8C-A544-3B18C755F5FE}"/>
            </a:ext>
          </a:extLst>
        </xdr:cNvPr>
        <xdr:cNvSpPr/>
      </xdr:nvSpPr>
      <xdr:spPr>
        <a:xfrm>
          <a:off x="19897725" y="1751774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119397</xdr:rowOff>
    </xdr:from>
    <xdr:ext cx="469744" cy="259045"/>
    <xdr:sp macro="" textlink="">
      <xdr:nvSpPr>
        <xdr:cNvPr id="831" name="【庁舎】&#10;一人当たり面積該当値テキスト">
          <a:extLst>
            <a:ext uri="{FF2B5EF4-FFF2-40B4-BE49-F238E27FC236}">
              <a16:creationId xmlns:a16="http://schemas.microsoft.com/office/drawing/2014/main" id="{4B10EBED-A7F1-47D3-906A-411AA3532903}"/>
            </a:ext>
          </a:extLst>
        </xdr:cNvPr>
        <xdr:cNvSpPr txBox="1"/>
      </xdr:nvSpPr>
      <xdr:spPr>
        <a:xfrm>
          <a:off x="19992975" y="17439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33020</xdr:rowOff>
    </xdr:from>
    <xdr:to>
      <xdr:col>112</xdr:col>
      <xdr:colOff>38100</xdr:colOff>
      <xdr:row>107</xdr:row>
      <xdr:rowOff>134620</xdr:rowOff>
    </xdr:to>
    <xdr:sp macro="" textlink="">
      <xdr:nvSpPr>
        <xdr:cNvPr id="832" name="楕円 831">
          <a:extLst>
            <a:ext uri="{FF2B5EF4-FFF2-40B4-BE49-F238E27FC236}">
              <a16:creationId xmlns:a16="http://schemas.microsoft.com/office/drawing/2014/main" id="{7BC764E2-7D72-47CE-858A-F4A6D6CE154B}"/>
            </a:ext>
          </a:extLst>
        </xdr:cNvPr>
        <xdr:cNvSpPr/>
      </xdr:nvSpPr>
      <xdr:spPr>
        <a:xfrm>
          <a:off x="19154775" y="1751774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83820</xdr:rowOff>
    </xdr:from>
    <xdr:to>
      <xdr:col>116</xdr:col>
      <xdr:colOff>63500</xdr:colOff>
      <xdr:row>107</xdr:row>
      <xdr:rowOff>83820</xdr:rowOff>
    </xdr:to>
    <xdr:cxnSp macro="">
      <xdr:nvCxnSpPr>
        <xdr:cNvPr id="833" name="直線コネクタ 832">
          <a:extLst>
            <a:ext uri="{FF2B5EF4-FFF2-40B4-BE49-F238E27FC236}">
              <a16:creationId xmlns:a16="http://schemas.microsoft.com/office/drawing/2014/main" id="{0136CD13-5B8E-47AD-BEE5-FCF31FB3CBBF}"/>
            </a:ext>
          </a:extLst>
        </xdr:cNvPr>
        <xdr:cNvCxnSpPr/>
      </xdr:nvCxnSpPr>
      <xdr:spPr>
        <a:xfrm>
          <a:off x="19202400" y="17574895"/>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33020</xdr:rowOff>
    </xdr:from>
    <xdr:to>
      <xdr:col>107</xdr:col>
      <xdr:colOff>101600</xdr:colOff>
      <xdr:row>107</xdr:row>
      <xdr:rowOff>134620</xdr:rowOff>
    </xdr:to>
    <xdr:sp macro="" textlink="">
      <xdr:nvSpPr>
        <xdr:cNvPr id="834" name="楕円 833">
          <a:extLst>
            <a:ext uri="{FF2B5EF4-FFF2-40B4-BE49-F238E27FC236}">
              <a16:creationId xmlns:a16="http://schemas.microsoft.com/office/drawing/2014/main" id="{BA473FE2-98FD-4F2A-9958-9915661FE256}"/>
            </a:ext>
          </a:extLst>
        </xdr:cNvPr>
        <xdr:cNvSpPr/>
      </xdr:nvSpPr>
      <xdr:spPr>
        <a:xfrm>
          <a:off x="18345150" y="1751774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83820</xdr:rowOff>
    </xdr:from>
    <xdr:to>
      <xdr:col>111</xdr:col>
      <xdr:colOff>177800</xdr:colOff>
      <xdr:row>107</xdr:row>
      <xdr:rowOff>83820</xdr:rowOff>
    </xdr:to>
    <xdr:cxnSp macro="">
      <xdr:nvCxnSpPr>
        <xdr:cNvPr id="835" name="直線コネクタ 834">
          <a:extLst>
            <a:ext uri="{FF2B5EF4-FFF2-40B4-BE49-F238E27FC236}">
              <a16:creationId xmlns:a16="http://schemas.microsoft.com/office/drawing/2014/main" id="{37B49ACF-0319-44FD-8B74-93CDF778AFB1}"/>
            </a:ext>
          </a:extLst>
        </xdr:cNvPr>
        <xdr:cNvCxnSpPr/>
      </xdr:nvCxnSpPr>
      <xdr:spPr>
        <a:xfrm>
          <a:off x="18392775" y="17574895"/>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25400</xdr:rowOff>
    </xdr:from>
    <xdr:to>
      <xdr:col>102</xdr:col>
      <xdr:colOff>165100</xdr:colOff>
      <xdr:row>107</xdr:row>
      <xdr:rowOff>127000</xdr:rowOff>
    </xdr:to>
    <xdr:sp macro="" textlink="">
      <xdr:nvSpPr>
        <xdr:cNvPr id="836" name="楕円 835">
          <a:extLst>
            <a:ext uri="{FF2B5EF4-FFF2-40B4-BE49-F238E27FC236}">
              <a16:creationId xmlns:a16="http://schemas.microsoft.com/office/drawing/2014/main" id="{6A8A572B-706C-4378-A915-6848AF76BAD1}"/>
            </a:ext>
          </a:extLst>
        </xdr:cNvPr>
        <xdr:cNvSpPr/>
      </xdr:nvSpPr>
      <xdr:spPr>
        <a:xfrm>
          <a:off x="17554575" y="1751647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76200</xdr:rowOff>
    </xdr:from>
    <xdr:to>
      <xdr:col>107</xdr:col>
      <xdr:colOff>50800</xdr:colOff>
      <xdr:row>107</xdr:row>
      <xdr:rowOff>83820</xdr:rowOff>
    </xdr:to>
    <xdr:cxnSp macro="">
      <xdr:nvCxnSpPr>
        <xdr:cNvPr id="837" name="直線コネクタ 836">
          <a:extLst>
            <a:ext uri="{FF2B5EF4-FFF2-40B4-BE49-F238E27FC236}">
              <a16:creationId xmlns:a16="http://schemas.microsoft.com/office/drawing/2014/main" id="{A7BA1EEE-7DB6-4989-B462-948350E333BE}"/>
            </a:ext>
          </a:extLst>
        </xdr:cNvPr>
        <xdr:cNvCxnSpPr/>
      </xdr:nvCxnSpPr>
      <xdr:spPr>
        <a:xfrm>
          <a:off x="17602200" y="17564100"/>
          <a:ext cx="790575"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71120</xdr:rowOff>
    </xdr:from>
    <xdr:to>
      <xdr:col>98</xdr:col>
      <xdr:colOff>38100</xdr:colOff>
      <xdr:row>108</xdr:row>
      <xdr:rowOff>1270</xdr:rowOff>
    </xdr:to>
    <xdr:sp macro="" textlink="">
      <xdr:nvSpPr>
        <xdr:cNvPr id="838" name="楕円 837">
          <a:extLst>
            <a:ext uri="{FF2B5EF4-FFF2-40B4-BE49-F238E27FC236}">
              <a16:creationId xmlns:a16="http://schemas.microsoft.com/office/drawing/2014/main" id="{4767E8EE-5ADD-491D-8380-27A3DD32BAC3}"/>
            </a:ext>
          </a:extLst>
        </xdr:cNvPr>
        <xdr:cNvSpPr/>
      </xdr:nvSpPr>
      <xdr:spPr>
        <a:xfrm>
          <a:off x="16754475" y="1755584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76200</xdr:rowOff>
    </xdr:from>
    <xdr:to>
      <xdr:col>102</xdr:col>
      <xdr:colOff>114300</xdr:colOff>
      <xdr:row>107</xdr:row>
      <xdr:rowOff>121920</xdr:rowOff>
    </xdr:to>
    <xdr:cxnSp macro="">
      <xdr:nvCxnSpPr>
        <xdr:cNvPr id="839" name="直線コネクタ 838">
          <a:extLst>
            <a:ext uri="{FF2B5EF4-FFF2-40B4-BE49-F238E27FC236}">
              <a16:creationId xmlns:a16="http://schemas.microsoft.com/office/drawing/2014/main" id="{8508CB56-DBD7-4AC5-A0EB-DDDC9E6CAE40}"/>
            </a:ext>
          </a:extLst>
        </xdr:cNvPr>
        <xdr:cNvCxnSpPr/>
      </xdr:nvCxnSpPr>
      <xdr:spPr>
        <a:xfrm flipV="1">
          <a:off x="16802100" y="17564100"/>
          <a:ext cx="800100" cy="48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67327</xdr:rowOff>
    </xdr:from>
    <xdr:ext cx="469744" cy="259045"/>
    <xdr:sp macro="" textlink="">
      <xdr:nvSpPr>
        <xdr:cNvPr id="840" name="n_1aveValue【庁舎】&#10;一人当たり面積">
          <a:extLst>
            <a:ext uri="{FF2B5EF4-FFF2-40B4-BE49-F238E27FC236}">
              <a16:creationId xmlns:a16="http://schemas.microsoft.com/office/drawing/2014/main" id="{4841DFAC-D5B2-4D2A-BDE9-1D4CF52A784F}"/>
            </a:ext>
          </a:extLst>
        </xdr:cNvPr>
        <xdr:cNvSpPr txBox="1"/>
      </xdr:nvSpPr>
      <xdr:spPr>
        <a:xfrm>
          <a:off x="18983402" y="17037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78757</xdr:rowOff>
    </xdr:from>
    <xdr:ext cx="469744" cy="259045"/>
    <xdr:sp macro="" textlink="">
      <xdr:nvSpPr>
        <xdr:cNvPr id="841" name="n_2aveValue【庁舎】&#10;一人当たり面積">
          <a:extLst>
            <a:ext uri="{FF2B5EF4-FFF2-40B4-BE49-F238E27FC236}">
              <a16:creationId xmlns:a16="http://schemas.microsoft.com/office/drawing/2014/main" id="{6F399702-98F0-48BD-8171-AEE1A2FE2AA6}"/>
            </a:ext>
          </a:extLst>
        </xdr:cNvPr>
        <xdr:cNvSpPr txBox="1"/>
      </xdr:nvSpPr>
      <xdr:spPr>
        <a:xfrm>
          <a:off x="18183302" y="1705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78757</xdr:rowOff>
    </xdr:from>
    <xdr:ext cx="469744" cy="259045"/>
    <xdr:sp macro="" textlink="">
      <xdr:nvSpPr>
        <xdr:cNvPr id="842" name="n_3aveValue【庁舎】&#10;一人当たり面積">
          <a:extLst>
            <a:ext uri="{FF2B5EF4-FFF2-40B4-BE49-F238E27FC236}">
              <a16:creationId xmlns:a16="http://schemas.microsoft.com/office/drawing/2014/main" id="{417ADB4A-147D-425E-A9FF-606CA0AC4A6E}"/>
            </a:ext>
          </a:extLst>
        </xdr:cNvPr>
        <xdr:cNvSpPr txBox="1"/>
      </xdr:nvSpPr>
      <xdr:spPr>
        <a:xfrm>
          <a:off x="17383202" y="1705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78757</xdr:rowOff>
    </xdr:from>
    <xdr:ext cx="469744" cy="259045"/>
    <xdr:sp macro="" textlink="">
      <xdr:nvSpPr>
        <xdr:cNvPr id="843" name="n_4aveValue【庁舎】&#10;一人当たり面積">
          <a:extLst>
            <a:ext uri="{FF2B5EF4-FFF2-40B4-BE49-F238E27FC236}">
              <a16:creationId xmlns:a16="http://schemas.microsoft.com/office/drawing/2014/main" id="{E476304C-3284-44D6-A39B-67E143F8B5CD}"/>
            </a:ext>
          </a:extLst>
        </xdr:cNvPr>
        <xdr:cNvSpPr txBox="1"/>
      </xdr:nvSpPr>
      <xdr:spPr>
        <a:xfrm>
          <a:off x="16592627" y="1705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125747</xdr:rowOff>
    </xdr:from>
    <xdr:ext cx="469744" cy="259045"/>
    <xdr:sp macro="" textlink="">
      <xdr:nvSpPr>
        <xdr:cNvPr id="844" name="n_1mainValue【庁舎】&#10;一人当たり面積">
          <a:extLst>
            <a:ext uri="{FF2B5EF4-FFF2-40B4-BE49-F238E27FC236}">
              <a16:creationId xmlns:a16="http://schemas.microsoft.com/office/drawing/2014/main" id="{07C17730-4B6B-47C3-8E94-ABF54F1CAB18}"/>
            </a:ext>
          </a:extLst>
        </xdr:cNvPr>
        <xdr:cNvSpPr txBox="1"/>
      </xdr:nvSpPr>
      <xdr:spPr>
        <a:xfrm>
          <a:off x="18983402" y="1761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125747</xdr:rowOff>
    </xdr:from>
    <xdr:ext cx="469744" cy="259045"/>
    <xdr:sp macro="" textlink="">
      <xdr:nvSpPr>
        <xdr:cNvPr id="845" name="n_2mainValue【庁舎】&#10;一人当たり面積">
          <a:extLst>
            <a:ext uri="{FF2B5EF4-FFF2-40B4-BE49-F238E27FC236}">
              <a16:creationId xmlns:a16="http://schemas.microsoft.com/office/drawing/2014/main" id="{5BC5E04E-ABB9-4ED8-AD52-62A481B3EF92}"/>
            </a:ext>
          </a:extLst>
        </xdr:cNvPr>
        <xdr:cNvSpPr txBox="1"/>
      </xdr:nvSpPr>
      <xdr:spPr>
        <a:xfrm>
          <a:off x="18183302" y="1761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118127</xdr:rowOff>
    </xdr:from>
    <xdr:ext cx="469744" cy="259045"/>
    <xdr:sp macro="" textlink="">
      <xdr:nvSpPr>
        <xdr:cNvPr id="846" name="n_3mainValue【庁舎】&#10;一人当たり面積">
          <a:extLst>
            <a:ext uri="{FF2B5EF4-FFF2-40B4-BE49-F238E27FC236}">
              <a16:creationId xmlns:a16="http://schemas.microsoft.com/office/drawing/2014/main" id="{C0017016-E9F1-4CFA-86C5-40A7DB0FD8F6}"/>
            </a:ext>
          </a:extLst>
        </xdr:cNvPr>
        <xdr:cNvSpPr txBox="1"/>
      </xdr:nvSpPr>
      <xdr:spPr>
        <a:xfrm>
          <a:off x="17383202" y="17609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163847</xdr:rowOff>
    </xdr:from>
    <xdr:ext cx="469744" cy="259045"/>
    <xdr:sp macro="" textlink="">
      <xdr:nvSpPr>
        <xdr:cNvPr id="847" name="n_4mainValue【庁舎】&#10;一人当たり面積">
          <a:extLst>
            <a:ext uri="{FF2B5EF4-FFF2-40B4-BE49-F238E27FC236}">
              <a16:creationId xmlns:a16="http://schemas.microsoft.com/office/drawing/2014/main" id="{9D527059-67C9-4001-8BFF-C2871B7835CB}"/>
            </a:ext>
          </a:extLst>
        </xdr:cNvPr>
        <xdr:cNvSpPr txBox="1"/>
      </xdr:nvSpPr>
      <xdr:spPr>
        <a:xfrm>
          <a:off x="16592627" y="17648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8" name="正方形/長方形 847">
          <a:extLst>
            <a:ext uri="{FF2B5EF4-FFF2-40B4-BE49-F238E27FC236}">
              <a16:creationId xmlns:a16="http://schemas.microsoft.com/office/drawing/2014/main" id="{B3904F20-8A94-498C-86F7-DE5C0963E071}"/>
            </a:ext>
          </a:extLst>
        </xdr:cNvPr>
        <xdr:cNvSpPr/>
      </xdr:nvSpPr>
      <xdr:spPr>
        <a:xfrm>
          <a:off x="685800" y="1857375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9" name="正方形/長方形 848">
          <a:extLst>
            <a:ext uri="{FF2B5EF4-FFF2-40B4-BE49-F238E27FC236}">
              <a16:creationId xmlns:a16="http://schemas.microsoft.com/office/drawing/2014/main" id="{17B3BF47-1E06-45E0-8CF0-980500ED9014}"/>
            </a:ext>
          </a:extLst>
        </xdr:cNvPr>
        <xdr:cNvSpPr/>
      </xdr:nvSpPr>
      <xdr:spPr>
        <a:xfrm>
          <a:off x="685800" y="18640425"/>
          <a:ext cx="3467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0" name="テキスト ボックス 849">
          <a:extLst>
            <a:ext uri="{FF2B5EF4-FFF2-40B4-BE49-F238E27FC236}">
              <a16:creationId xmlns:a16="http://schemas.microsoft.com/office/drawing/2014/main" id="{785B22EC-8653-4284-A45D-F46AFAC77CF9}"/>
            </a:ext>
          </a:extLst>
        </xdr:cNvPr>
        <xdr:cNvSpPr txBox="1"/>
      </xdr:nvSpPr>
      <xdr:spPr>
        <a:xfrm>
          <a:off x="762000" y="18888075"/>
          <a:ext cx="19878675"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ほとんどの類型において、有形固定資産原価償却率が類似団体平均を上回っているが、保健センター・保健所の類型が改善され前年度に引き続き平均を大幅に下回った。これは、保健センターが世田谷区立保健医療福祉総合プラザ内に移転したことが大きな要因となっ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918,141
892,604
58.05
390,598,653
370,376,911
11,118,266
226,601,394
46,492,935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令和３年度から令和５年度の３か年で平均すると、分子となる基準財政収入額が増加したものの、分母となる基準財政需要額の増加率が分子の増加率を上回ったため、前年度比で</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ポイントの減となった。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37193</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09393"/>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123570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5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37193</xdr:rowOff>
    </xdr:from>
    <xdr:to>
      <xdr:col>24</xdr:col>
      <xdr:colOff>12700</xdr:colOff>
      <xdr:row>36</xdr:row>
      <xdr:rowOff>37193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0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127000</xdr:rowOff>
    </xdr:from>
    <xdr:to>
      <xdr:col>23</xdr:col>
      <xdr:colOff>133350</xdr:colOff>
      <xdr:row>40</xdr:row>
      <xdr:rowOff>161472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985000"/>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109765</xdr:rowOff>
    </xdr:from>
    <xdr:to>
      <xdr:col>19</xdr:col>
      <xdr:colOff>133350</xdr:colOff>
      <xdr:row>40</xdr:row>
      <xdr:rowOff>127000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96776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109765</xdr:rowOff>
    </xdr:from>
    <xdr:to>
      <xdr:col>15</xdr:col>
      <xdr:colOff>82550</xdr:colOff>
      <xdr:row>40</xdr:row>
      <xdr:rowOff>109765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9677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109765</xdr:rowOff>
    </xdr:from>
    <xdr:to>
      <xdr:col>11</xdr:col>
      <xdr:colOff>31750</xdr:colOff>
      <xdr:row>40</xdr:row>
      <xdr:rowOff>109765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9677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110672</xdr:rowOff>
    </xdr:from>
    <xdr:to>
      <xdr:col>23</xdr:col>
      <xdr:colOff>184150</xdr:colOff>
      <xdr:row>41</xdr:row>
      <xdr:rowOff>40822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127199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81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76200</xdr:rowOff>
    </xdr:from>
    <xdr:to>
      <xdr:col>19</xdr:col>
      <xdr:colOff>184150</xdr:colOff>
      <xdr:row>41</xdr:row>
      <xdr:rowOff>6350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16527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58965</xdr:rowOff>
    </xdr:from>
    <xdr:to>
      <xdr:col>15</xdr:col>
      <xdr:colOff>133350</xdr:colOff>
      <xdr:row>40</xdr:row>
      <xdr:rowOff>160565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170742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58965</xdr:rowOff>
    </xdr:from>
    <xdr:to>
      <xdr:col>11</xdr:col>
      <xdr:colOff>82550</xdr:colOff>
      <xdr:row>40</xdr:row>
      <xdr:rowOff>160565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170742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58965</xdr:rowOff>
    </xdr:from>
    <xdr:to>
      <xdr:col>7</xdr:col>
      <xdr:colOff>31750</xdr:colOff>
      <xdr:row>40</xdr:row>
      <xdr:rowOff>160565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170742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特別区税の増などにより分母となる歳入経常一般財源等が増加したものの、物件費や扶助費の増などにより分子となる経常的経費充当一般財源等の増加率が上回ったため、前年度比で</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類似団体との比較では平均値を上回っているが、今後もさらに行財政改革の取組みを進めるとともに、将来を見通した持続可能な財政運営を進めていく。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22352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90404"/>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165879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22352</xdr:rowOff>
    </xdr:from>
    <xdr:to>
      <xdr:col>24</xdr:col>
      <xdr:colOff>12700</xdr:colOff>
      <xdr:row>65</xdr:row>
      <xdr:rowOff>22352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6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15240</xdr:rowOff>
    </xdr:from>
    <xdr:to>
      <xdr:col>23</xdr:col>
      <xdr:colOff>133350</xdr:colOff>
      <xdr:row>64</xdr:row>
      <xdr:rowOff>102108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988040"/>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31767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61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15240</xdr:rowOff>
    </xdr:from>
    <xdr:to>
      <xdr:col>19</xdr:col>
      <xdr:colOff>133350</xdr:colOff>
      <xdr:row>64</xdr:row>
      <xdr:rowOff>87630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98804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24892</xdr:rowOff>
    </xdr:from>
    <xdr:to>
      <xdr:col>19</xdr:col>
      <xdr:colOff>184150</xdr:colOff>
      <xdr:row>63</xdr:row>
      <xdr:rowOff>126492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136669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95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87630</xdr:rowOff>
    </xdr:from>
    <xdr:to>
      <xdr:col>15</xdr:col>
      <xdr:colOff>82550</xdr:colOff>
      <xdr:row>64</xdr:row>
      <xdr:rowOff>145542</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060430"/>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126238</xdr:rowOff>
    </xdr:from>
    <xdr:to>
      <xdr:col>15</xdr:col>
      <xdr:colOff>133350</xdr:colOff>
      <xdr:row>64</xdr:row>
      <xdr:rowOff>56388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66565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9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131064</xdr:rowOff>
    </xdr:from>
    <xdr:to>
      <xdr:col>11</xdr:col>
      <xdr:colOff>31750</xdr:colOff>
      <xdr:row>64</xdr:row>
      <xdr:rowOff>145542</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1103864"/>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114046</xdr:rowOff>
    </xdr:from>
    <xdr:to>
      <xdr:col>11</xdr:col>
      <xdr:colOff>82550</xdr:colOff>
      <xdr:row>65</xdr:row>
      <xdr:rowOff>44196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28973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17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4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81043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1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51308</xdr:rowOff>
    </xdr:from>
    <xdr:to>
      <xdr:col>23</xdr:col>
      <xdr:colOff>184150</xdr:colOff>
      <xdr:row>64</xdr:row>
      <xdr:rowOff>152908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02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118635</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1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135890</xdr:rowOff>
    </xdr:from>
    <xdr:to>
      <xdr:col>19</xdr:col>
      <xdr:colOff>184150</xdr:colOff>
      <xdr:row>64</xdr:row>
      <xdr:rowOff>66040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50817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02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36830</xdr:rowOff>
    </xdr:from>
    <xdr:to>
      <xdr:col>15</xdr:col>
      <xdr:colOff>133350</xdr:colOff>
      <xdr:row>64</xdr:row>
      <xdr:rowOff>138430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123207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09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94742</xdr:rowOff>
    </xdr:from>
    <xdr:to>
      <xdr:col>11</xdr:col>
      <xdr:colOff>82550</xdr:colOff>
      <xdr:row>65</xdr:row>
      <xdr:rowOff>24892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06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35069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836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80264</xdr:rowOff>
    </xdr:from>
    <xdr:to>
      <xdr:col>7</xdr:col>
      <xdr:colOff>31750</xdr:colOff>
      <xdr:row>65</xdr:row>
      <xdr:rowOff>10414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05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166641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139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[138,003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分子となる人件費・物件費等の決算額は、主に物件費（電算関連経費など）が減少し、分母となる人口も増加したため、前年度より減となった。</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22698</xdr:rowOff>
    </xdr:from>
    <xdr:to>
      <xdr:col>23</xdr:col>
      <xdr:colOff>133350</xdr:colOff>
      <xdr:row>88</xdr:row>
      <xdr:rowOff>123678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10148"/>
          <a:ext cx="0" cy="1301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95755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123678</xdr:rowOff>
    </xdr:from>
    <xdr:to>
      <xdr:col>24</xdr:col>
      <xdr:colOff>12700</xdr:colOff>
      <xdr:row>88</xdr:row>
      <xdr:rowOff>123678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109075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5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22698</xdr:rowOff>
    </xdr:from>
    <xdr:to>
      <xdr:col>24</xdr:col>
      <xdr:colOff>12700</xdr:colOff>
      <xdr:row>81</xdr:row>
      <xdr:rowOff>22698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66052</xdr:rowOff>
    </xdr:from>
    <xdr:to>
      <xdr:col>23</xdr:col>
      <xdr:colOff>133350</xdr:colOff>
      <xdr:row>81</xdr:row>
      <xdr:rowOff>103011</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3953502"/>
          <a:ext cx="838200" cy="36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58706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946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86629</xdr:rowOff>
    </xdr:from>
    <xdr:to>
      <xdr:col>23</xdr:col>
      <xdr:colOff>184150</xdr:colOff>
      <xdr:row>82</xdr:row>
      <xdr:rowOff>16779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68022</xdr:rowOff>
    </xdr:from>
    <xdr:to>
      <xdr:col>19</xdr:col>
      <xdr:colOff>133350</xdr:colOff>
      <xdr:row>81</xdr:row>
      <xdr:rowOff>103011</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3955472"/>
          <a:ext cx="889000" cy="34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106355</xdr:rowOff>
    </xdr:from>
    <xdr:to>
      <xdr:col>19</xdr:col>
      <xdr:colOff>184150</xdr:colOff>
      <xdr:row>82</xdr:row>
      <xdr:rowOff>36505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21282</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80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8204</xdr:rowOff>
    </xdr:from>
    <xdr:to>
      <xdr:col>15</xdr:col>
      <xdr:colOff>82550</xdr:colOff>
      <xdr:row>81</xdr:row>
      <xdr:rowOff>68022</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895654"/>
          <a:ext cx="889000" cy="59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82297</xdr:rowOff>
    </xdr:from>
    <xdr:to>
      <xdr:col>15</xdr:col>
      <xdr:colOff>133350</xdr:colOff>
      <xdr:row>82</xdr:row>
      <xdr:rowOff>12447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168674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56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150011</xdr:rowOff>
    </xdr:from>
    <xdr:to>
      <xdr:col>11</xdr:col>
      <xdr:colOff>31750</xdr:colOff>
      <xdr:row>81</xdr:row>
      <xdr:rowOff>8204</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866011"/>
          <a:ext cx="889000" cy="29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21095</xdr:rowOff>
    </xdr:from>
    <xdr:to>
      <xdr:col>11</xdr:col>
      <xdr:colOff>82550</xdr:colOff>
      <xdr:row>81</xdr:row>
      <xdr:rowOff>122695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107472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994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170157</xdr:rowOff>
    </xdr:from>
    <xdr:to>
      <xdr:col>7</xdr:col>
      <xdr:colOff>31750</xdr:colOff>
      <xdr:row>81</xdr:row>
      <xdr:rowOff>100307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85084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97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15252</xdr:rowOff>
    </xdr:from>
    <xdr:to>
      <xdr:col>23</xdr:col>
      <xdr:colOff>184150</xdr:colOff>
      <xdr:row>81</xdr:row>
      <xdr:rowOff>116852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902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107979</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823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52211</xdr:rowOff>
    </xdr:from>
    <xdr:to>
      <xdr:col>19</xdr:col>
      <xdr:colOff>184150</xdr:colOff>
      <xdr:row>81</xdr:row>
      <xdr:rowOff>153811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39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163988</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708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17222</xdr:rowOff>
    </xdr:from>
    <xdr:to>
      <xdr:col>15</xdr:col>
      <xdr:colOff>133350</xdr:colOff>
      <xdr:row>81</xdr:row>
      <xdr:rowOff>118822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04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128999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673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128854</xdr:rowOff>
    </xdr:from>
    <xdr:to>
      <xdr:col>11</xdr:col>
      <xdr:colOff>82550</xdr:colOff>
      <xdr:row>81</xdr:row>
      <xdr:rowOff>59004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84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69181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613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99211</xdr:rowOff>
    </xdr:from>
    <xdr:to>
      <xdr:col>7</xdr:col>
      <xdr:colOff>31750</xdr:colOff>
      <xdr:row>81</xdr:row>
      <xdr:rowOff>29361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815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39538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584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給与構造の改革に伴う給料表の引き上げを行い、国においても、官民較差解消のため給料表の引き上げを行ったものの、給与月額の低い職層の職員割合が国と比較して増加したため、</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この数値は類似団体平均を上回っており、今後も引き続き職員給与の適正化</a:t>
          </a:r>
        </a:p>
        <a:p>
          <a:r>
            <a:rPr kumimoji="1" lang="ja-JP" altLang="en-US" sz="1300">
              <a:latin typeface="ＭＳ Ｐゴシック" panose="020B0600070205080204" pitchFamily="50" charset="-128"/>
              <a:ea typeface="ＭＳ Ｐゴシック" panose="020B0600070205080204" pitchFamily="50" charset="-128"/>
            </a:rPr>
            <a:t>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1814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50043"/>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68036</xdr:rowOff>
    </xdr:from>
    <xdr:to>
      <xdr:col>81</xdr:col>
      <xdr:colOff>44450</xdr:colOff>
      <xdr:row>87</xdr:row>
      <xdr:rowOff>136979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984186"/>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136979</xdr:rowOff>
    </xdr:from>
    <xdr:to>
      <xdr:col>77</xdr:col>
      <xdr:colOff>44450</xdr:colOff>
      <xdr:row>88</xdr:row>
      <xdr:rowOff>103414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5053129"/>
          <a:ext cx="8890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24691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426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0</xdr:rowOff>
    </xdr:from>
    <xdr:to>
      <xdr:col>72</xdr:col>
      <xdr:colOff>203200</xdr:colOff>
      <xdr:row>88</xdr:row>
      <xdr:rowOff>103414</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5087600"/>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59163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0</xdr:rowOff>
    </xdr:from>
    <xdr:to>
      <xdr:col>68</xdr:col>
      <xdr:colOff>152400</xdr:colOff>
      <xdr:row>89</xdr:row>
      <xdr:rowOff>35379</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5087600"/>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128106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50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26506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7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17236</xdr:rowOff>
    </xdr:from>
    <xdr:to>
      <xdr:col>81</xdr:col>
      <xdr:colOff>95250</xdr:colOff>
      <xdr:row>87</xdr:row>
      <xdr:rowOff>118836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160763</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905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86179</xdr:rowOff>
    </xdr:from>
    <xdr:to>
      <xdr:col>77</xdr:col>
      <xdr:colOff>95250</xdr:colOff>
      <xdr:row>88</xdr:row>
      <xdr:rowOff>16329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1106</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5088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52614</xdr:rowOff>
    </xdr:from>
    <xdr:to>
      <xdr:col>73</xdr:col>
      <xdr:colOff>44450</xdr:colOff>
      <xdr:row>88</xdr:row>
      <xdr:rowOff>154214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514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138991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5226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120650</xdr:rowOff>
    </xdr:from>
    <xdr:to>
      <xdr:col>68</xdr:col>
      <xdr:colOff>203200</xdr:colOff>
      <xdr:row>88</xdr:row>
      <xdr:rowOff>50800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35577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156029</xdr:rowOff>
    </xdr:from>
    <xdr:to>
      <xdr:col>64</xdr:col>
      <xdr:colOff>152400</xdr:colOff>
      <xdr:row>89</xdr:row>
      <xdr:rowOff>86179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524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70956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33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分子となる職員数、分母となる人口がともに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分子の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率が分母の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増加率を上回った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ため、人口千人当たり職員数が前年度比で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増加したものの、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類似団体平均を下回っている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14151</xdr:rowOff>
    </xdr:from>
    <xdr:to>
      <xdr:col>81</xdr:col>
      <xdr:colOff>44450</xdr:colOff>
      <xdr:row>67</xdr:row>
      <xdr:rowOff>39794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29701"/>
          <a:ext cx="0" cy="13972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11871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39794</xdr:rowOff>
    </xdr:from>
    <xdr:to>
      <xdr:col>81</xdr:col>
      <xdr:colOff>133350</xdr:colOff>
      <xdr:row>67</xdr:row>
      <xdr:rowOff>39794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100528</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14151</xdr:rowOff>
    </xdr:from>
    <xdr:to>
      <xdr:col>81</xdr:col>
      <xdr:colOff>133350</xdr:colOff>
      <xdr:row>59</xdr:row>
      <xdr:rowOff>14151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2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141696</xdr:rowOff>
    </xdr:from>
    <xdr:to>
      <xdr:col>81</xdr:col>
      <xdr:colOff>44450</xdr:colOff>
      <xdr:row>59</xdr:row>
      <xdr:rowOff>142845</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257246"/>
          <a:ext cx="8382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123872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2394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141696</xdr:rowOff>
    </xdr:from>
    <xdr:to>
      <xdr:col>77</xdr:col>
      <xdr:colOff>44450</xdr:colOff>
      <xdr:row>59</xdr:row>
      <xdr:rowOff>142845</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5290800" y="10257246"/>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66722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353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140546</xdr:rowOff>
    </xdr:from>
    <xdr:to>
      <xdr:col>72</xdr:col>
      <xdr:colOff>203200</xdr:colOff>
      <xdr:row>59</xdr:row>
      <xdr:rowOff>142845</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256096"/>
          <a:ext cx="889000" cy="2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60977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131354</xdr:rowOff>
    </xdr:from>
    <xdr:to>
      <xdr:col>68</xdr:col>
      <xdr:colOff>152400</xdr:colOff>
      <xdr:row>59</xdr:row>
      <xdr:rowOff>140546</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246904"/>
          <a:ext cx="889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142603</xdr:rowOff>
    </xdr:from>
    <xdr:to>
      <xdr:col>68</xdr:col>
      <xdr:colOff>203200</xdr:colOff>
      <xdr:row>60</xdr:row>
      <xdr:rowOff>72753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57530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34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60977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92045</xdr:rowOff>
    </xdr:from>
    <xdr:to>
      <xdr:col>81</xdr:col>
      <xdr:colOff>95250</xdr:colOff>
      <xdr:row>60</xdr:row>
      <xdr:rowOff>22195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20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108572</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052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90896</xdr:rowOff>
    </xdr:from>
    <xdr:to>
      <xdr:col>77</xdr:col>
      <xdr:colOff>95250</xdr:colOff>
      <xdr:row>60</xdr:row>
      <xdr:rowOff>21046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206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31223</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9975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92045</xdr:rowOff>
    </xdr:from>
    <xdr:to>
      <xdr:col>73</xdr:col>
      <xdr:colOff>44450</xdr:colOff>
      <xdr:row>60</xdr:row>
      <xdr:rowOff>22195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20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32372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9976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89746</xdr:rowOff>
    </xdr:from>
    <xdr:to>
      <xdr:col>68</xdr:col>
      <xdr:colOff>203200</xdr:colOff>
      <xdr:row>60</xdr:row>
      <xdr:rowOff>19896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20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30073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9974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80554</xdr:rowOff>
    </xdr:from>
    <xdr:to>
      <xdr:col>64</xdr:col>
      <xdr:colOff>152400</xdr:colOff>
      <xdr:row>60</xdr:row>
      <xdr:rowOff>10704</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19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20881</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996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地方債の着実な償還を進めたことにより、公債費は減少したものの、土地開発公社からの買戻しに係る経費の増により、公債費に準ずる債務負担行為に係るものの経費が増となったため、分子が増加した。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さらに分母となる標準財政規模も増加したため、前年度より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今後も引き続き適切な範囲で地方債の活用を図っていく。</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114300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8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97367</xdr:rowOff>
    </xdr:from>
    <xdr:to>
      <xdr:col>81</xdr:col>
      <xdr:colOff>44450</xdr:colOff>
      <xdr:row>40</xdr:row>
      <xdr:rowOff>46567</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783917"/>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143527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65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148167</xdr:rowOff>
    </xdr:from>
    <xdr:to>
      <xdr:col>77</xdr:col>
      <xdr:colOff>44450</xdr:colOff>
      <xdr:row>39</xdr:row>
      <xdr:rowOff>97367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663267"/>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26458</xdr:rowOff>
    </xdr:from>
    <xdr:to>
      <xdr:col>77</xdr:col>
      <xdr:colOff>95250</xdr:colOff>
      <xdr:row>39</xdr:row>
      <xdr:rowOff>128058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138235</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481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107950</xdr:rowOff>
    </xdr:from>
    <xdr:to>
      <xdr:col>72</xdr:col>
      <xdr:colOff>203200</xdr:colOff>
      <xdr:row>38</xdr:row>
      <xdr:rowOff>148167</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62305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6350</xdr:rowOff>
    </xdr:from>
    <xdr:to>
      <xdr:col>73</xdr:col>
      <xdr:colOff>44450</xdr:colOff>
      <xdr:row>39</xdr:row>
      <xdr:rowOff>107950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92727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138642</xdr:rowOff>
    </xdr:from>
    <xdr:to>
      <xdr:col>68</xdr:col>
      <xdr:colOff>152400</xdr:colOff>
      <xdr:row>38</xdr:row>
      <xdr:rowOff>107950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6482292"/>
          <a:ext cx="889000" cy="14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52510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117475</xdr:rowOff>
    </xdr:from>
    <xdr:to>
      <xdr:col>64</xdr:col>
      <xdr:colOff>152400</xdr:colOff>
      <xdr:row>39</xdr:row>
      <xdr:rowOff>47625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32402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71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139294</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825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46567</xdr:rowOff>
    </xdr:from>
    <xdr:to>
      <xdr:col>77</xdr:col>
      <xdr:colOff>95250</xdr:colOff>
      <xdr:row>39</xdr:row>
      <xdr:rowOff>148167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132944</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8194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97367</xdr:rowOff>
    </xdr:from>
    <xdr:to>
      <xdr:col>73</xdr:col>
      <xdr:colOff>44450</xdr:colOff>
      <xdr:row>39</xdr:row>
      <xdr:rowOff>27517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37694</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57150</xdr:rowOff>
    </xdr:from>
    <xdr:to>
      <xdr:col>68</xdr:col>
      <xdr:colOff>203200</xdr:colOff>
      <xdr:row>38</xdr:row>
      <xdr:rowOff>158750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168927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87842</xdr:rowOff>
    </xdr:from>
    <xdr:to>
      <xdr:col>64</xdr:col>
      <xdr:colOff>152400</xdr:colOff>
      <xdr:row>38</xdr:row>
      <xdr:rowOff>17991</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43149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28169</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20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同様に、地方債の現在高や退職手当などの将来負担見込み額に対して、基金や基準財政需要額算入見込額などの合計である充当可能な財源が上回っているため、将来負担比率の数値は「－」となった。</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918,141
892,604
58.05
390,598,653
370,376,911
11,118,266
226,601,394
46,492,935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分子となる人件費が概ね横ばいだが、特別区税の増などにより分母となる歳入経常一般財源等が増加したため、前年度比で、</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この数値は類似団体平均を上回っており、今後も引き続き定員適正化の取り組みにより、計画的な定員管理に努めていく。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114300</xdr:rowOff>
    </xdr:from>
    <xdr:to>
      <xdr:col>24</xdr:col>
      <xdr:colOff>25400</xdr:colOff>
      <xdr:row>41</xdr:row>
      <xdr:rowOff>57150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007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29227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57150</xdr:rowOff>
    </xdr:from>
    <xdr:to>
      <xdr:col>24</xdr:col>
      <xdr:colOff>114300</xdr:colOff>
      <xdr:row>41</xdr:row>
      <xdr:rowOff>57150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29227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4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114300</xdr:rowOff>
    </xdr:from>
    <xdr:to>
      <xdr:col>24</xdr:col>
      <xdr:colOff>114300</xdr:colOff>
      <xdr:row>32</xdr:row>
      <xdr:rowOff>114300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133350</xdr:rowOff>
    </xdr:from>
    <xdr:to>
      <xdr:col>24</xdr:col>
      <xdr:colOff>25400</xdr:colOff>
      <xdr:row>38</xdr:row>
      <xdr:rowOff>25400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4770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162577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5991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146050</xdr:rowOff>
    </xdr:from>
    <xdr:to>
      <xdr:col>24</xdr:col>
      <xdr:colOff>76200</xdr:colOff>
      <xdr:row>36</xdr:row>
      <xdr:rowOff>76200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25400</xdr:rowOff>
    </xdr:from>
    <xdr:to>
      <xdr:col>19</xdr:col>
      <xdr:colOff>187325</xdr:colOff>
      <xdr:row>39</xdr:row>
      <xdr:rowOff>57150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5405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139700</xdr:rowOff>
    </xdr:from>
    <xdr:to>
      <xdr:col>20</xdr:col>
      <xdr:colOff>38100</xdr:colOff>
      <xdr:row>37</xdr:row>
      <xdr:rowOff>69850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80027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8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57150</xdr:rowOff>
    </xdr:from>
    <xdr:to>
      <xdr:col>15</xdr:col>
      <xdr:colOff>98425</xdr:colOff>
      <xdr:row>40</xdr:row>
      <xdr:rowOff>76200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7437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120650</xdr:rowOff>
    </xdr:from>
    <xdr:to>
      <xdr:col>15</xdr:col>
      <xdr:colOff>149225</xdr:colOff>
      <xdr:row>38</xdr:row>
      <xdr:rowOff>50800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60977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3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57150</xdr:rowOff>
    </xdr:from>
    <xdr:to>
      <xdr:col>11</xdr:col>
      <xdr:colOff>9525</xdr:colOff>
      <xdr:row>40</xdr:row>
      <xdr:rowOff>76200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7437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139700</xdr:rowOff>
    </xdr:from>
    <xdr:to>
      <xdr:col>11</xdr:col>
      <xdr:colOff>60325</xdr:colOff>
      <xdr:row>39</xdr:row>
      <xdr:rowOff>69850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80027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146050</xdr:rowOff>
    </xdr:from>
    <xdr:to>
      <xdr:col>6</xdr:col>
      <xdr:colOff>171450</xdr:colOff>
      <xdr:row>38</xdr:row>
      <xdr:rowOff>76200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86377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82550</xdr:rowOff>
    </xdr:from>
    <xdr:to>
      <xdr:col>24</xdr:col>
      <xdr:colOff>76200</xdr:colOff>
      <xdr:row>38</xdr:row>
      <xdr:rowOff>12700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54627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9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146050</xdr:rowOff>
    </xdr:from>
    <xdr:to>
      <xdr:col>20</xdr:col>
      <xdr:colOff>38100</xdr:colOff>
      <xdr:row>38</xdr:row>
      <xdr:rowOff>76200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60977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76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6350</xdr:rowOff>
    </xdr:from>
    <xdr:to>
      <xdr:col>15</xdr:col>
      <xdr:colOff>149225</xdr:colOff>
      <xdr:row>39</xdr:row>
      <xdr:rowOff>107950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92727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25400</xdr:rowOff>
    </xdr:from>
    <xdr:to>
      <xdr:col>11</xdr:col>
      <xdr:colOff>60325</xdr:colOff>
      <xdr:row>40</xdr:row>
      <xdr:rowOff>127000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111777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96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6350</xdr:rowOff>
    </xdr:from>
    <xdr:to>
      <xdr:col>6</xdr:col>
      <xdr:colOff>171450</xdr:colOff>
      <xdr:row>39</xdr:row>
      <xdr:rowOff>107950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92727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分母となる歳入経常一般財源等が、特別区税の増などにより増加したものの、電算関連経費の増などにより分子となる物件費の増加率が分母の増加率を上回ったため、前年度比で</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この数値は類似団体平均を上回っており、今後業務の効率化を進めるとともに、各種事務経費や施設維持管理経費などの内部経費抑制に努めていく。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132443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104520</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132443</xdr:rowOff>
    </xdr:from>
    <xdr:to>
      <xdr:col>82</xdr:col>
      <xdr:colOff>196850</xdr:colOff>
      <xdr:row>20</xdr:row>
      <xdr:rowOff>132443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18143</xdr:rowOff>
    </xdr:from>
    <xdr:to>
      <xdr:col>82</xdr:col>
      <xdr:colOff>107950</xdr:colOff>
      <xdr:row>15</xdr:row>
      <xdr:rowOff>86179</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418443"/>
          <a:ext cx="838200" cy="23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30134</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430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80736</xdr:rowOff>
    </xdr:from>
    <xdr:to>
      <xdr:col>78</xdr:col>
      <xdr:colOff>69850</xdr:colOff>
      <xdr:row>14</xdr:row>
      <xdr:rowOff>18143</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309586"/>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119743</xdr:rowOff>
    </xdr:from>
    <xdr:to>
      <xdr:col>78</xdr:col>
      <xdr:colOff>120650</xdr:colOff>
      <xdr:row>15</xdr:row>
      <xdr:rowOff>49893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34670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0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80736</xdr:rowOff>
    </xdr:from>
    <xdr:to>
      <xdr:col>73</xdr:col>
      <xdr:colOff>180975</xdr:colOff>
      <xdr:row>14</xdr:row>
      <xdr:rowOff>18143</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309586"/>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87086</xdr:rowOff>
    </xdr:from>
    <xdr:to>
      <xdr:col>74</xdr:col>
      <xdr:colOff>31750</xdr:colOff>
      <xdr:row>15</xdr:row>
      <xdr:rowOff>17236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2013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73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18143</xdr:rowOff>
    </xdr:from>
    <xdr:to>
      <xdr:col>69</xdr:col>
      <xdr:colOff>92075</xdr:colOff>
      <xdr:row>14</xdr:row>
      <xdr:rowOff>137886</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418443"/>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141514</xdr:rowOff>
    </xdr:from>
    <xdr:to>
      <xdr:col>69</xdr:col>
      <xdr:colOff>142875</xdr:colOff>
      <xdr:row>15</xdr:row>
      <xdr:rowOff>71664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56441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62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5641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35379</xdr:rowOff>
    </xdr:from>
    <xdr:to>
      <xdr:col>82</xdr:col>
      <xdr:colOff>158750</xdr:colOff>
      <xdr:row>15</xdr:row>
      <xdr:rowOff>136979</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60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7456</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579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138793</xdr:rowOff>
    </xdr:from>
    <xdr:to>
      <xdr:col>78</xdr:col>
      <xdr:colOff>120650</xdr:colOff>
      <xdr:row>14</xdr:row>
      <xdr:rowOff>68943</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36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79120</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136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29936</xdr:rowOff>
    </xdr:from>
    <xdr:to>
      <xdr:col>74</xdr:col>
      <xdr:colOff>31750</xdr:colOff>
      <xdr:row>13</xdr:row>
      <xdr:rowOff>131536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25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141713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027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138793</xdr:rowOff>
    </xdr:from>
    <xdr:to>
      <xdr:col>69</xdr:col>
      <xdr:colOff>142875</xdr:colOff>
      <xdr:row>14</xdr:row>
      <xdr:rowOff>68943</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36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79120</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13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87086</xdr:rowOff>
    </xdr:from>
    <xdr:to>
      <xdr:col>65</xdr:col>
      <xdr:colOff>53975</xdr:colOff>
      <xdr:row>15</xdr:row>
      <xdr:rowOff>17236</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48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2013</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573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分母となる歳入経常一般財源等が特別区税の増などにより増加したものの、私立保育園運営費の増などにより分子となる扶助費の増加率が分母の増加率を上回ったため、前年度比で、</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この数値は類似団体平均を上回っているが、今後も国の制度改正などにより、社会保障関連経費の一定の増が見込まれる。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18143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26072"/>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137885</xdr:rowOff>
    </xdr:from>
    <xdr:to>
      <xdr:col>24</xdr:col>
      <xdr:colOff>25400</xdr:colOff>
      <xdr:row>58</xdr:row>
      <xdr:rowOff>148772</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10081985"/>
          <a:ext cx="8382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92727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137885</xdr:rowOff>
    </xdr:from>
    <xdr:to>
      <xdr:col>19</xdr:col>
      <xdr:colOff>187325</xdr:colOff>
      <xdr:row>58</xdr:row>
      <xdr:rowOff>148772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100819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65315</xdr:rowOff>
    </xdr:from>
    <xdr:to>
      <xdr:col>20</xdr:col>
      <xdr:colOff>38100</xdr:colOff>
      <xdr:row>58</xdr:row>
      <xdr:rowOff>166915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5642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778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148772</xdr:rowOff>
    </xdr:from>
    <xdr:to>
      <xdr:col>15</xdr:col>
      <xdr:colOff>98425</xdr:colOff>
      <xdr:row>59</xdr:row>
      <xdr:rowOff>64407</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10092872"/>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141515</xdr:rowOff>
    </xdr:from>
    <xdr:to>
      <xdr:col>15</xdr:col>
      <xdr:colOff>149225</xdr:colOff>
      <xdr:row>59</xdr:row>
      <xdr:rowOff>71665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56442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53522</xdr:rowOff>
    </xdr:from>
    <xdr:to>
      <xdr:col>11</xdr:col>
      <xdr:colOff>9525</xdr:colOff>
      <xdr:row>59</xdr:row>
      <xdr:rowOff>64407</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101690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35378</xdr:rowOff>
    </xdr:from>
    <xdr:to>
      <xdr:col>11</xdr:col>
      <xdr:colOff>60325</xdr:colOff>
      <xdr:row>59</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121755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103612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87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97972</xdr:rowOff>
    </xdr:from>
    <xdr:to>
      <xdr:col>24</xdr:col>
      <xdr:colOff>76200</xdr:colOff>
      <xdr:row>59</xdr:row>
      <xdr:rowOff>28122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70049</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01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87085</xdr:rowOff>
    </xdr:from>
    <xdr:to>
      <xdr:col>20</xdr:col>
      <xdr:colOff>38100</xdr:colOff>
      <xdr:row>59</xdr:row>
      <xdr:rowOff>17235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03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2012</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117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97972</xdr:rowOff>
    </xdr:from>
    <xdr:to>
      <xdr:col>15</xdr:col>
      <xdr:colOff>149225</xdr:colOff>
      <xdr:row>59</xdr:row>
      <xdr:rowOff>28122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38299</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81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13607</xdr:rowOff>
    </xdr:from>
    <xdr:to>
      <xdr:col>11</xdr:col>
      <xdr:colOff>60325</xdr:colOff>
      <xdr:row>59</xdr:row>
      <xdr:rowOff>115207</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12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125384</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89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2722</xdr:rowOff>
    </xdr:from>
    <xdr:to>
      <xdr:col>6</xdr:col>
      <xdr:colOff>171450</xdr:colOff>
      <xdr:row>59</xdr:row>
      <xdr:rowOff>104322</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89099</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20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その他経費は、維持補修費、貸付金、各特別会計への繰出金の合計である。</a:t>
          </a:r>
        </a:p>
        <a:p>
          <a:r>
            <a:rPr kumimoji="1" lang="ja-JP" altLang="en-US" sz="1300">
              <a:latin typeface="ＭＳ Ｐゴシック" panose="020B0600070205080204" pitchFamily="50" charset="-128"/>
              <a:ea typeface="ＭＳ Ｐゴシック" panose="020B0600070205080204" pitchFamily="50" charset="-128"/>
            </a:rPr>
            <a:t>　分母となる歳入経常一般財源等が特別区税の増などにより増加したものの、国民健康保険事業会計繰出金の増などにより分子となるその他経費の増加率が分母の増加率を上回ったため、前年度比で、</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ポイント増加した。</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127000</xdr:rowOff>
    </xdr:from>
    <xdr:to>
      <xdr:col>82</xdr:col>
      <xdr:colOff>107950</xdr:colOff>
      <xdr:row>58</xdr:row>
      <xdr:rowOff>12700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8996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105427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10049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127000</xdr:rowOff>
    </xdr:from>
    <xdr:to>
      <xdr:col>78</xdr:col>
      <xdr:colOff>69850</xdr:colOff>
      <xdr:row>57</xdr:row>
      <xdr:rowOff>146050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98996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146050</xdr:rowOff>
    </xdr:from>
    <xdr:to>
      <xdr:col>73</xdr:col>
      <xdr:colOff>180975</xdr:colOff>
      <xdr:row>58</xdr:row>
      <xdr:rowOff>127000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9187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0</xdr:rowOff>
    </xdr:from>
    <xdr:to>
      <xdr:col>74</xdr:col>
      <xdr:colOff>31750</xdr:colOff>
      <xdr:row>59</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86377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107950</xdr:rowOff>
    </xdr:from>
    <xdr:to>
      <xdr:col>69</xdr:col>
      <xdr:colOff>92075</xdr:colOff>
      <xdr:row>58</xdr:row>
      <xdr:rowOff>127000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10052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114300</xdr:rowOff>
    </xdr:from>
    <xdr:to>
      <xdr:col>69</xdr:col>
      <xdr:colOff>142875</xdr:colOff>
      <xdr:row>60</xdr:row>
      <xdr:rowOff>44450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29227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105427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133350</xdr:rowOff>
    </xdr:from>
    <xdr:to>
      <xdr:col>82</xdr:col>
      <xdr:colOff>158750</xdr:colOff>
      <xdr:row>58</xdr:row>
      <xdr:rowOff>63500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149877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76200</xdr:rowOff>
    </xdr:from>
    <xdr:to>
      <xdr:col>78</xdr:col>
      <xdr:colOff>120650</xdr:colOff>
      <xdr:row>58</xdr:row>
      <xdr:rowOff>6350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16527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61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95250</xdr:rowOff>
    </xdr:from>
    <xdr:to>
      <xdr:col>74</xdr:col>
      <xdr:colOff>31750</xdr:colOff>
      <xdr:row>58</xdr:row>
      <xdr:rowOff>25400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35577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76200</xdr:rowOff>
    </xdr:from>
    <xdr:to>
      <xdr:col>69</xdr:col>
      <xdr:colOff>142875</xdr:colOff>
      <xdr:row>59</xdr:row>
      <xdr:rowOff>6350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16527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57150</xdr:rowOff>
    </xdr:from>
    <xdr:to>
      <xdr:col>65</xdr:col>
      <xdr:colOff>53975</xdr:colOff>
      <xdr:row>58</xdr:row>
      <xdr:rowOff>158750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0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168927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770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となる歳入経常一般財源等が特別区税の増などにより増加したものの、東京二十三区清掃一部事務組合への分担金の増などにより分子となる補助費等の増加率が分母の増加率を上回ったため、前年度比で、</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この数値は類似団体平均を上回っており、今後も各補助事業等の定期的な検証・見直しを進めていく。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12700</xdr:rowOff>
    </xdr:from>
    <xdr:to>
      <xdr:col>82</xdr:col>
      <xdr:colOff>107950</xdr:colOff>
      <xdr:row>41</xdr:row>
      <xdr:rowOff>98425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7055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1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12700</xdr:rowOff>
    </xdr:from>
    <xdr:to>
      <xdr:col>82</xdr:col>
      <xdr:colOff>196850</xdr:colOff>
      <xdr:row>33</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70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41275</xdr:rowOff>
    </xdr:from>
    <xdr:to>
      <xdr:col>82</xdr:col>
      <xdr:colOff>107950</xdr:colOff>
      <xdr:row>36</xdr:row>
      <xdr:rowOff>12700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042025"/>
          <a:ext cx="8382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92727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92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41275</xdr:rowOff>
    </xdr:from>
    <xdr:to>
      <xdr:col>78</xdr:col>
      <xdr:colOff>69850</xdr:colOff>
      <xdr:row>35</xdr:row>
      <xdr:rowOff>69850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04202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104775</xdr:rowOff>
    </xdr:from>
    <xdr:to>
      <xdr:col>78</xdr:col>
      <xdr:colOff>120650</xdr:colOff>
      <xdr:row>35</xdr:row>
      <xdr:rowOff>34925</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45102</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702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69850</xdr:rowOff>
    </xdr:from>
    <xdr:to>
      <xdr:col>73</xdr:col>
      <xdr:colOff>180975</xdr:colOff>
      <xdr:row>35</xdr:row>
      <xdr:rowOff>127000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0706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47625</xdr:rowOff>
    </xdr:from>
    <xdr:to>
      <xdr:col>74</xdr:col>
      <xdr:colOff>31750</xdr:colOff>
      <xdr:row>34</xdr:row>
      <xdr:rowOff>149225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87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159402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64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127000</xdr:rowOff>
    </xdr:from>
    <xdr:to>
      <xdr:col>69</xdr:col>
      <xdr:colOff>92075</xdr:colOff>
      <xdr:row>36</xdr:row>
      <xdr:rowOff>12700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1277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133350</xdr:rowOff>
    </xdr:from>
    <xdr:to>
      <xdr:col>69</xdr:col>
      <xdr:colOff>142875</xdr:colOff>
      <xdr:row>35</xdr:row>
      <xdr:rowOff>63500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73677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104775</xdr:rowOff>
    </xdr:from>
    <xdr:to>
      <xdr:col>65</xdr:col>
      <xdr:colOff>53975</xdr:colOff>
      <xdr:row>35</xdr:row>
      <xdr:rowOff>34925</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45102</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702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133350</xdr:rowOff>
    </xdr:from>
    <xdr:to>
      <xdr:col>82</xdr:col>
      <xdr:colOff>158750</xdr:colOff>
      <xdr:row>36</xdr:row>
      <xdr:rowOff>63500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105427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161925</xdr:rowOff>
    </xdr:from>
    <xdr:to>
      <xdr:col>78</xdr:col>
      <xdr:colOff>120650</xdr:colOff>
      <xdr:row>35</xdr:row>
      <xdr:rowOff>92075</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599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76852</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0776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19050</xdr:rowOff>
    </xdr:from>
    <xdr:to>
      <xdr:col>74</xdr:col>
      <xdr:colOff>31750</xdr:colOff>
      <xdr:row>35</xdr:row>
      <xdr:rowOff>120650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105427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76200</xdr:rowOff>
    </xdr:from>
    <xdr:to>
      <xdr:col>69</xdr:col>
      <xdr:colOff>142875</xdr:colOff>
      <xdr:row>36</xdr:row>
      <xdr:rowOff>6350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07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162577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48277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分子となる公債費が地方債償還元金の減などにより減少したことに加え、特別区税の増などにより分母となる歳入経常一般財源等が増加したため、前年度比で</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この数値は、類似団体平均を上回っているが、全国平均及び東京都平均を下回っているため、今後も適切な範囲で地方債の活用を図っていく。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79</xdr:row>
      <xdr:rowOff>1270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585700"/>
          <a:ext cx="0" cy="960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144797</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51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1270</xdr:rowOff>
    </xdr:from>
    <xdr:to>
      <xdr:col>24</xdr:col>
      <xdr:colOff>114300</xdr:colOff>
      <xdr:row>79</xdr:row>
      <xdr:rowOff>1270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545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1270</xdr:rowOff>
    </xdr:from>
    <xdr:to>
      <xdr:col>24</xdr:col>
      <xdr:colOff>25400</xdr:colOff>
      <xdr:row>80</xdr:row>
      <xdr:rowOff>12700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545820"/>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104157</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2791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87630</xdr:rowOff>
    </xdr:from>
    <xdr:to>
      <xdr:col>24</xdr:col>
      <xdr:colOff>76200</xdr:colOff>
      <xdr:row>76</xdr:row>
      <xdr:rowOff>17780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12700</xdr:rowOff>
    </xdr:from>
    <xdr:to>
      <xdr:col>19</xdr:col>
      <xdr:colOff>187325</xdr:colOff>
      <xdr:row>80</xdr:row>
      <xdr:rowOff>149861</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3728700"/>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75</xdr:row>
      <xdr:rowOff>110490</xdr:rowOff>
    </xdr:from>
    <xdr:to>
      <xdr:col>20</xdr:col>
      <xdr:colOff>38100</xdr:colOff>
      <xdr:row>76</xdr:row>
      <xdr:rowOff>40639</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50817</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273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127000</xdr:rowOff>
    </xdr:from>
    <xdr:to>
      <xdr:col>15</xdr:col>
      <xdr:colOff>98425</xdr:colOff>
      <xdr:row>80</xdr:row>
      <xdr:rowOff>149861</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3157200"/>
          <a:ext cx="889000" cy="708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53339</xdr:rowOff>
    </xdr:from>
    <xdr:to>
      <xdr:col>15</xdr:col>
      <xdr:colOff>149225</xdr:colOff>
      <xdr:row>76</xdr:row>
      <xdr:rowOff>154939</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165117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127000</xdr:rowOff>
    </xdr:from>
    <xdr:to>
      <xdr:col>11</xdr:col>
      <xdr:colOff>9525</xdr:colOff>
      <xdr:row>76</xdr:row>
      <xdr:rowOff>149861</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31572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xdr:rowOff>
    </xdr:from>
    <xdr:to>
      <xdr:col>11</xdr:col>
      <xdr:colOff>60325</xdr:colOff>
      <xdr:row>76</xdr:row>
      <xdr:rowOff>109220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xdr:rowOff>
    </xdr:from>
    <xdr:to>
      <xdr:col>6</xdr:col>
      <xdr:colOff>171450</xdr:colOff>
      <xdr:row>76</xdr:row>
      <xdr:rowOff>109220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119397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121920</xdr:rowOff>
    </xdr:from>
    <xdr:to>
      <xdr:col>24</xdr:col>
      <xdr:colOff>76200</xdr:colOff>
      <xdr:row>79</xdr:row>
      <xdr:rowOff>52070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30497</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40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133350</xdr:rowOff>
    </xdr:from>
    <xdr:to>
      <xdr:col>20</xdr:col>
      <xdr:colOff>38100</xdr:colOff>
      <xdr:row>80</xdr:row>
      <xdr:rowOff>63500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48277</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76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99061</xdr:rowOff>
    </xdr:from>
    <xdr:to>
      <xdr:col>15</xdr:col>
      <xdr:colOff>149225</xdr:colOff>
      <xdr:row>81</xdr:row>
      <xdr:rowOff>29211</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81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81</xdr:row>
      <xdr:rowOff>13988</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901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76200</xdr:rowOff>
    </xdr:from>
    <xdr:to>
      <xdr:col>11</xdr:col>
      <xdr:colOff>60325</xdr:colOff>
      <xdr:row>77</xdr:row>
      <xdr:rowOff>6350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162577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99061</xdr:rowOff>
    </xdr:from>
    <xdr:to>
      <xdr:col>6</xdr:col>
      <xdr:colOff>171450</xdr:colOff>
      <xdr:row>77</xdr:row>
      <xdr:rowOff>29211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13988</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分母となる歳入経常一般財源等が特別区税の増などにより増加したものの、物件費や補助費等の増などにより分子となる公債費以外の増加率が分母の増加率を上回ったため、前年度比で</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ポイント増加した。</a:t>
          </a: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115570</xdr:rowOff>
    </xdr:from>
    <xdr:to>
      <xdr:col>82</xdr:col>
      <xdr:colOff>107950</xdr:colOff>
      <xdr:row>81</xdr:row>
      <xdr:rowOff>58420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63142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30497</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917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58420</xdr:rowOff>
    </xdr:from>
    <xdr:to>
      <xdr:col>82</xdr:col>
      <xdr:colOff>196850</xdr:colOff>
      <xdr:row>81</xdr:row>
      <xdr:rowOff>58420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94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30497</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115570</xdr:rowOff>
    </xdr:from>
    <xdr:to>
      <xdr:col>82</xdr:col>
      <xdr:colOff>196850</xdr:colOff>
      <xdr:row>73</xdr:row>
      <xdr:rowOff>115570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127000</xdr:rowOff>
    </xdr:from>
    <xdr:to>
      <xdr:col>82</xdr:col>
      <xdr:colOff>107950</xdr:colOff>
      <xdr:row>79</xdr:row>
      <xdr:rowOff>104139</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3500100"/>
          <a:ext cx="838200" cy="148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132732</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334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116205</xdr:rowOff>
    </xdr:from>
    <xdr:to>
      <xdr:col>82</xdr:col>
      <xdr:colOff>158750</xdr:colOff>
      <xdr:row>79</xdr:row>
      <xdr:rowOff>46355</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48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127000</xdr:rowOff>
    </xdr:from>
    <xdr:to>
      <xdr:col>78</xdr:col>
      <xdr:colOff>69850</xdr:colOff>
      <xdr:row>79</xdr:row>
      <xdr:rowOff>6986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4782800" y="13500100"/>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121920</xdr:rowOff>
    </xdr:from>
    <xdr:to>
      <xdr:col>78</xdr:col>
      <xdr:colOff>120650</xdr:colOff>
      <xdr:row>79</xdr:row>
      <xdr:rowOff>52070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36847</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358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6986</xdr:rowOff>
    </xdr:from>
    <xdr:to>
      <xdr:col>73</xdr:col>
      <xdr:colOff>180975</xdr:colOff>
      <xdr:row>80</xdr:row>
      <xdr:rowOff>81280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893800" y="13551536"/>
          <a:ext cx="889000" cy="245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41911</xdr:rowOff>
    </xdr:from>
    <xdr:to>
      <xdr:col>74</xdr:col>
      <xdr:colOff>31750</xdr:colOff>
      <xdr:row>79</xdr:row>
      <xdr:rowOff>143511</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58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128288</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58420</xdr:rowOff>
    </xdr:from>
    <xdr:to>
      <xdr:col>69</xdr:col>
      <xdr:colOff>92075</xdr:colOff>
      <xdr:row>80</xdr:row>
      <xdr:rowOff>81280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004800" y="13774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80</xdr:row>
      <xdr:rowOff>70486</xdr:rowOff>
    </xdr:from>
    <xdr:to>
      <xdr:col>69</xdr:col>
      <xdr:colOff>142875</xdr:colOff>
      <xdr:row>81</xdr:row>
      <xdr:rowOff>636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78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156863</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87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70486</xdr:rowOff>
    </xdr:from>
    <xdr:to>
      <xdr:col>65</xdr:col>
      <xdr:colOff>53975</xdr:colOff>
      <xdr:row>80</xdr:row>
      <xdr:rowOff>636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615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10813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383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53339</xdr:rowOff>
    </xdr:from>
    <xdr:to>
      <xdr:col>82</xdr:col>
      <xdr:colOff>158750</xdr:colOff>
      <xdr:row>79</xdr:row>
      <xdr:rowOff>154939</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59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25416</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3569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76200</xdr:rowOff>
    </xdr:from>
    <xdr:to>
      <xdr:col>78</xdr:col>
      <xdr:colOff>120650</xdr:colOff>
      <xdr:row>79</xdr:row>
      <xdr:rowOff>6350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16527</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321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127636</xdr:rowOff>
    </xdr:from>
    <xdr:to>
      <xdr:col>74</xdr:col>
      <xdr:colOff>31750</xdr:colOff>
      <xdr:row>79</xdr:row>
      <xdr:rowOff>57786</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500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67963</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3269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30480</xdr:rowOff>
    </xdr:from>
    <xdr:to>
      <xdr:col>69</xdr:col>
      <xdr:colOff>142875</xdr:colOff>
      <xdr:row>80</xdr:row>
      <xdr:rowOff>132080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74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142257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51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7620</xdr:rowOff>
    </xdr:from>
    <xdr:to>
      <xdr:col>65</xdr:col>
      <xdr:colOff>53975</xdr:colOff>
      <xdr:row>80</xdr:row>
      <xdr:rowOff>109220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93997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80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171261</xdr:rowOff>
    </xdr:from>
    <xdr:to>
      <xdr:col>29</xdr:col>
      <xdr:colOff>127000</xdr:colOff>
      <xdr:row>19</xdr:row>
      <xdr:rowOff>102007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4836"/>
          <a:ext cx="0" cy="13023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74084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9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102007</xdr:rowOff>
    </xdr:from>
    <xdr:to>
      <xdr:col>30</xdr:col>
      <xdr:colOff>25400</xdr:colOff>
      <xdr:row>19</xdr:row>
      <xdr:rowOff>102007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7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86188</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171261</xdr:rowOff>
    </xdr:from>
    <xdr:to>
      <xdr:col>30</xdr:col>
      <xdr:colOff>25400</xdr:colOff>
      <xdr:row>11</xdr:row>
      <xdr:rowOff>171261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48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128872</xdr:rowOff>
    </xdr:from>
    <xdr:to>
      <xdr:col>29</xdr:col>
      <xdr:colOff>127000</xdr:colOff>
      <xdr:row>18</xdr:row>
      <xdr:rowOff>140259</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262597"/>
          <a:ext cx="647700" cy="113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55248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175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38721</xdr:rowOff>
    </xdr:from>
    <xdr:to>
      <xdr:col>29</xdr:col>
      <xdr:colOff>177800</xdr:colOff>
      <xdr:row>18</xdr:row>
      <xdr:rowOff>140321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140259</xdr:rowOff>
    </xdr:from>
    <xdr:to>
      <xdr:col>26</xdr:col>
      <xdr:colOff>50800</xdr:colOff>
      <xdr:row>18</xdr:row>
      <xdr:rowOff>145386</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273984"/>
          <a:ext cx="698500" cy="51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44751</xdr:rowOff>
    </xdr:from>
    <xdr:to>
      <xdr:col>26</xdr:col>
      <xdr:colOff>101600</xdr:colOff>
      <xdr:row>18</xdr:row>
      <xdr:rowOff>146351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156528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7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145386</xdr:rowOff>
    </xdr:from>
    <xdr:to>
      <xdr:col>22</xdr:col>
      <xdr:colOff>114300</xdr:colOff>
      <xdr:row>18</xdr:row>
      <xdr:rowOff>149185</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279111"/>
          <a:ext cx="698500" cy="37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47298</xdr:rowOff>
    </xdr:from>
    <xdr:to>
      <xdr:col>22</xdr:col>
      <xdr:colOff>165100</xdr:colOff>
      <xdr:row>18</xdr:row>
      <xdr:rowOff>148899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159075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149185</xdr:rowOff>
    </xdr:from>
    <xdr:to>
      <xdr:col>18</xdr:col>
      <xdr:colOff>177800</xdr:colOff>
      <xdr:row>18</xdr:row>
      <xdr:rowOff>161987</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282910"/>
          <a:ext cx="698500" cy="128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48235</xdr:rowOff>
    </xdr:from>
    <xdr:to>
      <xdr:col>19</xdr:col>
      <xdr:colOff>38100</xdr:colOff>
      <xdr:row>18</xdr:row>
      <xdr:rowOff>149835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160012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64509</xdr:rowOff>
    </xdr:from>
    <xdr:to>
      <xdr:col>15</xdr:col>
      <xdr:colOff>101600</xdr:colOff>
      <xdr:row>18</xdr:row>
      <xdr:rowOff>166108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4836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78072</xdr:rowOff>
    </xdr:from>
    <xdr:to>
      <xdr:col>29</xdr:col>
      <xdr:colOff>177800</xdr:colOff>
      <xdr:row>19</xdr:row>
      <xdr:rowOff>8222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2117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50149</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83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89459</xdr:rowOff>
    </xdr:from>
    <xdr:to>
      <xdr:col>26</xdr:col>
      <xdr:colOff>101600</xdr:colOff>
      <xdr:row>19</xdr:row>
      <xdr:rowOff>19609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231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4386</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09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94586</xdr:rowOff>
    </xdr:from>
    <xdr:to>
      <xdr:col>22</xdr:col>
      <xdr:colOff>165100</xdr:colOff>
      <xdr:row>19</xdr:row>
      <xdr:rowOff>24736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283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9513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14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98385</xdr:rowOff>
    </xdr:from>
    <xdr:to>
      <xdr:col>19</xdr:col>
      <xdr:colOff>38100</xdr:colOff>
      <xdr:row>19</xdr:row>
      <xdr:rowOff>28535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321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13312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18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111187</xdr:rowOff>
    </xdr:from>
    <xdr:to>
      <xdr:col>15</xdr:col>
      <xdr:colOff>101600</xdr:colOff>
      <xdr:row>19</xdr:row>
      <xdr:rowOff>41337</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449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26114</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31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132121</xdr:rowOff>
    </xdr:from>
    <xdr:to>
      <xdr:col>29</xdr:col>
      <xdr:colOff>127000</xdr:colOff>
      <xdr:row>38</xdr:row>
      <xdr:rowOff>76297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6671"/>
          <a:ext cx="0" cy="14872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48374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1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76297</xdr:rowOff>
    </xdr:from>
    <xdr:to>
      <xdr:col>30</xdr:col>
      <xdr:colOff>25400</xdr:colOff>
      <xdr:row>38</xdr:row>
      <xdr:rowOff>76297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38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47048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132121</xdr:rowOff>
    </xdr:from>
    <xdr:to>
      <xdr:col>30</xdr:col>
      <xdr:colOff>25400</xdr:colOff>
      <xdr:row>33</xdr:row>
      <xdr:rowOff>132121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66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50419</xdr:rowOff>
    </xdr:from>
    <xdr:to>
      <xdr:col>29</xdr:col>
      <xdr:colOff>127000</xdr:colOff>
      <xdr:row>37</xdr:row>
      <xdr:rowOff>142911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175119"/>
          <a:ext cx="647700" cy="924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60530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185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88453</xdr:rowOff>
    </xdr:from>
    <xdr:to>
      <xdr:col>29</xdr:col>
      <xdr:colOff>177800</xdr:colOff>
      <xdr:row>37</xdr:row>
      <xdr:rowOff>190053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21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142911</xdr:rowOff>
    </xdr:from>
    <xdr:to>
      <xdr:col>26</xdr:col>
      <xdr:colOff>50800</xdr:colOff>
      <xdr:row>37</xdr:row>
      <xdr:rowOff>228727</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267611"/>
          <a:ext cx="698500" cy="858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174361</xdr:rowOff>
    </xdr:from>
    <xdr:to>
      <xdr:col>26</xdr:col>
      <xdr:colOff>101600</xdr:colOff>
      <xdr:row>37</xdr:row>
      <xdr:rowOff>275961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2990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260738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385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193705</xdr:rowOff>
    </xdr:from>
    <xdr:to>
      <xdr:col>22</xdr:col>
      <xdr:colOff>114300</xdr:colOff>
      <xdr:row>37</xdr:row>
      <xdr:rowOff>228727</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318405"/>
          <a:ext cx="698500" cy="350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189402</xdr:rowOff>
    </xdr:from>
    <xdr:to>
      <xdr:col>22</xdr:col>
      <xdr:colOff>165100</xdr:colOff>
      <xdr:row>37</xdr:row>
      <xdr:rowOff>291002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314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275779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400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193705</xdr:rowOff>
    </xdr:from>
    <xdr:to>
      <xdr:col>18</xdr:col>
      <xdr:colOff>177800</xdr:colOff>
      <xdr:row>37</xdr:row>
      <xdr:rowOff>293558</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318405"/>
          <a:ext cx="698500" cy="998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197358</xdr:rowOff>
    </xdr:from>
    <xdr:to>
      <xdr:col>19</xdr:col>
      <xdr:colOff>38100</xdr:colOff>
      <xdr:row>37</xdr:row>
      <xdr:rowOff>298958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3220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283735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408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225568</xdr:rowOff>
    </xdr:from>
    <xdr:to>
      <xdr:col>15</xdr:col>
      <xdr:colOff>101600</xdr:colOff>
      <xdr:row>37</xdr:row>
      <xdr:rowOff>327168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350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165895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119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171069</xdr:rowOff>
    </xdr:from>
    <xdr:to>
      <xdr:col>29</xdr:col>
      <xdr:colOff>177800</xdr:colOff>
      <xdr:row>37</xdr:row>
      <xdr:rowOff>101219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1243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16146</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69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92111</xdr:rowOff>
    </xdr:from>
    <xdr:to>
      <xdr:col>26</xdr:col>
      <xdr:colOff>101600</xdr:colOff>
      <xdr:row>37</xdr:row>
      <xdr:rowOff>193711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2168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32438</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985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177927</xdr:rowOff>
    </xdr:from>
    <xdr:to>
      <xdr:col>22</xdr:col>
      <xdr:colOff>165100</xdr:colOff>
      <xdr:row>37</xdr:row>
      <xdr:rowOff>279527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3026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118254</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71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142905</xdr:rowOff>
    </xdr:from>
    <xdr:to>
      <xdr:col>19</xdr:col>
      <xdr:colOff>38100</xdr:colOff>
      <xdr:row>37</xdr:row>
      <xdr:rowOff>244505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2676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83232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3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242758</xdr:rowOff>
    </xdr:from>
    <xdr:to>
      <xdr:col>15</xdr:col>
      <xdr:colOff>101600</xdr:colOff>
      <xdr:row>38</xdr:row>
      <xdr:rowOff>1458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3674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329135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45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918,141
892,604
58.05
390,598,653
370,376,911
11,118,266
226,601,394
46,492,935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51395</xdr:rowOff>
    </xdr:from>
    <xdr:to>
      <xdr:col>24</xdr:col>
      <xdr:colOff>62865</xdr:colOff>
      <xdr:row>38</xdr:row>
      <xdr:rowOff>76955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6345"/>
          <a:ext cx="1270" cy="1225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80782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9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76955</xdr:rowOff>
    </xdr:from>
    <xdr:to>
      <xdr:col>24</xdr:col>
      <xdr:colOff>152400</xdr:colOff>
      <xdr:row>38</xdr:row>
      <xdr:rowOff>76955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169522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51395</xdr:rowOff>
    </xdr:from>
    <xdr:to>
      <xdr:col>24</xdr:col>
      <xdr:colOff>152400</xdr:colOff>
      <xdr:row>31</xdr:row>
      <xdr:rowOff>51395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107337</xdr:rowOff>
    </xdr:from>
    <xdr:to>
      <xdr:col>24</xdr:col>
      <xdr:colOff>63500</xdr:colOff>
      <xdr:row>37</xdr:row>
      <xdr:rowOff>115392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450987"/>
          <a:ext cx="838200" cy="8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57381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29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34504</xdr:rowOff>
    </xdr:from>
    <xdr:to>
      <xdr:col>24</xdr:col>
      <xdr:colOff>114300</xdr:colOff>
      <xdr:row>37</xdr:row>
      <xdr:rowOff>136104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104213</xdr:rowOff>
    </xdr:from>
    <xdr:to>
      <xdr:col>19</xdr:col>
      <xdr:colOff>177800</xdr:colOff>
      <xdr:row>37</xdr:row>
      <xdr:rowOff>107337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447863"/>
          <a:ext cx="8890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9434</xdr:rowOff>
    </xdr:from>
    <xdr:to>
      <xdr:col>20</xdr:col>
      <xdr:colOff>38100</xdr:colOff>
      <xdr:row>37</xdr:row>
      <xdr:rowOff>111034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127561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104213</xdr:rowOff>
    </xdr:from>
    <xdr:to>
      <xdr:col>15</xdr:col>
      <xdr:colOff>50800</xdr:colOff>
      <xdr:row>37</xdr:row>
      <xdr:rowOff>106912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47863"/>
          <a:ext cx="889000" cy="2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13462</xdr:rowOff>
    </xdr:from>
    <xdr:to>
      <xdr:col>15</xdr:col>
      <xdr:colOff>101600</xdr:colOff>
      <xdr:row>37</xdr:row>
      <xdr:rowOff>115062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131589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106912</xdr:rowOff>
    </xdr:from>
    <xdr:to>
      <xdr:col>10</xdr:col>
      <xdr:colOff>114300</xdr:colOff>
      <xdr:row>37</xdr:row>
      <xdr:rowOff>135683</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50562"/>
          <a:ext cx="889000" cy="28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10610</xdr:rowOff>
    </xdr:from>
    <xdr:to>
      <xdr:col>10</xdr:col>
      <xdr:colOff>165100</xdr:colOff>
      <xdr:row>37</xdr:row>
      <xdr:rowOff>112210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128737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35789</xdr:rowOff>
    </xdr:from>
    <xdr:to>
      <xdr:col>6</xdr:col>
      <xdr:colOff>38100</xdr:colOff>
      <xdr:row>37</xdr:row>
      <xdr:rowOff>137389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153916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64592</xdr:rowOff>
    </xdr:from>
    <xdr:to>
      <xdr:col>24</xdr:col>
      <xdr:colOff>114300</xdr:colOff>
      <xdr:row>37</xdr:row>
      <xdr:rowOff>166192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0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43019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86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56537</xdr:rowOff>
    </xdr:from>
    <xdr:to>
      <xdr:col>20</xdr:col>
      <xdr:colOff>38100</xdr:colOff>
      <xdr:row>37</xdr:row>
      <xdr:rowOff>158137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00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149264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92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53413</xdr:rowOff>
    </xdr:from>
    <xdr:to>
      <xdr:col>15</xdr:col>
      <xdr:colOff>101600</xdr:colOff>
      <xdr:row>37</xdr:row>
      <xdr:rowOff>155013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9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146139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89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56112</xdr:rowOff>
    </xdr:from>
    <xdr:to>
      <xdr:col>10</xdr:col>
      <xdr:colOff>165100</xdr:colOff>
      <xdr:row>37</xdr:row>
      <xdr:rowOff>157712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9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148839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9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84883</xdr:rowOff>
    </xdr:from>
    <xdr:to>
      <xdr:col>6</xdr:col>
      <xdr:colOff>38100</xdr:colOff>
      <xdr:row>38</xdr:row>
      <xdr:rowOff>15033</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2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6160</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2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102072</xdr:rowOff>
    </xdr:from>
    <xdr:to>
      <xdr:col>24</xdr:col>
      <xdr:colOff>62865</xdr:colOff>
      <xdr:row>56</xdr:row>
      <xdr:rowOff>159414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6022"/>
          <a:ext cx="1270" cy="914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163241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159414</xdr:rowOff>
    </xdr:from>
    <xdr:to>
      <xdr:col>24</xdr:col>
      <xdr:colOff>152400</xdr:colOff>
      <xdr:row>56</xdr:row>
      <xdr:rowOff>159414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6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48749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102072</xdr:rowOff>
    </xdr:from>
    <xdr:to>
      <xdr:col>24</xdr:col>
      <xdr:colOff>152400</xdr:colOff>
      <xdr:row>51</xdr:row>
      <xdr:rowOff>102072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79971</xdr:rowOff>
    </xdr:from>
    <xdr:to>
      <xdr:col>24</xdr:col>
      <xdr:colOff>63500</xdr:colOff>
      <xdr:row>56</xdr:row>
      <xdr:rowOff>126478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681171"/>
          <a:ext cx="838200" cy="46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46530</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76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23653</xdr:rowOff>
    </xdr:from>
    <xdr:to>
      <xdr:col>24</xdr:col>
      <xdr:colOff>114300</xdr:colOff>
      <xdr:row>56</xdr:row>
      <xdr:rowOff>125253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79971</xdr:rowOff>
    </xdr:from>
    <xdr:to>
      <xdr:col>19</xdr:col>
      <xdr:colOff>177800</xdr:colOff>
      <xdr:row>56</xdr:row>
      <xdr:rowOff>118102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681171"/>
          <a:ext cx="889000" cy="38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168718</xdr:rowOff>
    </xdr:from>
    <xdr:to>
      <xdr:col>20</xdr:col>
      <xdr:colOff>38100</xdr:colOff>
      <xdr:row>56</xdr:row>
      <xdr:rowOff>98868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115395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118102</xdr:rowOff>
    </xdr:from>
    <xdr:to>
      <xdr:col>15</xdr:col>
      <xdr:colOff>50800</xdr:colOff>
      <xdr:row>57</xdr:row>
      <xdr:rowOff>12649</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19302"/>
          <a:ext cx="889000" cy="65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22830</xdr:rowOff>
    </xdr:from>
    <xdr:to>
      <xdr:col>15</xdr:col>
      <xdr:colOff>101600</xdr:colOff>
      <xdr:row>56</xdr:row>
      <xdr:rowOff>124430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140957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12649</xdr:rowOff>
    </xdr:from>
    <xdr:to>
      <xdr:col>10</xdr:col>
      <xdr:colOff>114300</xdr:colOff>
      <xdr:row>57</xdr:row>
      <xdr:rowOff>34407</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85299"/>
          <a:ext cx="889000" cy="21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93097</xdr:rowOff>
    </xdr:from>
    <xdr:to>
      <xdr:col>10</xdr:col>
      <xdr:colOff>165100</xdr:colOff>
      <xdr:row>57</xdr:row>
      <xdr:rowOff>23247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39774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108715</xdr:rowOff>
    </xdr:from>
    <xdr:to>
      <xdr:col>6</xdr:col>
      <xdr:colOff>38100</xdr:colOff>
      <xdr:row>57</xdr:row>
      <xdr:rowOff>38865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55392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75678</xdr:rowOff>
    </xdr:from>
    <xdr:to>
      <xdr:col>24</xdr:col>
      <xdr:colOff>114300</xdr:colOff>
      <xdr:row>57</xdr:row>
      <xdr:rowOff>5828</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76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2080</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03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29171</xdr:rowOff>
    </xdr:from>
    <xdr:to>
      <xdr:col>20</xdr:col>
      <xdr:colOff>38100</xdr:colOff>
      <xdr:row>56</xdr:row>
      <xdr:rowOff>130771</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30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121898</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2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67302</xdr:rowOff>
    </xdr:from>
    <xdr:to>
      <xdr:col>15</xdr:col>
      <xdr:colOff>101600</xdr:colOff>
      <xdr:row>56</xdr:row>
      <xdr:rowOff>168902</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68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160029</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61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133299</xdr:rowOff>
    </xdr:from>
    <xdr:to>
      <xdr:col>10</xdr:col>
      <xdr:colOff>165100</xdr:colOff>
      <xdr:row>57</xdr:row>
      <xdr:rowOff>63449</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34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54576</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27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155057</xdr:rowOff>
    </xdr:from>
    <xdr:to>
      <xdr:col>6</xdr:col>
      <xdr:colOff>38100</xdr:colOff>
      <xdr:row>57</xdr:row>
      <xdr:rowOff>85207</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5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76334</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48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40869</xdr:rowOff>
    </xdr:from>
    <xdr:to>
      <xdr:col>24</xdr:col>
      <xdr:colOff>62865</xdr:colOff>
      <xdr:row>79</xdr:row>
      <xdr:rowOff>6731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3819"/>
          <a:ext cx="1270" cy="1337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10558</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6731</xdr:rowOff>
    </xdr:from>
    <xdr:to>
      <xdr:col>24</xdr:col>
      <xdr:colOff>152400</xdr:colOff>
      <xdr:row>79</xdr:row>
      <xdr:rowOff>6731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158996</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8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40869</xdr:rowOff>
    </xdr:from>
    <xdr:to>
      <xdr:col>24</xdr:col>
      <xdr:colOff>152400</xdr:colOff>
      <xdr:row>71</xdr:row>
      <xdr:rowOff>40869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3226</xdr:rowOff>
    </xdr:from>
    <xdr:to>
      <xdr:col>24</xdr:col>
      <xdr:colOff>63500</xdr:colOff>
      <xdr:row>79</xdr:row>
      <xdr:rowOff>6731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547776"/>
          <a:ext cx="838200" cy="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50588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80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27711</xdr:rowOff>
    </xdr:from>
    <xdr:to>
      <xdr:col>24</xdr:col>
      <xdr:colOff>114300</xdr:colOff>
      <xdr:row>77</xdr:row>
      <xdr:rowOff>129311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3226</xdr:rowOff>
    </xdr:from>
    <xdr:to>
      <xdr:col>19</xdr:col>
      <xdr:colOff>177800</xdr:colOff>
      <xdr:row>79</xdr:row>
      <xdr:rowOff>6807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547776"/>
          <a:ext cx="88900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47600</xdr:rowOff>
    </xdr:from>
    <xdr:to>
      <xdr:col>20</xdr:col>
      <xdr:colOff>38100</xdr:colOff>
      <xdr:row>77</xdr:row>
      <xdr:rowOff>149200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165727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2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2997</xdr:rowOff>
    </xdr:from>
    <xdr:to>
      <xdr:col>15</xdr:col>
      <xdr:colOff>50800</xdr:colOff>
      <xdr:row>79</xdr:row>
      <xdr:rowOff>6807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547547"/>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60249</xdr:rowOff>
    </xdr:from>
    <xdr:to>
      <xdr:col>15</xdr:col>
      <xdr:colOff>101600</xdr:colOff>
      <xdr:row>77</xdr:row>
      <xdr:rowOff>161849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6926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2997</xdr:rowOff>
    </xdr:from>
    <xdr:to>
      <xdr:col>10</xdr:col>
      <xdr:colOff>114300</xdr:colOff>
      <xdr:row>79</xdr:row>
      <xdr:rowOff>5131</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547547"/>
          <a:ext cx="889000" cy="2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38533</xdr:rowOff>
    </xdr:from>
    <xdr:to>
      <xdr:col>10</xdr:col>
      <xdr:colOff>165100</xdr:colOff>
      <xdr:row>77</xdr:row>
      <xdr:rowOff>140133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156660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19710</xdr:rowOff>
    </xdr:from>
    <xdr:to>
      <xdr:col>6</xdr:col>
      <xdr:colOff>38100</xdr:colOff>
      <xdr:row>77</xdr:row>
      <xdr:rowOff>121310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137837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127381</xdr:rowOff>
    </xdr:from>
    <xdr:to>
      <xdr:col>24</xdr:col>
      <xdr:colOff>114300</xdr:colOff>
      <xdr:row>79</xdr:row>
      <xdr:rowOff>57531</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50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42308</xdr:rowOff>
    </xdr:from>
    <xdr:ext cx="378565"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4154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123876</xdr:rowOff>
    </xdr:from>
    <xdr:to>
      <xdr:col>20</xdr:col>
      <xdr:colOff>38100</xdr:colOff>
      <xdr:row>79</xdr:row>
      <xdr:rowOff>54026</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9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45153</xdr:rowOff>
    </xdr:from>
    <xdr:ext cx="378565"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608017" y="135897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127457</xdr:rowOff>
    </xdr:from>
    <xdr:to>
      <xdr:col>15</xdr:col>
      <xdr:colOff>101600</xdr:colOff>
      <xdr:row>79</xdr:row>
      <xdr:rowOff>57607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50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48734</xdr:rowOff>
    </xdr:from>
    <xdr:ext cx="378565"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719017" y="135932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123647</xdr:rowOff>
    </xdr:from>
    <xdr:to>
      <xdr:col>10</xdr:col>
      <xdr:colOff>165100</xdr:colOff>
      <xdr:row>79</xdr:row>
      <xdr:rowOff>53797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96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44924</xdr:rowOff>
    </xdr:from>
    <xdr:ext cx="378565"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830017" y="135894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125781</xdr:rowOff>
    </xdr:from>
    <xdr:to>
      <xdr:col>6</xdr:col>
      <xdr:colOff>38100</xdr:colOff>
      <xdr:row>79</xdr:row>
      <xdr:rowOff>55931</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98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47058</xdr:rowOff>
    </xdr:from>
    <xdr:ext cx="378565"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941017" y="135916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153645</xdr:rowOff>
    </xdr:from>
    <xdr:to>
      <xdr:col>24</xdr:col>
      <xdr:colOff>62865</xdr:colOff>
      <xdr:row>97</xdr:row>
      <xdr:rowOff>54947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12695"/>
          <a:ext cx="1270" cy="1272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58774</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689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54947</xdr:rowOff>
    </xdr:from>
    <xdr:to>
      <xdr:col>24</xdr:col>
      <xdr:colOff>152400</xdr:colOff>
      <xdr:row>97</xdr:row>
      <xdr:rowOff>54947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685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100322</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187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153645</xdr:rowOff>
    </xdr:from>
    <xdr:to>
      <xdr:col>24</xdr:col>
      <xdr:colOff>152400</xdr:colOff>
      <xdr:row>89</xdr:row>
      <xdr:rowOff>153645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12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165760</xdr:rowOff>
    </xdr:from>
    <xdr:to>
      <xdr:col>24</xdr:col>
      <xdr:colOff>63500</xdr:colOff>
      <xdr:row>96</xdr:row>
      <xdr:rowOff>63385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453510"/>
          <a:ext cx="838200" cy="6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15327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57887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163900</xdr:rowOff>
    </xdr:from>
    <xdr:to>
      <xdr:col>24</xdr:col>
      <xdr:colOff>114300</xdr:colOff>
      <xdr:row>93</xdr:row>
      <xdr:rowOff>94050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593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156902</xdr:rowOff>
    </xdr:from>
    <xdr:to>
      <xdr:col>19</xdr:col>
      <xdr:colOff>177800</xdr:colOff>
      <xdr:row>96</xdr:row>
      <xdr:rowOff>63385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908300" y="16444652"/>
          <a:ext cx="889000" cy="77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95529</xdr:rowOff>
    </xdr:from>
    <xdr:to>
      <xdr:col>20</xdr:col>
      <xdr:colOff>38100</xdr:colOff>
      <xdr:row>94</xdr:row>
      <xdr:rowOff>25679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0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42206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5815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156902</xdr:rowOff>
    </xdr:from>
    <xdr:to>
      <xdr:col>15</xdr:col>
      <xdr:colOff>50800</xdr:colOff>
      <xdr:row>97</xdr:row>
      <xdr:rowOff>165512</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444652"/>
          <a:ext cx="889000" cy="351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92</xdr:row>
      <xdr:rowOff>110370</xdr:rowOff>
    </xdr:from>
    <xdr:to>
      <xdr:col>15</xdr:col>
      <xdr:colOff>101600</xdr:colOff>
      <xdr:row>93</xdr:row>
      <xdr:rowOff>40520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588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57047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5658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165512</xdr:rowOff>
    </xdr:from>
    <xdr:to>
      <xdr:col>10</xdr:col>
      <xdr:colOff>114300</xdr:colOff>
      <xdr:row>99</xdr:row>
      <xdr:rowOff>14236</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796162"/>
          <a:ext cx="889000" cy="191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7499</xdr:rowOff>
    </xdr:from>
    <xdr:to>
      <xdr:col>10</xdr:col>
      <xdr:colOff>165100</xdr:colOff>
      <xdr:row>95</xdr:row>
      <xdr:rowOff>109099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125626</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070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144793</xdr:rowOff>
    </xdr:from>
    <xdr:to>
      <xdr:col>6</xdr:col>
      <xdr:colOff>38100</xdr:colOff>
      <xdr:row>96</xdr:row>
      <xdr:rowOff>74943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91470</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20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114960</xdr:rowOff>
    </xdr:from>
    <xdr:to>
      <xdr:col>24</xdr:col>
      <xdr:colOff>114300</xdr:colOff>
      <xdr:row>96</xdr:row>
      <xdr:rowOff>45110</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40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93387</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381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12585</xdr:rowOff>
    </xdr:from>
    <xdr:to>
      <xdr:col>20</xdr:col>
      <xdr:colOff>38100</xdr:colOff>
      <xdr:row>96</xdr:row>
      <xdr:rowOff>114185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471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105312</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564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106102</xdr:rowOff>
    </xdr:from>
    <xdr:to>
      <xdr:col>15</xdr:col>
      <xdr:colOff>101600</xdr:colOff>
      <xdr:row>96</xdr:row>
      <xdr:rowOff>36252</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3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27379</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486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114712</xdr:rowOff>
    </xdr:from>
    <xdr:to>
      <xdr:col>10</xdr:col>
      <xdr:colOff>165100</xdr:colOff>
      <xdr:row>98</xdr:row>
      <xdr:rowOff>44862</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745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35989</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838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134886</xdr:rowOff>
    </xdr:from>
    <xdr:to>
      <xdr:col>6</xdr:col>
      <xdr:colOff>38100</xdr:colOff>
      <xdr:row>99</xdr:row>
      <xdr:rowOff>65036</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93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56163</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7029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82867</xdr:rowOff>
    </xdr:from>
    <xdr:to>
      <xdr:col>54</xdr:col>
      <xdr:colOff>189865</xdr:colOff>
      <xdr:row>37</xdr:row>
      <xdr:rowOff>50902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569267"/>
          <a:ext cx="1270" cy="825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54729</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398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50902</xdr:rowOff>
    </xdr:from>
    <xdr:to>
      <xdr:col>55</xdr:col>
      <xdr:colOff>88900</xdr:colOff>
      <xdr:row>37</xdr:row>
      <xdr:rowOff>50902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394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29544</xdr:rowOff>
    </xdr:from>
    <xdr:ext cx="534377"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344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82867</xdr:rowOff>
    </xdr:from>
    <xdr:to>
      <xdr:col>55</xdr:col>
      <xdr:colOff>88900</xdr:colOff>
      <xdr:row>32</xdr:row>
      <xdr:rowOff>82867</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569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50508</xdr:rowOff>
    </xdr:from>
    <xdr:to>
      <xdr:col>55</xdr:col>
      <xdr:colOff>0</xdr:colOff>
      <xdr:row>37</xdr:row>
      <xdr:rowOff>52121</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394158"/>
          <a:ext cx="838200" cy="1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76522</xdr:rowOff>
    </xdr:from>
    <xdr:ext cx="534377"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077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53645</xdr:rowOff>
    </xdr:from>
    <xdr:to>
      <xdr:col>55</xdr:col>
      <xdr:colOff>50800</xdr:colOff>
      <xdr:row>36</xdr:row>
      <xdr:rowOff>155245</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2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52121</xdr:rowOff>
    </xdr:from>
    <xdr:to>
      <xdr:col>50</xdr:col>
      <xdr:colOff>114300</xdr:colOff>
      <xdr:row>37</xdr:row>
      <xdr:rowOff>90831</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395771"/>
          <a:ext cx="889000" cy="38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61011</xdr:rowOff>
    </xdr:from>
    <xdr:to>
      <xdr:col>50</xdr:col>
      <xdr:colOff>165100</xdr:colOff>
      <xdr:row>36</xdr:row>
      <xdr:rowOff>162611</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7688</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72111" y="600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53505</xdr:rowOff>
    </xdr:from>
    <xdr:to>
      <xdr:col>45</xdr:col>
      <xdr:colOff>177800</xdr:colOff>
      <xdr:row>37</xdr:row>
      <xdr:rowOff>90831</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7861300" y="5197005"/>
          <a:ext cx="889000" cy="1237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144729</xdr:rowOff>
    </xdr:from>
    <xdr:to>
      <xdr:col>46</xdr:col>
      <xdr:colOff>38100</xdr:colOff>
      <xdr:row>37</xdr:row>
      <xdr:rowOff>74879</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91406</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609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53505</xdr:rowOff>
    </xdr:from>
    <xdr:to>
      <xdr:col>41</xdr:col>
      <xdr:colOff>50800</xdr:colOff>
      <xdr:row>37</xdr:row>
      <xdr:rowOff>129845</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5197005"/>
          <a:ext cx="889000" cy="1276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29</xdr:row>
      <xdr:rowOff>100736</xdr:rowOff>
    </xdr:from>
    <xdr:to>
      <xdr:col>41</xdr:col>
      <xdr:colOff>101600</xdr:colOff>
      <xdr:row>30</xdr:row>
      <xdr:rowOff>30886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47413</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47396</xdr:rowOff>
    </xdr:from>
    <xdr:to>
      <xdr:col>36</xdr:col>
      <xdr:colOff>165100</xdr:colOff>
      <xdr:row>37</xdr:row>
      <xdr:rowOff>148996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165523</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171158</xdr:rowOff>
    </xdr:from>
    <xdr:to>
      <xdr:col>55</xdr:col>
      <xdr:colOff>50800</xdr:colOff>
      <xdr:row>37</xdr:row>
      <xdr:rowOff>101308</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343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86085</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25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1321</xdr:rowOff>
    </xdr:from>
    <xdr:to>
      <xdr:col>50</xdr:col>
      <xdr:colOff>165100</xdr:colOff>
      <xdr:row>37</xdr:row>
      <xdr:rowOff>102921</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344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94048</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72111" y="643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40031</xdr:rowOff>
    </xdr:from>
    <xdr:to>
      <xdr:col>46</xdr:col>
      <xdr:colOff>38100</xdr:colOff>
      <xdr:row>37</xdr:row>
      <xdr:rowOff>141631</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383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132757</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647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2705</xdr:rowOff>
    </xdr:from>
    <xdr:to>
      <xdr:col>41</xdr:col>
      <xdr:colOff>101600</xdr:colOff>
      <xdr:row>30</xdr:row>
      <xdr:rowOff>104305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514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95432</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5238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79045</xdr:rowOff>
    </xdr:from>
    <xdr:to>
      <xdr:col>36</xdr:col>
      <xdr:colOff>165100</xdr:colOff>
      <xdr:row>38</xdr:row>
      <xdr:rowOff>9195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422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322</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515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114915</xdr:rowOff>
    </xdr:from>
    <xdr:to>
      <xdr:col>54</xdr:col>
      <xdr:colOff>189865</xdr:colOff>
      <xdr:row>58</xdr:row>
      <xdr:rowOff>14015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687415"/>
          <a:ext cx="1270" cy="1270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17842</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996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14015</xdr:rowOff>
    </xdr:from>
    <xdr:to>
      <xdr:col>55</xdr:col>
      <xdr:colOff>88900</xdr:colOff>
      <xdr:row>58</xdr:row>
      <xdr:rowOff>14015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995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61592</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4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114915</xdr:rowOff>
    </xdr:from>
    <xdr:to>
      <xdr:col>55</xdr:col>
      <xdr:colOff>88900</xdr:colOff>
      <xdr:row>50</xdr:row>
      <xdr:rowOff>114915</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68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80886</xdr:rowOff>
    </xdr:from>
    <xdr:to>
      <xdr:col>55</xdr:col>
      <xdr:colOff>0</xdr:colOff>
      <xdr:row>57</xdr:row>
      <xdr:rowOff>152424</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9853536"/>
          <a:ext cx="838200" cy="71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164634</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594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141757</xdr:rowOff>
    </xdr:from>
    <xdr:to>
      <xdr:col>55</xdr:col>
      <xdr:colOff>50800</xdr:colOff>
      <xdr:row>57</xdr:row>
      <xdr:rowOff>71907</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152424</xdr:rowOff>
    </xdr:from>
    <xdr:to>
      <xdr:col>50</xdr:col>
      <xdr:colOff>114300</xdr:colOff>
      <xdr:row>57</xdr:row>
      <xdr:rowOff>152671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9925074"/>
          <a:ext cx="889000" cy="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33282</xdr:rowOff>
    </xdr:from>
    <xdr:to>
      <xdr:col>50</xdr:col>
      <xdr:colOff>165100</xdr:colOff>
      <xdr:row>57</xdr:row>
      <xdr:rowOff>134882</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151409</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58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113493</xdr:rowOff>
    </xdr:from>
    <xdr:to>
      <xdr:col>45</xdr:col>
      <xdr:colOff>177800</xdr:colOff>
      <xdr:row>57</xdr:row>
      <xdr:rowOff>152671</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9886143"/>
          <a:ext cx="889000" cy="39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24074</xdr:rowOff>
    </xdr:from>
    <xdr:to>
      <xdr:col>46</xdr:col>
      <xdr:colOff>38100</xdr:colOff>
      <xdr:row>57</xdr:row>
      <xdr:rowOff>125674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142201</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54766</xdr:rowOff>
    </xdr:from>
    <xdr:to>
      <xdr:col>41</xdr:col>
      <xdr:colOff>50800</xdr:colOff>
      <xdr:row>57</xdr:row>
      <xdr:rowOff>113493</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9827416"/>
          <a:ext cx="889000" cy="5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29624</xdr:rowOff>
    </xdr:from>
    <xdr:to>
      <xdr:col>41</xdr:col>
      <xdr:colOff>101600</xdr:colOff>
      <xdr:row>57</xdr:row>
      <xdr:rowOff>131224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147751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24064</xdr:rowOff>
    </xdr:from>
    <xdr:to>
      <xdr:col>36</xdr:col>
      <xdr:colOff>165100</xdr:colOff>
      <xdr:row>57</xdr:row>
      <xdr:rowOff>125664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116791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30086</xdr:rowOff>
    </xdr:from>
    <xdr:to>
      <xdr:col>55</xdr:col>
      <xdr:colOff>50800</xdr:colOff>
      <xdr:row>57</xdr:row>
      <xdr:rowOff>131686</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80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120184</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721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101624</xdr:rowOff>
    </xdr:from>
    <xdr:to>
      <xdr:col>50</xdr:col>
      <xdr:colOff>165100</xdr:colOff>
      <xdr:row>58</xdr:row>
      <xdr:rowOff>31774</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87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22901</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9967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101871</xdr:rowOff>
    </xdr:from>
    <xdr:to>
      <xdr:col>46</xdr:col>
      <xdr:colOff>38100</xdr:colOff>
      <xdr:row>58</xdr:row>
      <xdr:rowOff>32021</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874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23148</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9967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62693</xdr:rowOff>
    </xdr:from>
    <xdr:to>
      <xdr:col>41</xdr:col>
      <xdr:colOff>101600</xdr:colOff>
      <xdr:row>57</xdr:row>
      <xdr:rowOff>164293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835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155420</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9928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3966</xdr:rowOff>
    </xdr:from>
    <xdr:to>
      <xdr:col>36</xdr:col>
      <xdr:colOff>165100</xdr:colOff>
      <xdr:row>57</xdr:row>
      <xdr:rowOff>105566</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77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122093</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9551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29705</xdr:rowOff>
    </xdr:from>
    <xdr:to>
      <xdr:col>54</xdr:col>
      <xdr:colOff>189865</xdr:colOff>
      <xdr:row>79</xdr:row>
      <xdr:rowOff>42711</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031205"/>
          <a:ext cx="1270" cy="155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46538</xdr:rowOff>
    </xdr:from>
    <xdr:ext cx="378565"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91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42711</xdr:rowOff>
    </xdr:from>
    <xdr:to>
      <xdr:col>55</xdr:col>
      <xdr:colOff>88900</xdr:colOff>
      <xdr:row>79</xdr:row>
      <xdr:rowOff>42711</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147832</xdr:rowOff>
    </xdr:from>
    <xdr:ext cx="599010"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180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29705</xdr:rowOff>
    </xdr:from>
    <xdr:to>
      <xdr:col>55</xdr:col>
      <xdr:colOff>88900</xdr:colOff>
      <xdr:row>70</xdr:row>
      <xdr:rowOff>29705</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03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131483</xdr:rowOff>
    </xdr:from>
    <xdr:to>
      <xdr:col>55</xdr:col>
      <xdr:colOff>0</xdr:colOff>
      <xdr:row>78</xdr:row>
      <xdr:rowOff>125946</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639300" y="13333133"/>
          <a:ext cx="838200" cy="16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9847</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382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31420</xdr:rowOff>
    </xdr:from>
    <xdr:to>
      <xdr:col>55</xdr:col>
      <xdr:colOff>50800</xdr:colOff>
      <xdr:row>78</xdr:row>
      <xdr:rowOff>133020</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104584</xdr:rowOff>
    </xdr:from>
    <xdr:to>
      <xdr:col>50</xdr:col>
      <xdr:colOff>114300</xdr:colOff>
      <xdr:row>78</xdr:row>
      <xdr:rowOff>125946</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8750300" y="13477684"/>
          <a:ext cx="889000" cy="21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71107</xdr:rowOff>
    </xdr:from>
    <xdr:to>
      <xdr:col>50</xdr:col>
      <xdr:colOff>165100</xdr:colOff>
      <xdr:row>79</xdr:row>
      <xdr:rowOff>1257</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17784</xdr:rowOff>
    </xdr:from>
    <xdr:ext cx="469744"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04428" y="1321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104584</xdr:rowOff>
    </xdr:from>
    <xdr:to>
      <xdr:col>45</xdr:col>
      <xdr:colOff>177800</xdr:colOff>
      <xdr:row>78</xdr:row>
      <xdr:rowOff>157048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7861300" y="13477684"/>
          <a:ext cx="889000" cy="52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39154</xdr:rowOff>
    </xdr:from>
    <xdr:to>
      <xdr:col>46</xdr:col>
      <xdr:colOff>38100</xdr:colOff>
      <xdr:row>78</xdr:row>
      <xdr:rowOff>140754</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157281</xdr:rowOff>
    </xdr:from>
    <xdr:ext cx="469744"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515428" y="13187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60313</xdr:rowOff>
    </xdr:from>
    <xdr:to>
      <xdr:col>41</xdr:col>
      <xdr:colOff>50800</xdr:colOff>
      <xdr:row>78</xdr:row>
      <xdr:rowOff>157048</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6972300" y="13433413"/>
          <a:ext cx="889000" cy="96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67183</xdr:rowOff>
    </xdr:from>
    <xdr:to>
      <xdr:col>41</xdr:col>
      <xdr:colOff>101600</xdr:colOff>
      <xdr:row>78</xdr:row>
      <xdr:rowOff>168783</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13860</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626428" y="13215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72389</xdr:rowOff>
    </xdr:from>
    <xdr:to>
      <xdr:col>36</xdr:col>
      <xdr:colOff>165100</xdr:colOff>
      <xdr:row>79</xdr:row>
      <xdr:rowOff>2539</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44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165116</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37428" y="13538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80683</xdr:rowOff>
    </xdr:from>
    <xdr:to>
      <xdr:col>55</xdr:col>
      <xdr:colOff>50800</xdr:colOff>
      <xdr:row>78</xdr:row>
      <xdr:rowOff>10833</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282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103560</xdr:rowOff>
    </xdr:from>
    <xdr:ext cx="534377"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133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75146</xdr:rowOff>
    </xdr:from>
    <xdr:to>
      <xdr:col>50</xdr:col>
      <xdr:colOff>165100</xdr:colOff>
      <xdr:row>79</xdr:row>
      <xdr:rowOff>5296</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448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167873</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04428" y="13540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53784</xdr:rowOff>
    </xdr:from>
    <xdr:to>
      <xdr:col>46</xdr:col>
      <xdr:colOff>38100</xdr:colOff>
      <xdr:row>78</xdr:row>
      <xdr:rowOff>155384</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426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146511</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15428" y="1351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106248</xdr:rowOff>
    </xdr:from>
    <xdr:to>
      <xdr:col>41</xdr:col>
      <xdr:colOff>101600</xdr:colOff>
      <xdr:row>79</xdr:row>
      <xdr:rowOff>36398</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47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27525</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26428" y="13572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9513</xdr:rowOff>
    </xdr:from>
    <xdr:to>
      <xdr:col>36</xdr:col>
      <xdr:colOff>165100</xdr:colOff>
      <xdr:row>78</xdr:row>
      <xdr:rowOff>111113</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382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127640</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05111" y="1315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103749</xdr:rowOff>
    </xdr:from>
    <xdr:to>
      <xdr:col>54</xdr:col>
      <xdr:colOff>189865</xdr:colOff>
      <xdr:row>98</xdr:row>
      <xdr:rowOff>101791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34249"/>
          <a:ext cx="1270" cy="136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105618</xdr:rowOff>
    </xdr:from>
    <xdr:ext cx="534377"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101791</xdr:rowOff>
    </xdr:from>
    <xdr:to>
      <xdr:col>55</xdr:col>
      <xdr:colOff>88900</xdr:colOff>
      <xdr:row>98</xdr:row>
      <xdr:rowOff>101791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03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50426</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30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103749</xdr:rowOff>
    </xdr:from>
    <xdr:to>
      <xdr:col>55</xdr:col>
      <xdr:colOff>88900</xdr:colOff>
      <xdr:row>90</xdr:row>
      <xdr:rowOff>103749</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3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82055</xdr:rowOff>
    </xdr:from>
    <xdr:to>
      <xdr:col>55</xdr:col>
      <xdr:colOff>0</xdr:colOff>
      <xdr:row>98</xdr:row>
      <xdr:rowOff>112040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884155"/>
          <a:ext cx="838200" cy="29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111343</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570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88466</xdr:rowOff>
    </xdr:from>
    <xdr:to>
      <xdr:col>55</xdr:col>
      <xdr:colOff>50800</xdr:colOff>
      <xdr:row>98</xdr:row>
      <xdr:rowOff>18616</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101798</xdr:rowOff>
    </xdr:from>
    <xdr:to>
      <xdr:col>50</xdr:col>
      <xdr:colOff>114300</xdr:colOff>
      <xdr:row>98</xdr:row>
      <xdr:rowOff>112040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903898"/>
          <a:ext cx="889000" cy="10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128882</xdr:rowOff>
    </xdr:from>
    <xdr:to>
      <xdr:col>50</xdr:col>
      <xdr:colOff>165100</xdr:colOff>
      <xdr:row>98</xdr:row>
      <xdr:rowOff>59032</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75559</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53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67463</xdr:rowOff>
    </xdr:from>
    <xdr:to>
      <xdr:col>45</xdr:col>
      <xdr:colOff>177800</xdr:colOff>
      <xdr:row>98</xdr:row>
      <xdr:rowOff>101798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869563"/>
          <a:ext cx="889000" cy="34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147048</xdr:rowOff>
    </xdr:from>
    <xdr:to>
      <xdr:col>46</xdr:col>
      <xdr:colOff>38100</xdr:colOff>
      <xdr:row>98</xdr:row>
      <xdr:rowOff>77198</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93725</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55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37661</xdr:rowOff>
    </xdr:from>
    <xdr:to>
      <xdr:col>41</xdr:col>
      <xdr:colOff>50800</xdr:colOff>
      <xdr:row>98</xdr:row>
      <xdr:rowOff>67463</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839761"/>
          <a:ext cx="889000" cy="29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141943</xdr:rowOff>
    </xdr:from>
    <xdr:to>
      <xdr:col>41</xdr:col>
      <xdr:colOff>101600</xdr:colOff>
      <xdr:row>98</xdr:row>
      <xdr:rowOff>72093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88620</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54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123129</xdr:rowOff>
    </xdr:from>
    <xdr:to>
      <xdr:col>36</xdr:col>
      <xdr:colOff>165100</xdr:colOff>
      <xdr:row>98</xdr:row>
      <xdr:rowOff>53279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7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69806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52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31255</xdr:rowOff>
    </xdr:from>
    <xdr:to>
      <xdr:col>55</xdr:col>
      <xdr:colOff>50800</xdr:colOff>
      <xdr:row>98</xdr:row>
      <xdr:rowOff>132855</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83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117632</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748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61240</xdr:rowOff>
    </xdr:from>
    <xdr:to>
      <xdr:col>50</xdr:col>
      <xdr:colOff>165100</xdr:colOff>
      <xdr:row>98</xdr:row>
      <xdr:rowOff>162840</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86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153967</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956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50998</xdr:rowOff>
    </xdr:from>
    <xdr:to>
      <xdr:col>46</xdr:col>
      <xdr:colOff>38100</xdr:colOff>
      <xdr:row>98</xdr:row>
      <xdr:rowOff>152598</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85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143725</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94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16663</xdr:rowOff>
    </xdr:from>
    <xdr:to>
      <xdr:col>41</xdr:col>
      <xdr:colOff>101600</xdr:colOff>
      <xdr:row>98</xdr:row>
      <xdr:rowOff>118263</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81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109390</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91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158311</xdr:rowOff>
    </xdr:from>
    <xdr:to>
      <xdr:col>36</xdr:col>
      <xdr:colOff>165100</xdr:colOff>
      <xdr:row>98</xdr:row>
      <xdr:rowOff>88461</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78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79588</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881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35</xdr:row>
      <xdr:rowOff>54627</xdr:rowOff>
    </xdr:from>
    <xdr:ext cx="37702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068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32</xdr:row>
      <xdr:rowOff>111777</xdr:rowOff>
    </xdr:from>
    <xdr:ext cx="37702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068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168927</xdr:rowOff>
    </xdr:from>
    <xdr:ext cx="37702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068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254</xdr:rowOff>
    </xdr:from>
    <xdr:to>
      <xdr:col>81</xdr:col>
      <xdr:colOff>50800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001004"/>
          <a:ext cx="889000" cy="653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32</xdr:row>
      <xdr:rowOff>66548</xdr:rowOff>
    </xdr:from>
    <xdr:to>
      <xdr:col>76</xdr:col>
      <xdr:colOff>114300</xdr:colOff>
      <xdr:row>35</xdr:row>
      <xdr:rowOff>254</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5552948"/>
          <a:ext cx="889000" cy="44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20320</xdr:rowOff>
    </xdr:from>
    <xdr:to>
      <xdr:col>76</xdr:col>
      <xdr:colOff>165100</xdr:colOff>
      <xdr:row>38</xdr:row>
      <xdr:rowOff>121920</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53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38</xdr:row>
      <xdr:rowOff>113047</xdr:rowOff>
    </xdr:from>
    <xdr:ext cx="313932"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435333" y="6628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32</xdr:row>
      <xdr:rowOff>66548</xdr:rowOff>
    </xdr:from>
    <xdr:to>
      <xdr:col>71</xdr:col>
      <xdr:colOff>177800</xdr:colOff>
      <xdr:row>34</xdr:row>
      <xdr:rowOff>39116</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2814300" y="5552948"/>
          <a:ext cx="889000" cy="315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134620</xdr:rowOff>
    </xdr:from>
    <xdr:to>
      <xdr:col>72</xdr:col>
      <xdr:colOff>38100</xdr:colOff>
      <xdr:row>37</xdr:row>
      <xdr:rowOff>64770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30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37</xdr:row>
      <xdr:rowOff>55897</xdr:rowOff>
    </xdr:from>
    <xdr:ext cx="313932"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546333" y="63995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171196</xdr:rowOff>
    </xdr:from>
    <xdr:to>
      <xdr:col>67</xdr:col>
      <xdr:colOff>101600</xdr:colOff>
      <xdr:row>37</xdr:row>
      <xdr:rowOff>101346</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343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37</xdr:row>
      <xdr:rowOff>92473</xdr:rowOff>
    </xdr:from>
    <xdr:ext cx="313932"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57333" y="64361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120904</xdr:rowOff>
    </xdr:from>
    <xdr:to>
      <xdr:col>76</xdr:col>
      <xdr:colOff>165100</xdr:colOff>
      <xdr:row>35</xdr:row>
      <xdr:rowOff>51054</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5950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33</xdr:row>
      <xdr:rowOff>67581</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3017" y="5725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32</xdr:row>
      <xdr:rowOff>15748</xdr:rowOff>
    </xdr:from>
    <xdr:to>
      <xdr:col>72</xdr:col>
      <xdr:colOff>38100</xdr:colOff>
      <xdr:row>32</xdr:row>
      <xdr:rowOff>117348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5502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30</xdr:row>
      <xdr:rowOff>133875</xdr:rowOff>
    </xdr:from>
    <xdr:ext cx="378565"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4017" y="52773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159766</xdr:rowOff>
    </xdr:from>
    <xdr:to>
      <xdr:col>67</xdr:col>
      <xdr:colOff>101600</xdr:colOff>
      <xdr:row>34</xdr:row>
      <xdr:rowOff>89916</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5817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32</xdr:row>
      <xdr:rowOff>106443</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5017" y="5592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125161</xdr:rowOff>
    </xdr:from>
    <xdr:to>
      <xdr:col>85</xdr:col>
      <xdr:colOff>126364</xdr:colOff>
      <xdr:row>78</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126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71838</xdr:rowOff>
    </xdr:from>
    <xdr:ext cx="534377"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190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125161</xdr:rowOff>
    </xdr:from>
    <xdr:to>
      <xdr:col>86</xdr:col>
      <xdr:colOff>25400</xdr:colOff>
      <xdr:row>70</xdr:row>
      <xdr:rowOff>125161</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12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83145</xdr:rowOff>
    </xdr:from>
    <xdr:to>
      <xdr:col>85</xdr:col>
      <xdr:colOff>127000</xdr:colOff>
      <xdr:row>75</xdr:row>
      <xdr:rowOff>168092</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5481300" y="12941895"/>
          <a:ext cx="838200" cy="84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128729</xdr:rowOff>
    </xdr:from>
    <xdr:ext cx="469744"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3158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150302</xdr:rowOff>
    </xdr:from>
    <xdr:to>
      <xdr:col>85</xdr:col>
      <xdr:colOff>177800</xdr:colOff>
      <xdr:row>77</xdr:row>
      <xdr:rowOff>80452</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49495</xdr:rowOff>
    </xdr:from>
    <xdr:to>
      <xdr:col>81</xdr:col>
      <xdr:colOff>50800</xdr:colOff>
      <xdr:row>75</xdr:row>
      <xdr:rowOff>83145</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4592300" y="12908245"/>
          <a:ext cx="889000" cy="33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7245</xdr:rowOff>
    </xdr:from>
    <xdr:to>
      <xdr:col>81</xdr:col>
      <xdr:colOff>101600</xdr:colOff>
      <xdr:row>77</xdr:row>
      <xdr:rowOff>108845</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99972</xdr:rowOff>
    </xdr:from>
    <xdr:ext cx="469744"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46428" y="13301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49495</xdr:rowOff>
    </xdr:from>
    <xdr:to>
      <xdr:col>76</xdr:col>
      <xdr:colOff>114300</xdr:colOff>
      <xdr:row>77</xdr:row>
      <xdr:rowOff>53656</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3703300" y="12908245"/>
          <a:ext cx="889000" cy="347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134758</xdr:rowOff>
    </xdr:from>
    <xdr:to>
      <xdr:col>76</xdr:col>
      <xdr:colOff>165100</xdr:colOff>
      <xdr:row>77</xdr:row>
      <xdr:rowOff>64908</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56035</xdr:rowOff>
    </xdr:from>
    <xdr:ext cx="469744"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57428" y="13257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41859</xdr:rowOff>
    </xdr:from>
    <xdr:to>
      <xdr:col>71</xdr:col>
      <xdr:colOff>177800</xdr:colOff>
      <xdr:row>77</xdr:row>
      <xdr:rowOff>53656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814300" y="13243509"/>
          <a:ext cx="889000" cy="11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153228</xdr:rowOff>
    </xdr:from>
    <xdr:to>
      <xdr:col>72</xdr:col>
      <xdr:colOff>38100</xdr:colOff>
      <xdr:row>77</xdr:row>
      <xdr:rowOff>83378</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99905</xdr:rowOff>
    </xdr:from>
    <xdr:ext cx="469744"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68428" y="12958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102205</xdr:rowOff>
    </xdr:from>
    <xdr:to>
      <xdr:col>67</xdr:col>
      <xdr:colOff>101600</xdr:colOff>
      <xdr:row>77</xdr:row>
      <xdr:rowOff>32355</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313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48882</xdr:rowOff>
    </xdr:from>
    <xdr:ext cx="469744"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79428" y="12907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117292</xdr:rowOff>
    </xdr:from>
    <xdr:to>
      <xdr:col>85</xdr:col>
      <xdr:colOff>177800</xdr:colOff>
      <xdr:row>76</xdr:row>
      <xdr:rowOff>47442</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29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140169</xdr:rowOff>
    </xdr:from>
    <xdr:ext cx="534377"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2827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32345</xdr:rowOff>
    </xdr:from>
    <xdr:to>
      <xdr:col>81</xdr:col>
      <xdr:colOff>101600</xdr:colOff>
      <xdr:row>75</xdr:row>
      <xdr:rowOff>133945</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2891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150472</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666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170145</xdr:rowOff>
    </xdr:from>
    <xdr:to>
      <xdr:col>76</xdr:col>
      <xdr:colOff>165100</xdr:colOff>
      <xdr:row>75</xdr:row>
      <xdr:rowOff>100295</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2857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116822</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632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2856</xdr:rowOff>
    </xdr:from>
    <xdr:to>
      <xdr:col>72</xdr:col>
      <xdr:colOff>38100</xdr:colOff>
      <xdr:row>77</xdr:row>
      <xdr:rowOff>104456</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3204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95583</xdr:rowOff>
    </xdr:from>
    <xdr:ext cx="469744"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68428" y="13297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162509</xdr:rowOff>
    </xdr:from>
    <xdr:to>
      <xdr:col>67</xdr:col>
      <xdr:colOff>101600</xdr:colOff>
      <xdr:row>77</xdr:row>
      <xdr:rowOff>92659</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3192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83786</xdr:rowOff>
    </xdr:from>
    <xdr:ext cx="469744"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79428" y="13285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19718</xdr:rowOff>
    </xdr:from>
    <xdr:to>
      <xdr:col>85</xdr:col>
      <xdr:colOff>126364</xdr:colOff>
      <xdr:row>99</xdr:row>
      <xdr:rowOff>82615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450218"/>
          <a:ext cx="1269" cy="1605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86442</xdr:rowOff>
    </xdr:from>
    <xdr:ext cx="469744"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705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82615</xdr:rowOff>
    </xdr:from>
    <xdr:to>
      <xdr:col>86</xdr:col>
      <xdr:colOff>25400</xdr:colOff>
      <xdr:row>99</xdr:row>
      <xdr:rowOff>82615</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70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137845</xdr:rowOff>
    </xdr:from>
    <xdr:ext cx="599010"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2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19718</xdr:rowOff>
    </xdr:from>
    <xdr:to>
      <xdr:col>86</xdr:col>
      <xdr:colOff>25400</xdr:colOff>
      <xdr:row>90</xdr:row>
      <xdr:rowOff>19718</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45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138306</xdr:rowOff>
    </xdr:from>
    <xdr:to>
      <xdr:col>85</xdr:col>
      <xdr:colOff>127000</xdr:colOff>
      <xdr:row>99</xdr:row>
      <xdr:rowOff>82615</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5481300" y="16768956"/>
          <a:ext cx="838200" cy="287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92955</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552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70078</xdr:rowOff>
    </xdr:from>
    <xdr:to>
      <xdr:col>85</xdr:col>
      <xdr:colOff>177800</xdr:colOff>
      <xdr:row>98</xdr:row>
      <xdr:rowOff>228</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138306</xdr:rowOff>
    </xdr:from>
    <xdr:to>
      <xdr:col>81</xdr:col>
      <xdr:colOff>50800</xdr:colOff>
      <xdr:row>98</xdr:row>
      <xdr:rowOff>76127</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4592300" y="16768956"/>
          <a:ext cx="889000" cy="109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26743</xdr:rowOff>
    </xdr:from>
    <xdr:to>
      <xdr:col>81</xdr:col>
      <xdr:colOff>101600</xdr:colOff>
      <xdr:row>97</xdr:row>
      <xdr:rowOff>128343</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144870</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6432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76127</xdr:rowOff>
    </xdr:from>
    <xdr:to>
      <xdr:col>76</xdr:col>
      <xdr:colOff>114300</xdr:colOff>
      <xdr:row>99</xdr:row>
      <xdr:rowOff>25836</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6878227"/>
          <a:ext cx="889000" cy="121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63971</xdr:rowOff>
    </xdr:from>
    <xdr:to>
      <xdr:col>76</xdr:col>
      <xdr:colOff>165100</xdr:colOff>
      <xdr:row>97</xdr:row>
      <xdr:rowOff>165571</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10648</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469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4466</xdr:rowOff>
    </xdr:from>
    <xdr:to>
      <xdr:col>71</xdr:col>
      <xdr:colOff>177800</xdr:colOff>
      <xdr:row>99</xdr:row>
      <xdr:rowOff>25836</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814300" y="16978016"/>
          <a:ext cx="889000" cy="21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27384</xdr:rowOff>
    </xdr:from>
    <xdr:to>
      <xdr:col>72</xdr:col>
      <xdr:colOff>38100</xdr:colOff>
      <xdr:row>98</xdr:row>
      <xdr:rowOff>128984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145511</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6604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132649</xdr:rowOff>
    </xdr:from>
    <xdr:to>
      <xdr:col>67</xdr:col>
      <xdr:colOff>101600</xdr:colOff>
      <xdr:row>98</xdr:row>
      <xdr:rowOff>62799</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76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79326</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53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31815</xdr:rowOff>
    </xdr:from>
    <xdr:to>
      <xdr:col>85</xdr:col>
      <xdr:colOff>177800</xdr:colOff>
      <xdr:row>99</xdr:row>
      <xdr:rowOff>133415</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7005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118192</xdr:rowOff>
    </xdr:from>
    <xdr:ext cx="469744"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920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87506</xdr:rowOff>
    </xdr:from>
    <xdr:to>
      <xdr:col>81</xdr:col>
      <xdr:colOff>101600</xdr:colOff>
      <xdr:row>98</xdr:row>
      <xdr:rowOff>17656</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718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8783</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810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25327</xdr:rowOff>
    </xdr:from>
    <xdr:to>
      <xdr:col>76</xdr:col>
      <xdr:colOff>165100</xdr:colOff>
      <xdr:row>98</xdr:row>
      <xdr:rowOff>126927</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82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118054</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920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146486</xdr:rowOff>
    </xdr:from>
    <xdr:to>
      <xdr:col>72</xdr:col>
      <xdr:colOff>38100</xdr:colOff>
      <xdr:row>99</xdr:row>
      <xdr:rowOff>76636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94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67763</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68428" y="17041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125116</xdr:rowOff>
    </xdr:from>
    <xdr:to>
      <xdr:col>67</xdr:col>
      <xdr:colOff>101600</xdr:colOff>
      <xdr:row>99</xdr:row>
      <xdr:rowOff>55266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927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46393</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7019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35458</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78958"/>
          <a:ext cx="1269" cy="1475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2760</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89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153585</xdr:rowOff>
    </xdr:from>
    <xdr:ext cx="469744"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35458</xdr:rowOff>
    </xdr:from>
    <xdr:to>
      <xdr:col>116</xdr:col>
      <xdr:colOff>152400</xdr:colOff>
      <xdr:row>30</xdr:row>
      <xdr:rowOff>35458</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7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91660</xdr:rowOff>
    </xdr:from>
    <xdr:ext cx="313932"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353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68783</xdr:rowOff>
    </xdr:from>
    <xdr:to>
      <xdr:col>116</xdr:col>
      <xdr:colOff>114300</xdr:colOff>
      <xdr:row>38</xdr:row>
      <xdr:rowOff>170383</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55067</xdr:rowOff>
    </xdr:from>
    <xdr:to>
      <xdr:col>112</xdr:col>
      <xdr:colOff>38100</xdr:colOff>
      <xdr:row>38</xdr:row>
      <xdr:rowOff>156667</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1744</xdr:rowOff>
    </xdr:from>
    <xdr:ext cx="313932"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166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25519</xdr:rowOff>
    </xdr:from>
    <xdr:ext cx="313932"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99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47210</xdr:rowOff>
    </xdr:from>
    <xdr:ext cx="249299"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62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55771</xdr:rowOff>
    </xdr:from>
    <xdr:to>
      <xdr:col>116</xdr:col>
      <xdr:colOff>62864</xdr:colOff>
      <xdr:row>59</xdr:row>
      <xdr:rowOff>98116</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628271"/>
          <a:ext cx="1269" cy="158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101943</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2174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98116</xdr:rowOff>
    </xdr:from>
    <xdr:to>
      <xdr:col>116</xdr:col>
      <xdr:colOff>152400</xdr:colOff>
      <xdr:row>59</xdr:row>
      <xdr:rowOff>98116</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21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2448</xdr:rowOff>
    </xdr:from>
    <xdr:ext cx="534377"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0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55771</xdr:rowOff>
    </xdr:from>
    <xdr:to>
      <xdr:col>116</xdr:col>
      <xdr:colOff>152400</xdr:colOff>
      <xdr:row>50</xdr:row>
      <xdr:rowOff>55771</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628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25509</xdr:rowOff>
    </xdr:from>
    <xdr:to>
      <xdr:col>116</xdr:col>
      <xdr:colOff>63500</xdr:colOff>
      <xdr:row>57</xdr:row>
      <xdr:rowOff>52832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1323300" y="9798159"/>
          <a:ext cx="838200" cy="27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133730</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9906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155303</xdr:rowOff>
    </xdr:from>
    <xdr:to>
      <xdr:col>116</xdr:col>
      <xdr:colOff>114300</xdr:colOff>
      <xdr:row>58</xdr:row>
      <xdr:rowOff>85453</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25509</xdr:rowOff>
    </xdr:from>
    <xdr:to>
      <xdr:col>111</xdr:col>
      <xdr:colOff>177800</xdr:colOff>
      <xdr:row>57</xdr:row>
      <xdr:rowOff>106172</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0434300" y="9798159"/>
          <a:ext cx="889000" cy="80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114481</xdr:rowOff>
    </xdr:from>
    <xdr:to>
      <xdr:col>112</xdr:col>
      <xdr:colOff>38100</xdr:colOff>
      <xdr:row>58</xdr:row>
      <xdr:rowOff>44631</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35758</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88428" y="997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64698</xdr:rowOff>
    </xdr:from>
    <xdr:to>
      <xdr:col>107</xdr:col>
      <xdr:colOff>50800</xdr:colOff>
      <xdr:row>57</xdr:row>
      <xdr:rowOff>106172</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9545300" y="9837348"/>
          <a:ext cx="889000" cy="41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155629</xdr:rowOff>
    </xdr:from>
    <xdr:to>
      <xdr:col>107</xdr:col>
      <xdr:colOff>101600</xdr:colOff>
      <xdr:row>58</xdr:row>
      <xdr:rowOff>85779</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76906</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1002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18977</xdr:rowOff>
    </xdr:from>
    <xdr:to>
      <xdr:col>102</xdr:col>
      <xdr:colOff>114300</xdr:colOff>
      <xdr:row>57</xdr:row>
      <xdr:rowOff>64698</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656300" y="9791627"/>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138321</xdr:rowOff>
    </xdr:from>
    <xdr:to>
      <xdr:col>102</xdr:col>
      <xdr:colOff>165100</xdr:colOff>
      <xdr:row>58</xdr:row>
      <xdr:rowOff>68471</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59598</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99785</xdr:rowOff>
    </xdr:from>
    <xdr:to>
      <xdr:col>98</xdr:col>
      <xdr:colOff>38100</xdr:colOff>
      <xdr:row>58</xdr:row>
      <xdr:rowOff>29935</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21062</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2032</xdr:rowOff>
    </xdr:from>
    <xdr:to>
      <xdr:col>116</xdr:col>
      <xdr:colOff>114300</xdr:colOff>
      <xdr:row>57</xdr:row>
      <xdr:rowOff>103632</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9774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24909</xdr:rowOff>
    </xdr:from>
    <xdr:ext cx="469744"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9626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146159</xdr:rowOff>
    </xdr:from>
    <xdr:to>
      <xdr:col>112</xdr:col>
      <xdr:colOff>38100</xdr:colOff>
      <xdr:row>57</xdr:row>
      <xdr:rowOff>76309</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9747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92836</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088428" y="9522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55372</xdr:rowOff>
    </xdr:from>
    <xdr:to>
      <xdr:col>107</xdr:col>
      <xdr:colOff>101600</xdr:colOff>
      <xdr:row>57</xdr:row>
      <xdr:rowOff>156972</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982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2049</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199428" y="9603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13898</xdr:rowOff>
    </xdr:from>
    <xdr:to>
      <xdr:col>102</xdr:col>
      <xdr:colOff>165100</xdr:colOff>
      <xdr:row>57</xdr:row>
      <xdr:rowOff>115498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978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132025</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10428" y="9561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139627</xdr:rowOff>
    </xdr:from>
    <xdr:to>
      <xdr:col>98</xdr:col>
      <xdr:colOff>38100</xdr:colOff>
      <xdr:row>57</xdr:row>
      <xdr:rowOff>69777</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9740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86304</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21428" y="9516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a:extLst>
            <a:ext uri="{FF2B5EF4-FFF2-40B4-BE49-F238E27FC236}">
              <a16:creationId xmlns:a16="http://schemas.microsoft.com/office/drawing/2014/main" id="{00000000-0008-0000-0600-00004B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137719</xdr:rowOff>
    </xdr:from>
    <xdr:to>
      <xdr:col>116</xdr:col>
      <xdr:colOff>62864</xdr:colOff>
      <xdr:row>77</xdr:row>
      <xdr:rowOff>15342</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2159595" y="11967769"/>
          <a:ext cx="1269" cy="1249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19169</xdr:rowOff>
    </xdr:from>
    <xdr:ext cx="534377" cy="259045"/>
    <xdr:sp macro="" textlink="">
      <xdr:nvSpPr>
        <xdr:cNvPr id="845" name="繰出金最小値テキスト">
          <a:extLst>
            <a:ext uri="{FF2B5EF4-FFF2-40B4-BE49-F238E27FC236}">
              <a16:creationId xmlns:a16="http://schemas.microsoft.com/office/drawing/2014/main" id="{00000000-0008-0000-0600-00004D030000}"/>
            </a:ext>
          </a:extLst>
        </xdr:cNvPr>
        <xdr:cNvSpPr txBox="1"/>
      </xdr:nvSpPr>
      <xdr:spPr>
        <a:xfrm>
          <a:off x="22212300" y="13220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15342</xdr:rowOff>
    </xdr:from>
    <xdr:to>
      <xdr:col>116</xdr:col>
      <xdr:colOff>152400</xdr:colOff>
      <xdr:row>77</xdr:row>
      <xdr:rowOff>15342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3216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84396</xdr:rowOff>
    </xdr:from>
    <xdr:ext cx="534377" cy="259045"/>
    <xdr:sp macro="" textlink="">
      <xdr:nvSpPr>
        <xdr:cNvPr id="847" name="繰出金最大値テキスト">
          <a:extLst>
            <a:ext uri="{FF2B5EF4-FFF2-40B4-BE49-F238E27FC236}">
              <a16:creationId xmlns:a16="http://schemas.microsoft.com/office/drawing/2014/main" id="{00000000-0008-0000-0600-00004F030000}"/>
            </a:ext>
          </a:extLst>
        </xdr:cNvPr>
        <xdr:cNvSpPr txBox="1"/>
      </xdr:nvSpPr>
      <xdr:spPr>
        <a:xfrm>
          <a:off x="22212300" y="11742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137719</xdr:rowOff>
    </xdr:from>
    <xdr:to>
      <xdr:col>116</xdr:col>
      <xdr:colOff>152400</xdr:colOff>
      <xdr:row>69</xdr:row>
      <xdr:rowOff>137719</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1967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71</xdr:row>
      <xdr:rowOff>58624</xdr:rowOff>
    </xdr:from>
    <xdr:to>
      <xdr:col>116</xdr:col>
      <xdr:colOff>63500</xdr:colOff>
      <xdr:row>77</xdr:row>
      <xdr:rowOff>78817</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1323300" y="12231574"/>
          <a:ext cx="838200" cy="1048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165016</xdr:rowOff>
    </xdr:from>
    <xdr:ext cx="534377" cy="259045"/>
    <xdr:sp macro="" textlink="">
      <xdr:nvSpPr>
        <xdr:cNvPr id="850" name="繰出金平均値テキスト">
          <a:extLst>
            <a:ext uri="{FF2B5EF4-FFF2-40B4-BE49-F238E27FC236}">
              <a16:creationId xmlns:a16="http://schemas.microsoft.com/office/drawing/2014/main" id="{00000000-0008-0000-0600-000052030000}"/>
            </a:ext>
          </a:extLst>
        </xdr:cNvPr>
        <xdr:cNvSpPr txBox="1"/>
      </xdr:nvSpPr>
      <xdr:spPr>
        <a:xfrm>
          <a:off x="22212300" y="125094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15139</xdr:rowOff>
    </xdr:from>
    <xdr:to>
      <xdr:col>116</xdr:col>
      <xdr:colOff>114300</xdr:colOff>
      <xdr:row>73</xdr:row>
      <xdr:rowOff>116739</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2110700" y="1253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78817</xdr:rowOff>
    </xdr:from>
    <xdr:to>
      <xdr:col>111</xdr:col>
      <xdr:colOff>177800</xdr:colOff>
      <xdr:row>78</xdr:row>
      <xdr:rowOff>72949</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0434300" y="13280467"/>
          <a:ext cx="889000" cy="165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136982</xdr:rowOff>
    </xdr:from>
    <xdr:to>
      <xdr:col>112</xdr:col>
      <xdr:colOff>38100</xdr:colOff>
      <xdr:row>75</xdr:row>
      <xdr:rowOff>67132</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1272500" y="1282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83659</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056111" y="1259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142063</xdr:rowOff>
    </xdr:from>
    <xdr:to>
      <xdr:col>107</xdr:col>
      <xdr:colOff>50800</xdr:colOff>
      <xdr:row>78</xdr:row>
      <xdr:rowOff>72949</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9545300" y="13343713"/>
          <a:ext cx="889000" cy="102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123647</xdr:rowOff>
    </xdr:from>
    <xdr:to>
      <xdr:col>107</xdr:col>
      <xdr:colOff>101600</xdr:colOff>
      <xdr:row>76</xdr:row>
      <xdr:rowOff>53798</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0383500" y="12982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70324</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167111" y="12757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47955</xdr:rowOff>
    </xdr:from>
    <xdr:to>
      <xdr:col>102</xdr:col>
      <xdr:colOff>114300</xdr:colOff>
      <xdr:row>77</xdr:row>
      <xdr:rowOff>142063</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656300" y="13249605"/>
          <a:ext cx="889000" cy="94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80823</xdr:rowOff>
    </xdr:from>
    <xdr:to>
      <xdr:col>102</xdr:col>
      <xdr:colOff>165100</xdr:colOff>
      <xdr:row>76</xdr:row>
      <xdr:rowOff>10973</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94945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27500</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278111" y="1271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70003</xdr:rowOff>
    </xdr:from>
    <xdr:to>
      <xdr:col>98</xdr:col>
      <xdr:colOff>38100</xdr:colOff>
      <xdr:row>76</xdr:row>
      <xdr:rowOff>152</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8605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16680</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389111" y="1270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71</xdr:row>
      <xdr:rowOff>7824</xdr:rowOff>
    </xdr:from>
    <xdr:to>
      <xdr:col>116</xdr:col>
      <xdr:colOff>114300</xdr:colOff>
      <xdr:row>71</xdr:row>
      <xdr:rowOff>109424</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2110700" y="12180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70</xdr:row>
      <xdr:rowOff>30701</xdr:rowOff>
    </xdr:from>
    <xdr:ext cx="534377" cy="259045"/>
    <xdr:sp macro="" textlink="">
      <xdr:nvSpPr>
        <xdr:cNvPr id="869" name="繰出金該当値テキスト">
          <a:extLst>
            <a:ext uri="{FF2B5EF4-FFF2-40B4-BE49-F238E27FC236}">
              <a16:creationId xmlns:a16="http://schemas.microsoft.com/office/drawing/2014/main" id="{00000000-0008-0000-0600-000065030000}"/>
            </a:ext>
          </a:extLst>
        </xdr:cNvPr>
        <xdr:cNvSpPr txBox="1"/>
      </xdr:nvSpPr>
      <xdr:spPr>
        <a:xfrm>
          <a:off x="22212300" y="1203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28017</xdr:rowOff>
    </xdr:from>
    <xdr:to>
      <xdr:col>112</xdr:col>
      <xdr:colOff>38100</xdr:colOff>
      <xdr:row>77</xdr:row>
      <xdr:rowOff>129617</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1272500" y="13229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120744</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3322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22149</xdr:rowOff>
    </xdr:from>
    <xdr:to>
      <xdr:col>107</xdr:col>
      <xdr:colOff>101600</xdr:colOff>
      <xdr:row>78</xdr:row>
      <xdr:rowOff>123749</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0383500" y="13395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114876</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167111" y="1348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91263</xdr:rowOff>
    </xdr:from>
    <xdr:to>
      <xdr:col>102</xdr:col>
      <xdr:colOff>165100</xdr:colOff>
      <xdr:row>78</xdr:row>
      <xdr:rowOff>21413</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9494500" y="13292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12540</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78111" y="13385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168605</xdr:rowOff>
    </xdr:from>
    <xdr:to>
      <xdr:col>98</xdr:col>
      <xdr:colOff>38100</xdr:colOff>
      <xdr:row>77</xdr:row>
      <xdr:rowOff>98755</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8605500" y="13198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89882</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89111" y="13291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a:extLst>
            <a:ext uri="{FF2B5EF4-FFF2-40B4-BE49-F238E27FC236}">
              <a16:creationId xmlns:a16="http://schemas.microsoft.com/office/drawing/2014/main" id="{00000000-0008-0000-0600-00007E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a:extLst>
            <a:ext uri="{FF2B5EF4-FFF2-40B4-BE49-F238E27FC236}">
              <a16:creationId xmlns:a16="http://schemas.microsoft.com/office/drawing/2014/main" id="{00000000-0008-0000-0600-000080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a:extLst>
            <a:ext uri="{FF2B5EF4-FFF2-40B4-BE49-F238E27FC236}">
              <a16:creationId xmlns:a16="http://schemas.microsoft.com/office/drawing/2014/main" id="{00000000-0008-0000-0600-000083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a:extLst>
            <a:ext uri="{FF2B5EF4-FFF2-40B4-BE49-F238E27FC236}">
              <a16:creationId xmlns:a16="http://schemas.microsoft.com/office/drawing/2014/main" id="{00000000-0008-0000-0600-000096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歳出決算総額は、住民一人当たりで前年度比</a:t>
          </a:r>
          <a:r>
            <a:rPr kumimoji="1" lang="en-US" altLang="ja-JP" sz="1300">
              <a:latin typeface="ＭＳ Ｐゴシック" panose="020B0600070205080204" pitchFamily="50" charset="-128"/>
              <a:ea typeface="ＭＳ Ｐゴシック" panose="020B0600070205080204" pitchFamily="50" charset="-128"/>
            </a:rPr>
            <a:t>6,286</a:t>
          </a:r>
          <a:r>
            <a:rPr kumimoji="1" lang="ja-JP" altLang="en-US" sz="1300">
              <a:latin typeface="ＭＳ Ｐゴシック" panose="020B0600070205080204" pitchFamily="50" charset="-128"/>
              <a:ea typeface="ＭＳ Ｐゴシック" panose="020B0600070205080204" pitchFamily="50" charset="-128"/>
            </a:rPr>
            <a:t>円減の</a:t>
          </a:r>
          <a:r>
            <a:rPr kumimoji="1" lang="en-US" altLang="ja-JP" sz="1300">
              <a:latin typeface="ＭＳ Ｐゴシック" panose="020B0600070205080204" pitchFamily="50" charset="-128"/>
              <a:ea typeface="ＭＳ Ｐゴシック" panose="020B0600070205080204" pitchFamily="50" charset="-128"/>
            </a:rPr>
            <a:t>403,399</a:t>
          </a:r>
          <a:r>
            <a:rPr kumimoji="1" lang="ja-JP" altLang="en-US" sz="1300">
              <a:latin typeface="ＭＳ Ｐゴシック" panose="020B0600070205080204" pitchFamily="50" charset="-128"/>
              <a:ea typeface="ＭＳ Ｐゴシック" panose="020B0600070205080204" pitchFamily="50" charset="-128"/>
            </a:rPr>
            <a:t>円となっている。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繰出金が、用地取得基金創設に伴う定額運用基金への繰り出しにより、扶助費が私立保育園運営費などの増により、前年度比で増となっている。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類似団体との比較では、世田谷区は最も人口が多いため、各性質別の歳出の住民一人当たりの額が類似団体平均を下回っている項目が多い。</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918,141
892,604
58.05
390,598,653
370,376,911
11,118,266
226,601,394
46,492,935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xdr:rowOff>
    </xdr:from>
    <xdr:to>
      <xdr:col>24</xdr:col>
      <xdr:colOff>62865</xdr:colOff>
      <xdr:row>38</xdr:row>
      <xdr:rowOff>24067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17680"/>
          <a:ext cx="1270" cy="122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27894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24067</xdr:rowOff>
    </xdr:from>
    <xdr:to>
      <xdr:col>24</xdr:col>
      <xdr:colOff>152400</xdr:colOff>
      <xdr:row>38</xdr:row>
      <xdr:rowOff>24067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3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120857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2730</xdr:rowOff>
    </xdr:from>
    <xdr:to>
      <xdr:col>24</xdr:col>
      <xdr:colOff>152400</xdr:colOff>
      <xdr:row>31</xdr:row>
      <xdr:rowOff>2730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1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24067</xdr:rowOff>
    </xdr:from>
    <xdr:to>
      <xdr:col>24</xdr:col>
      <xdr:colOff>63500</xdr:colOff>
      <xdr:row>38</xdr:row>
      <xdr:rowOff>26924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539167"/>
          <a:ext cx="8382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6811</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79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155384</xdr:rowOff>
    </xdr:from>
    <xdr:to>
      <xdr:col>24</xdr:col>
      <xdr:colOff>114300</xdr:colOff>
      <xdr:row>37</xdr:row>
      <xdr:rowOff>85534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25019</xdr:rowOff>
    </xdr:from>
    <xdr:to>
      <xdr:col>19</xdr:col>
      <xdr:colOff>177800</xdr:colOff>
      <xdr:row>38</xdr:row>
      <xdr:rowOff>26924</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540119"/>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161290</xdr:rowOff>
    </xdr:from>
    <xdr:to>
      <xdr:col>20</xdr:col>
      <xdr:colOff>38100</xdr:colOff>
      <xdr:row>37</xdr:row>
      <xdr:rowOff>91440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107967</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20066</xdr:rowOff>
    </xdr:from>
    <xdr:to>
      <xdr:col>15</xdr:col>
      <xdr:colOff>50800</xdr:colOff>
      <xdr:row>38</xdr:row>
      <xdr:rowOff>25019</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535166"/>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168529</xdr:rowOff>
    </xdr:from>
    <xdr:to>
      <xdr:col>15</xdr:col>
      <xdr:colOff>101600</xdr:colOff>
      <xdr:row>37</xdr:row>
      <xdr:rowOff>98679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115206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15304</xdr:rowOff>
    </xdr:from>
    <xdr:to>
      <xdr:col>10</xdr:col>
      <xdr:colOff>114300</xdr:colOff>
      <xdr:row>38</xdr:row>
      <xdr:rowOff>20066</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530404"/>
          <a:ext cx="889000" cy="4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161861</xdr:rowOff>
    </xdr:from>
    <xdr:to>
      <xdr:col>10</xdr:col>
      <xdr:colOff>165100</xdr:colOff>
      <xdr:row>37</xdr:row>
      <xdr:rowOff>92011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108538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151003</xdr:rowOff>
    </xdr:from>
    <xdr:to>
      <xdr:col>6</xdr:col>
      <xdr:colOff>38100</xdr:colOff>
      <xdr:row>37</xdr:row>
      <xdr:rowOff>81153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97680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144716</xdr:rowOff>
    </xdr:from>
    <xdr:to>
      <xdr:col>24</xdr:col>
      <xdr:colOff>114300</xdr:colOff>
      <xdr:row>38</xdr:row>
      <xdr:rowOff>74867</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8836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59643</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403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147574</xdr:rowOff>
    </xdr:from>
    <xdr:to>
      <xdr:col>20</xdr:col>
      <xdr:colOff>38100</xdr:colOff>
      <xdr:row>38</xdr:row>
      <xdr:rowOff>77724</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91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38</xdr:row>
      <xdr:rowOff>68851</xdr:rowOff>
    </xdr:from>
    <xdr:ext cx="378565"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608017" y="65839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145669</xdr:rowOff>
    </xdr:from>
    <xdr:to>
      <xdr:col>15</xdr:col>
      <xdr:colOff>101600</xdr:colOff>
      <xdr:row>38</xdr:row>
      <xdr:rowOff>75819</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8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66946</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582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140716</xdr:rowOff>
    </xdr:from>
    <xdr:to>
      <xdr:col>10</xdr:col>
      <xdr:colOff>165100</xdr:colOff>
      <xdr:row>38</xdr:row>
      <xdr:rowOff>70865</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843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61993</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577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135953</xdr:rowOff>
    </xdr:from>
    <xdr:to>
      <xdr:col>6</xdr:col>
      <xdr:colOff>38100</xdr:colOff>
      <xdr:row>38</xdr:row>
      <xdr:rowOff>66103</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79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57231</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572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4336</xdr:rowOff>
    </xdr:from>
    <xdr:to>
      <xdr:col>24</xdr:col>
      <xdr:colOff>62865</xdr:colOff>
      <xdr:row>59</xdr:row>
      <xdr:rowOff>134693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48286"/>
          <a:ext cx="1270" cy="1501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138520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25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134693</xdr:rowOff>
    </xdr:from>
    <xdr:to>
      <xdr:col>24</xdr:col>
      <xdr:colOff>152400</xdr:colOff>
      <xdr:row>59</xdr:row>
      <xdr:rowOff>134693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250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122463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3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4336</xdr:rowOff>
    </xdr:from>
    <xdr:to>
      <xdr:col>24</xdr:col>
      <xdr:colOff>152400</xdr:colOff>
      <xdr:row>51</xdr:row>
      <xdr:rowOff>4336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48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27718</xdr:rowOff>
    </xdr:from>
    <xdr:to>
      <xdr:col>24</xdr:col>
      <xdr:colOff>63500</xdr:colOff>
      <xdr:row>58</xdr:row>
      <xdr:rowOff>127867</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971818"/>
          <a:ext cx="838200" cy="100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44504</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45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21627</xdr:rowOff>
    </xdr:from>
    <xdr:to>
      <xdr:col>24</xdr:col>
      <xdr:colOff>114300</xdr:colOff>
      <xdr:row>57</xdr:row>
      <xdr:rowOff>123227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99379</xdr:rowOff>
    </xdr:from>
    <xdr:to>
      <xdr:col>19</xdr:col>
      <xdr:colOff>177800</xdr:colOff>
      <xdr:row>58</xdr:row>
      <xdr:rowOff>127867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10043479"/>
          <a:ext cx="889000" cy="28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69360</xdr:rowOff>
    </xdr:from>
    <xdr:to>
      <xdr:col>20</xdr:col>
      <xdr:colOff>38100</xdr:colOff>
      <xdr:row>57</xdr:row>
      <xdr:rowOff>170960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16037</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61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24202</xdr:rowOff>
    </xdr:from>
    <xdr:to>
      <xdr:col>15</xdr:col>
      <xdr:colOff>50800</xdr:colOff>
      <xdr:row>58</xdr:row>
      <xdr:rowOff>99379</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8939602"/>
          <a:ext cx="889000" cy="1103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80474</xdr:rowOff>
    </xdr:from>
    <xdr:to>
      <xdr:col>15</xdr:col>
      <xdr:colOff>101600</xdr:colOff>
      <xdr:row>58</xdr:row>
      <xdr:rowOff>10624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27151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6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24202</xdr:rowOff>
    </xdr:from>
    <xdr:to>
      <xdr:col>10</xdr:col>
      <xdr:colOff>114300</xdr:colOff>
      <xdr:row>58</xdr:row>
      <xdr:rowOff>98237</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8939602"/>
          <a:ext cx="889000" cy="1102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115254</xdr:rowOff>
    </xdr:from>
    <xdr:to>
      <xdr:col>10</xdr:col>
      <xdr:colOff>165100</xdr:colOff>
      <xdr:row>52</xdr:row>
      <xdr:rowOff>45404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61931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863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10544</xdr:rowOff>
    </xdr:from>
    <xdr:to>
      <xdr:col>6</xdr:col>
      <xdr:colOff>38100</xdr:colOff>
      <xdr:row>58</xdr:row>
      <xdr:rowOff>112144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128671</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72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148368</xdr:rowOff>
    </xdr:from>
    <xdr:to>
      <xdr:col>24</xdr:col>
      <xdr:colOff>114300</xdr:colOff>
      <xdr:row>58</xdr:row>
      <xdr:rowOff>78518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921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126795</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899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77067</xdr:rowOff>
    </xdr:from>
    <xdr:to>
      <xdr:col>20</xdr:col>
      <xdr:colOff>38100</xdr:colOff>
      <xdr:row>59</xdr:row>
      <xdr:rowOff>7217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1002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169794</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10113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48579</xdr:rowOff>
    </xdr:from>
    <xdr:to>
      <xdr:col>15</xdr:col>
      <xdr:colOff>101600</xdr:colOff>
      <xdr:row>58</xdr:row>
      <xdr:rowOff>150179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992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141306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08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144852</xdr:rowOff>
    </xdr:from>
    <xdr:to>
      <xdr:col>10</xdr:col>
      <xdr:colOff>165100</xdr:colOff>
      <xdr:row>52</xdr:row>
      <xdr:rowOff>75002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8888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66129</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8981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47437</xdr:rowOff>
    </xdr:from>
    <xdr:to>
      <xdr:col>6</xdr:col>
      <xdr:colOff>38100</xdr:colOff>
      <xdr:row>58</xdr:row>
      <xdr:rowOff>149037</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99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140164</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084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51650</xdr:rowOff>
    </xdr:from>
    <xdr:to>
      <xdr:col>24</xdr:col>
      <xdr:colOff>62865</xdr:colOff>
      <xdr:row>77</xdr:row>
      <xdr:rowOff>78716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224600"/>
          <a:ext cx="1270" cy="10557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82543</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284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78716</xdr:rowOff>
    </xdr:from>
    <xdr:to>
      <xdr:col>24</xdr:col>
      <xdr:colOff>152400</xdr:colOff>
      <xdr:row>77</xdr:row>
      <xdr:rowOff>78716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28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169777</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99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367,231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51650</xdr:rowOff>
    </xdr:from>
    <xdr:to>
      <xdr:col>24</xdr:col>
      <xdr:colOff>152400</xdr:colOff>
      <xdr:row>71</xdr:row>
      <xdr:rowOff>51650</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224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78716</xdr:rowOff>
    </xdr:from>
    <xdr:to>
      <xdr:col>24</xdr:col>
      <xdr:colOff>63500</xdr:colOff>
      <xdr:row>77</xdr:row>
      <xdr:rowOff>153938</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3280366"/>
          <a:ext cx="838200" cy="75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126361</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28136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103484</xdr:rowOff>
    </xdr:from>
    <xdr:to>
      <xdr:col>24</xdr:col>
      <xdr:colOff>114300</xdr:colOff>
      <xdr:row>76</xdr:row>
      <xdr:rowOff>33635</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29622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143331</xdr:rowOff>
    </xdr:from>
    <xdr:to>
      <xdr:col>19</xdr:col>
      <xdr:colOff>177800</xdr:colOff>
      <xdr:row>77</xdr:row>
      <xdr:rowOff>153938</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908300" y="13344981"/>
          <a:ext cx="889000" cy="10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156468</xdr:rowOff>
    </xdr:from>
    <xdr:to>
      <xdr:col>20</xdr:col>
      <xdr:colOff>38100</xdr:colOff>
      <xdr:row>76</xdr:row>
      <xdr:rowOff>86618</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015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103145</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2790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143331</xdr:rowOff>
    </xdr:from>
    <xdr:to>
      <xdr:col>15</xdr:col>
      <xdr:colOff>50800</xdr:colOff>
      <xdr:row>78</xdr:row>
      <xdr:rowOff>95293</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019300" y="13344981"/>
          <a:ext cx="889000" cy="123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155318</xdr:rowOff>
    </xdr:from>
    <xdr:to>
      <xdr:col>15</xdr:col>
      <xdr:colOff>101600</xdr:colOff>
      <xdr:row>76</xdr:row>
      <xdr:rowOff>85468</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014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101995</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2789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95293</xdr:rowOff>
    </xdr:from>
    <xdr:to>
      <xdr:col>10</xdr:col>
      <xdr:colOff>114300</xdr:colOff>
      <xdr:row>78</xdr:row>
      <xdr:rowOff>97174</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3468393"/>
          <a:ext cx="889000" cy="1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126952</xdr:rowOff>
    </xdr:from>
    <xdr:to>
      <xdr:col>10</xdr:col>
      <xdr:colOff>165100</xdr:colOff>
      <xdr:row>77</xdr:row>
      <xdr:rowOff>57102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157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73629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2932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157225</xdr:rowOff>
    </xdr:from>
    <xdr:to>
      <xdr:col>6</xdr:col>
      <xdr:colOff>38100</xdr:colOff>
      <xdr:row>77</xdr:row>
      <xdr:rowOff>87375</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18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103902</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2962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27916</xdr:rowOff>
    </xdr:from>
    <xdr:to>
      <xdr:col>24</xdr:col>
      <xdr:colOff>114300</xdr:colOff>
      <xdr:row>77</xdr:row>
      <xdr:rowOff>129516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322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114293</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3144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103138</xdr:rowOff>
    </xdr:from>
    <xdr:to>
      <xdr:col>20</xdr:col>
      <xdr:colOff>38100</xdr:colOff>
      <xdr:row>78</xdr:row>
      <xdr:rowOff>33288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3304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24415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3397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92531</xdr:rowOff>
    </xdr:from>
    <xdr:to>
      <xdr:col>15</xdr:col>
      <xdr:colOff>101600</xdr:colOff>
      <xdr:row>78</xdr:row>
      <xdr:rowOff>22681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3294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13808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3386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44493</xdr:rowOff>
    </xdr:from>
    <xdr:to>
      <xdr:col>10</xdr:col>
      <xdr:colOff>165100</xdr:colOff>
      <xdr:row>78</xdr:row>
      <xdr:rowOff>146093</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417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137220</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3510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46374</xdr:rowOff>
    </xdr:from>
    <xdr:to>
      <xdr:col>6</xdr:col>
      <xdr:colOff>38100</xdr:colOff>
      <xdr:row>78</xdr:row>
      <xdr:rowOff>147974</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419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139101</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3512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91832</xdr:rowOff>
    </xdr:from>
    <xdr:to>
      <xdr:col>24</xdr:col>
      <xdr:colOff>62865</xdr:colOff>
      <xdr:row>97</xdr:row>
      <xdr:rowOff>78480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522332"/>
          <a:ext cx="1270" cy="118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82307</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7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78480</xdr:rowOff>
    </xdr:from>
    <xdr:to>
      <xdr:col>24</xdr:col>
      <xdr:colOff>152400</xdr:colOff>
      <xdr:row>97</xdr:row>
      <xdr:rowOff>78480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70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38509</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29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91832</xdr:rowOff>
    </xdr:from>
    <xdr:to>
      <xdr:col>24</xdr:col>
      <xdr:colOff>152400</xdr:colOff>
      <xdr:row>90</xdr:row>
      <xdr:rowOff>91832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52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143608</xdr:rowOff>
    </xdr:from>
    <xdr:to>
      <xdr:col>24</xdr:col>
      <xdr:colOff>63500</xdr:colOff>
      <xdr:row>96</xdr:row>
      <xdr:rowOff>134786</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259908"/>
          <a:ext cx="838200" cy="334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13158</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300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161731</xdr:rowOff>
    </xdr:from>
    <xdr:to>
      <xdr:col>24</xdr:col>
      <xdr:colOff>114300</xdr:colOff>
      <xdr:row>96</xdr:row>
      <xdr:rowOff>91881</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44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143608</xdr:rowOff>
    </xdr:from>
    <xdr:to>
      <xdr:col>19</xdr:col>
      <xdr:colOff>177800</xdr:colOff>
      <xdr:row>95</xdr:row>
      <xdr:rowOff>110644</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259908"/>
          <a:ext cx="889000" cy="138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131214</xdr:rowOff>
    </xdr:from>
    <xdr:to>
      <xdr:col>20</xdr:col>
      <xdr:colOff>38100</xdr:colOff>
      <xdr:row>95</xdr:row>
      <xdr:rowOff>61364</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24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52491</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340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110644</xdr:rowOff>
    </xdr:from>
    <xdr:to>
      <xdr:col>15</xdr:col>
      <xdr:colOff>50800</xdr:colOff>
      <xdr:row>97</xdr:row>
      <xdr:rowOff>136226</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398394"/>
          <a:ext cx="889000" cy="368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151834</xdr:rowOff>
    </xdr:from>
    <xdr:to>
      <xdr:col>15</xdr:col>
      <xdr:colOff>101600</xdr:colOff>
      <xdr:row>95</xdr:row>
      <xdr:rowOff>81984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268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98511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043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136226</xdr:rowOff>
    </xdr:from>
    <xdr:to>
      <xdr:col>10</xdr:col>
      <xdr:colOff>114300</xdr:colOff>
      <xdr:row>98</xdr:row>
      <xdr:rowOff>51209</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766876"/>
          <a:ext cx="889000" cy="86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164703</xdr:rowOff>
    </xdr:from>
    <xdr:to>
      <xdr:col>10</xdr:col>
      <xdr:colOff>165100</xdr:colOff>
      <xdr:row>97</xdr:row>
      <xdr:rowOff>94853</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2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111380</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399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67801</xdr:rowOff>
    </xdr:from>
    <xdr:to>
      <xdr:col>6</xdr:col>
      <xdr:colOff>38100</xdr:colOff>
      <xdr:row>97</xdr:row>
      <xdr:rowOff>169401</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6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14478</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473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83986</xdr:rowOff>
    </xdr:from>
    <xdr:to>
      <xdr:col>24</xdr:col>
      <xdr:colOff>114300</xdr:colOff>
      <xdr:row>97</xdr:row>
      <xdr:rowOff>14136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543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170363</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458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92808</xdr:rowOff>
    </xdr:from>
    <xdr:to>
      <xdr:col>20</xdr:col>
      <xdr:colOff>38100</xdr:colOff>
      <xdr:row>95</xdr:row>
      <xdr:rowOff>22958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20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39485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5984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59844</xdr:rowOff>
    </xdr:from>
    <xdr:to>
      <xdr:col>15</xdr:col>
      <xdr:colOff>101600</xdr:colOff>
      <xdr:row>95</xdr:row>
      <xdr:rowOff>161444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347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152571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440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85426</xdr:rowOff>
    </xdr:from>
    <xdr:to>
      <xdr:col>10</xdr:col>
      <xdr:colOff>165100</xdr:colOff>
      <xdr:row>98</xdr:row>
      <xdr:rowOff>15576</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716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6703</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808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409</xdr:rowOff>
    </xdr:from>
    <xdr:to>
      <xdr:col>6</xdr:col>
      <xdr:colOff>38100</xdr:colOff>
      <xdr:row>98</xdr:row>
      <xdr:rowOff>102009</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80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93136</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895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49631</xdr:rowOff>
    </xdr:from>
    <xdr:to>
      <xdr:col>54</xdr:col>
      <xdr:colOff>189865</xdr:colOff>
      <xdr:row>38</xdr:row>
      <xdr:rowOff>80264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193131"/>
          <a:ext cx="1270" cy="1402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84091</xdr:rowOff>
    </xdr:from>
    <xdr:ext cx="378565"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80264</xdr:rowOff>
    </xdr:from>
    <xdr:to>
      <xdr:col>55</xdr:col>
      <xdr:colOff>88900</xdr:colOff>
      <xdr:row>38</xdr:row>
      <xdr:rowOff>80264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5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167758</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496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49631</xdr:rowOff>
    </xdr:from>
    <xdr:to>
      <xdr:col>55</xdr:col>
      <xdr:colOff>88900</xdr:colOff>
      <xdr:row>30</xdr:row>
      <xdr:rowOff>49631</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19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9398</xdr:rowOff>
    </xdr:from>
    <xdr:to>
      <xdr:col>55</xdr:col>
      <xdr:colOff>0</xdr:colOff>
      <xdr:row>38</xdr:row>
      <xdr:rowOff>9855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524498"/>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145152</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145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169418</xdr:rowOff>
    </xdr:from>
    <xdr:to>
      <xdr:col>50</xdr:col>
      <xdr:colOff>114300</xdr:colOff>
      <xdr:row>38</xdr:row>
      <xdr:rowOff>9398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513068"/>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115418</xdr:rowOff>
    </xdr:from>
    <xdr:to>
      <xdr:col>50</xdr:col>
      <xdr:colOff>165100</xdr:colOff>
      <xdr:row>37</xdr:row>
      <xdr:rowOff>45568</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62095</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0628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169418</xdr:rowOff>
    </xdr:from>
    <xdr:to>
      <xdr:col>45</xdr:col>
      <xdr:colOff>177800</xdr:colOff>
      <xdr:row>38</xdr:row>
      <xdr:rowOff>12598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513068"/>
          <a:ext cx="8890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144678</xdr:rowOff>
    </xdr:from>
    <xdr:to>
      <xdr:col>46</xdr:col>
      <xdr:colOff>38100</xdr:colOff>
      <xdr:row>37</xdr:row>
      <xdr:rowOff>74828</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91355</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092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12598</xdr:rowOff>
    </xdr:from>
    <xdr:to>
      <xdr:col>41</xdr:col>
      <xdr:colOff>50800</xdr:colOff>
      <xdr:row>38</xdr:row>
      <xdr:rowOff>22657</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527698"/>
          <a:ext cx="8890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122275</xdr:rowOff>
    </xdr:from>
    <xdr:to>
      <xdr:col>41</xdr:col>
      <xdr:colOff>101600</xdr:colOff>
      <xdr:row>37</xdr:row>
      <xdr:rowOff>52425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68952</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108560</xdr:rowOff>
    </xdr:from>
    <xdr:to>
      <xdr:col>36</xdr:col>
      <xdr:colOff>165100</xdr:colOff>
      <xdr:row>37</xdr:row>
      <xdr:rowOff>38710</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55237</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130505</xdr:rowOff>
    </xdr:from>
    <xdr:to>
      <xdr:col>55</xdr:col>
      <xdr:colOff>50800</xdr:colOff>
      <xdr:row>38</xdr:row>
      <xdr:rowOff>60655</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474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45432</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3890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130048</xdr:rowOff>
    </xdr:from>
    <xdr:to>
      <xdr:col>50</xdr:col>
      <xdr:colOff>165100</xdr:colOff>
      <xdr:row>38</xdr:row>
      <xdr:rowOff>60198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473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51325</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5664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118618</xdr:rowOff>
    </xdr:from>
    <xdr:to>
      <xdr:col>46</xdr:col>
      <xdr:colOff>38100</xdr:colOff>
      <xdr:row>38</xdr:row>
      <xdr:rowOff>48768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462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39895</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554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133248</xdr:rowOff>
    </xdr:from>
    <xdr:to>
      <xdr:col>41</xdr:col>
      <xdr:colOff>101600</xdr:colOff>
      <xdr:row>38</xdr:row>
      <xdr:rowOff>63398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476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54525</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5696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143307</xdr:rowOff>
    </xdr:from>
    <xdr:to>
      <xdr:col>36</xdr:col>
      <xdr:colOff>165100</xdr:colOff>
      <xdr:row>38</xdr:row>
      <xdr:rowOff>73457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486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64584</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5796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45059</xdr:rowOff>
    </xdr:from>
    <xdr:to>
      <xdr:col>54</xdr:col>
      <xdr:colOff>189865</xdr:colOff>
      <xdr:row>58</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960459"/>
          <a:ext cx="1270" cy="11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163186</xdr:rowOff>
    </xdr:from>
    <xdr:ext cx="469744"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73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45059</xdr:rowOff>
    </xdr:from>
    <xdr:to>
      <xdr:col>55</xdr:col>
      <xdr:colOff>88900</xdr:colOff>
      <xdr:row>52</xdr:row>
      <xdr:rowOff>45059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9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100381</xdr:rowOff>
    </xdr:from>
    <xdr:to>
      <xdr:col>55</xdr:col>
      <xdr:colOff>0</xdr:colOff>
      <xdr:row>58</xdr:row>
      <xdr:rowOff>712</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8844331"/>
          <a:ext cx="838200" cy="110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106189</xdr:rowOff>
    </xdr:from>
    <xdr:ext cx="378565"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8788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127762</xdr:rowOff>
    </xdr:from>
    <xdr:to>
      <xdr:col>55</xdr:col>
      <xdr:colOff>50800</xdr:colOff>
      <xdr:row>58</xdr:row>
      <xdr:rowOff>57912</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51</xdr:row>
      <xdr:rowOff>100381</xdr:rowOff>
    </xdr:from>
    <xdr:to>
      <xdr:col>50</xdr:col>
      <xdr:colOff>114300</xdr:colOff>
      <xdr:row>58</xdr:row>
      <xdr:rowOff>16713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8844331"/>
          <a:ext cx="889000" cy="111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82499</xdr:rowOff>
    </xdr:from>
    <xdr:to>
      <xdr:col>50</xdr:col>
      <xdr:colOff>165100</xdr:colOff>
      <xdr:row>58</xdr:row>
      <xdr:rowOff>12649</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3776</xdr:rowOff>
    </xdr:from>
    <xdr:ext cx="378565"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50017" y="99478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16713</xdr:rowOff>
    </xdr:from>
    <xdr:to>
      <xdr:col>45</xdr:col>
      <xdr:colOff>177800</xdr:colOff>
      <xdr:row>58</xdr:row>
      <xdr:rowOff>38659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960813"/>
          <a:ext cx="8890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151536</xdr:rowOff>
    </xdr:from>
    <xdr:to>
      <xdr:col>46</xdr:col>
      <xdr:colOff>38100</xdr:colOff>
      <xdr:row>58</xdr:row>
      <xdr:rowOff>81686</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72813</xdr:rowOff>
    </xdr:from>
    <xdr:ext cx="378565"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61017" y="10016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26771</xdr:rowOff>
    </xdr:from>
    <xdr:to>
      <xdr:col>41</xdr:col>
      <xdr:colOff>50800</xdr:colOff>
      <xdr:row>58</xdr:row>
      <xdr:rowOff>38659</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970871"/>
          <a:ext cx="889000" cy="11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148793</xdr:rowOff>
    </xdr:from>
    <xdr:to>
      <xdr:col>41</xdr:col>
      <xdr:colOff>101600</xdr:colOff>
      <xdr:row>58</xdr:row>
      <xdr:rowOff>78943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95470</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72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162966</xdr:rowOff>
    </xdr:from>
    <xdr:to>
      <xdr:col>36</xdr:col>
      <xdr:colOff>165100</xdr:colOff>
      <xdr:row>58</xdr:row>
      <xdr:rowOff>93116</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84243</xdr:rowOff>
    </xdr:from>
    <xdr:ext cx="378565"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83017" y="10028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121362</xdr:rowOff>
    </xdr:from>
    <xdr:to>
      <xdr:col>55</xdr:col>
      <xdr:colOff>50800</xdr:colOff>
      <xdr:row>58</xdr:row>
      <xdr:rowOff>51512</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894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144239</xdr:rowOff>
    </xdr:from>
    <xdr:ext cx="378565"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7454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51</xdr:row>
      <xdr:rowOff>49581</xdr:rowOff>
    </xdr:from>
    <xdr:to>
      <xdr:col>50</xdr:col>
      <xdr:colOff>165100</xdr:colOff>
      <xdr:row>51</xdr:row>
      <xdr:rowOff>151181</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8793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49</xdr:row>
      <xdr:rowOff>167708</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04428" y="8568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137363</xdr:rowOff>
    </xdr:from>
    <xdr:to>
      <xdr:col>46</xdr:col>
      <xdr:colOff>38100</xdr:colOff>
      <xdr:row>58</xdr:row>
      <xdr:rowOff>67513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910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84040</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61017" y="96852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159309</xdr:rowOff>
    </xdr:from>
    <xdr:to>
      <xdr:col>41</xdr:col>
      <xdr:colOff>101600</xdr:colOff>
      <xdr:row>58</xdr:row>
      <xdr:rowOff>89459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931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80586</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72017" y="100246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147421</xdr:rowOff>
    </xdr:from>
    <xdr:to>
      <xdr:col>36</xdr:col>
      <xdr:colOff>165100</xdr:colOff>
      <xdr:row>58</xdr:row>
      <xdr:rowOff>77571</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92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94098</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83017" y="9695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55529</xdr:rowOff>
    </xdr:from>
    <xdr:to>
      <xdr:col>54</xdr:col>
      <xdr:colOff>189865</xdr:colOff>
      <xdr:row>78</xdr:row>
      <xdr:rowOff>14061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057029"/>
          <a:ext cx="1270" cy="1330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17888</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39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14061</xdr:rowOff>
    </xdr:from>
    <xdr:to>
      <xdr:col>55</xdr:col>
      <xdr:colOff>88900</xdr:colOff>
      <xdr:row>78</xdr:row>
      <xdr:rowOff>14061</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38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2206</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8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55529</xdr:rowOff>
    </xdr:from>
    <xdr:to>
      <xdr:col>55</xdr:col>
      <xdr:colOff>88900</xdr:colOff>
      <xdr:row>70</xdr:row>
      <xdr:rowOff>55529</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057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118624</xdr:rowOff>
    </xdr:from>
    <xdr:to>
      <xdr:col>55</xdr:col>
      <xdr:colOff>0</xdr:colOff>
      <xdr:row>77</xdr:row>
      <xdr:rowOff>142123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9639300" y="13320274"/>
          <a:ext cx="838200" cy="23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74378</xdr:rowOff>
    </xdr:from>
    <xdr:ext cx="469744"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2933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51501</xdr:rowOff>
    </xdr:from>
    <xdr:to>
      <xdr:col>55</xdr:col>
      <xdr:colOff>50800</xdr:colOff>
      <xdr:row>76</xdr:row>
      <xdr:rowOff>153101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118624</xdr:rowOff>
    </xdr:from>
    <xdr:to>
      <xdr:col>50</xdr:col>
      <xdr:colOff>114300</xdr:colOff>
      <xdr:row>77</xdr:row>
      <xdr:rowOff>169601</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8750300" y="13320274"/>
          <a:ext cx="889000" cy="50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54702</xdr:rowOff>
    </xdr:from>
    <xdr:to>
      <xdr:col>50</xdr:col>
      <xdr:colOff>165100</xdr:colOff>
      <xdr:row>76</xdr:row>
      <xdr:rowOff>156302</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1378</xdr:rowOff>
    </xdr:from>
    <xdr:ext cx="469744"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404428" y="1286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169601</xdr:rowOff>
    </xdr:from>
    <xdr:to>
      <xdr:col>45</xdr:col>
      <xdr:colOff>177800</xdr:colOff>
      <xdr:row>78</xdr:row>
      <xdr:rowOff>42500</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3371251"/>
          <a:ext cx="889000" cy="44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102524</xdr:rowOff>
    </xdr:from>
    <xdr:to>
      <xdr:col>46</xdr:col>
      <xdr:colOff>38100</xdr:colOff>
      <xdr:row>77</xdr:row>
      <xdr:rowOff>32674</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49202</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515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168824</xdr:rowOff>
    </xdr:from>
    <xdr:to>
      <xdr:col>41</xdr:col>
      <xdr:colOff>50800</xdr:colOff>
      <xdr:row>78</xdr:row>
      <xdr:rowOff>42500</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6972300" y="13370474"/>
          <a:ext cx="889000" cy="45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118618</xdr:rowOff>
    </xdr:from>
    <xdr:to>
      <xdr:col>41</xdr:col>
      <xdr:colOff>101600</xdr:colOff>
      <xdr:row>77</xdr:row>
      <xdr:rowOff>48768</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65295</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626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169824</xdr:rowOff>
    </xdr:from>
    <xdr:to>
      <xdr:col>36</xdr:col>
      <xdr:colOff>165100</xdr:colOff>
      <xdr:row>77</xdr:row>
      <xdr:rowOff>99974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116501</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37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91323</xdr:rowOff>
    </xdr:from>
    <xdr:to>
      <xdr:col>55</xdr:col>
      <xdr:colOff>50800</xdr:colOff>
      <xdr:row>78</xdr:row>
      <xdr:rowOff>21473</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292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6250</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207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67824</xdr:rowOff>
    </xdr:from>
    <xdr:to>
      <xdr:col>50</xdr:col>
      <xdr:colOff>165100</xdr:colOff>
      <xdr:row>77</xdr:row>
      <xdr:rowOff>169424</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269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160551</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04428" y="13362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118801</xdr:rowOff>
    </xdr:from>
    <xdr:to>
      <xdr:col>46</xdr:col>
      <xdr:colOff>38100</xdr:colOff>
      <xdr:row>78</xdr:row>
      <xdr:rowOff>48951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320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40078</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15428" y="13413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163150</xdr:rowOff>
    </xdr:from>
    <xdr:to>
      <xdr:col>41</xdr:col>
      <xdr:colOff>101600</xdr:colOff>
      <xdr:row>78</xdr:row>
      <xdr:rowOff>93300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3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84427</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26428" y="134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118024</xdr:rowOff>
    </xdr:from>
    <xdr:to>
      <xdr:col>36</xdr:col>
      <xdr:colOff>165100</xdr:colOff>
      <xdr:row>78</xdr:row>
      <xdr:rowOff>48174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31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39301</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37428" y="13412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土木費グラフ枠">
          <a:extLst>
            <a:ext uri="{FF2B5EF4-FFF2-40B4-BE49-F238E27FC236}">
              <a16:creationId xmlns:a16="http://schemas.microsoft.com/office/drawing/2014/main" id="{00000000-0008-0000-07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132745</xdr:rowOff>
    </xdr:from>
    <xdr:to>
      <xdr:col>54</xdr:col>
      <xdr:colOff>189865</xdr:colOff>
      <xdr:row>97</xdr:row>
      <xdr:rowOff>78161</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flipV="1">
          <a:off x="10475595" y="15563245"/>
          <a:ext cx="1270" cy="1145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81988</xdr:rowOff>
    </xdr:from>
    <xdr:ext cx="534377" cy="259045"/>
    <xdr:sp macro="" textlink="">
      <xdr:nvSpPr>
        <xdr:cNvPr id="450" name="土木費最小値テキスト">
          <a:extLst>
            <a:ext uri="{FF2B5EF4-FFF2-40B4-BE49-F238E27FC236}">
              <a16:creationId xmlns:a16="http://schemas.microsoft.com/office/drawing/2014/main" id="{00000000-0008-0000-0700-0000C2010000}"/>
            </a:ext>
          </a:extLst>
        </xdr:cNvPr>
        <xdr:cNvSpPr txBox="1"/>
      </xdr:nvSpPr>
      <xdr:spPr>
        <a:xfrm>
          <a:off x="10528300" y="1671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78161</xdr:rowOff>
    </xdr:from>
    <xdr:to>
      <xdr:col>55</xdr:col>
      <xdr:colOff>88900</xdr:colOff>
      <xdr:row>97</xdr:row>
      <xdr:rowOff>78161</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10388600" y="167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79422</xdr:rowOff>
    </xdr:from>
    <xdr:ext cx="599010" cy="259045"/>
    <xdr:sp macro="" textlink="">
      <xdr:nvSpPr>
        <xdr:cNvPr id="452" name="土木費最大値テキスト">
          <a:extLst>
            <a:ext uri="{FF2B5EF4-FFF2-40B4-BE49-F238E27FC236}">
              <a16:creationId xmlns:a16="http://schemas.microsoft.com/office/drawing/2014/main" id="{00000000-0008-0000-0700-0000C4010000}"/>
            </a:ext>
          </a:extLst>
        </xdr:cNvPr>
        <xdr:cNvSpPr txBox="1"/>
      </xdr:nvSpPr>
      <xdr:spPr>
        <a:xfrm>
          <a:off x="10528300" y="1533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132745</xdr:rowOff>
    </xdr:from>
    <xdr:to>
      <xdr:col>55</xdr:col>
      <xdr:colOff>88900</xdr:colOff>
      <xdr:row>90</xdr:row>
      <xdr:rowOff>132745</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5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109662</xdr:rowOff>
    </xdr:from>
    <xdr:to>
      <xdr:col>55</xdr:col>
      <xdr:colOff>0</xdr:colOff>
      <xdr:row>96</xdr:row>
      <xdr:rowOff>143095</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9639300" y="16568862"/>
          <a:ext cx="838200" cy="3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38250</xdr:rowOff>
    </xdr:from>
    <xdr:ext cx="534377" cy="259045"/>
    <xdr:sp macro="" textlink="">
      <xdr:nvSpPr>
        <xdr:cNvPr id="455" name="土木費平均値テキスト">
          <a:extLst>
            <a:ext uri="{FF2B5EF4-FFF2-40B4-BE49-F238E27FC236}">
              <a16:creationId xmlns:a16="http://schemas.microsoft.com/office/drawing/2014/main" id="{00000000-0008-0000-0700-0000C7010000}"/>
            </a:ext>
          </a:extLst>
        </xdr:cNvPr>
        <xdr:cNvSpPr txBox="1"/>
      </xdr:nvSpPr>
      <xdr:spPr>
        <a:xfrm>
          <a:off x="10528300" y="16497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59823</xdr:rowOff>
    </xdr:from>
    <xdr:to>
      <xdr:col>55</xdr:col>
      <xdr:colOff>50800</xdr:colOff>
      <xdr:row>96</xdr:row>
      <xdr:rowOff>161423</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10426700" y="1651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143095</xdr:rowOff>
    </xdr:from>
    <xdr:to>
      <xdr:col>50</xdr:col>
      <xdr:colOff>114300</xdr:colOff>
      <xdr:row>96</xdr:row>
      <xdr:rowOff>167315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8750300" y="16602295"/>
          <a:ext cx="889000" cy="24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94867</xdr:rowOff>
    </xdr:from>
    <xdr:to>
      <xdr:col>50</xdr:col>
      <xdr:colOff>165100</xdr:colOff>
      <xdr:row>97</xdr:row>
      <xdr:rowOff>25017</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9588500" y="1655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16144</xdr:rowOff>
    </xdr:from>
    <xdr:ext cx="534377"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9372111" y="16646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142574</xdr:rowOff>
    </xdr:from>
    <xdr:to>
      <xdr:col>45</xdr:col>
      <xdr:colOff>177800</xdr:colOff>
      <xdr:row>96</xdr:row>
      <xdr:rowOff>167315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7861300" y="16601774"/>
          <a:ext cx="889000" cy="24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108336</xdr:rowOff>
    </xdr:from>
    <xdr:to>
      <xdr:col>46</xdr:col>
      <xdr:colOff>38100</xdr:colOff>
      <xdr:row>97</xdr:row>
      <xdr:rowOff>38486</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8699500" y="1656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55013</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8483111" y="1634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142574</xdr:rowOff>
    </xdr:from>
    <xdr:to>
      <xdr:col>41</xdr:col>
      <xdr:colOff>50800</xdr:colOff>
      <xdr:row>96</xdr:row>
      <xdr:rowOff>144072</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6972300" y="16601774"/>
          <a:ext cx="889000" cy="1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97346</xdr:rowOff>
    </xdr:from>
    <xdr:to>
      <xdr:col>41</xdr:col>
      <xdr:colOff>101600</xdr:colOff>
      <xdr:row>97</xdr:row>
      <xdr:rowOff>27496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7810500" y="165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18623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7594111" y="1664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101815</xdr:rowOff>
    </xdr:from>
    <xdr:to>
      <xdr:col>36</xdr:col>
      <xdr:colOff>165100</xdr:colOff>
      <xdr:row>97</xdr:row>
      <xdr:rowOff>31965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6921500" y="165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23092</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6705111" y="1665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58862</xdr:rowOff>
    </xdr:from>
    <xdr:to>
      <xdr:col>55</xdr:col>
      <xdr:colOff>50800</xdr:colOff>
      <xdr:row>96</xdr:row>
      <xdr:rowOff>160462</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10426700" y="16518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81739</xdr:rowOff>
    </xdr:from>
    <xdr:ext cx="534377" cy="259045"/>
    <xdr:sp macro="" textlink="">
      <xdr:nvSpPr>
        <xdr:cNvPr id="474" name="土木費該当値テキスト">
          <a:extLst>
            <a:ext uri="{FF2B5EF4-FFF2-40B4-BE49-F238E27FC236}">
              <a16:creationId xmlns:a16="http://schemas.microsoft.com/office/drawing/2014/main" id="{00000000-0008-0000-0700-0000DA010000}"/>
            </a:ext>
          </a:extLst>
        </xdr:cNvPr>
        <xdr:cNvSpPr txBox="1"/>
      </xdr:nvSpPr>
      <xdr:spPr>
        <a:xfrm>
          <a:off x="10528300" y="16369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92295</xdr:rowOff>
    </xdr:from>
    <xdr:to>
      <xdr:col>50</xdr:col>
      <xdr:colOff>165100</xdr:colOff>
      <xdr:row>97</xdr:row>
      <xdr:rowOff>22445</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9588500" y="1655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38972</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372111" y="16326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116515</xdr:rowOff>
    </xdr:from>
    <xdr:to>
      <xdr:col>46</xdr:col>
      <xdr:colOff>38100</xdr:colOff>
      <xdr:row>97</xdr:row>
      <xdr:rowOff>46665</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8699500" y="1657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37792</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483111" y="16668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91774</xdr:rowOff>
    </xdr:from>
    <xdr:to>
      <xdr:col>41</xdr:col>
      <xdr:colOff>101600</xdr:colOff>
      <xdr:row>97</xdr:row>
      <xdr:rowOff>21924</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7810500" y="16550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38451</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326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93272</xdr:rowOff>
    </xdr:from>
    <xdr:to>
      <xdr:col>36</xdr:col>
      <xdr:colOff>165100</xdr:colOff>
      <xdr:row>97</xdr:row>
      <xdr:rowOff>23422</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6921500" y="1655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39949</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327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700-0000E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消防費グラフ枠">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160274</xdr:rowOff>
    </xdr:from>
    <xdr:to>
      <xdr:col>85</xdr:col>
      <xdr:colOff>126364</xdr:colOff>
      <xdr:row>38</xdr:row>
      <xdr:rowOff>97180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flipV="1">
          <a:off x="16317595" y="5475224"/>
          <a:ext cx="1269" cy="1137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101007</xdr:rowOff>
    </xdr:from>
    <xdr:ext cx="378565" cy="259045"/>
    <xdr:sp macro="" textlink="">
      <xdr:nvSpPr>
        <xdr:cNvPr id="505" name="消防費最小値テキスト">
          <a:extLst>
            <a:ext uri="{FF2B5EF4-FFF2-40B4-BE49-F238E27FC236}">
              <a16:creationId xmlns:a16="http://schemas.microsoft.com/office/drawing/2014/main" id="{00000000-0008-0000-0700-0000F9010000}"/>
            </a:ext>
          </a:extLst>
        </xdr:cNvPr>
        <xdr:cNvSpPr txBox="1"/>
      </xdr:nvSpPr>
      <xdr:spPr>
        <a:xfrm>
          <a:off x="16370300" y="661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97180</xdr:rowOff>
    </xdr:from>
    <xdr:to>
      <xdr:col>86</xdr:col>
      <xdr:colOff>25400</xdr:colOff>
      <xdr:row>38</xdr:row>
      <xdr:rowOff>97180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661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106951</xdr:rowOff>
    </xdr:from>
    <xdr:ext cx="534377" cy="259045"/>
    <xdr:sp macro="" textlink="">
      <xdr:nvSpPr>
        <xdr:cNvPr id="507" name="消防費最大値テキスト">
          <a:extLst>
            <a:ext uri="{FF2B5EF4-FFF2-40B4-BE49-F238E27FC236}">
              <a16:creationId xmlns:a16="http://schemas.microsoft.com/office/drawing/2014/main" id="{00000000-0008-0000-0700-0000FB010000}"/>
            </a:ext>
          </a:extLst>
        </xdr:cNvPr>
        <xdr:cNvSpPr txBox="1"/>
      </xdr:nvSpPr>
      <xdr:spPr>
        <a:xfrm>
          <a:off x="16370300" y="52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160274</xdr:rowOff>
    </xdr:from>
    <xdr:to>
      <xdr:col>86</xdr:col>
      <xdr:colOff>25400</xdr:colOff>
      <xdr:row>31</xdr:row>
      <xdr:rowOff>160274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6230600" y="547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93386</xdr:rowOff>
    </xdr:from>
    <xdr:to>
      <xdr:col>85</xdr:col>
      <xdr:colOff>127000</xdr:colOff>
      <xdr:row>38</xdr:row>
      <xdr:rowOff>96495</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5481300" y="6608486"/>
          <a:ext cx="838200" cy="3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106656</xdr:rowOff>
    </xdr:from>
    <xdr:ext cx="469744" cy="259045"/>
    <xdr:sp macro="" textlink="">
      <xdr:nvSpPr>
        <xdr:cNvPr id="510" name="消防費平均値テキスト">
          <a:extLst>
            <a:ext uri="{FF2B5EF4-FFF2-40B4-BE49-F238E27FC236}">
              <a16:creationId xmlns:a16="http://schemas.microsoft.com/office/drawing/2014/main" id="{00000000-0008-0000-0700-0000FE010000}"/>
            </a:ext>
          </a:extLst>
        </xdr:cNvPr>
        <xdr:cNvSpPr txBox="1"/>
      </xdr:nvSpPr>
      <xdr:spPr>
        <a:xfrm>
          <a:off x="16370300" y="6278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83779</xdr:rowOff>
    </xdr:from>
    <xdr:to>
      <xdr:col>85</xdr:col>
      <xdr:colOff>177800</xdr:colOff>
      <xdr:row>38</xdr:row>
      <xdr:rowOff>13929</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6268700" y="642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96495</xdr:rowOff>
    </xdr:from>
    <xdr:to>
      <xdr:col>81</xdr:col>
      <xdr:colOff>50800</xdr:colOff>
      <xdr:row>38</xdr:row>
      <xdr:rowOff>104632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4592300" y="6611595"/>
          <a:ext cx="889000" cy="8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87163</xdr:rowOff>
    </xdr:from>
    <xdr:to>
      <xdr:col>81</xdr:col>
      <xdr:colOff>101600</xdr:colOff>
      <xdr:row>38</xdr:row>
      <xdr:rowOff>17312</xdr:rowOff>
    </xdr:to>
    <xdr:sp macro="" textlink="">
      <xdr:nvSpPr>
        <xdr:cNvPr id="513" name="フローチャート: 判断 512">
          <a:extLst>
            <a:ext uri="{FF2B5EF4-FFF2-40B4-BE49-F238E27FC236}">
              <a16:creationId xmlns:a16="http://schemas.microsoft.com/office/drawing/2014/main" id="{00000000-0008-0000-0700-000001020000}"/>
            </a:ext>
          </a:extLst>
        </xdr:cNvPr>
        <xdr:cNvSpPr/>
      </xdr:nvSpPr>
      <xdr:spPr>
        <a:xfrm>
          <a:off x="154305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33840</xdr:rowOff>
    </xdr:from>
    <xdr:ext cx="469744"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5246428" y="620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90414</xdr:rowOff>
    </xdr:from>
    <xdr:to>
      <xdr:col>76</xdr:col>
      <xdr:colOff>114300</xdr:colOff>
      <xdr:row>38</xdr:row>
      <xdr:rowOff>104632</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3703300" y="6605514"/>
          <a:ext cx="889000" cy="14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119441</xdr:rowOff>
    </xdr:from>
    <xdr:to>
      <xdr:col>76</xdr:col>
      <xdr:colOff>165100</xdr:colOff>
      <xdr:row>38</xdr:row>
      <xdr:rowOff>49591</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4541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66118</xdr:rowOff>
    </xdr:from>
    <xdr:ext cx="469744"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4357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19319</xdr:rowOff>
    </xdr:from>
    <xdr:to>
      <xdr:col>71</xdr:col>
      <xdr:colOff>177800</xdr:colOff>
      <xdr:row>38</xdr:row>
      <xdr:rowOff>90414</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814300" y="6534419"/>
          <a:ext cx="889000" cy="71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101107</xdr:rowOff>
    </xdr:from>
    <xdr:to>
      <xdr:col>72</xdr:col>
      <xdr:colOff>38100</xdr:colOff>
      <xdr:row>38</xdr:row>
      <xdr:rowOff>31257</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3652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47784</xdr:rowOff>
    </xdr:from>
    <xdr:ext cx="469744"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3468428" y="621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24709</xdr:rowOff>
    </xdr:from>
    <xdr:to>
      <xdr:col>67</xdr:col>
      <xdr:colOff>101600</xdr:colOff>
      <xdr:row>37</xdr:row>
      <xdr:rowOff>126309</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2763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142836</xdr:rowOff>
    </xdr:from>
    <xdr:ext cx="469744"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2579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42586</xdr:rowOff>
    </xdr:from>
    <xdr:to>
      <xdr:col>85</xdr:col>
      <xdr:colOff>177800</xdr:colOff>
      <xdr:row>38</xdr:row>
      <xdr:rowOff>144186</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6268700" y="655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128963</xdr:rowOff>
    </xdr:from>
    <xdr:ext cx="469744" cy="259045"/>
    <xdr:sp macro="" textlink="">
      <xdr:nvSpPr>
        <xdr:cNvPr id="529" name="消防費該当値テキスト">
          <a:extLst>
            <a:ext uri="{FF2B5EF4-FFF2-40B4-BE49-F238E27FC236}">
              <a16:creationId xmlns:a16="http://schemas.microsoft.com/office/drawing/2014/main" id="{00000000-0008-0000-0700-000011020000}"/>
            </a:ext>
          </a:extLst>
        </xdr:cNvPr>
        <xdr:cNvSpPr txBox="1"/>
      </xdr:nvSpPr>
      <xdr:spPr>
        <a:xfrm>
          <a:off x="16370300" y="6472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45695</xdr:rowOff>
    </xdr:from>
    <xdr:to>
      <xdr:col>81</xdr:col>
      <xdr:colOff>101600</xdr:colOff>
      <xdr:row>38</xdr:row>
      <xdr:rowOff>147295</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5430500" y="656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138422</xdr:rowOff>
    </xdr:from>
    <xdr:ext cx="378565"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92017" y="66535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53832</xdr:rowOff>
    </xdr:from>
    <xdr:to>
      <xdr:col>76</xdr:col>
      <xdr:colOff>165100</xdr:colOff>
      <xdr:row>38</xdr:row>
      <xdr:rowOff>155432</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4541500" y="656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146559</xdr:rowOff>
    </xdr:from>
    <xdr:ext cx="378565"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3017" y="6661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39614</xdr:rowOff>
    </xdr:from>
    <xdr:to>
      <xdr:col>72</xdr:col>
      <xdr:colOff>38100</xdr:colOff>
      <xdr:row>38</xdr:row>
      <xdr:rowOff>141214</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3652500" y="655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132341</xdr:rowOff>
    </xdr:from>
    <xdr:ext cx="469744"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68428" y="664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139969</xdr:rowOff>
    </xdr:from>
    <xdr:to>
      <xdr:col>67</xdr:col>
      <xdr:colOff>101600</xdr:colOff>
      <xdr:row>38</xdr:row>
      <xdr:rowOff>70120</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2763500" y="648361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61246</xdr:rowOff>
    </xdr:from>
    <xdr:ext cx="469744"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79428" y="6576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7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教育費グラフ枠">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43171</xdr:rowOff>
    </xdr:from>
    <xdr:to>
      <xdr:col>85</xdr:col>
      <xdr:colOff>126364</xdr:colOff>
      <xdr:row>57</xdr:row>
      <xdr:rowOff>101057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flipV="1">
          <a:off x="16317595" y="8958571"/>
          <a:ext cx="1269" cy="91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104884</xdr:rowOff>
    </xdr:from>
    <xdr:ext cx="534377" cy="259045"/>
    <xdr:sp macro="" textlink="">
      <xdr:nvSpPr>
        <xdr:cNvPr id="560" name="教育費最小値テキスト">
          <a:extLst>
            <a:ext uri="{FF2B5EF4-FFF2-40B4-BE49-F238E27FC236}">
              <a16:creationId xmlns:a16="http://schemas.microsoft.com/office/drawing/2014/main" id="{00000000-0008-0000-0700-000030020000}"/>
            </a:ext>
          </a:extLst>
        </xdr:cNvPr>
        <xdr:cNvSpPr txBox="1"/>
      </xdr:nvSpPr>
      <xdr:spPr>
        <a:xfrm>
          <a:off x="16370300" y="98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101057</xdr:rowOff>
    </xdr:from>
    <xdr:to>
      <xdr:col>86</xdr:col>
      <xdr:colOff>25400</xdr:colOff>
      <xdr:row>57</xdr:row>
      <xdr:rowOff>101057</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6230600" y="98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161298</xdr:rowOff>
    </xdr:from>
    <xdr:ext cx="599010" cy="259045"/>
    <xdr:sp macro="" textlink="">
      <xdr:nvSpPr>
        <xdr:cNvPr id="562" name="教育費最大値テキスト">
          <a:extLst>
            <a:ext uri="{FF2B5EF4-FFF2-40B4-BE49-F238E27FC236}">
              <a16:creationId xmlns:a16="http://schemas.microsoft.com/office/drawing/2014/main" id="{00000000-0008-0000-0700-000032020000}"/>
            </a:ext>
          </a:extLst>
        </xdr:cNvPr>
        <xdr:cNvSpPr txBox="1"/>
      </xdr:nvSpPr>
      <xdr:spPr>
        <a:xfrm>
          <a:off x="16370300" y="873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43171</xdr:rowOff>
    </xdr:from>
    <xdr:to>
      <xdr:col>86</xdr:col>
      <xdr:colOff>25400</xdr:colOff>
      <xdr:row>52</xdr:row>
      <xdr:rowOff>43171</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6230600" y="895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29245</xdr:rowOff>
    </xdr:from>
    <xdr:to>
      <xdr:col>85</xdr:col>
      <xdr:colOff>127000</xdr:colOff>
      <xdr:row>57</xdr:row>
      <xdr:rowOff>91150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5481300" y="9801895"/>
          <a:ext cx="838200" cy="6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137678</xdr:rowOff>
    </xdr:from>
    <xdr:ext cx="534377" cy="259045"/>
    <xdr:sp macro="" textlink="">
      <xdr:nvSpPr>
        <xdr:cNvPr id="565" name="教育費平均値テキスト">
          <a:extLst>
            <a:ext uri="{FF2B5EF4-FFF2-40B4-BE49-F238E27FC236}">
              <a16:creationId xmlns:a16="http://schemas.microsoft.com/office/drawing/2014/main" id="{00000000-0008-0000-0700-000035020000}"/>
            </a:ext>
          </a:extLst>
        </xdr:cNvPr>
        <xdr:cNvSpPr txBox="1"/>
      </xdr:nvSpPr>
      <xdr:spPr>
        <a:xfrm>
          <a:off x="16370300" y="9567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114801</xdr:rowOff>
    </xdr:from>
    <xdr:to>
      <xdr:col>85</xdr:col>
      <xdr:colOff>177800</xdr:colOff>
      <xdr:row>57</xdr:row>
      <xdr:rowOff>44951</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6268700" y="971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29245</xdr:rowOff>
    </xdr:from>
    <xdr:to>
      <xdr:col>81</xdr:col>
      <xdr:colOff>50800</xdr:colOff>
      <xdr:row>57</xdr:row>
      <xdr:rowOff>76433</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4592300" y="9801895"/>
          <a:ext cx="889000" cy="47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121979</xdr:rowOff>
    </xdr:from>
    <xdr:to>
      <xdr:col>81</xdr:col>
      <xdr:colOff>101600</xdr:colOff>
      <xdr:row>57</xdr:row>
      <xdr:rowOff>52129</xdr:rowOff>
    </xdr:to>
    <xdr:sp macro="" textlink="">
      <xdr:nvSpPr>
        <xdr:cNvPr id="568" name="フローチャート: 判断 567">
          <a:extLst>
            <a:ext uri="{FF2B5EF4-FFF2-40B4-BE49-F238E27FC236}">
              <a16:creationId xmlns:a16="http://schemas.microsoft.com/office/drawing/2014/main" id="{00000000-0008-0000-0700-000038020000}"/>
            </a:ext>
          </a:extLst>
        </xdr:cNvPr>
        <xdr:cNvSpPr/>
      </xdr:nvSpPr>
      <xdr:spPr>
        <a:xfrm>
          <a:off x="15430500" y="972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68656</xdr:rowOff>
    </xdr:from>
    <xdr:ext cx="534377"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5214111" y="9498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76433</xdr:rowOff>
    </xdr:from>
    <xdr:to>
      <xdr:col>76</xdr:col>
      <xdr:colOff>114300</xdr:colOff>
      <xdr:row>57</xdr:row>
      <xdr:rowOff>106114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3703300" y="9849083"/>
          <a:ext cx="889000" cy="29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132494</xdr:rowOff>
    </xdr:from>
    <xdr:to>
      <xdr:col>76</xdr:col>
      <xdr:colOff>165100</xdr:colOff>
      <xdr:row>57</xdr:row>
      <xdr:rowOff>62644</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4541500" y="973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79171</xdr:rowOff>
    </xdr:from>
    <xdr:ext cx="534377"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4325111" y="9508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99142</xdr:rowOff>
    </xdr:from>
    <xdr:to>
      <xdr:col>71</xdr:col>
      <xdr:colOff>177800</xdr:colOff>
      <xdr:row>57</xdr:row>
      <xdr:rowOff>106114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814300" y="9871792"/>
          <a:ext cx="889000" cy="6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165335</xdr:rowOff>
    </xdr:from>
    <xdr:to>
      <xdr:col>72</xdr:col>
      <xdr:colOff>38100</xdr:colOff>
      <xdr:row>57</xdr:row>
      <xdr:rowOff>95485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3652500" y="976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112012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3436111" y="954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165605</xdr:rowOff>
    </xdr:from>
    <xdr:to>
      <xdr:col>67</xdr:col>
      <xdr:colOff>101600</xdr:colOff>
      <xdr:row>57</xdr:row>
      <xdr:rowOff>95755</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2763500" y="976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112282</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2547111" y="9542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40350</xdr:rowOff>
    </xdr:from>
    <xdr:to>
      <xdr:col>85</xdr:col>
      <xdr:colOff>177800</xdr:colOff>
      <xdr:row>57</xdr:row>
      <xdr:rowOff>141950</xdr:rowOff>
    </xdr:to>
    <xdr:sp macro="" textlink="">
      <xdr:nvSpPr>
        <xdr:cNvPr id="583" name="楕円 582">
          <a:extLst>
            <a:ext uri="{FF2B5EF4-FFF2-40B4-BE49-F238E27FC236}">
              <a16:creationId xmlns:a16="http://schemas.microsoft.com/office/drawing/2014/main" id="{00000000-0008-0000-0700-000047020000}"/>
            </a:ext>
          </a:extLst>
        </xdr:cNvPr>
        <xdr:cNvSpPr/>
      </xdr:nvSpPr>
      <xdr:spPr>
        <a:xfrm>
          <a:off x="16268700" y="981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126727</xdr:rowOff>
    </xdr:from>
    <xdr:ext cx="534377" cy="259045"/>
    <xdr:sp macro="" textlink="">
      <xdr:nvSpPr>
        <xdr:cNvPr id="584" name="教育費該当値テキスト">
          <a:extLst>
            <a:ext uri="{FF2B5EF4-FFF2-40B4-BE49-F238E27FC236}">
              <a16:creationId xmlns:a16="http://schemas.microsoft.com/office/drawing/2014/main" id="{00000000-0008-0000-0700-000048020000}"/>
            </a:ext>
          </a:extLst>
        </xdr:cNvPr>
        <xdr:cNvSpPr txBox="1"/>
      </xdr:nvSpPr>
      <xdr:spPr>
        <a:xfrm>
          <a:off x="16370300" y="972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149895</xdr:rowOff>
    </xdr:from>
    <xdr:to>
      <xdr:col>81</xdr:col>
      <xdr:colOff>101600</xdr:colOff>
      <xdr:row>57</xdr:row>
      <xdr:rowOff>80045</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5430500" y="9751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71172</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843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25633</xdr:rowOff>
    </xdr:from>
    <xdr:to>
      <xdr:col>76</xdr:col>
      <xdr:colOff>165100</xdr:colOff>
      <xdr:row>57</xdr:row>
      <xdr:rowOff>127233</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4541500" y="9798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118360</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9891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55314</xdr:rowOff>
    </xdr:from>
    <xdr:to>
      <xdr:col>72</xdr:col>
      <xdr:colOff>38100</xdr:colOff>
      <xdr:row>57</xdr:row>
      <xdr:rowOff>156914</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3652500" y="982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148041</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920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48342</xdr:rowOff>
    </xdr:from>
    <xdr:to>
      <xdr:col>67</xdr:col>
      <xdr:colOff>101600</xdr:colOff>
      <xdr:row>57</xdr:row>
      <xdr:rowOff>149942</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2763500" y="982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141069</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913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7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75</xdr:row>
      <xdr:rowOff>54627</xdr:rowOff>
    </xdr:from>
    <xdr:ext cx="377026"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068974" y="12913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72</xdr:row>
      <xdr:rowOff>111777</xdr:rowOff>
    </xdr:from>
    <xdr:ext cx="377026"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068974" y="12456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168927</xdr:rowOff>
    </xdr:from>
    <xdr:ext cx="37702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068974" y="11998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災害復旧費グラフ枠">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15" name="災害復旧費最小値テキスト">
          <a:extLst>
            <a:ext uri="{FF2B5EF4-FFF2-40B4-BE49-F238E27FC236}">
              <a16:creationId xmlns:a16="http://schemas.microsoft.com/office/drawing/2014/main" id="{00000000-0008-0000-0700-000067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17" name="災害復旧費最大値テキスト">
          <a:extLst>
            <a:ext uri="{FF2B5EF4-FFF2-40B4-BE49-F238E27FC236}">
              <a16:creationId xmlns:a16="http://schemas.microsoft.com/office/drawing/2014/main" id="{00000000-0008-0000-0700-000069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20" name="災害復旧費平均値テキスト">
          <a:extLst>
            <a:ext uri="{FF2B5EF4-FFF2-40B4-BE49-F238E27FC236}">
              <a16:creationId xmlns:a16="http://schemas.microsoft.com/office/drawing/2014/main" id="{00000000-0008-0000-0700-00006C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21" name="フローチャート: 判断 620">
          <a:extLst>
            <a:ext uri="{FF2B5EF4-FFF2-40B4-BE49-F238E27FC236}">
              <a16:creationId xmlns:a16="http://schemas.microsoft.com/office/drawing/2014/main" id="{00000000-0008-0000-0700-00006D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254</xdr:rowOff>
    </xdr:from>
    <xdr:to>
      <xdr:col>81</xdr:col>
      <xdr:colOff>50800</xdr:colOff>
      <xdr:row>78</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4592300" y="12859004"/>
          <a:ext cx="889000" cy="653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23" name="フローチャート: 判断 622">
          <a:extLst>
            <a:ext uri="{FF2B5EF4-FFF2-40B4-BE49-F238E27FC236}">
              <a16:creationId xmlns:a16="http://schemas.microsoft.com/office/drawing/2014/main" id="{00000000-0008-0000-0700-00006F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66548</xdr:rowOff>
    </xdr:from>
    <xdr:to>
      <xdr:col>76</xdr:col>
      <xdr:colOff>114300</xdr:colOff>
      <xdr:row>75</xdr:row>
      <xdr:rowOff>254</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3703300" y="12410948"/>
          <a:ext cx="889000" cy="44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20320</xdr:rowOff>
    </xdr:from>
    <xdr:to>
      <xdr:col>76</xdr:col>
      <xdr:colOff>165100</xdr:colOff>
      <xdr:row>78</xdr:row>
      <xdr:rowOff>121920</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4541500" y="1339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78</xdr:row>
      <xdr:rowOff>113047</xdr:rowOff>
    </xdr:from>
    <xdr:ext cx="313932"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4435333" y="13486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66548</xdr:rowOff>
    </xdr:from>
    <xdr:to>
      <xdr:col>71</xdr:col>
      <xdr:colOff>177800</xdr:colOff>
      <xdr:row>74</xdr:row>
      <xdr:rowOff>39116</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2814300" y="12410948"/>
          <a:ext cx="889000" cy="315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134620</xdr:rowOff>
    </xdr:from>
    <xdr:to>
      <xdr:col>72</xdr:col>
      <xdr:colOff>38100</xdr:colOff>
      <xdr:row>77</xdr:row>
      <xdr:rowOff>64770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3652500" y="1316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77</xdr:row>
      <xdr:rowOff>55897</xdr:rowOff>
    </xdr:from>
    <xdr:ext cx="313932"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3546333" y="132575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171196</xdr:rowOff>
    </xdr:from>
    <xdr:to>
      <xdr:col>67</xdr:col>
      <xdr:colOff>101600</xdr:colOff>
      <xdr:row>77</xdr:row>
      <xdr:rowOff>101346</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2763500" y="1320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77</xdr:row>
      <xdr:rowOff>92473</xdr:rowOff>
    </xdr:from>
    <xdr:ext cx="313932"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2657333" y="132941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8" name="楕円 637">
          <a:extLst>
            <a:ext uri="{FF2B5EF4-FFF2-40B4-BE49-F238E27FC236}">
              <a16:creationId xmlns:a16="http://schemas.microsoft.com/office/drawing/2014/main" id="{00000000-0008-0000-0700-00007E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39" name="災害復旧費該当値テキスト">
          <a:extLst>
            <a:ext uri="{FF2B5EF4-FFF2-40B4-BE49-F238E27FC236}">
              <a16:creationId xmlns:a16="http://schemas.microsoft.com/office/drawing/2014/main" id="{00000000-0008-0000-0700-00007F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120904</xdr:rowOff>
    </xdr:from>
    <xdr:to>
      <xdr:col>76</xdr:col>
      <xdr:colOff>165100</xdr:colOff>
      <xdr:row>75</xdr:row>
      <xdr:rowOff>51054</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4541500" y="1280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73</xdr:row>
      <xdr:rowOff>67581</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3017" y="12583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15748</xdr:rowOff>
    </xdr:from>
    <xdr:to>
      <xdr:col>72</xdr:col>
      <xdr:colOff>38100</xdr:colOff>
      <xdr:row>72</xdr:row>
      <xdr:rowOff>117348</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3652500" y="1236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70</xdr:row>
      <xdr:rowOff>133875</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4017" y="121353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159766</xdr:rowOff>
    </xdr:from>
    <xdr:to>
      <xdr:col>67</xdr:col>
      <xdr:colOff>101600</xdr:colOff>
      <xdr:row>74</xdr:row>
      <xdr:rowOff>89916</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2763500" y="12675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72</xdr:row>
      <xdr:rowOff>106443</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245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a:extLst>
            <a:ext uri="{FF2B5EF4-FFF2-40B4-BE49-F238E27FC236}">
              <a16:creationId xmlns:a16="http://schemas.microsoft.com/office/drawing/2014/main" id="{00000000-0008-0000-0700-00008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a:extLst>
            <a:ext uri="{FF2B5EF4-FFF2-40B4-BE49-F238E27FC236}">
              <a16:creationId xmlns:a16="http://schemas.microsoft.com/office/drawing/2014/main" id="{00000000-0008-0000-0700-00009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8" name="直線コネクタ 657">
          <a:extLst>
            <a:ext uri="{FF2B5EF4-FFF2-40B4-BE49-F238E27FC236}">
              <a16:creationId xmlns:a16="http://schemas.microsoft.com/office/drawing/2014/main" id="{00000000-0008-0000-0700-000092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公債費グラフ枠">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125161</xdr:rowOff>
    </xdr:from>
    <xdr:to>
      <xdr:col>85</xdr:col>
      <xdr:colOff>126364</xdr:colOff>
      <xdr:row>98</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flipV="1">
          <a:off x="16317595" y="15555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70" name="公債費最小値テキスト">
          <a:extLst>
            <a:ext uri="{FF2B5EF4-FFF2-40B4-BE49-F238E27FC236}">
              <a16:creationId xmlns:a16="http://schemas.microsoft.com/office/drawing/2014/main" id="{00000000-0008-0000-0700-00009E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71838</xdr:rowOff>
    </xdr:from>
    <xdr:ext cx="534377" cy="259045"/>
    <xdr:sp macro="" textlink="">
      <xdr:nvSpPr>
        <xdr:cNvPr id="672" name="公債費最大値テキスト">
          <a:extLst>
            <a:ext uri="{FF2B5EF4-FFF2-40B4-BE49-F238E27FC236}">
              <a16:creationId xmlns:a16="http://schemas.microsoft.com/office/drawing/2014/main" id="{00000000-0008-0000-0700-0000A0020000}"/>
            </a:ext>
          </a:extLst>
        </xdr:cNvPr>
        <xdr:cNvSpPr txBox="1"/>
      </xdr:nvSpPr>
      <xdr:spPr>
        <a:xfrm>
          <a:off x="16370300" y="153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125161</xdr:rowOff>
    </xdr:from>
    <xdr:to>
      <xdr:col>86</xdr:col>
      <xdr:colOff>25400</xdr:colOff>
      <xdr:row>90</xdr:row>
      <xdr:rowOff>125161</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6230600" y="155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83099</xdr:rowOff>
    </xdr:from>
    <xdr:to>
      <xdr:col>85</xdr:col>
      <xdr:colOff>127000</xdr:colOff>
      <xdr:row>95</xdr:row>
      <xdr:rowOff>168092</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5481300" y="16370849"/>
          <a:ext cx="838200" cy="84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126900</xdr:rowOff>
    </xdr:from>
    <xdr:ext cx="469744" cy="259045"/>
    <xdr:sp macro="" textlink="">
      <xdr:nvSpPr>
        <xdr:cNvPr id="675" name="公債費平均値テキスト">
          <a:extLst>
            <a:ext uri="{FF2B5EF4-FFF2-40B4-BE49-F238E27FC236}">
              <a16:creationId xmlns:a16="http://schemas.microsoft.com/office/drawing/2014/main" id="{00000000-0008-0000-0700-0000A3020000}"/>
            </a:ext>
          </a:extLst>
        </xdr:cNvPr>
        <xdr:cNvSpPr txBox="1"/>
      </xdr:nvSpPr>
      <xdr:spPr>
        <a:xfrm>
          <a:off x="16370300" y="16586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148473</xdr:rowOff>
    </xdr:from>
    <xdr:to>
      <xdr:col>85</xdr:col>
      <xdr:colOff>177800</xdr:colOff>
      <xdr:row>97</xdr:row>
      <xdr:rowOff>78623</xdr:rowOff>
    </xdr:to>
    <xdr:sp macro="" textlink="">
      <xdr:nvSpPr>
        <xdr:cNvPr id="676" name="フローチャート: 判断 675">
          <a:extLst>
            <a:ext uri="{FF2B5EF4-FFF2-40B4-BE49-F238E27FC236}">
              <a16:creationId xmlns:a16="http://schemas.microsoft.com/office/drawing/2014/main" id="{00000000-0008-0000-0700-0000A4020000}"/>
            </a:ext>
          </a:extLst>
        </xdr:cNvPr>
        <xdr:cNvSpPr/>
      </xdr:nvSpPr>
      <xdr:spPr>
        <a:xfrm>
          <a:off x="162687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48899</xdr:rowOff>
    </xdr:from>
    <xdr:to>
      <xdr:col>81</xdr:col>
      <xdr:colOff>50800</xdr:colOff>
      <xdr:row>95</xdr:row>
      <xdr:rowOff>83099</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4592300" y="16336649"/>
          <a:ext cx="889000" cy="34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7107</xdr:rowOff>
    </xdr:from>
    <xdr:to>
      <xdr:col>81</xdr:col>
      <xdr:colOff>101600</xdr:colOff>
      <xdr:row>97</xdr:row>
      <xdr:rowOff>108707</xdr:rowOff>
    </xdr:to>
    <xdr:sp macro="" textlink="">
      <xdr:nvSpPr>
        <xdr:cNvPr id="678" name="フローチャート: 判断 677">
          <a:extLst>
            <a:ext uri="{FF2B5EF4-FFF2-40B4-BE49-F238E27FC236}">
              <a16:creationId xmlns:a16="http://schemas.microsoft.com/office/drawing/2014/main" id="{00000000-0008-0000-0700-0000A6020000}"/>
            </a:ext>
          </a:extLst>
        </xdr:cNvPr>
        <xdr:cNvSpPr/>
      </xdr:nvSpPr>
      <xdr:spPr>
        <a:xfrm>
          <a:off x="15430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99834</xdr:rowOff>
    </xdr:from>
    <xdr:ext cx="469744"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5246428" y="16730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48899</xdr:rowOff>
    </xdr:from>
    <xdr:to>
      <xdr:col>76</xdr:col>
      <xdr:colOff>114300</xdr:colOff>
      <xdr:row>97</xdr:row>
      <xdr:rowOff>52924</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flipV="1">
          <a:off x="13703300" y="16336649"/>
          <a:ext cx="889000" cy="346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134620</xdr:rowOff>
    </xdr:from>
    <xdr:to>
      <xdr:col>76</xdr:col>
      <xdr:colOff>165100</xdr:colOff>
      <xdr:row>97</xdr:row>
      <xdr:rowOff>64770</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4541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55897</xdr:rowOff>
    </xdr:from>
    <xdr:ext cx="469744"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4357428" y="1668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41128</xdr:rowOff>
    </xdr:from>
    <xdr:to>
      <xdr:col>71</xdr:col>
      <xdr:colOff>177800</xdr:colOff>
      <xdr:row>97</xdr:row>
      <xdr:rowOff>52924</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814300" y="16671778"/>
          <a:ext cx="889000" cy="1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152953</xdr:rowOff>
    </xdr:from>
    <xdr:to>
      <xdr:col>72</xdr:col>
      <xdr:colOff>38100</xdr:colOff>
      <xdr:row>97</xdr:row>
      <xdr:rowOff>83103</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3652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99630</xdr:rowOff>
    </xdr:from>
    <xdr:ext cx="469744"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3468428" y="16387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99369</xdr:rowOff>
    </xdr:from>
    <xdr:to>
      <xdr:col>67</xdr:col>
      <xdr:colOff>101600</xdr:colOff>
      <xdr:row>97</xdr:row>
      <xdr:rowOff>29519</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2763500" y="1655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46046</xdr:rowOff>
    </xdr:from>
    <xdr:ext cx="469744"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2579428" y="16333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117292</xdr:rowOff>
    </xdr:from>
    <xdr:to>
      <xdr:col>85</xdr:col>
      <xdr:colOff>177800</xdr:colOff>
      <xdr:row>96</xdr:row>
      <xdr:rowOff>47442</xdr:rowOff>
    </xdr:to>
    <xdr:sp macro="" textlink="">
      <xdr:nvSpPr>
        <xdr:cNvPr id="693" name="楕円 692">
          <a:extLst>
            <a:ext uri="{FF2B5EF4-FFF2-40B4-BE49-F238E27FC236}">
              <a16:creationId xmlns:a16="http://schemas.microsoft.com/office/drawing/2014/main" id="{00000000-0008-0000-0700-0000B5020000}"/>
            </a:ext>
          </a:extLst>
        </xdr:cNvPr>
        <xdr:cNvSpPr/>
      </xdr:nvSpPr>
      <xdr:spPr>
        <a:xfrm>
          <a:off x="16268700" y="16405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140169</xdr:rowOff>
    </xdr:from>
    <xdr:ext cx="534377" cy="259045"/>
    <xdr:sp macro="" textlink="">
      <xdr:nvSpPr>
        <xdr:cNvPr id="694" name="公債費該当値テキスト">
          <a:extLst>
            <a:ext uri="{FF2B5EF4-FFF2-40B4-BE49-F238E27FC236}">
              <a16:creationId xmlns:a16="http://schemas.microsoft.com/office/drawing/2014/main" id="{00000000-0008-0000-0700-0000B6020000}"/>
            </a:ext>
          </a:extLst>
        </xdr:cNvPr>
        <xdr:cNvSpPr txBox="1"/>
      </xdr:nvSpPr>
      <xdr:spPr>
        <a:xfrm>
          <a:off x="16370300" y="16256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32299</xdr:rowOff>
    </xdr:from>
    <xdr:to>
      <xdr:col>81</xdr:col>
      <xdr:colOff>101600</xdr:colOff>
      <xdr:row>95</xdr:row>
      <xdr:rowOff>133899</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5430500" y="16320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150426</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095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169549</xdr:rowOff>
    </xdr:from>
    <xdr:to>
      <xdr:col>76</xdr:col>
      <xdr:colOff>165100</xdr:colOff>
      <xdr:row>95</xdr:row>
      <xdr:rowOff>99699</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4541500" y="16285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116226</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25111" y="16061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2124</xdr:rowOff>
    </xdr:from>
    <xdr:to>
      <xdr:col>72</xdr:col>
      <xdr:colOff>38100</xdr:colOff>
      <xdr:row>97</xdr:row>
      <xdr:rowOff>103724</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3652500" y="16632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94851</xdr:rowOff>
    </xdr:from>
    <xdr:ext cx="469744"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68428" y="16725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161778</xdr:rowOff>
    </xdr:from>
    <xdr:to>
      <xdr:col>67</xdr:col>
      <xdr:colOff>101600</xdr:colOff>
      <xdr:row>97</xdr:row>
      <xdr:rowOff>91928</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2763500" y="16620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83055</xdr:rowOff>
    </xdr:from>
    <xdr:ext cx="469744"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79428" y="16713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a:extLst>
            <a:ext uri="{FF2B5EF4-FFF2-40B4-BE49-F238E27FC236}">
              <a16:creationId xmlns:a16="http://schemas.microsoft.com/office/drawing/2014/main" id="{00000000-0008-0000-0700-0000B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2" name="直線コネクタ 711">
          <a:extLst>
            <a:ext uri="{FF2B5EF4-FFF2-40B4-BE49-F238E27FC236}">
              <a16:creationId xmlns:a16="http://schemas.microsoft.com/office/drawing/2014/main" id="{00000000-0008-0000-0700-0000C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3" name="直線コネクタ 712">
          <a:extLst>
            <a:ext uri="{FF2B5EF4-FFF2-40B4-BE49-F238E27FC236}">
              <a16:creationId xmlns:a16="http://schemas.microsoft.com/office/drawing/2014/main" id="{00000000-0008-0000-0700-0000C9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30</xdr:row>
      <xdr:rowOff>111777</xdr:rowOff>
    </xdr:from>
    <xdr:ext cx="377026"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諸支出金グラフ枠">
          <a:extLst>
            <a:ext uri="{FF2B5EF4-FFF2-40B4-BE49-F238E27FC236}">
              <a16:creationId xmlns:a16="http://schemas.microsoft.com/office/drawing/2014/main" id="{00000000-0008-0000-07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105410</xdr:rowOff>
    </xdr:from>
    <xdr:to>
      <xdr:col>116</xdr:col>
      <xdr:colOff>62864</xdr:colOff>
      <xdr:row>38</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flipV="1">
          <a:off x="22159595" y="5248910"/>
          <a:ext cx="1269"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3" name="諸支出金最小値テキスト">
          <a:extLst>
            <a:ext uri="{FF2B5EF4-FFF2-40B4-BE49-F238E27FC236}">
              <a16:creationId xmlns:a16="http://schemas.microsoft.com/office/drawing/2014/main" id="{00000000-0008-0000-0700-0000D3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52087</xdr:rowOff>
    </xdr:from>
    <xdr:ext cx="378565" cy="259045"/>
    <xdr:sp macro="" textlink="">
      <xdr:nvSpPr>
        <xdr:cNvPr id="725" name="諸支出金最大値テキスト">
          <a:extLst>
            <a:ext uri="{FF2B5EF4-FFF2-40B4-BE49-F238E27FC236}">
              <a16:creationId xmlns:a16="http://schemas.microsoft.com/office/drawing/2014/main" id="{00000000-0008-0000-0700-0000D5020000}"/>
            </a:ext>
          </a:extLst>
        </xdr:cNvPr>
        <xdr:cNvSpPr txBox="1"/>
      </xdr:nvSpPr>
      <xdr:spPr>
        <a:xfrm>
          <a:off x="22212300" y="5024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105410</xdr:rowOff>
    </xdr:from>
    <xdr:to>
      <xdr:col>116</xdr:col>
      <xdr:colOff>152400</xdr:colOff>
      <xdr:row>30</xdr:row>
      <xdr:rowOff>105410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22072600" y="5248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106062</xdr:rowOff>
    </xdr:from>
    <xdr:ext cx="313932" cy="259045"/>
    <xdr:sp macro="" textlink="">
      <xdr:nvSpPr>
        <xdr:cNvPr id="728" name="諸支出金平均値テキスト">
          <a:extLst>
            <a:ext uri="{FF2B5EF4-FFF2-40B4-BE49-F238E27FC236}">
              <a16:creationId xmlns:a16="http://schemas.microsoft.com/office/drawing/2014/main" id="{00000000-0008-0000-0700-0000D8020000}"/>
            </a:ext>
          </a:extLst>
        </xdr:cNvPr>
        <xdr:cNvSpPr txBox="1"/>
      </xdr:nvSpPr>
      <xdr:spPr>
        <a:xfrm>
          <a:off x="22212300" y="627826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83185</xdr:rowOff>
    </xdr:from>
    <xdr:to>
      <xdr:col>116</xdr:col>
      <xdr:colOff>114300</xdr:colOff>
      <xdr:row>38</xdr:row>
      <xdr:rowOff>13335</xdr:rowOff>
    </xdr:to>
    <xdr:sp macro="" textlink="">
      <xdr:nvSpPr>
        <xdr:cNvPr id="729" name="フローチャート: 判断 728">
          <a:extLst>
            <a:ext uri="{FF2B5EF4-FFF2-40B4-BE49-F238E27FC236}">
              <a16:creationId xmlns:a16="http://schemas.microsoft.com/office/drawing/2014/main" id="{00000000-0008-0000-0700-0000D9020000}"/>
            </a:ext>
          </a:extLst>
        </xdr:cNvPr>
        <xdr:cNvSpPr/>
      </xdr:nvSpPr>
      <xdr:spPr>
        <a:xfrm>
          <a:off x="22110700" y="64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71755</xdr:rowOff>
    </xdr:from>
    <xdr:to>
      <xdr:col>112</xdr:col>
      <xdr:colOff>38100</xdr:colOff>
      <xdr:row>37</xdr:row>
      <xdr:rowOff>1905</xdr:rowOff>
    </xdr:to>
    <xdr:sp macro="" textlink="">
      <xdr:nvSpPr>
        <xdr:cNvPr id="731" name="フローチャート: 判断 730">
          <a:extLst>
            <a:ext uri="{FF2B5EF4-FFF2-40B4-BE49-F238E27FC236}">
              <a16:creationId xmlns:a16="http://schemas.microsoft.com/office/drawing/2014/main" id="{00000000-0008-0000-0700-0000DB020000}"/>
            </a:ext>
          </a:extLst>
        </xdr:cNvPr>
        <xdr:cNvSpPr/>
      </xdr:nvSpPr>
      <xdr:spPr>
        <a:xfrm>
          <a:off x="212725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18432</xdr:rowOff>
    </xdr:from>
    <xdr:ext cx="313932"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21166333" y="601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146050</xdr:rowOff>
    </xdr:from>
    <xdr:to>
      <xdr:col>107</xdr:col>
      <xdr:colOff>101600</xdr:colOff>
      <xdr:row>36</xdr:row>
      <xdr:rowOff>76200</xdr:rowOff>
    </xdr:to>
    <xdr:sp macro="" textlink="">
      <xdr:nvSpPr>
        <xdr:cNvPr id="734" name="フローチャート: 判断 733">
          <a:extLst>
            <a:ext uri="{FF2B5EF4-FFF2-40B4-BE49-F238E27FC236}">
              <a16:creationId xmlns:a16="http://schemas.microsoft.com/office/drawing/2014/main" id="{00000000-0008-0000-0700-0000DE020000}"/>
            </a:ext>
          </a:extLst>
        </xdr:cNvPr>
        <xdr:cNvSpPr/>
      </xdr:nvSpPr>
      <xdr:spPr>
        <a:xfrm>
          <a:off x="20383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92727</xdr:rowOff>
    </xdr:from>
    <xdr:ext cx="313932"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20277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37" name="フローチャート: 判断 736">
          <a:extLst>
            <a:ext uri="{FF2B5EF4-FFF2-40B4-BE49-F238E27FC236}">
              <a16:creationId xmlns:a16="http://schemas.microsoft.com/office/drawing/2014/main" id="{00000000-0008-0000-0700-0000E1020000}"/>
            </a:ext>
          </a:extLst>
        </xdr:cNvPr>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26035</xdr:rowOff>
    </xdr:from>
    <xdr:to>
      <xdr:col>98</xdr:col>
      <xdr:colOff>38100</xdr:colOff>
      <xdr:row>37</xdr:row>
      <xdr:rowOff>127635</xdr:rowOff>
    </xdr:to>
    <xdr:sp macro="" textlink="">
      <xdr:nvSpPr>
        <xdr:cNvPr id="739" name="フローチャート: 判断 738">
          <a:extLst>
            <a:ext uri="{FF2B5EF4-FFF2-40B4-BE49-F238E27FC236}">
              <a16:creationId xmlns:a16="http://schemas.microsoft.com/office/drawing/2014/main" id="{00000000-0008-0000-0700-0000E3020000}"/>
            </a:ext>
          </a:extLst>
        </xdr:cNvPr>
        <xdr:cNvSpPr/>
      </xdr:nvSpPr>
      <xdr:spPr>
        <a:xfrm>
          <a:off x="18605500" y="636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144162</xdr:rowOff>
    </xdr:from>
    <xdr:ext cx="313932"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8499333" y="6144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6" name="楕円 745">
          <a:extLst>
            <a:ext uri="{FF2B5EF4-FFF2-40B4-BE49-F238E27FC236}">
              <a16:creationId xmlns:a16="http://schemas.microsoft.com/office/drawing/2014/main" id="{00000000-0008-0000-0700-0000EA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61612</xdr:rowOff>
    </xdr:from>
    <xdr:ext cx="249299" cy="259045"/>
    <xdr:sp macro="" textlink="">
      <xdr:nvSpPr>
        <xdr:cNvPr id="747" name="諸支出金該当値テキスト">
          <a:extLst>
            <a:ext uri="{FF2B5EF4-FFF2-40B4-BE49-F238E27FC236}">
              <a16:creationId xmlns:a16="http://schemas.microsoft.com/office/drawing/2014/main" id="{00000000-0008-0000-0700-0000EB020000}"/>
            </a:ext>
          </a:extLst>
        </xdr:cNvPr>
        <xdr:cNvSpPr txBox="1"/>
      </xdr:nvSpPr>
      <xdr:spPr>
        <a:xfrm>
          <a:off x="22212300" y="64052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48" name="楕円 747">
          <a:extLst>
            <a:ext uri="{FF2B5EF4-FFF2-40B4-BE49-F238E27FC236}">
              <a16:creationId xmlns:a16="http://schemas.microsoft.com/office/drawing/2014/main" id="{00000000-0008-0000-0700-0000EC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0" name="楕円 749">
          <a:extLst>
            <a:ext uri="{FF2B5EF4-FFF2-40B4-BE49-F238E27FC236}">
              <a16:creationId xmlns:a16="http://schemas.microsoft.com/office/drawing/2014/main" id="{00000000-0008-0000-0700-0000EE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4" name="楕円 753">
          <a:extLst>
            <a:ext uri="{FF2B5EF4-FFF2-40B4-BE49-F238E27FC236}">
              <a16:creationId xmlns:a16="http://schemas.microsoft.com/office/drawing/2014/main" id="{00000000-0008-0000-0700-0000F2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7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7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7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8" name="直線コネクタ 767">
          <a:extLst>
            <a:ext uri="{FF2B5EF4-FFF2-40B4-BE49-F238E27FC236}">
              <a16:creationId xmlns:a16="http://schemas.microsoft.com/office/drawing/2014/main" id="{00000000-0008-0000-0700-00000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0" name="前年度繰上充用金グラフ枠">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2" name="前年度繰上充用金最小値テキスト">
          <a:extLst>
            <a:ext uri="{FF2B5EF4-FFF2-40B4-BE49-F238E27FC236}">
              <a16:creationId xmlns:a16="http://schemas.microsoft.com/office/drawing/2014/main" id="{00000000-0008-0000-0700-000004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4" name="前年度繰上充用金最大値テキスト">
          <a:extLst>
            <a:ext uri="{FF2B5EF4-FFF2-40B4-BE49-F238E27FC236}">
              <a16:creationId xmlns:a16="http://schemas.microsoft.com/office/drawing/2014/main" id="{00000000-0008-0000-0700-000006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7" name="前年度繰上充用金平均値テキスト">
          <a:extLst>
            <a:ext uri="{FF2B5EF4-FFF2-40B4-BE49-F238E27FC236}">
              <a16:creationId xmlns:a16="http://schemas.microsoft.com/office/drawing/2014/main" id="{00000000-0008-0000-0700-000009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8" name="フローチャート: 判断 777">
          <a:extLst>
            <a:ext uri="{FF2B5EF4-FFF2-40B4-BE49-F238E27FC236}">
              <a16:creationId xmlns:a16="http://schemas.microsoft.com/office/drawing/2014/main" id="{00000000-0008-0000-0700-00000A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0" name="フローチャート: 判断 779">
          <a:extLst>
            <a:ext uri="{FF2B5EF4-FFF2-40B4-BE49-F238E27FC236}">
              <a16:creationId xmlns:a16="http://schemas.microsoft.com/office/drawing/2014/main" id="{00000000-0008-0000-0700-00000C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3" name="フローチャート: 判断 782">
          <a:extLst>
            <a:ext uri="{FF2B5EF4-FFF2-40B4-BE49-F238E27FC236}">
              <a16:creationId xmlns:a16="http://schemas.microsoft.com/office/drawing/2014/main" id="{00000000-0008-0000-0700-00000F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6" name="フローチャート: 判断 785">
          <a:extLst>
            <a:ext uri="{FF2B5EF4-FFF2-40B4-BE49-F238E27FC236}">
              <a16:creationId xmlns:a16="http://schemas.microsoft.com/office/drawing/2014/main" id="{00000000-0008-0000-0700-000012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8" name="フローチャート: 判断 787">
          <a:extLst>
            <a:ext uri="{FF2B5EF4-FFF2-40B4-BE49-F238E27FC236}">
              <a16:creationId xmlns:a16="http://schemas.microsoft.com/office/drawing/2014/main" id="{00000000-0008-0000-0700-000014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楕円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6" name="前年度繰上充用金該当値テキスト">
          <a:extLst>
            <a:ext uri="{FF2B5EF4-FFF2-40B4-BE49-F238E27FC236}">
              <a16:creationId xmlns:a16="http://schemas.microsoft.com/office/drawing/2014/main" id="{00000000-0008-0000-0700-00001C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7" name="楕円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99" name="楕円 798">
          <a:extLst>
            <a:ext uri="{FF2B5EF4-FFF2-40B4-BE49-F238E27FC236}">
              <a16:creationId xmlns:a16="http://schemas.microsoft.com/office/drawing/2014/main" id="{00000000-0008-0000-0700-00001F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3" name="楕円 802">
          <a:extLst>
            <a:ext uri="{FF2B5EF4-FFF2-40B4-BE49-F238E27FC236}">
              <a16:creationId xmlns:a16="http://schemas.microsoft.com/office/drawing/2014/main" id="{00000000-0008-0000-0700-000023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5" name="正方形/長方形 804">
          <a:extLst>
            <a:ext uri="{FF2B5EF4-FFF2-40B4-BE49-F238E27FC236}">
              <a16:creationId xmlns:a16="http://schemas.microsoft.com/office/drawing/2014/main" id="{00000000-0008-0000-0700-00002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6" name="正方形/長方形 805">
          <a:extLst>
            <a:ext uri="{FF2B5EF4-FFF2-40B4-BE49-F238E27FC236}">
              <a16:creationId xmlns:a16="http://schemas.microsoft.com/office/drawing/2014/main" id="{00000000-0008-0000-0700-00002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歳出決算総額は、住民一人当たりで前年度比</a:t>
          </a:r>
          <a:r>
            <a:rPr kumimoji="1" lang="en-US" altLang="ja-JP" sz="1300">
              <a:latin typeface="ＭＳ Ｐゴシック" panose="020B0600070205080204" pitchFamily="50" charset="-128"/>
              <a:ea typeface="ＭＳ Ｐゴシック" panose="020B0600070205080204" pitchFamily="50" charset="-128"/>
            </a:rPr>
            <a:t>6,286</a:t>
          </a:r>
          <a:r>
            <a:rPr kumimoji="1" lang="ja-JP" altLang="en-US" sz="1300">
              <a:latin typeface="ＭＳ Ｐゴシック" panose="020B0600070205080204" pitchFamily="50" charset="-128"/>
              <a:ea typeface="ＭＳ Ｐゴシック" panose="020B0600070205080204" pitchFamily="50" charset="-128"/>
            </a:rPr>
            <a:t>円減の</a:t>
          </a:r>
          <a:r>
            <a:rPr kumimoji="1" lang="en-US" altLang="ja-JP" sz="1300">
              <a:latin typeface="ＭＳ Ｐゴシック" panose="020B0600070205080204" pitchFamily="50" charset="-128"/>
              <a:ea typeface="ＭＳ Ｐゴシック" panose="020B0600070205080204" pitchFamily="50" charset="-128"/>
            </a:rPr>
            <a:t>403,399</a:t>
          </a:r>
          <a:r>
            <a:rPr kumimoji="1" lang="ja-JP" altLang="en-US" sz="1300">
              <a:latin typeface="ＭＳ Ｐゴシック" panose="020B0600070205080204" pitchFamily="50" charset="-128"/>
              <a:ea typeface="ＭＳ Ｐゴシック" panose="020B0600070205080204" pitchFamily="50" charset="-128"/>
            </a:rPr>
            <a:t>円となっている。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総務費が本庁舎等整備費の増、民生費が私立保育園運営費や障害者自立支援給付費などの増により、それぞれ前年度比で増となっている。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類似団体との比較では、世田谷区は最も人口が多いため、各目的別の歳出の住民一人当たりの額が類似団体平均を下回っている項目が多い。</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財政調整基金残高については、令和５年度決算での繰り入れは行わず、運用利子分を積み立てたが、分母の標準財政規模の増加により、標準財政規模比で減少した。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また、実質収支額は、翌年度繰越額の増などにより減少し、実質単年度収支においても、分子の実質収支の減少及び分母の標準財政規模の増加により、標準財政規模比で減少した。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一般会計、国民健康保険事業会計ほか全ての特別会計において、実質収支は黒字の状況である。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このうち、一般会計では、実質収支額が翌年度繰越額の増などにより減少したため、標準財政規模比においても前年度比で減少した。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view="pageBreakPreview" zoomScaleNormal="100" zoomScaleSheetLayoutView="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390598653</v>
      </c>
      <c r="BO4" s="462"/>
      <c r="BP4" s="462"/>
      <c r="BQ4" s="462"/>
      <c r="BR4" s="462"/>
      <c r="BS4" s="462"/>
      <c r="BT4" s="462"/>
      <c r="BU4" s="463"/>
      <c r="BV4" s="461">
        <v>395148535</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4.9000000000000004</v>
      </c>
      <c r="CU4" s="602"/>
      <c r="CV4" s="602"/>
      <c r="CW4" s="602"/>
      <c r="CX4" s="602"/>
      <c r="CY4" s="602"/>
      <c r="CZ4" s="602"/>
      <c r="DA4" s="603"/>
      <c r="DB4" s="601">
        <v>7</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370376911</v>
      </c>
      <c r="BO5" s="433"/>
      <c r="BP5" s="433"/>
      <c r="BQ5" s="433"/>
      <c r="BR5" s="433"/>
      <c r="BS5" s="433"/>
      <c r="BT5" s="433"/>
      <c r="BU5" s="434"/>
      <c r="BV5" s="432">
        <v>375041261</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80.8</v>
      </c>
      <c r="CU5" s="430"/>
      <c r="CV5" s="430"/>
      <c r="CW5" s="430"/>
      <c r="CX5" s="430"/>
      <c r="CY5" s="430"/>
      <c r="CZ5" s="430"/>
      <c r="DA5" s="431"/>
      <c r="DB5" s="429">
        <v>79</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101</v>
      </c>
      <c r="AV6" s="491"/>
      <c r="AW6" s="491"/>
      <c r="AX6" s="491"/>
      <c r="AY6" s="446" t="s">
        <v>98</v>
      </c>
      <c r="AZ6" s="447"/>
      <c r="BA6" s="447"/>
      <c r="BB6" s="447"/>
      <c r="BC6" s="447"/>
      <c r="BD6" s="447"/>
      <c r="BE6" s="447"/>
      <c r="BF6" s="447"/>
      <c r="BG6" s="447"/>
      <c r="BH6" s="447"/>
      <c r="BI6" s="447"/>
      <c r="BJ6" s="447"/>
      <c r="BK6" s="447"/>
      <c r="BL6" s="447"/>
      <c r="BM6" s="448"/>
      <c r="BN6" s="432">
        <v>20221742</v>
      </c>
      <c r="BO6" s="433"/>
      <c r="BP6" s="433"/>
      <c r="BQ6" s="433"/>
      <c r="BR6" s="433"/>
      <c r="BS6" s="433"/>
      <c r="BT6" s="433"/>
      <c r="BU6" s="434"/>
      <c r="BV6" s="432">
        <v>20107274</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80.8</v>
      </c>
      <c r="CU6" s="576"/>
      <c r="CV6" s="576"/>
      <c r="CW6" s="576"/>
      <c r="CX6" s="576"/>
      <c r="CY6" s="576"/>
      <c r="CZ6" s="576"/>
      <c r="DA6" s="577"/>
      <c r="DB6" s="575">
        <v>79</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101</v>
      </c>
      <c r="AV7" s="491"/>
      <c r="AW7" s="491"/>
      <c r="AX7" s="491"/>
      <c r="AY7" s="446" t="s">
        <v>102</v>
      </c>
      <c r="AZ7" s="447"/>
      <c r="BA7" s="447"/>
      <c r="BB7" s="447"/>
      <c r="BC7" s="447"/>
      <c r="BD7" s="447"/>
      <c r="BE7" s="447"/>
      <c r="BF7" s="447"/>
      <c r="BG7" s="447"/>
      <c r="BH7" s="447"/>
      <c r="BI7" s="447"/>
      <c r="BJ7" s="447"/>
      <c r="BK7" s="447"/>
      <c r="BL7" s="447"/>
      <c r="BM7" s="448"/>
      <c r="BN7" s="432">
        <v>9103476</v>
      </c>
      <c r="BO7" s="433"/>
      <c r="BP7" s="433"/>
      <c r="BQ7" s="433"/>
      <c r="BR7" s="433"/>
      <c r="BS7" s="433"/>
      <c r="BT7" s="433"/>
      <c r="BU7" s="434"/>
      <c r="BV7" s="432">
        <v>4860484</v>
      </c>
      <c r="BW7" s="433"/>
      <c r="BX7" s="433"/>
      <c r="BY7" s="433"/>
      <c r="BZ7" s="433"/>
      <c r="CA7" s="433"/>
      <c r="CB7" s="433"/>
      <c r="CC7" s="434"/>
      <c r="CD7" s="472" t="s">
        <v>103</v>
      </c>
      <c r="CE7" s="392"/>
      <c r="CF7" s="392"/>
      <c r="CG7" s="392"/>
      <c r="CH7" s="392"/>
      <c r="CI7" s="392"/>
      <c r="CJ7" s="392"/>
      <c r="CK7" s="392"/>
      <c r="CL7" s="392"/>
      <c r="CM7" s="392"/>
      <c r="CN7" s="392"/>
      <c r="CO7" s="392"/>
      <c r="CP7" s="392"/>
      <c r="CQ7" s="392"/>
      <c r="CR7" s="392"/>
      <c r="CS7" s="473"/>
      <c r="CT7" s="432">
        <v>226601394</v>
      </c>
      <c r="CU7" s="433"/>
      <c r="CV7" s="433"/>
      <c r="CW7" s="433"/>
      <c r="CX7" s="433"/>
      <c r="CY7" s="433"/>
      <c r="CZ7" s="433"/>
      <c r="DA7" s="434"/>
      <c r="DB7" s="432">
        <v>217125148</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104</v>
      </c>
      <c r="AN8" s="389"/>
      <c r="AO8" s="389"/>
      <c r="AP8" s="389"/>
      <c r="AQ8" s="389"/>
      <c r="AR8" s="389"/>
      <c r="AS8" s="389"/>
      <c r="AT8" s="390"/>
      <c r="AU8" s="490" t="s">
        <v>90</v>
      </c>
      <c r="AV8" s="491"/>
      <c r="AW8" s="491"/>
      <c r="AX8" s="491"/>
      <c r="AY8" s="446" t="s">
        <v>105</v>
      </c>
      <c r="AZ8" s="447"/>
      <c r="BA8" s="447"/>
      <c r="BB8" s="447"/>
      <c r="BC8" s="447"/>
      <c r="BD8" s="447"/>
      <c r="BE8" s="447"/>
      <c r="BF8" s="447"/>
      <c r="BG8" s="447"/>
      <c r="BH8" s="447"/>
      <c r="BI8" s="447"/>
      <c r="BJ8" s="447"/>
      <c r="BK8" s="447"/>
      <c r="BL8" s="447"/>
      <c r="BM8" s="448"/>
      <c r="BN8" s="432">
        <v>11118266</v>
      </c>
      <c r="BO8" s="433"/>
      <c r="BP8" s="433"/>
      <c r="BQ8" s="433"/>
      <c r="BR8" s="433"/>
      <c r="BS8" s="433"/>
      <c r="BT8" s="433"/>
      <c r="BU8" s="434"/>
      <c r="BV8" s="432">
        <v>15246790</v>
      </c>
      <c r="BW8" s="433"/>
      <c r="BX8" s="433"/>
      <c r="BY8" s="433"/>
      <c r="BZ8" s="433"/>
      <c r="CA8" s="433"/>
      <c r="CB8" s="433"/>
      <c r="CC8" s="434"/>
      <c r="CD8" s="472" t="s">
        <v>106</v>
      </c>
      <c r="CE8" s="392"/>
      <c r="CF8" s="392"/>
      <c r="CG8" s="392"/>
      <c r="CH8" s="392"/>
      <c r="CI8" s="392"/>
      <c r="CJ8" s="392"/>
      <c r="CK8" s="392"/>
      <c r="CL8" s="392"/>
      <c r="CM8" s="392"/>
      <c r="CN8" s="392"/>
      <c r="CO8" s="392"/>
      <c r="CP8" s="392"/>
      <c r="CQ8" s="392"/>
      <c r="CR8" s="392"/>
      <c r="CS8" s="473"/>
      <c r="CT8" s="535">
        <v>0.68</v>
      </c>
      <c r="CU8" s="536"/>
      <c r="CV8" s="536"/>
      <c r="CW8" s="536"/>
      <c r="CX8" s="536"/>
      <c r="CY8" s="536"/>
      <c r="CZ8" s="536"/>
      <c r="DA8" s="537"/>
      <c r="DB8" s="535">
        <v>0.7</v>
      </c>
      <c r="DC8" s="536"/>
      <c r="DD8" s="536"/>
      <c r="DE8" s="536"/>
      <c r="DF8" s="536"/>
      <c r="DG8" s="536"/>
      <c r="DH8" s="536"/>
      <c r="DI8" s="537"/>
    </row>
    <row r="9" spans="1:119" ht="18.75" customHeight="1" thickBot="1" x14ac:dyDescent="0.25">
      <c r="A9" s="175"/>
      <c r="B9" s="564" t="s">
        <v>107</v>
      </c>
      <c r="C9" s="565"/>
      <c r="D9" s="565"/>
      <c r="E9" s="565"/>
      <c r="F9" s="565"/>
      <c r="G9" s="565"/>
      <c r="H9" s="565"/>
      <c r="I9" s="565"/>
      <c r="J9" s="565"/>
      <c r="K9" s="483"/>
      <c r="L9" s="566" t="s">
        <v>108</v>
      </c>
      <c r="M9" s="567"/>
      <c r="N9" s="567"/>
      <c r="O9" s="567"/>
      <c r="P9" s="567"/>
      <c r="Q9" s="568"/>
      <c r="R9" s="569">
        <v>943664</v>
      </c>
      <c r="S9" s="570"/>
      <c r="T9" s="570"/>
      <c r="U9" s="570"/>
      <c r="V9" s="571"/>
      <c r="W9" s="501" t="s">
        <v>109</v>
      </c>
      <c r="X9" s="502"/>
      <c r="Y9" s="502"/>
      <c r="Z9" s="502"/>
      <c r="AA9" s="502"/>
      <c r="AB9" s="502"/>
      <c r="AC9" s="502"/>
      <c r="AD9" s="502"/>
      <c r="AE9" s="502"/>
      <c r="AF9" s="502"/>
      <c r="AG9" s="502"/>
      <c r="AH9" s="502"/>
      <c r="AI9" s="502"/>
      <c r="AJ9" s="502"/>
      <c r="AK9" s="502"/>
      <c r="AL9" s="572"/>
      <c r="AM9" s="489" t="s">
        <v>110</v>
      </c>
      <c r="AN9" s="389"/>
      <c r="AO9" s="389"/>
      <c r="AP9" s="389"/>
      <c r="AQ9" s="389"/>
      <c r="AR9" s="389"/>
      <c r="AS9" s="389"/>
      <c r="AT9" s="390"/>
      <c r="AU9" s="490" t="s">
        <v>90</v>
      </c>
      <c r="AV9" s="491"/>
      <c r="AW9" s="491"/>
      <c r="AX9" s="491"/>
      <c r="AY9" s="446" t="s">
        <v>111</v>
      </c>
      <c r="AZ9" s="447"/>
      <c r="BA9" s="447"/>
      <c r="BB9" s="447"/>
      <c r="BC9" s="447"/>
      <c r="BD9" s="447"/>
      <c r="BE9" s="447"/>
      <c r="BF9" s="447"/>
      <c r="BG9" s="447"/>
      <c r="BH9" s="447"/>
      <c r="BI9" s="447"/>
      <c r="BJ9" s="447"/>
      <c r="BK9" s="447"/>
      <c r="BL9" s="447"/>
      <c r="BM9" s="448"/>
      <c r="BN9" s="432">
        <v>-4128524</v>
      </c>
      <c r="BO9" s="433"/>
      <c r="BP9" s="433"/>
      <c r="BQ9" s="433"/>
      <c r="BR9" s="433"/>
      <c r="BS9" s="433"/>
      <c r="BT9" s="433"/>
      <c r="BU9" s="434"/>
      <c r="BV9" s="432">
        <v>-1830148</v>
      </c>
      <c r="BW9" s="433"/>
      <c r="BX9" s="433"/>
      <c r="BY9" s="433"/>
      <c r="BZ9" s="433"/>
      <c r="CA9" s="433"/>
      <c r="CB9" s="433"/>
      <c r="CC9" s="434"/>
      <c r="CD9" s="472" t="s">
        <v>112</v>
      </c>
      <c r="CE9" s="392"/>
      <c r="CF9" s="392"/>
      <c r="CG9" s="392"/>
      <c r="CH9" s="392"/>
      <c r="CI9" s="392"/>
      <c r="CJ9" s="392"/>
      <c r="CK9" s="392"/>
      <c r="CL9" s="392"/>
      <c r="CM9" s="392"/>
      <c r="CN9" s="392"/>
      <c r="CO9" s="392"/>
      <c r="CP9" s="392"/>
      <c r="CQ9" s="392"/>
      <c r="CR9" s="392"/>
      <c r="CS9" s="473"/>
      <c r="CT9" s="429">
        <v>3.6</v>
      </c>
      <c r="CU9" s="430"/>
      <c r="CV9" s="430"/>
      <c r="CW9" s="430"/>
      <c r="CX9" s="430"/>
      <c r="CY9" s="430"/>
      <c r="CZ9" s="430"/>
      <c r="DA9" s="431"/>
      <c r="DB9" s="429">
        <v>4.4000000000000004</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113</v>
      </c>
      <c r="M10" s="389"/>
      <c r="N10" s="389"/>
      <c r="O10" s="389"/>
      <c r="P10" s="389"/>
      <c r="Q10" s="390"/>
      <c r="R10" s="385">
        <v>903346</v>
      </c>
      <c r="S10" s="386"/>
      <c r="T10" s="386"/>
      <c r="U10" s="386"/>
      <c r="V10" s="445"/>
      <c r="W10" s="573"/>
      <c r="X10" s="383"/>
      <c r="Y10" s="383"/>
      <c r="Z10" s="383"/>
      <c r="AA10" s="383"/>
      <c r="AB10" s="383"/>
      <c r="AC10" s="383"/>
      <c r="AD10" s="383"/>
      <c r="AE10" s="383"/>
      <c r="AF10" s="383"/>
      <c r="AG10" s="383"/>
      <c r="AH10" s="383"/>
      <c r="AI10" s="383"/>
      <c r="AJ10" s="383"/>
      <c r="AK10" s="383"/>
      <c r="AL10" s="574"/>
      <c r="AM10" s="489" t="s">
        <v>114</v>
      </c>
      <c r="AN10" s="389"/>
      <c r="AO10" s="389"/>
      <c r="AP10" s="389"/>
      <c r="AQ10" s="389"/>
      <c r="AR10" s="389"/>
      <c r="AS10" s="389"/>
      <c r="AT10" s="390"/>
      <c r="AU10" s="490" t="s">
        <v>90</v>
      </c>
      <c r="AV10" s="491"/>
      <c r="AW10" s="491"/>
      <c r="AX10" s="491"/>
      <c r="AY10" s="446" t="s">
        <v>115</v>
      </c>
      <c r="AZ10" s="447"/>
      <c r="BA10" s="447"/>
      <c r="BB10" s="447"/>
      <c r="BC10" s="447"/>
      <c r="BD10" s="447"/>
      <c r="BE10" s="447"/>
      <c r="BF10" s="447"/>
      <c r="BG10" s="447"/>
      <c r="BH10" s="447"/>
      <c r="BI10" s="447"/>
      <c r="BJ10" s="447"/>
      <c r="BK10" s="447"/>
      <c r="BL10" s="447"/>
      <c r="BM10" s="448"/>
      <c r="BN10" s="432">
        <v>80869</v>
      </c>
      <c r="BO10" s="433"/>
      <c r="BP10" s="433"/>
      <c r="BQ10" s="433"/>
      <c r="BR10" s="433"/>
      <c r="BS10" s="433"/>
      <c r="BT10" s="433"/>
      <c r="BU10" s="434"/>
      <c r="BV10" s="432">
        <v>2993517</v>
      </c>
      <c r="BW10" s="433"/>
      <c r="BX10" s="433"/>
      <c r="BY10" s="433"/>
      <c r="BZ10" s="433"/>
      <c r="CA10" s="433"/>
      <c r="CB10" s="433"/>
      <c r="CC10" s="434"/>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5"/>
      <c r="B12" s="538" t="s">
        <v>123</v>
      </c>
      <c r="C12" s="539"/>
      <c r="D12" s="539"/>
      <c r="E12" s="539"/>
      <c r="F12" s="539"/>
      <c r="G12" s="539"/>
      <c r="H12" s="539"/>
      <c r="I12" s="539"/>
      <c r="J12" s="539"/>
      <c r="K12" s="540"/>
      <c r="L12" s="547" t="s">
        <v>124</v>
      </c>
      <c r="M12" s="548"/>
      <c r="N12" s="548"/>
      <c r="O12" s="548"/>
      <c r="P12" s="548"/>
      <c r="Q12" s="549"/>
      <c r="R12" s="550">
        <v>918141</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0</v>
      </c>
      <c r="BO12" s="433"/>
      <c r="BP12" s="433"/>
      <c r="BQ12" s="433"/>
      <c r="BR12" s="433"/>
      <c r="BS12" s="433"/>
      <c r="BT12" s="433"/>
      <c r="BU12" s="434"/>
      <c r="BV12" s="432">
        <v>0</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130</v>
      </c>
      <c r="N13" s="517"/>
      <c r="O13" s="517"/>
      <c r="P13" s="517"/>
      <c r="Q13" s="518"/>
      <c r="R13" s="519">
        <v>892604</v>
      </c>
      <c r="S13" s="520"/>
      <c r="T13" s="520"/>
      <c r="U13" s="520"/>
      <c r="V13" s="521"/>
      <c r="W13" s="522" t="s">
        <v>131</v>
      </c>
      <c r="X13" s="418"/>
      <c r="Y13" s="418"/>
      <c r="Z13" s="418"/>
      <c r="AA13" s="418"/>
      <c r="AB13" s="419"/>
      <c r="AC13" s="385">
        <v>1194</v>
      </c>
      <c r="AD13" s="386"/>
      <c r="AE13" s="386"/>
      <c r="AF13" s="386"/>
      <c r="AG13" s="387"/>
      <c r="AH13" s="385">
        <v>1226</v>
      </c>
      <c r="AI13" s="386"/>
      <c r="AJ13" s="386"/>
      <c r="AK13" s="386"/>
      <c r="AL13" s="445"/>
      <c r="AM13" s="489" t="s">
        <v>132</v>
      </c>
      <c r="AN13" s="389"/>
      <c r="AO13" s="389"/>
      <c r="AP13" s="389"/>
      <c r="AQ13" s="389"/>
      <c r="AR13" s="389"/>
      <c r="AS13" s="389"/>
      <c r="AT13" s="390"/>
      <c r="AU13" s="490" t="s">
        <v>101</v>
      </c>
      <c r="AV13" s="491"/>
      <c r="AW13" s="491"/>
      <c r="AX13" s="491"/>
      <c r="AY13" s="446" t="s">
        <v>133</v>
      </c>
      <c r="AZ13" s="447"/>
      <c r="BA13" s="447"/>
      <c r="BB13" s="447"/>
      <c r="BC13" s="447"/>
      <c r="BD13" s="447"/>
      <c r="BE13" s="447"/>
      <c r="BF13" s="447"/>
      <c r="BG13" s="447"/>
      <c r="BH13" s="447"/>
      <c r="BI13" s="447"/>
      <c r="BJ13" s="447"/>
      <c r="BK13" s="447"/>
      <c r="BL13" s="447"/>
      <c r="BM13" s="448"/>
      <c r="BN13" s="432">
        <v>-4047655</v>
      </c>
      <c r="BO13" s="433"/>
      <c r="BP13" s="433"/>
      <c r="BQ13" s="433"/>
      <c r="BR13" s="433"/>
      <c r="BS13" s="433"/>
      <c r="BT13" s="433"/>
      <c r="BU13" s="434"/>
      <c r="BV13" s="432">
        <v>1163369</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-2.4</v>
      </c>
      <c r="CU13" s="430"/>
      <c r="CV13" s="430"/>
      <c r="CW13" s="430"/>
      <c r="CX13" s="430"/>
      <c r="CY13" s="430"/>
      <c r="CZ13" s="430"/>
      <c r="DA13" s="431"/>
      <c r="DB13" s="429">
        <v>-3</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915439</v>
      </c>
      <c r="S14" s="520"/>
      <c r="T14" s="520"/>
      <c r="U14" s="520"/>
      <c r="V14" s="521"/>
      <c r="W14" s="523"/>
      <c r="X14" s="421"/>
      <c r="Y14" s="421"/>
      <c r="Z14" s="421"/>
      <c r="AA14" s="421"/>
      <c r="AB14" s="422"/>
      <c r="AC14" s="512">
        <v>0.3</v>
      </c>
      <c r="AD14" s="513"/>
      <c r="AE14" s="513"/>
      <c r="AF14" s="513"/>
      <c r="AG14" s="514"/>
      <c r="AH14" s="512">
        <v>0.4</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130</v>
      </c>
      <c r="N15" s="517"/>
      <c r="O15" s="517"/>
      <c r="P15" s="517"/>
      <c r="Q15" s="518"/>
      <c r="R15" s="519">
        <v>892345</v>
      </c>
      <c r="S15" s="520"/>
      <c r="T15" s="520"/>
      <c r="U15" s="520"/>
      <c r="V15" s="521"/>
      <c r="W15" s="522" t="s">
        <v>137</v>
      </c>
      <c r="X15" s="418"/>
      <c r="Y15" s="418"/>
      <c r="Z15" s="418"/>
      <c r="AA15" s="418"/>
      <c r="AB15" s="419"/>
      <c r="AC15" s="385">
        <v>41778</v>
      </c>
      <c r="AD15" s="386"/>
      <c r="AE15" s="386"/>
      <c r="AF15" s="386"/>
      <c r="AG15" s="387"/>
      <c r="AH15" s="385">
        <v>38943</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138046922</v>
      </c>
      <c r="BO15" s="462"/>
      <c r="BP15" s="462"/>
      <c r="BQ15" s="462"/>
      <c r="BR15" s="462"/>
      <c r="BS15" s="462"/>
      <c r="BT15" s="462"/>
      <c r="BU15" s="463"/>
      <c r="BV15" s="461">
        <v>129952744</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11</v>
      </c>
      <c r="AD16" s="513"/>
      <c r="AE16" s="513"/>
      <c r="AF16" s="513"/>
      <c r="AG16" s="514"/>
      <c r="AH16" s="512">
        <v>13</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201404636</v>
      </c>
      <c r="BO16" s="433"/>
      <c r="BP16" s="433"/>
      <c r="BQ16" s="433"/>
      <c r="BR16" s="433"/>
      <c r="BS16" s="433"/>
      <c r="BT16" s="433"/>
      <c r="BU16" s="434"/>
      <c r="BV16" s="432">
        <v>193776518</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143</v>
      </c>
      <c r="N17" s="526"/>
      <c r="O17" s="526"/>
      <c r="P17" s="526"/>
      <c r="Q17" s="527"/>
      <c r="R17" s="509" t="s">
        <v>144</v>
      </c>
      <c r="S17" s="510"/>
      <c r="T17" s="510"/>
      <c r="U17" s="510"/>
      <c r="V17" s="511"/>
      <c r="W17" s="522" t="s">
        <v>145</v>
      </c>
      <c r="X17" s="418"/>
      <c r="Y17" s="418"/>
      <c r="Z17" s="418"/>
      <c r="AA17" s="418"/>
      <c r="AB17" s="419"/>
      <c r="AC17" s="385">
        <v>335702</v>
      </c>
      <c r="AD17" s="386"/>
      <c r="AE17" s="386"/>
      <c r="AF17" s="386"/>
      <c r="AG17" s="387"/>
      <c r="AH17" s="385">
        <v>259543</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226601394</v>
      </c>
      <c r="BO17" s="433"/>
      <c r="BP17" s="433"/>
      <c r="BQ17" s="433"/>
      <c r="BR17" s="433"/>
      <c r="BS17" s="433"/>
      <c r="BT17" s="433"/>
      <c r="BU17" s="434"/>
      <c r="BV17" s="432">
        <v>217125148</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147</v>
      </c>
      <c r="C18" s="483"/>
      <c r="D18" s="483"/>
      <c r="E18" s="484"/>
      <c r="F18" s="484"/>
      <c r="G18" s="484"/>
      <c r="H18" s="484"/>
      <c r="I18" s="484"/>
      <c r="J18" s="484"/>
      <c r="K18" s="484"/>
      <c r="L18" s="485">
        <v>58.05</v>
      </c>
      <c r="M18" s="485"/>
      <c r="N18" s="485"/>
      <c r="O18" s="485"/>
      <c r="P18" s="485"/>
      <c r="Q18" s="485"/>
      <c r="R18" s="486"/>
      <c r="S18" s="486"/>
      <c r="T18" s="486"/>
      <c r="U18" s="486"/>
      <c r="V18" s="487"/>
      <c r="W18" s="503"/>
      <c r="X18" s="504"/>
      <c r="Y18" s="504"/>
      <c r="Z18" s="504"/>
      <c r="AA18" s="504"/>
      <c r="AB18" s="528"/>
      <c r="AC18" s="402">
        <v>88.7</v>
      </c>
      <c r="AD18" s="403"/>
      <c r="AE18" s="403"/>
      <c r="AF18" s="403"/>
      <c r="AG18" s="488"/>
      <c r="AH18" s="402">
        <v>86.6</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188985234</v>
      </c>
      <c r="BO18" s="433"/>
      <c r="BP18" s="433"/>
      <c r="BQ18" s="433"/>
      <c r="BR18" s="433"/>
      <c r="BS18" s="433"/>
      <c r="BT18" s="433"/>
      <c r="BU18" s="434"/>
      <c r="BV18" s="432">
        <v>181715262</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149</v>
      </c>
      <c r="C19" s="483"/>
      <c r="D19" s="483"/>
      <c r="E19" s="484"/>
      <c r="F19" s="484"/>
      <c r="G19" s="484"/>
      <c r="H19" s="484"/>
      <c r="I19" s="484"/>
      <c r="J19" s="484"/>
      <c r="K19" s="484"/>
      <c r="L19" s="492">
        <v>16256</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272822298</v>
      </c>
      <c r="BO19" s="433"/>
      <c r="BP19" s="433"/>
      <c r="BQ19" s="433"/>
      <c r="BR19" s="433"/>
      <c r="BS19" s="433"/>
      <c r="BT19" s="433"/>
      <c r="BU19" s="434"/>
      <c r="BV19" s="432">
        <v>261053053</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151</v>
      </c>
      <c r="C20" s="483"/>
      <c r="D20" s="483"/>
      <c r="E20" s="484"/>
      <c r="F20" s="484"/>
      <c r="G20" s="484"/>
      <c r="H20" s="484"/>
      <c r="I20" s="484"/>
      <c r="J20" s="484"/>
      <c r="K20" s="484"/>
      <c r="L20" s="492">
        <v>492065</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46492935</v>
      </c>
      <c r="BO22" s="462"/>
      <c r="BP22" s="462"/>
      <c r="BQ22" s="462"/>
      <c r="BR22" s="462"/>
      <c r="BS22" s="462"/>
      <c r="BT22" s="462"/>
      <c r="BU22" s="463"/>
      <c r="BV22" s="461">
        <v>52655706</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31534057</v>
      </c>
      <c r="BO23" s="433"/>
      <c r="BP23" s="433"/>
      <c r="BQ23" s="433"/>
      <c r="BR23" s="433"/>
      <c r="BS23" s="433"/>
      <c r="BT23" s="433"/>
      <c r="BU23" s="434"/>
      <c r="BV23" s="432">
        <v>31249902</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161</v>
      </c>
      <c r="F24" s="389"/>
      <c r="G24" s="389"/>
      <c r="H24" s="389"/>
      <c r="I24" s="389"/>
      <c r="J24" s="389"/>
      <c r="K24" s="390"/>
      <c r="L24" s="385">
        <v>1</v>
      </c>
      <c r="M24" s="386"/>
      <c r="N24" s="386"/>
      <c r="O24" s="386"/>
      <c r="P24" s="387"/>
      <c r="Q24" s="385">
        <v>10501</v>
      </c>
      <c r="R24" s="386"/>
      <c r="S24" s="386"/>
      <c r="T24" s="386"/>
      <c r="U24" s="386"/>
      <c r="V24" s="387"/>
      <c r="W24" s="475"/>
      <c r="X24" s="412"/>
      <c r="Y24" s="413"/>
      <c r="Z24" s="388" t="s">
        <v>162</v>
      </c>
      <c r="AA24" s="389"/>
      <c r="AB24" s="389"/>
      <c r="AC24" s="389"/>
      <c r="AD24" s="389"/>
      <c r="AE24" s="389"/>
      <c r="AF24" s="389"/>
      <c r="AG24" s="390"/>
      <c r="AH24" s="385">
        <v>5294</v>
      </c>
      <c r="AI24" s="386"/>
      <c r="AJ24" s="386"/>
      <c r="AK24" s="386"/>
      <c r="AL24" s="387"/>
      <c r="AM24" s="385">
        <v>15437304</v>
      </c>
      <c r="AN24" s="386"/>
      <c r="AO24" s="386"/>
      <c r="AP24" s="386"/>
      <c r="AQ24" s="386"/>
      <c r="AR24" s="387"/>
      <c r="AS24" s="385">
        <v>2916</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46492935</v>
      </c>
      <c r="BO24" s="433"/>
      <c r="BP24" s="433"/>
      <c r="BQ24" s="433"/>
      <c r="BR24" s="433"/>
      <c r="BS24" s="433"/>
      <c r="BT24" s="433"/>
      <c r="BU24" s="434"/>
      <c r="BV24" s="432">
        <v>52655706</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164</v>
      </c>
      <c r="F25" s="389"/>
      <c r="G25" s="389"/>
      <c r="H25" s="389"/>
      <c r="I25" s="389"/>
      <c r="J25" s="389"/>
      <c r="K25" s="390"/>
      <c r="L25" s="385">
        <v>3</v>
      </c>
      <c r="M25" s="386"/>
      <c r="N25" s="386"/>
      <c r="O25" s="386"/>
      <c r="P25" s="387"/>
      <c r="Q25" s="385">
        <v>8083</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64908962</v>
      </c>
      <c r="BO25" s="462"/>
      <c r="BP25" s="462"/>
      <c r="BQ25" s="462"/>
      <c r="BR25" s="462"/>
      <c r="BS25" s="462"/>
      <c r="BT25" s="462"/>
      <c r="BU25" s="463"/>
      <c r="BV25" s="461">
        <v>64867402</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167</v>
      </c>
      <c r="F26" s="389"/>
      <c r="G26" s="389"/>
      <c r="H26" s="389"/>
      <c r="I26" s="389"/>
      <c r="J26" s="389"/>
      <c r="K26" s="390"/>
      <c r="L26" s="385">
        <v>1</v>
      </c>
      <c r="M26" s="386"/>
      <c r="N26" s="386"/>
      <c r="O26" s="386"/>
      <c r="P26" s="387"/>
      <c r="Q26" s="385">
        <v>7633</v>
      </c>
      <c r="R26" s="386"/>
      <c r="S26" s="386"/>
      <c r="T26" s="386"/>
      <c r="U26" s="386"/>
      <c r="V26" s="387"/>
      <c r="W26" s="475"/>
      <c r="X26" s="412"/>
      <c r="Y26" s="413"/>
      <c r="Z26" s="388" t="s">
        <v>168</v>
      </c>
      <c r="AA26" s="443"/>
      <c r="AB26" s="443"/>
      <c r="AC26" s="443"/>
      <c r="AD26" s="443"/>
      <c r="AE26" s="443"/>
      <c r="AF26" s="443"/>
      <c r="AG26" s="444"/>
      <c r="AH26" s="385">
        <v>551</v>
      </c>
      <c r="AI26" s="386"/>
      <c r="AJ26" s="386"/>
      <c r="AK26" s="386"/>
      <c r="AL26" s="387"/>
      <c r="AM26" s="385">
        <v>1577513</v>
      </c>
      <c r="AN26" s="386"/>
      <c r="AO26" s="386"/>
      <c r="AP26" s="386"/>
      <c r="AQ26" s="386"/>
      <c r="AR26" s="387"/>
      <c r="AS26" s="385">
        <v>2863</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v>600000</v>
      </c>
      <c r="BO26" s="433"/>
      <c r="BP26" s="433"/>
      <c r="BQ26" s="433"/>
      <c r="BR26" s="433"/>
      <c r="BS26" s="433"/>
      <c r="BT26" s="433"/>
      <c r="BU26" s="434"/>
      <c r="BV26" s="432">
        <v>500000</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170</v>
      </c>
      <c r="F27" s="389"/>
      <c r="G27" s="389"/>
      <c r="H27" s="389"/>
      <c r="I27" s="389"/>
      <c r="J27" s="389"/>
      <c r="K27" s="390"/>
      <c r="L27" s="385">
        <v>1</v>
      </c>
      <c r="M27" s="386"/>
      <c r="N27" s="386"/>
      <c r="O27" s="386"/>
      <c r="P27" s="387"/>
      <c r="Q27" s="385">
        <v>9269</v>
      </c>
      <c r="R27" s="386"/>
      <c r="S27" s="386"/>
      <c r="T27" s="386"/>
      <c r="U27" s="386"/>
      <c r="V27" s="387"/>
      <c r="W27" s="475"/>
      <c r="X27" s="412"/>
      <c r="Y27" s="413"/>
      <c r="Z27" s="388" t="s">
        <v>171</v>
      </c>
      <c r="AA27" s="389"/>
      <c r="AB27" s="389"/>
      <c r="AC27" s="389"/>
      <c r="AD27" s="389"/>
      <c r="AE27" s="389"/>
      <c r="AF27" s="389"/>
      <c r="AG27" s="390"/>
      <c r="AH27" s="385">
        <v>55</v>
      </c>
      <c r="AI27" s="386"/>
      <c r="AJ27" s="386"/>
      <c r="AK27" s="386"/>
      <c r="AL27" s="387"/>
      <c r="AM27" s="385">
        <v>196928</v>
      </c>
      <c r="AN27" s="386"/>
      <c r="AO27" s="386"/>
      <c r="AP27" s="386"/>
      <c r="AQ27" s="386"/>
      <c r="AR27" s="387"/>
      <c r="AS27" s="385">
        <v>3581</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t="s">
        <v>122</v>
      </c>
      <c r="BO27" s="467"/>
      <c r="BP27" s="467"/>
      <c r="BQ27" s="467"/>
      <c r="BR27" s="467"/>
      <c r="BS27" s="467"/>
      <c r="BT27" s="467"/>
      <c r="BU27" s="468"/>
      <c r="BV27" s="466" t="s">
        <v>122</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173</v>
      </c>
      <c r="F28" s="389"/>
      <c r="G28" s="389"/>
      <c r="H28" s="389"/>
      <c r="I28" s="389"/>
      <c r="J28" s="389"/>
      <c r="K28" s="390"/>
      <c r="L28" s="385">
        <v>1</v>
      </c>
      <c r="M28" s="386"/>
      <c r="N28" s="386"/>
      <c r="O28" s="386"/>
      <c r="P28" s="387"/>
      <c r="Q28" s="385">
        <v>7848</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41911939</v>
      </c>
      <c r="BO28" s="462"/>
      <c r="BP28" s="462"/>
      <c r="BQ28" s="462"/>
      <c r="BR28" s="462"/>
      <c r="BS28" s="462"/>
      <c r="BT28" s="462"/>
      <c r="BU28" s="463"/>
      <c r="BV28" s="461">
        <v>41831070</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176</v>
      </c>
      <c r="F29" s="389"/>
      <c r="G29" s="389"/>
      <c r="H29" s="389"/>
      <c r="I29" s="389"/>
      <c r="J29" s="389"/>
      <c r="K29" s="390"/>
      <c r="L29" s="385">
        <v>50</v>
      </c>
      <c r="M29" s="386"/>
      <c r="N29" s="386"/>
      <c r="O29" s="386"/>
      <c r="P29" s="387"/>
      <c r="Q29" s="385">
        <v>6147</v>
      </c>
      <c r="R29" s="386"/>
      <c r="S29" s="386"/>
      <c r="T29" s="386"/>
      <c r="U29" s="386"/>
      <c r="V29" s="387"/>
      <c r="W29" s="476"/>
      <c r="X29" s="477"/>
      <c r="Y29" s="478"/>
      <c r="Z29" s="388" t="s">
        <v>177</v>
      </c>
      <c r="AA29" s="389"/>
      <c r="AB29" s="389"/>
      <c r="AC29" s="389"/>
      <c r="AD29" s="389"/>
      <c r="AE29" s="389"/>
      <c r="AF29" s="389"/>
      <c r="AG29" s="390"/>
      <c r="AH29" s="385">
        <v>5349</v>
      </c>
      <c r="AI29" s="386"/>
      <c r="AJ29" s="386"/>
      <c r="AK29" s="386"/>
      <c r="AL29" s="387"/>
      <c r="AM29" s="385">
        <v>15634232</v>
      </c>
      <c r="AN29" s="386"/>
      <c r="AO29" s="386"/>
      <c r="AP29" s="386"/>
      <c r="AQ29" s="386"/>
      <c r="AR29" s="387"/>
      <c r="AS29" s="385">
        <v>2923</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v>6491051</v>
      </c>
      <c r="BO29" s="433"/>
      <c r="BP29" s="433"/>
      <c r="BQ29" s="433"/>
      <c r="BR29" s="433"/>
      <c r="BS29" s="433"/>
      <c r="BT29" s="433"/>
      <c r="BU29" s="434"/>
      <c r="BV29" s="432">
        <v>6477362</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99.6</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98634218</v>
      </c>
      <c r="BO30" s="467"/>
      <c r="BP30" s="467"/>
      <c r="BQ30" s="467"/>
      <c r="BR30" s="467"/>
      <c r="BS30" s="467"/>
      <c r="BT30" s="467"/>
      <c r="BU30" s="468"/>
      <c r="BV30" s="466">
        <v>104918846</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186</v>
      </c>
      <c r="D33" s="384"/>
      <c r="E33" s="383" t="s">
        <v>187</v>
      </c>
      <c r="F33" s="383"/>
      <c r="G33" s="383"/>
      <c r="H33" s="383"/>
      <c r="I33" s="383"/>
      <c r="J33" s="383"/>
      <c r="K33" s="383"/>
      <c r="L33" s="383"/>
      <c r="M33" s="383"/>
      <c r="N33" s="383"/>
      <c r="O33" s="383"/>
      <c r="P33" s="383"/>
      <c r="Q33" s="383"/>
      <c r="R33" s="383"/>
      <c r="S33" s="383"/>
      <c r="T33" s="200"/>
      <c r="U33" s="384" t="s">
        <v>186</v>
      </c>
      <c r="V33" s="384"/>
      <c r="W33" s="383" t="s">
        <v>187</v>
      </c>
      <c r="X33" s="383"/>
      <c r="Y33" s="383"/>
      <c r="Z33" s="383"/>
      <c r="AA33" s="383"/>
      <c r="AB33" s="383"/>
      <c r="AC33" s="383"/>
      <c r="AD33" s="383"/>
      <c r="AE33" s="383"/>
      <c r="AF33" s="383"/>
      <c r="AG33" s="383"/>
      <c r="AH33" s="383"/>
      <c r="AI33" s="383"/>
      <c r="AJ33" s="383"/>
      <c r="AK33" s="383"/>
      <c r="AL33" s="200"/>
      <c r="AM33" s="384" t="s">
        <v>186</v>
      </c>
      <c r="AN33" s="384"/>
      <c r="AO33" s="383" t="s">
        <v>187</v>
      </c>
      <c r="AP33" s="383"/>
      <c r="AQ33" s="383"/>
      <c r="AR33" s="383"/>
      <c r="AS33" s="383"/>
      <c r="AT33" s="383"/>
      <c r="AU33" s="383"/>
      <c r="AV33" s="383"/>
      <c r="AW33" s="383"/>
      <c r="AX33" s="383"/>
      <c r="AY33" s="383"/>
      <c r="AZ33" s="383"/>
      <c r="BA33" s="383"/>
      <c r="BB33" s="383"/>
      <c r="BC33" s="383"/>
      <c r="BD33" s="201"/>
      <c r="BE33" s="383" t="s">
        <v>188</v>
      </c>
      <c r="BF33" s="383"/>
      <c r="BG33" s="383" t="s">
        <v>189</v>
      </c>
      <c r="BH33" s="383"/>
      <c r="BI33" s="383"/>
      <c r="BJ33" s="383"/>
      <c r="BK33" s="383"/>
      <c r="BL33" s="383"/>
      <c r="BM33" s="383"/>
      <c r="BN33" s="383"/>
      <c r="BO33" s="383"/>
      <c r="BP33" s="383"/>
      <c r="BQ33" s="383"/>
      <c r="BR33" s="383"/>
      <c r="BS33" s="383"/>
      <c r="BT33" s="383"/>
      <c r="BU33" s="383"/>
      <c r="BV33" s="201"/>
      <c r="BW33" s="384" t="s">
        <v>188</v>
      </c>
      <c r="BX33" s="384"/>
      <c r="BY33" s="383" t="s">
        <v>190</v>
      </c>
      <c r="BZ33" s="383"/>
      <c r="CA33" s="383"/>
      <c r="CB33" s="383"/>
      <c r="CC33" s="383"/>
      <c r="CD33" s="383"/>
      <c r="CE33" s="383"/>
      <c r="CF33" s="383"/>
      <c r="CG33" s="383"/>
      <c r="CH33" s="383"/>
      <c r="CI33" s="383"/>
      <c r="CJ33" s="383"/>
      <c r="CK33" s="383"/>
      <c r="CL33" s="383"/>
      <c r="CM33" s="383"/>
      <c r="CN33" s="200"/>
      <c r="CO33" s="384" t="s">
        <v>186</v>
      </c>
      <c r="CP33" s="384"/>
      <c r="CQ33" s="383" t="s">
        <v>191</v>
      </c>
      <c r="CR33" s="383"/>
      <c r="CS33" s="383"/>
      <c r="CT33" s="383"/>
      <c r="CU33" s="383"/>
      <c r="CV33" s="383"/>
      <c r="CW33" s="383"/>
      <c r="CX33" s="383"/>
      <c r="CY33" s="383"/>
      <c r="CZ33" s="383"/>
      <c r="DA33" s="383"/>
      <c r="DB33" s="383"/>
      <c r="DC33" s="383"/>
      <c r="DD33" s="383"/>
      <c r="DE33" s="383"/>
      <c r="DF33" s="200"/>
      <c r="DG33" s="382" t="s">
        <v>192</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3</v>
      </c>
      <c r="V34" s="380"/>
      <c r="W34" s="381" t="str">
        <f>IF('各会計、関係団体の財政状況及び健全化判断比率'!B28="","",'各会計、関係団体の財政状況及び健全化判断比率'!B28)</f>
        <v>国民健康保険事業会計</v>
      </c>
      <c r="X34" s="381"/>
      <c r="Y34" s="381"/>
      <c r="Z34" s="381"/>
      <c r="AA34" s="381"/>
      <c r="AB34" s="381"/>
      <c r="AC34" s="381"/>
      <c r="AD34" s="381"/>
      <c r="AE34" s="381"/>
      <c r="AF34" s="381"/>
      <c r="AG34" s="381"/>
      <c r="AH34" s="381"/>
      <c r="AI34" s="381"/>
      <c r="AJ34" s="381"/>
      <c r="AK34" s="381"/>
      <c r="AL34" s="175"/>
      <c r="AM34" s="380" t="str">
        <f>IF(AO34="","",MAX(C34:D43,U34:V43)+1)</f>
        <v/>
      </c>
      <c r="AN34" s="380"/>
      <c r="AO34" s="381"/>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6</v>
      </c>
      <c r="BX34" s="380"/>
      <c r="BY34" s="381" t="str">
        <f>IF('各会計、関係団体の財政状況及び健全化判断比率'!B68="","",'各会計、関係団体の財政状況及び健全化判断比率'!B68)</f>
        <v>特別区人事・厚生事務組合</v>
      </c>
      <c r="BZ34" s="381"/>
      <c r="CA34" s="381"/>
      <c r="CB34" s="381"/>
      <c r="CC34" s="381"/>
      <c r="CD34" s="381"/>
      <c r="CE34" s="381"/>
      <c r="CF34" s="381"/>
      <c r="CG34" s="381"/>
      <c r="CH34" s="381"/>
      <c r="CI34" s="381"/>
      <c r="CJ34" s="381"/>
      <c r="CK34" s="381"/>
      <c r="CL34" s="381"/>
      <c r="CM34" s="381"/>
      <c r="CN34" s="175"/>
      <c r="CO34" s="380">
        <f>IF(CQ34="","",MAX(C34:D43,U34:V43,AM34:AN43,BE34:BF43,BW34:BX43)+1)</f>
        <v>12</v>
      </c>
      <c r="CP34" s="380"/>
      <c r="CQ34" s="381" t="str">
        <f>IF('各会計、関係団体の財政状況及び健全化判断比率'!BS7="","",'各会計、関係団体の財政状況及び健全化判断比率'!BS7)</f>
        <v>世田谷区保健センター</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f>IF(E35="","",C34+1)</f>
        <v>2</v>
      </c>
      <c r="D35" s="380"/>
      <c r="E35" s="381" t="str">
        <f>IF('各会計、関係団体の財政状況及び健全化判断比率'!B8="","",'各会計、関係団体の財政状況及び健全化判断比率'!B8)</f>
        <v>学校給食費会計</v>
      </c>
      <c r="F35" s="381"/>
      <c r="G35" s="381"/>
      <c r="H35" s="381"/>
      <c r="I35" s="381"/>
      <c r="J35" s="381"/>
      <c r="K35" s="381"/>
      <c r="L35" s="381"/>
      <c r="M35" s="381"/>
      <c r="N35" s="381"/>
      <c r="O35" s="381"/>
      <c r="P35" s="381"/>
      <c r="Q35" s="381"/>
      <c r="R35" s="381"/>
      <c r="S35" s="381"/>
      <c r="T35" s="175"/>
      <c r="U35" s="380">
        <f>IF(W35="","",U34+1)</f>
        <v>4</v>
      </c>
      <c r="V35" s="380"/>
      <c r="W35" s="381" t="str">
        <f>IF('各会計、関係団体の財政状況及び健全化判断比率'!B29="","",'各会計、関係団体の財政状況及び健全化判断比率'!B29)</f>
        <v>後期高齢者医療会計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7</v>
      </c>
      <c r="BX35" s="380"/>
      <c r="BY35" s="381" t="str">
        <f>IF('各会計、関係団体の財政状況及び健全化判断比率'!B69="","",'各会計、関係団体の財政状況及び健全化判断比率'!B69)</f>
        <v>特別区競馬組合</v>
      </c>
      <c r="BZ35" s="381"/>
      <c r="CA35" s="381"/>
      <c r="CB35" s="381"/>
      <c r="CC35" s="381"/>
      <c r="CD35" s="381"/>
      <c r="CE35" s="381"/>
      <c r="CF35" s="381"/>
      <c r="CG35" s="381"/>
      <c r="CH35" s="381"/>
      <c r="CI35" s="381"/>
      <c r="CJ35" s="381"/>
      <c r="CK35" s="381"/>
      <c r="CL35" s="381"/>
      <c r="CM35" s="381"/>
      <c r="CN35" s="175"/>
      <c r="CO35" s="380">
        <f t="shared" ref="CO35:CO43" si="3">IF(CQ35="","",CO34+1)</f>
        <v>13</v>
      </c>
      <c r="CP35" s="380"/>
      <c r="CQ35" s="381" t="str">
        <f>IF('各会計、関係団体の財政状況及び健全化判断比率'!BS8="","",'各会計、関係団体の財政状況及び健全化判断比率'!BS8)</f>
        <v>世田谷区スポーツ振興財団</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5</v>
      </c>
      <c r="V36" s="380"/>
      <c r="W36" s="381" t="str">
        <f>IF('各会計、関係団体の財政状況及び健全化判断比率'!B30="","",'各会計、関係団体の財政状況及び健全化判断比率'!B30)</f>
        <v>介護保険事業会計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8</v>
      </c>
      <c r="BX36" s="380"/>
      <c r="BY36" s="381" t="str">
        <f>IF('各会計、関係団体の財政状況及び健全化判断比率'!B70="","",'各会計、関係団体の財政状況及び健全化判断比率'!B70)</f>
        <v>臨海部広域斎場組合</v>
      </c>
      <c r="BZ36" s="381"/>
      <c r="CA36" s="381"/>
      <c r="CB36" s="381"/>
      <c r="CC36" s="381"/>
      <c r="CD36" s="381"/>
      <c r="CE36" s="381"/>
      <c r="CF36" s="381"/>
      <c r="CG36" s="381"/>
      <c r="CH36" s="381"/>
      <c r="CI36" s="381"/>
      <c r="CJ36" s="381"/>
      <c r="CK36" s="381"/>
      <c r="CL36" s="381"/>
      <c r="CM36" s="381"/>
      <c r="CN36" s="175"/>
      <c r="CO36" s="380">
        <f t="shared" si="3"/>
        <v>14</v>
      </c>
      <c r="CP36" s="380"/>
      <c r="CQ36" s="381" t="str">
        <f>IF('各会計、関係団体の財政状況及び健全化判断比率'!BS9="","",'各会計、関係団体の財政状況及び健全化判断比率'!BS9)</f>
        <v>世田谷サービス公社</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9</v>
      </c>
      <c r="BX37" s="380"/>
      <c r="BY37" s="381" t="str">
        <f>IF('各会計、関係団体の財政状況及び健全化判断比率'!B71="","",'各会計、関係団体の財政状況及び健全化判断比率'!B71)</f>
        <v>東京二十三区清掃一部事務組合</v>
      </c>
      <c r="BZ37" s="381"/>
      <c r="CA37" s="381"/>
      <c r="CB37" s="381"/>
      <c r="CC37" s="381"/>
      <c r="CD37" s="381"/>
      <c r="CE37" s="381"/>
      <c r="CF37" s="381"/>
      <c r="CG37" s="381"/>
      <c r="CH37" s="381"/>
      <c r="CI37" s="381"/>
      <c r="CJ37" s="381"/>
      <c r="CK37" s="381"/>
      <c r="CL37" s="381"/>
      <c r="CM37" s="381"/>
      <c r="CN37" s="175"/>
      <c r="CO37" s="380">
        <f t="shared" si="3"/>
        <v>15</v>
      </c>
      <c r="CP37" s="380"/>
      <c r="CQ37" s="381" t="str">
        <f>IF('各会計、関係団体の財政状況及び健全化判断比率'!BS10="","",'各会計、関係団体の財政状況及び健全化判断比率'!BS10)</f>
        <v>世田谷川場ふるさと公社</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10</v>
      </c>
      <c r="BX38" s="380"/>
      <c r="BY38" s="381" t="str">
        <f>IF('各会計、関係団体の財政状況及び健全化判断比率'!B72="","",'各会計、関係団体の財政状況及び健全化判断比率'!B72)</f>
        <v>東京都後期高齢者医療広域連合（一般会計）</v>
      </c>
      <c r="BZ38" s="381"/>
      <c r="CA38" s="381"/>
      <c r="CB38" s="381"/>
      <c r="CC38" s="381"/>
      <c r="CD38" s="381"/>
      <c r="CE38" s="381"/>
      <c r="CF38" s="381"/>
      <c r="CG38" s="381"/>
      <c r="CH38" s="381"/>
      <c r="CI38" s="381"/>
      <c r="CJ38" s="381"/>
      <c r="CK38" s="381"/>
      <c r="CL38" s="381"/>
      <c r="CM38" s="381"/>
      <c r="CN38" s="175"/>
      <c r="CO38" s="380">
        <f t="shared" si="3"/>
        <v>16</v>
      </c>
      <c r="CP38" s="380"/>
      <c r="CQ38" s="381" t="str">
        <f>IF('各会計、関係団体の財政状況及び健全化判断比率'!BS11="","",'各会計、関係団体の財政状況及び健全化判断比率'!BS11)</f>
        <v>世田谷区土地開発公社</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11</v>
      </c>
      <c r="BX39" s="380"/>
      <c r="BY39" s="381" t="str">
        <f>IF('各会計、関係団体の財政状況及び健全化判断比率'!B73="","",'各会計、関係団体の財政状況及び健全化判断比率'!B73)</f>
        <v>東京都後期高齢者医療広域連合
（後期高齢者医療特別会計）</v>
      </c>
      <c r="BZ39" s="381"/>
      <c r="CA39" s="381"/>
      <c r="CB39" s="381"/>
      <c r="CC39" s="381"/>
      <c r="CD39" s="381"/>
      <c r="CE39" s="381"/>
      <c r="CF39" s="381"/>
      <c r="CG39" s="381"/>
      <c r="CH39" s="381"/>
      <c r="CI39" s="381"/>
      <c r="CJ39" s="381"/>
      <c r="CK39" s="381"/>
      <c r="CL39" s="381"/>
      <c r="CM39" s="381"/>
      <c r="CN39" s="175"/>
      <c r="CO39" s="380">
        <f t="shared" si="3"/>
        <v>17</v>
      </c>
      <c r="CP39" s="380"/>
      <c r="CQ39" s="381" t="str">
        <f>IF('各会計、関係団体の財政状況及び健全化判断比率'!BS12="","",'各会計、関係団体の財政状況及び健全化判断比率'!BS12)</f>
        <v>せたがや文化財団</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t="str">
        <f t="shared" si="2"/>
        <v/>
      </c>
      <c r="BX40" s="380"/>
      <c r="BY40" s="381" t="str">
        <f>IF('各会計、関係団体の財政状況及び健全化判断比率'!B74="","",'各会計、関係団体の財政状況及び健全化判断比率'!B74)</f>
        <v/>
      </c>
      <c r="BZ40" s="381"/>
      <c r="CA40" s="381"/>
      <c r="CB40" s="381"/>
      <c r="CC40" s="381"/>
      <c r="CD40" s="381"/>
      <c r="CE40" s="381"/>
      <c r="CF40" s="381"/>
      <c r="CG40" s="381"/>
      <c r="CH40" s="381"/>
      <c r="CI40" s="381"/>
      <c r="CJ40" s="381"/>
      <c r="CK40" s="381"/>
      <c r="CL40" s="381"/>
      <c r="CM40" s="381"/>
      <c r="CN40" s="175"/>
      <c r="CO40" s="380">
        <f t="shared" si="3"/>
        <v>18</v>
      </c>
      <c r="CP40" s="380"/>
      <c r="CQ40" s="381" t="str">
        <f>IF('各会計、関係団体の財政状況及び健全化判断比率'!BS13="","",'各会計、関係団体の財政状況及び健全化判断比率'!BS13)</f>
        <v>世田谷区産業振興公社</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5"/>
      <c r="CO41" s="380">
        <f t="shared" si="3"/>
        <v>19</v>
      </c>
      <c r="CP41" s="380"/>
      <c r="CQ41" s="381" t="str">
        <f>IF('各会計、関係団体の財政状況及び健全化判断比率'!BS14="","",'各会計、関係団体の財政状況及び健全化判断比率'!BS14)</f>
        <v>世田谷トラストまちづくり</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EduFd0EO4bDAptI8410Tf+IyI4R1ekyO9wCs/lQ0Ely3TUIYnwfMt3jx29DaLOH4B3fBkGbRcPFIn2FluSUQvw==" saltValue="vSV4T7LgrQvWIbFgL9XvQ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4"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522</v>
      </c>
      <c r="G33" s="29" t="s">
        <v>523</v>
      </c>
      <c r="H33" s="29" t="s">
        <v>524</v>
      </c>
      <c r="I33" s="29" t="s">
        <v>525</v>
      </c>
      <c r="J33" s="30" t="s">
        <v>526</v>
      </c>
      <c r="K33" s="22"/>
      <c r="L33" s="22"/>
      <c r="M33" s="22"/>
      <c r="N33" s="22"/>
      <c r="O33" s="22"/>
      <c r="P33" s="22"/>
    </row>
    <row r="34" spans="1:16" ht="39" customHeight="1" x14ac:dyDescent="0.2">
      <c r="A34" s="22"/>
      <c r="B34" s="31"/>
      <c r="C34" s="1164" t="s">
        <v>528</v>
      </c>
      <c r="D34" s="1164"/>
      <c r="E34" s="1165"/>
      <c r="F34" s="32">
        <v>4.88</v>
      </c>
      <c r="G34" s="33">
        <v>6.98</v>
      </c>
      <c r="H34" s="33">
        <v>8.2200000000000006</v>
      </c>
      <c r="I34" s="33">
        <v>6.99</v>
      </c>
      <c r="J34" s="34">
        <v>4.8899999999999997</v>
      </c>
      <c r="K34" s="22"/>
      <c r="L34" s="22"/>
      <c r="M34" s="22"/>
      <c r="N34" s="22"/>
      <c r="O34" s="22"/>
      <c r="P34" s="22"/>
    </row>
    <row r="35" spans="1:16" ht="39" customHeight="1" x14ac:dyDescent="0.2">
      <c r="A35" s="22"/>
      <c r="B35" s="35"/>
      <c r="C35" s="1160" t="s">
        <v>529</v>
      </c>
      <c r="D35" s="1160"/>
      <c r="E35" s="1161"/>
      <c r="F35" s="36">
        <v>1.47</v>
      </c>
      <c r="G35" s="37">
        <v>1.21</v>
      </c>
      <c r="H35" s="37">
        <v>1.46</v>
      </c>
      <c r="I35" s="37">
        <v>1.61</v>
      </c>
      <c r="J35" s="38">
        <v>1.36</v>
      </c>
      <c r="K35" s="22"/>
      <c r="L35" s="22"/>
      <c r="M35" s="22"/>
      <c r="N35" s="22"/>
      <c r="O35" s="22"/>
      <c r="P35" s="22"/>
    </row>
    <row r="36" spans="1:16" ht="39" customHeight="1" x14ac:dyDescent="0.2">
      <c r="A36" s="22"/>
      <c r="B36" s="35"/>
      <c r="C36" s="1160" t="s">
        <v>530</v>
      </c>
      <c r="D36" s="1160"/>
      <c r="E36" s="1161"/>
      <c r="F36" s="36">
        <v>0.28000000000000003</v>
      </c>
      <c r="G36" s="37">
        <v>0.34</v>
      </c>
      <c r="H36" s="37">
        <v>0.31</v>
      </c>
      <c r="I36" s="37">
        <v>0.36</v>
      </c>
      <c r="J36" s="38">
        <v>0.31</v>
      </c>
      <c r="K36" s="22"/>
      <c r="L36" s="22"/>
      <c r="M36" s="22"/>
      <c r="N36" s="22"/>
      <c r="O36" s="22"/>
      <c r="P36" s="22"/>
    </row>
    <row r="37" spans="1:16" ht="39" customHeight="1" x14ac:dyDescent="0.2">
      <c r="A37" s="22"/>
      <c r="B37" s="35"/>
      <c r="C37" s="1160" t="s">
        <v>531</v>
      </c>
      <c r="D37" s="1160"/>
      <c r="E37" s="1161"/>
      <c r="F37" s="36">
        <v>0.18</v>
      </c>
      <c r="G37" s="37">
        <v>0.59</v>
      </c>
      <c r="H37" s="37">
        <v>0.56000000000000005</v>
      </c>
      <c r="I37" s="37">
        <v>0.28999999999999998</v>
      </c>
      <c r="J37" s="38">
        <v>0.27</v>
      </c>
      <c r="K37" s="22"/>
      <c r="L37" s="22"/>
      <c r="M37" s="22"/>
      <c r="N37" s="22"/>
      <c r="O37" s="22"/>
      <c r="P37" s="22"/>
    </row>
    <row r="38" spans="1:16" ht="39" customHeight="1" x14ac:dyDescent="0.2">
      <c r="A38" s="22"/>
      <c r="B38" s="35"/>
      <c r="C38" s="1160" t="s">
        <v>532</v>
      </c>
      <c r="D38" s="1160"/>
      <c r="E38" s="1161"/>
      <c r="F38" s="36">
        <v>0.01</v>
      </c>
      <c r="G38" s="37">
        <v>0.02</v>
      </c>
      <c r="H38" s="37">
        <v>0.03</v>
      </c>
      <c r="I38" s="37">
        <v>0.02</v>
      </c>
      <c r="J38" s="38">
        <v>0.01</v>
      </c>
      <c r="K38" s="22"/>
      <c r="L38" s="22"/>
      <c r="M38" s="22"/>
      <c r="N38" s="22"/>
      <c r="O38" s="22"/>
      <c r="P38" s="22"/>
    </row>
    <row r="39" spans="1:16" ht="39" customHeight="1" x14ac:dyDescent="0.2">
      <c r="A39" s="22"/>
      <c r="B39" s="35"/>
      <c r="C39" s="1160"/>
      <c r="D39" s="1160"/>
      <c r="E39" s="1161"/>
      <c r="F39" s="36"/>
      <c r="G39" s="37"/>
      <c r="H39" s="37"/>
      <c r="I39" s="37"/>
      <c r="J39" s="38"/>
      <c r="K39" s="22"/>
      <c r="L39" s="22"/>
      <c r="M39" s="22"/>
      <c r="N39" s="22"/>
      <c r="O39" s="22"/>
      <c r="P39" s="22"/>
    </row>
    <row r="40" spans="1:16" ht="39" customHeight="1" x14ac:dyDescent="0.2">
      <c r="A40" s="22"/>
      <c r="B40" s="35"/>
      <c r="C40" s="1160"/>
      <c r="D40" s="1160"/>
      <c r="E40" s="1161"/>
      <c r="F40" s="36"/>
      <c r="G40" s="37"/>
      <c r="H40" s="37"/>
      <c r="I40" s="37"/>
      <c r="J40" s="38"/>
      <c r="K40" s="22"/>
      <c r="L40" s="22"/>
      <c r="M40" s="22"/>
      <c r="N40" s="22"/>
      <c r="O40" s="22"/>
      <c r="P40" s="22"/>
    </row>
    <row r="41" spans="1:16" ht="39" customHeight="1" x14ac:dyDescent="0.2">
      <c r="A41" s="22"/>
      <c r="B41" s="35"/>
      <c r="C41" s="1160"/>
      <c r="D41" s="1160"/>
      <c r="E41" s="1161"/>
      <c r="F41" s="36"/>
      <c r="G41" s="37"/>
      <c r="H41" s="37"/>
      <c r="I41" s="37"/>
      <c r="J41" s="38"/>
      <c r="K41" s="22"/>
      <c r="L41" s="22"/>
      <c r="M41" s="22"/>
      <c r="N41" s="22"/>
      <c r="O41" s="22"/>
      <c r="P41" s="22"/>
    </row>
    <row r="42" spans="1:16" ht="39" customHeight="1" x14ac:dyDescent="0.2">
      <c r="A42" s="22"/>
      <c r="B42" s="39"/>
      <c r="C42" s="1160" t="s">
        <v>533</v>
      </c>
      <c r="D42" s="1160"/>
      <c r="E42" s="1161"/>
      <c r="F42" s="36" t="s">
        <v>483</v>
      </c>
      <c r="G42" s="37" t="s">
        <v>483</v>
      </c>
      <c r="H42" s="37" t="s">
        <v>483</v>
      </c>
      <c r="I42" s="37" t="s">
        <v>483</v>
      </c>
      <c r="J42" s="38" t="s">
        <v>483</v>
      </c>
      <c r="K42" s="22"/>
      <c r="L42" s="22"/>
      <c r="M42" s="22"/>
      <c r="N42" s="22"/>
      <c r="O42" s="22"/>
      <c r="P42" s="22"/>
    </row>
    <row r="43" spans="1:16" ht="39" customHeight="1" thickBot="1" x14ac:dyDescent="0.25">
      <c r="A43" s="22"/>
      <c r="B43" s="40"/>
      <c r="C43" s="1162" t="s">
        <v>534</v>
      </c>
      <c r="D43" s="1162"/>
      <c r="E43" s="1163"/>
      <c r="F43" s="41" t="s">
        <v>483</v>
      </c>
      <c r="G43" s="42" t="s">
        <v>483</v>
      </c>
      <c r="H43" s="42" t="s">
        <v>483</v>
      </c>
      <c r="I43" s="42" t="s">
        <v>483</v>
      </c>
      <c r="J43" s="43" t="s">
        <v>483</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UGfmh8FFbOWq8wskrV59tmvN97Vefs6ILNMYy6F7FO2K1ZfYubUam+SwE+i5DVxr5lEVgX9QvaF3FoXGEecgOw==" saltValue="y8mbcFzOB+3A1RoKB/n9f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5"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522</v>
      </c>
      <c r="L44" s="54" t="s">
        <v>523</v>
      </c>
      <c r="M44" s="54" t="s">
        <v>524</v>
      </c>
      <c r="N44" s="54" t="s">
        <v>525</v>
      </c>
      <c r="O44" s="55" t="s">
        <v>526</v>
      </c>
      <c r="P44" s="46"/>
      <c r="Q44" s="46"/>
      <c r="R44" s="46"/>
      <c r="S44" s="46"/>
      <c r="T44" s="46"/>
      <c r="U44" s="46"/>
    </row>
    <row r="45" spans="1:21" ht="30.75" customHeight="1" x14ac:dyDescent="0.2">
      <c r="A45" s="46"/>
      <c r="B45" s="1189" t="s">
        <v>9</v>
      </c>
      <c r="C45" s="1190"/>
      <c r="D45" s="56"/>
      <c r="E45" s="1195" t="s">
        <v>10</v>
      </c>
      <c r="F45" s="1195"/>
      <c r="G45" s="1195"/>
      <c r="H45" s="1195"/>
      <c r="I45" s="1195"/>
      <c r="J45" s="1196"/>
      <c r="K45" s="57">
        <v>4573</v>
      </c>
      <c r="L45" s="58">
        <v>4336</v>
      </c>
      <c r="M45" s="58">
        <v>4107</v>
      </c>
      <c r="N45" s="58">
        <v>3993</v>
      </c>
      <c r="O45" s="59">
        <v>3823</v>
      </c>
      <c r="P45" s="46"/>
      <c r="Q45" s="46"/>
      <c r="R45" s="46"/>
      <c r="S45" s="46"/>
      <c r="T45" s="46"/>
      <c r="U45" s="46"/>
    </row>
    <row r="46" spans="1:21" ht="30.75" customHeight="1" x14ac:dyDescent="0.2">
      <c r="A46" s="46"/>
      <c r="B46" s="1191"/>
      <c r="C46" s="1192"/>
      <c r="D46" s="60"/>
      <c r="E46" s="1168" t="s">
        <v>11</v>
      </c>
      <c r="F46" s="1168"/>
      <c r="G46" s="1168"/>
      <c r="H46" s="1168"/>
      <c r="I46" s="1168"/>
      <c r="J46" s="1169"/>
      <c r="K46" s="61" t="s">
        <v>483</v>
      </c>
      <c r="L46" s="62" t="s">
        <v>483</v>
      </c>
      <c r="M46" s="62" t="s">
        <v>483</v>
      </c>
      <c r="N46" s="62" t="s">
        <v>483</v>
      </c>
      <c r="O46" s="63" t="s">
        <v>483</v>
      </c>
      <c r="P46" s="46"/>
      <c r="Q46" s="46"/>
      <c r="R46" s="46"/>
      <c r="S46" s="46"/>
      <c r="T46" s="46"/>
      <c r="U46" s="46"/>
    </row>
    <row r="47" spans="1:21" ht="30.75" customHeight="1" x14ac:dyDescent="0.2">
      <c r="A47" s="46"/>
      <c r="B47" s="1191"/>
      <c r="C47" s="1192"/>
      <c r="D47" s="60"/>
      <c r="E47" s="1168" t="s">
        <v>12</v>
      </c>
      <c r="F47" s="1168"/>
      <c r="G47" s="1168"/>
      <c r="H47" s="1168"/>
      <c r="I47" s="1168"/>
      <c r="J47" s="1169"/>
      <c r="K47" s="61">
        <v>823</v>
      </c>
      <c r="L47" s="62">
        <v>998</v>
      </c>
      <c r="M47" s="62">
        <v>1126</v>
      </c>
      <c r="N47" s="62">
        <v>863</v>
      </c>
      <c r="O47" s="63">
        <v>615</v>
      </c>
      <c r="P47" s="46"/>
      <c r="Q47" s="46"/>
      <c r="R47" s="46"/>
      <c r="S47" s="46"/>
      <c r="T47" s="46"/>
      <c r="U47" s="46"/>
    </row>
    <row r="48" spans="1:21" ht="30.75" customHeight="1" x14ac:dyDescent="0.2">
      <c r="A48" s="46"/>
      <c r="B48" s="1191"/>
      <c r="C48" s="1192"/>
      <c r="D48" s="60"/>
      <c r="E48" s="1168" t="s">
        <v>13</v>
      </c>
      <c r="F48" s="1168"/>
      <c r="G48" s="1168"/>
      <c r="H48" s="1168"/>
      <c r="I48" s="1168"/>
      <c r="J48" s="1169"/>
      <c r="K48" s="61" t="s">
        <v>483</v>
      </c>
      <c r="L48" s="62" t="s">
        <v>483</v>
      </c>
      <c r="M48" s="62" t="s">
        <v>483</v>
      </c>
      <c r="N48" s="62" t="s">
        <v>483</v>
      </c>
      <c r="O48" s="63" t="s">
        <v>483</v>
      </c>
      <c r="P48" s="46"/>
      <c r="Q48" s="46"/>
      <c r="R48" s="46"/>
      <c r="S48" s="46"/>
      <c r="T48" s="46"/>
      <c r="U48" s="46"/>
    </row>
    <row r="49" spans="1:21" ht="30.75" customHeight="1" x14ac:dyDescent="0.2">
      <c r="A49" s="46"/>
      <c r="B49" s="1191"/>
      <c r="C49" s="1192"/>
      <c r="D49" s="60"/>
      <c r="E49" s="1168" t="s">
        <v>14</v>
      </c>
      <c r="F49" s="1168"/>
      <c r="G49" s="1168"/>
      <c r="H49" s="1168"/>
      <c r="I49" s="1168"/>
      <c r="J49" s="1169"/>
      <c r="K49" s="61">
        <v>239</v>
      </c>
      <c r="L49" s="62">
        <v>269</v>
      </c>
      <c r="M49" s="62">
        <v>256</v>
      </c>
      <c r="N49" s="62">
        <v>266</v>
      </c>
      <c r="O49" s="63">
        <v>331</v>
      </c>
      <c r="P49" s="46"/>
      <c r="Q49" s="46"/>
      <c r="R49" s="46"/>
      <c r="S49" s="46"/>
      <c r="T49" s="46"/>
      <c r="U49" s="46"/>
    </row>
    <row r="50" spans="1:21" ht="30.75" customHeight="1" x14ac:dyDescent="0.2">
      <c r="A50" s="46"/>
      <c r="B50" s="1191"/>
      <c r="C50" s="1192"/>
      <c r="D50" s="60"/>
      <c r="E50" s="1168" t="s">
        <v>15</v>
      </c>
      <c r="F50" s="1168"/>
      <c r="G50" s="1168"/>
      <c r="H50" s="1168"/>
      <c r="I50" s="1168"/>
      <c r="J50" s="1169"/>
      <c r="K50" s="61">
        <v>1830</v>
      </c>
      <c r="L50" s="62">
        <v>3600</v>
      </c>
      <c r="M50" s="62">
        <v>2443</v>
      </c>
      <c r="N50" s="62">
        <v>3409</v>
      </c>
      <c r="O50" s="63">
        <v>4338</v>
      </c>
      <c r="P50" s="46"/>
      <c r="Q50" s="46"/>
      <c r="R50" s="46"/>
      <c r="S50" s="46"/>
      <c r="T50" s="46"/>
      <c r="U50" s="46"/>
    </row>
    <row r="51" spans="1:21" ht="30.75" customHeight="1" x14ac:dyDescent="0.2">
      <c r="A51" s="46"/>
      <c r="B51" s="1193"/>
      <c r="C51" s="1194"/>
      <c r="D51" s="64"/>
      <c r="E51" s="1168" t="s">
        <v>16</v>
      </c>
      <c r="F51" s="1168"/>
      <c r="G51" s="1168"/>
      <c r="H51" s="1168"/>
      <c r="I51" s="1168"/>
      <c r="J51" s="1169"/>
      <c r="K51" s="61" t="s">
        <v>483</v>
      </c>
      <c r="L51" s="62" t="s">
        <v>483</v>
      </c>
      <c r="M51" s="62" t="s">
        <v>483</v>
      </c>
      <c r="N51" s="62" t="s">
        <v>483</v>
      </c>
      <c r="O51" s="63" t="s">
        <v>483</v>
      </c>
      <c r="P51" s="46"/>
      <c r="Q51" s="46"/>
      <c r="R51" s="46"/>
      <c r="S51" s="46"/>
      <c r="T51" s="46"/>
      <c r="U51" s="46"/>
    </row>
    <row r="52" spans="1:21" ht="30.75" customHeight="1" x14ac:dyDescent="0.2">
      <c r="A52" s="46"/>
      <c r="B52" s="1166" t="s">
        <v>17</v>
      </c>
      <c r="C52" s="1167"/>
      <c r="D52" s="64"/>
      <c r="E52" s="1168" t="s">
        <v>18</v>
      </c>
      <c r="F52" s="1168"/>
      <c r="G52" s="1168"/>
      <c r="H52" s="1168"/>
      <c r="I52" s="1168"/>
      <c r="J52" s="1169"/>
      <c r="K52" s="61">
        <v>15395</v>
      </c>
      <c r="L52" s="62">
        <v>15147</v>
      </c>
      <c r="M52" s="62">
        <v>14552</v>
      </c>
      <c r="N52" s="62">
        <v>13426</v>
      </c>
      <c r="O52" s="63">
        <v>12161</v>
      </c>
      <c r="P52" s="46"/>
      <c r="Q52" s="46"/>
      <c r="R52" s="46"/>
      <c r="S52" s="46"/>
      <c r="T52" s="46"/>
      <c r="U52" s="46"/>
    </row>
    <row r="53" spans="1:21" ht="30.75" customHeight="1" thickBot="1" x14ac:dyDescent="0.25">
      <c r="A53" s="46"/>
      <c r="B53" s="1170" t="s">
        <v>19</v>
      </c>
      <c r="C53" s="1171"/>
      <c r="D53" s="65"/>
      <c r="E53" s="1172" t="s">
        <v>20</v>
      </c>
      <c r="F53" s="1172"/>
      <c r="G53" s="1172"/>
      <c r="H53" s="1172"/>
      <c r="I53" s="1172"/>
      <c r="J53" s="1173"/>
      <c r="K53" s="66">
        <v>-7930</v>
      </c>
      <c r="L53" s="67">
        <v>-5944</v>
      </c>
      <c r="M53" s="67">
        <v>-6620</v>
      </c>
      <c r="N53" s="67">
        <v>-4895</v>
      </c>
      <c r="O53" s="68">
        <v>-3054</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535</v>
      </c>
      <c r="L57" s="79" t="s">
        <v>536</v>
      </c>
      <c r="M57" s="79" t="s">
        <v>537</v>
      </c>
      <c r="N57" s="79" t="s">
        <v>538</v>
      </c>
      <c r="O57" s="80" t="s">
        <v>539</v>
      </c>
      <c r="P57" s="46"/>
      <c r="Q57" s="46"/>
      <c r="R57" s="46"/>
      <c r="S57" s="46"/>
      <c r="T57" s="46"/>
      <c r="U57" s="46"/>
    </row>
    <row r="58" spans="1:21" ht="31.5" customHeight="1" x14ac:dyDescent="0.2">
      <c r="B58" s="1174" t="s">
        <v>24</v>
      </c>
      <c r="C58" s="1175"/>
      <c r="D58" s="1180" t="s">
        <v>25</v>
      </c>
      <c r="E58" s="1181"/>
      <c r="F58" s="1181"/>
      <c r="G58" s="1181"/>
      <c r="H58" s="1181"/>
      <c r="I58" s="1181"/>
      <c r="J58" s="1182"/>
      <c r="K58" s="81">
        <v>133</v>
      </c>
      <c r="L58" s="82">
        <v>167</v>
      </c>
      <c r="M58" s="82">
        <v>1335</v>
      </c>
      <c r="N58" s="82">
        <v>1240</v>
      </c>
      <c r="O58" s="83">
        <v>1206</v>
      </c>
    </row>
    <row r="59" spans="1:21" ht="31.5" customHeight="1" x14ac:dyDescent="0.2">
      <c r="B59" s="1176"/>
      <c r="C59" s="1177"/>
      <c r="D59" s="1183" t="s">
        <v>26</v>
      </c>
      <c r="E59" s="1184"/>
      <c r="F59" s="1184"/>
      <c r="G59" s="1184"/>
      <c r="H59" s="1184"/>
      <c r="I59" s="1184"/>
      <c r="J59" s="1185"/>
      <c r="K59" s="84">
        <v>6426</v>
      </c>
      <c r="L59" s="85">
        <v>6441</v>
      </c>
      <c r="M59" s="85">
        <v>6454</v>
      </c>
      <c r="N59" s="85">
        <v>6466</v>
      </c>
      <c r="O59" s="86">
        <v>6477</v>
      </c>
    </row>
    <row r="60" spans="1:21" ht="31.5" customHeight="1" thickBot="1" x14ac:dyDescent="0.25">
      <c r="B60" s="1178"/>
      <c r="C60" s="1179"/>
      <c r="D60" s="1186" t="s">
        <v>27</v>
      </c>
      <c r="E60" s="1187"/>
      <c r="F60" s="1187"/>
      <c r="G60" s="1187"/>
      <c r="H60" s="1187"/>
      <c r="I60" s="1187"/>
      <c r="J60" s="1188"/>
      <c r="K60" s="87">
        <v>1015</v>
      </c>
      <c r="L60" s="88">
        <v>1672</v>
      </c>
      <c r="M60" s="88">
        <v>2503</v>
      </c>
      <c r="N60" s="88">
        <v>2294</v>
      </c>
      <c r="O60" s="89">
        <v>1918</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6ySuozadwelOSkmtXVpqgrsJgEfoReBdDTPaycIlIO5fZWwMQMh1mfOSf9SKdHJHHoonK6iYyHFxyNxb7PKXFg==" saltValue="f4cSMACBie8MAYXmcem0l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5"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522</v>
      </c>
      <c r="J40" s="101" t="s">
        <v>523</v>
      </c>
      <c r="K40" s="101" t="s">
        <v>524</v>
      </c>
      <c r="L40" s="101" t="s">
        <v>525</v>
      </c>
      <c r="M40" s="102" t="s">
        <v>526</v>
      </c>
    </row>
    <row r="41" spans="2:13" ht="27.75" customHeight="1" x14ac:dyDescent="0.2">
      <c r="B41" s="1209" t="s">
        <v>30</v>
      </c>
      <c r="C41" s="1210"/>
      <c r="D41" s="103"/>
      <c r="E41" s="1211" t="s">
        <v>31</v>
      </c>
      <c r="F41" s="1211"/>
      <c r="G41" s="1211"/>
      <c r="H41" s="1212"/>
      <c r="I41" s="342">
        <v>69759</v>
      </c>
      <c r="J41" s="343">
        <v>73597</v>
      </c>
      <c r="K41" s="343">
        <v>63799</v>
      </c>
      <c r="L41" s="343">
        <v>55595</v>
      </c>
      <c r="M41" s="344">
        <v>48132</v>
      </c>
    </row>
    <row r="42" spans="2:13" ht="27.75" customHeight="1" x14ac:dyDescent="0.2">
      <c r="B42" s="1199"/>
      <c r="C42" s="1200"/>
      <c r="D42" s="104"/>
      <c r="E42" s="1203" t="s">
        <v>32</v>
      </c>
      <c r="F42" s="1203"/>
      <c r="G42" s="1203"/>
      <c r="H42" s="1204"/>
      <c r="I42" s="345">
        <v>27684</v>
      </c>
      <c r="J42" s="346">
        <v>19319</v>
      </c>
      <c r="K42" s="346">
        <v>18910</v>
      </c>
      <c r="L42" s="346">
        <v>22508</v>
      </c>
      <c r="M42" s="347">
        <v>22725</v>
      </c>
    </row>
    <row r="43" spans="2:13" ht="27.75" customHeight="1" x14ac:dyDescent="0.2">
      <c r="B43" s="1199"/>
      <c r="C43" s="1200"/>
      <c r="D43" s="104"/>
      <c r="E43" s="1203" t="s">
        <v>33</v>
      </c>
      <c r="F43" s="1203"/>
      <c r="G43" s="1203"/>
      <c r="H43" s="1204"/>
      <c r="I43" s="345" t="s">
        <v>483</v>
      </c>
      <c r="J43" s="346" t="s">
        <v>483</v>
      </c>
      <c r="K43" s="346" t="s">
        <v>483</v>
      </c>
      <c r="L43" s="346" t="s">
        <v>483</v>
      </c>
      <c r="M43" s="347" t="s">
        <v>483</v>
      </c>
    </row>
    <row r="44" spans="2:13" ht="27.75" customHeight="1" x14ac:dyDescent="0.2">
      <c r="B44" s="1199"/>
      <c r="C44" s="1200"/>
      <c r="D44" s="104"/>
      <c r="E44" s="1203" t="s">
        <v>34</v>
      </c>
      <c r="F44" s="1203"/>
      <c r="G44" s="1203"/>
      <c r="H44" s="1204"/>
      <c r="I44" s="345">
        <v>3000</v>
      </c>
      <c r="J44" s="346">
        <v>3519</v>
      </c>
      <c r="K44" s="346">
        <v>4003</v>
      </c>
      <c r="L44" s="346">
        <v>4966</v>
      </c>
      <c r="M44" s="347">
        <v>5250</v>
      </c>
    </row>
    <row r="45" spans="2:13" ht="27.75" customHeight="1" x14ac:dyDescent="0.2">
      <c r="B45" s="1199"/>
      <c r="C45" s="1200"/>
      <c r="D45" s="104"/>
      <c r="E45" s="1203" t="s">
        <v>35</v>
      </c>
      <c r="F45" s="1203"/>
      <c r="G45" s="1203"/>
      <c r="H45" s="1204"/>
      <c r="I45" s="345">
        <v>33470</v>
      </c>
      <c r="J45" s="346">
        <v>32712</v>
      </c>
      <c r="K45" s="346">
        <v>31469</v>
      </c>
      <c r="L45" s="346">
        <v>31193</v>
      </c>
      <c r="M45" s="347">
        <v>32722</v>
      </c>
    </row>
    <row r="46" spans="2:13" ht="27.75" customHeight="1" x14ac:dyDescent="0.2">
      <c r="B46" s="1199"/>
      <c r="C46" s="1200"/>
      <c r="D46" s="105"/>
      <c r="E46" s="1203" t="s">
        <v>36</v>
      </c>
      <c r="F46" s="1203"/>
      <c r="G46" s="1203"/>
      <c r="H46" s="1204"/>
      <c r="I46" s="345" t="s">
        <v>483</v>
      </c>
      <c r="J46" s="346" t="s">
        <v>483</v>
      </c>
      <c r="K46" s="346" t="s">
        <v>483</v>
      </c>
      <c r="L46" s="346" t="s">
        <v>483</v>
      </c>
      <c r="M46" s="347" t="s">
        <v>483</v>
      </c>
    </row>
    <row r="47" spans="2:13" ht="27.75" customHeight="1" x14ac:dyDescent="0.2">
      <c r="B47" s="1199"/>
      <c r="C47" s="1200"/>
      <c r="D47" s="106"/>
      <c r="E47" s="1213" t="s">
        <v>37</v>
      </c>
      <c r="F47" s="1214"/>
      <c r="G47" s="1214"/>
      <c r="H47" s="1215"/>
      <c r="I47" s="345" t="s">
        <v>483</v>
      </c>
      <c r="J47" s="346" t="s">
        <v>483</v>
      </c>
      <c r="K47" s="346" t="s">
        <v>483</v>
      </c>
      <c r="L47" s="346" t="s">
        <v>483</v>
      </c>
      <c r="M47" s="347" t="s">
        <v>483</v>
      </c>
    </row>
    <row r="48" spans="2:13" ht="27.75" customHeight="1" x14ac:dyDescent="0.2">
      <c r="B48" s="1199"/>
      <c r="C48" s="1200"/>
      <c r="D48" s="104"/>
      <c r="E48" s="1203" t="s">
        <v>38</v>
      </c>
      <c r="F48" s="1203"/>
      <c r="G48" s="1203"/>
      <c r="H48" s="1204"/>
      <c r="I48" s="345" t="s">
        <v>483</v>
      </c>
      <c r="J48" s="346" t="s">
        <v>483</v>
      </c>
      <c r="K48" s="346" t="s">
        <v>483</v>
      </c>
      <c r="L48" s="346" t="s">
        <v>483</v>
      </c>
      <c r="M48" s="347" t="s">
        <v>483</v>
      </c>
    </row>
    <row r="49" spans="2:13" ht="27.75" customHeight="1" x14ac:dyDescent="0.2">
      <c r="B49" s="1201"/>
      <c r="C49" s="1202"/>
      <c r="D49" s="104"/>
      <c r="E49" s="1203" t="s">
        <v>39</v>
      </c>
      <c r="F49" s="1203"/>
      <c r="G49" s="1203"/>
      <c r="H49" s="1204"/>
      <c r="I49" s="345" t="s">
        <v>483</v>
      </c>
      <c r="J49" s="346" t="s">
        <v>483</v>
      </c>
      <c r="K49" s="346" t="s">
        <v>483</v>
      </c>
      <c r="L49" s="346" t="s">
        <v>483</v>
      </c>
      <c r="M49" s="347" t="s">
        <v>483</v>
      </c>
    </row>
    <row r="50" spans="2:13" ht="27.75" customHeight="1" x14ac:dyDescent="0.2">
      <c r="B50" s="1197" t="s">
        <v>40</v>
      </c>
      <c r="C50" s="1198"/>
      <c r="D50" s="107"/>
      <c r="E50" s="1203" t="s">
        <v>41</v>
      </c>
      <c r="F50" s="1203"/>
      <c r="G50" s="1203"/>
      <c r="H50" s="1204"/>
      <c r="I50" s="345">
        <v>113106</v>
      </c>
      <c r="J50" s="346">
        <v>121416</v>
      </c>
      <c r="K50" s="346">
        <v>137264</v>
      </c>
      <c r="L50" s="346">
        <v>163175</v>
      </c>
      <c r="M50" s="347">
        <v>165869</v>
      </c>
    </row>
    <row r="51" spans="2:13" ht="27.75" customHeight="1" x14ac:dyDescent="0.2">
      <c r="B51" s="1199"/>
      <c r="C51" s="1200"/>
      <c r="D51" s="104"/>
      <c r="E51" s="1203" t="s">
        <v>42</v>
      </c>
      <c r="F51" s="1203"/>
      <c r="G51" s="1203"/>
      <c r="H51" s="1204"/>
      <c r="I51" s="345">
        <v>6375</v>
      </c>
      <c r="J51" s="346">
        <v>6212</v>
      </c>
      <c r="K51" s="346">
        <v>5982</v>
      </c>
      <c r="L51" s="346">
        <v>5908</v>
      </c>
      <c r="M51" s="347">
        <v>5884</v>
      </c>
    </row>
    <row r="52" spans="2:13" ht="27.75" customHeight="1" x14ac:dyDescent="0.2">
      <c r="B52" s="1201"/>
      <c r="C52" s="1202"/>
      <c r="D52" s="104"/>
      <c r="E52" s="1203" t="s">
        <v>43</v>
      </c>
      <c r="F52" s="1203"/>
      <c r="G52" s="1203"/>
      <c r="H52" s="1204"/>
      <c r="I52" s="345">
        <v>130515</v>
      </c>
      <c r="J52" s="346">
        <v>122728</v>
      </c>
      <c r="K52" s="346">
        <v>126413</v>
      </c>
      <c r="L52" s="346">
        <v>115155</v>
      </c>
      <c r="M52" s="347">
        <v>99521</v>
      </c>
    </row>
    <row r="53" spans="2:13" ht="27.75" customHeight="1" thickBot="1" x14ac:dyDescent="0.25">
      <c r="B53" s="1205" t="s">
        <v>19</v>
      </c>
      <c r="C53" s="1206"/>
      <c r="D53" s="108"/>
      <c r="E53" s="1207" t="s">
        <v>44</v>
      </c>
      <c r="F53" s="1207"/>
      <c r="G53" s="1207"/>
      <c r="H53" s="1208"/>
      <c r="I53" s="348">
        <v>-116083</v>
      </c>
      <c r="J53" s="349">
        <v>-121209</v>
      </c>
      <c r="K53" s="349">
        <v>-151479</v>
      </c>
      <c r="L53" s="349">
        <v>-169976</v>
      </c>
      <c r="M53" s="350">
        <v>-162446</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T/fkL7CFUSIS8MGEiuYEpWyV6xVHSs/ZEkSECQyrM8z8YO/kcyEHqQZ7RasH4OgUyUre2VwV5BHlgVcHRKppdQ==" saltValue="Nt8e5As8/CAfAJ8yP6jP2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B4"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524</v>
      </c>
      <c r="G54" s="117" t="s">
        <v>525</v>
      </c>
      <c r="H54" s="118" t="s">
        <v>526</v>
      </c>
    </row>
    <row r="55" spans="2:8" ht="52.5" customHeight="1" x14ac:dyDescent="0.2">
      <c r="B55" s="119"/>
      <c r="C55" s="1224" t="s">
        <v>46</v>
      </c>
      <c r="D55" s="1224"/>
      <c r="E55" s="1225"/>
      <c r="F55" s="120">
        <v>38838</v>
      </c>
      <c r="G55" s="120">
        <v>41831</v>
      </c>
      <c r="H55" s="121">
        <v>41912</v>
      </c>
    </row>
    <row r="56" spans="2:8" ht="52.5" customHeight="1" x14ac:dyDescent="0.2">
      <c r="B56" s="122"/>
      <c r="C56" s="1226" t="s">
        <v>47</v>
      </c>
      <c r="D56" s="1226"/>
      <c r="E56" s="1227"/>
      <c r="F56" s="123">
        <v>6466</v>
      </c>
      <c r="G56" s="123">
        <v>6477</v>
      </c>
      <c r="H56" s="124">
        <v>6491</v>
      </c>
    </row>
    <row r="57" spans="2:8" ht="53.25" customHeight="1" x14ac:dyDescent="0.2">
      <c r="B57" s="122"/>
      <c r="C57" s="1228" t="s">
        <v>48</v>
      </c>
      <c r="D57" s="1228"/>
      <c r="E57" s="1229"/>
      <c r="F57" s="125">
        <v>82710</v>
      </c>
      <c r="G57" s="125">
        <v>104919</v>
      </c>
      <c r="H57" s="126">
        <v>98634</v>
      </c>
    </row>
    <row r="58" spans="2:8" ht="45.75" customHeight="1" x14ac:dyDescent="0.2">
      <c r="B58" s="127"/>
      <c r="C58" s="1216" t="s">
        <v>550</v>
      </c>
      <c r="D58" s="1217"/>
      <c r="E58" s="1218"/>
      <c r="F58" s="128">
        <v>18645</v>
      </c>
      <c r="G58" s="128">
        <v>31687</v>
      </c>
      <c r="H58" s="129">
        <v>31732</v>
      </c>
    </row>
    <row r="59" spans="2:8" ht="45.75" customHeight="1" x14ac:dyDescent="0.2">
      <c r="B59" s="127"/>
      <c r="C59" s="1216" t="s">
        <v>551</v>
      </c>
      <c r="D59" s="1217"/>
      <c r="E59" s="1218"/>
      <c r="F59" s="128">
        <v>35139</v>
      </c>
      <c r="G59" s="128">
        <v>37223</v>
      </c>
      <c r="H59" s="129">
        <v>30111</v>
      </c>
    </row>
    <row r="60" spans="2:8" ht="45.75" customHeight="1" x14ac:dyDescent="0.2">
      <c r="B60" s="127"/>
      <c r="C60" s="1216" t="s">
        <v>547</v>
      </c>
      <c r="D60" s="1217"/>
      <c r="E60" s="1218"/>
      <c r="F60" s="128">
        <v>10269</v>
      </c>
      <c r="G60" s="128">
        <v>12348</v>
      </c>
      <c r="H60" s="129">
        <v>12486</v>
      </c>
    </row>
    <row r="61" spans="2:8" ht="45.75" customHeight="1" x14ac:dyDescent="0.2">
      <c r="B61" s="127"/>
      <c r="C61" s="1216" t="s">
        <v>548</v>
      </c>
      <c r="D61" s="1217"/>
      <c r="E61" s="1218"/>
      <c r="F61" s="128">
        <v>10162</v>
      </c>
      <c r="G61" s="128">
        <v>12216</v>
      </c>
      <c r="H61" s="129">
        <v>12239</v>
      </c>
    </row>
    <row r="62" spans="2:8" ht="45.75" customHeight="1" thickBot="1" x14ac:dyDescent="0.25">
      <c r="B62" s="130"/>
      <c r="C62" s="1219" t="s">
        <v>549</v>
      </c>
      <c r="D62" s="1220"/>
      <c r="E62" s="1221"/>
      <c r="F62" s="131">
        <v>2900</v>
      </c>
      <c r="G62" s="131">
        <v>5087</v>
      </c>
      <c r="H62" s="132">
        <v>5228</v>
      </c>
    </row>
    <row r="63" spans="2:8" ht="52.5" customHeight="1" thickBot="1" x14ac:dyDescent="0.25">
      <c r="B63" s="133"/>
      <c r="C63" s="1222" t="s">
        <v>49</v>
      </c>
      <c r="D63" s="1222"/>
      <c r="E63" s="1223"/>
      <c r="F63" s="134">
        <v>128014</v>
      </c>
      <c r="G63" s="134">
        <v>153227</v>
      </c>
      <c r="H63" s="135">
        <v>147037</v>
      </c>
    </row>
    <row r="64" spans="2:8" ht="13.2" x14ac:dyDescent="0.2"/>
  </sheetData>
  <sheetProtection algorithmName="SHA-512" hashValue="UL2Kv15swhrugI2tnnm581Q2fsRJBFo+wAzyD4HSzl6Acca0qQ/R2yxiA2mT88r0X/5Ro1jgxkNHCyxGOZR8EQ==" saltValue="ZPBUuHj+nxe9WrJIuzxVR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F52DE-954F-4E6D-9159-A5F229FEB60E}">
  <sheetPr>
    <pageSetUpPr fitToPage="1"/>
  </sheetPr>
  <dimension ref="A1:DE85"/>
  <sheetViews>
    <sheetView showGridLines="0" topLeftCell="A2"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561</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562</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52" t="s">
        <v>563</v>
      </c>
      <c r="AO43" s="1253"/>
      <c r="AP43" s="1253"/>
      <c r="AQ43" s="1253"/>
      <c r="AR43" s="1253"/>
      <c r="AS43" s="1253"/>
      <c r="AT43" s="1253"/>
      <c r="AU43" s="1253"/>
      <c r="AV43" s="1253"/>
      <c r="AW43" s="1253"/>
      <c r="AX43" s="1253"/>
      <c r="AY43" s="1253"/>
      <c r="AZ43" s="1253"/>
      <c r="BA43" s="1253"/>
      <c r="BB43" s="1253"/>
      <c r="BC43" s="1253"/>
      <c r="BD43" s="1253"/>
      <c r="BE43" s="1253"/>
      <c r="BF43" s="1253"/>
      <c r="BG43" s="1253"/>
      <c r="BH43" s="1253"/>
      <c r="BI43" s="1253"/>
      <c r="BJ43" s="1253"/>
      <c r="BK43" s="1253"/>
      <c r="BL43" s="1253"/>
      <c r="BM43" s="1253"/>
      <c r="BN43" s="1253"/>
      <c r="BO43" s="1253"/>
      <c r="BP43" s="1253"/>
      <c r="BQ43" s="1253"/>
      <c r="BR43" s="1253"/>
      <c r="BS43" s="1253"/>
      <c r="BT43" s="1253"/>
      <c r="BU43" s="1253"/>
      <c r="BV43" s="1253"/>
      <c r="BW43" s="1253"/>
      <c r="BX43" s="1253"/>
      <c r="BY43" s="1253"/>
      <c r="BZ43" s="1253"/>
      <c r="CA43" s="1253"/>
      <c r="CB43" s="1253"/>
      <c r="CC43" s="1253"/>
      <c r="CD43" s="1253"/>
      <c r="CE43" s="1253"/>
      <c r="CF43" s="1253"/>
      <c r="CG43" s="1253"/>
      <c r="CH43" s="1253"/>
      <c r="CI43" s="1253"/>
      <c r="CJ43" s="1253"/>
      <c r="CK43" s="1253"/>
      <c r="CL43" s="1253"/>
      <c r="CM43" s="1253"/>
      <c r="CN43" s="1253"/>
      <c r="CO43" s="1253"/>
      <c r="CP43" s="1253"/>
      <c r="CQ43" s="1253"/>
      <c r="CR43" s="1253"/>
      <c r="CS43" s="1253"/>
      <c r="CT43" s="1253"/>
      <c r="CU43" s="1253"/>
      <c r="CV43" s="1253"/>
      <c r="CW43" s="1253"/>
      <c r="CX43" s="1253"/>
      <c r="CY43" s="1253"/>
      <c r="CZ43" s="1253"/>
      <c r="DA43" s="1253"/>
      <c r="DB43" s="1253"/>
      <c r="DC43" s="1254"/>
    </row>
    <row r="44" spans="2:109" ht="13.2" x14ac:dyDescent="0.2">
      <c r="B44" s="259"/>
      <c r="AN44" s="1255"/>
      <c r="AO44" s="1256"/>
      <c r="AP44" s="1256"/>
      <c r="AQ44" s="1256"/>
      <c r="AR44" s="1256"/>
      <c r="AS44" s="1256"/>
      <c r="AT44" s="1256"/>
      <c r="AU44" s="1256"/>
      <c r="AV44" s="1256"/>
      <c r="AW44" s="1256"/>
      <c r="AX44" s="1256"/>
      <c r="AY44" s="1256"/>
      <c r="AZ44" s="1256"/>
      <c r="BA44" s="1256"/>
      <c r="BB44" s="1256"/>
      <c r="BC44" s="1256"/>
      <c r="BD44" s="1256"/>
      <c r="BE44" s="1256"/>
      <c r="BF44" s="1256"/>
      <c r="BG44" s="1256"/>
      <c r="BH44" s="1256"/>
      <c r="BI44" s="1256"/>
      <c r="BJ44" s="1256"/>
      <c r="BK44" s="1256"/>
      <c r="BL44" s="1256"/>
      <c r="BM44" s="1256"/>
      <c r="BN44" s="1256"/>
      <c r="BO44" s="1256"/>
      <c r="BP44" s="1256"/>
      <c r="BQ44" s="1256"/>
      <c r="BR44" s="1256"/>
      <c r="BS44" s="1256"/>
      <c r="BT44" s="1256"/>
      <c r="BU44" s="1256"/>
      <c r="BV44" s="1256"/>
      <c r="BW44" s="1256"/>
      <c r="BX44" s="1256"/>
      <c r="BY44" s="1256"/>
      <c r="BZ44" s="1256"/>
      <c r="CA44" s="1256"/>
      <c r="CB44" s="1256"/>
      <c r="CC44" s="1256"/>
      <c r="CD44" s="1256"/>
      <c r="CE44" s="1256"/>
      <c r="CF44" s="1256"/>
      <c r="CG44" s="1256"/>
      <c r="CH44" s="1256"/>
      <c r="CI44" s="1256"/>
      <c r="CJ44" s="1256"/>
      <c r="CK44" s="1256"/>
      <c r="CL44" s="1256"/>
      <c r="CM44" s="1256"/>
      <c r="CN44" s="1256"/>
      <c r="CO44" s="1256"/>
      <c r="CP44" s="1256"/>
      <c r="CQ44" s="1256"/>
      <c r="CR44" s="1256"/>
      <c r="CS44" s="1256"/>
      <c r="CT44" s="1256"/>
      <c r="CU44" s="1256"/>
      <c r="CV44" s="1256"/>
      <c r="CW44" s="1256"/>
      <c r="CX44" s="1256"/>
      <c r="CY44" s="1256"/>
      <c r="CZ44" s="1256"/>
      <c r="DA44" s="1256"/>
      <c r="DB44" s="1256"/>
      <c r="DC44" s="1257"/>
    </row>
    <row r="45" spans="2:109" ht="13.2" x14ac:dyDescent="0.2">
      <c r="B45" s="259"/>
      <c r="AN45" s="1255"/>
      <c r="AO45" s="1256"/>
      <c r="AP45" s="1256"/>
      <c r="AQ45" s="1256"/>
      <c r="AR45" s="1256"/>
      <c r="AS45" s="1256"/>
      <c r="AT45" s="1256"/>
      <c r="AU45" s="1256"/>
      <c r="AV45" s="1256"/>
      <c r="AW45" s="1256"/>
      <c r="AX45" s="1256"/>
      <c r="AY45" s="1256"/>
      <c r="AZ45" s="1256"/>
      <c r="BA45" s="1256"/>
      <c r="BB45" s="1256"/>
      <c r="BC45" s="1256"/>
      <c r="BD45" s="1256"/>
      <c r="BE45" s="1256"/>
      <c r="BF45" s="1256"/>
      <c r="BG45" s="1256"/>
      <c r="BH45" s="1256"/>
      <c r="BI45" s="1256"/>
      <c r="BJ45" s="1256"/>
      <c r="BK45" s="1256"/>
      <c r="BL45" s="1256"/>
      <c r="BM45" s="1256"/>
      <c r="BN45" s="1256"/>
      <c r="BO45" s="1256"/>
      <c r="BP45" s="1256"/>
      <c r="BQ45" s="1256"/>
      <c r="BR45" s="1256"/>
      <c r="BS45" s="1256"/>
      <c r="BT45" s="1256"/>
      <c r="BU45" s="1256"/>
      <c r="BV45" s="1256"/>
      <c r="BW45" s="1256"/>
      <c r="BX45" s="1256"/>
      <c r="BY45" s="1256"/>
      <c r="BZ45" s="1256"/>
      <c r="CA45" s="1256"/>
      <c r="CB45" s="1256"/>
      <c r="CC45" s="1256"/>
      <c r="CD45" s="1256"/>
      <c r="CE45" s="1256"/>
      <c r="CF45" s="1256"/>
      <c r="CG45" s="1256"/>
      <c r="CH45" s="1256"/>
      <c r="CI45" s="1256"/>
      <c r="CJ45" s="1256"/>
      <c r="CK45" s="1256"/>
      <c r="CL45" s="1256"/>
      <c r="CM45" s="1256"/>
      <c r="CN45" s="1256"/>
      <c r="CO45" s="1256"/>
      <c r="CP45" s="1256"/>
      <c r="CQ45" s="1256"/>
      <c r="CR45" s="1256"/>
      <c r="CS45" s="1256"/>
      <c r="CT45" s="1256"/>
      <c r="CU45" s="1256"/>
      <c r="CV45" s="1256"/>
      <c r="CW45" s="1256"/>
      <c r="CX45" s="1256"/>
      <c r="CY45" s="1256"/>
      <c r="CZ45" s="1256"/>
      <c r="DA45" s="1256"/>
      <c r="DB45" s="1256"/>
      <c r="DC45" s="1257"/>
    </row>
    <row r="46" spans="2:109" ht="13.2" x14ac:dyDescent="0.2">
      <c r="B46" s="259"/>
      <c r="AN46" s="1255"/>
      <c r="AO46" s="1256"/>
      <c r="AP46" s="1256"/>
      <c r="AQ46" s="1256"/>
      <c r="AR46" s="1256"/>
      <c r="AS46" s="1256"/>
      <c r="AT46" s="1256"/>
      <c r="AU46" s="1256"/>
      <c r="AV46" s="1256"/>
      <c r="AW46" s="1256"/>
      <c r="AX46" s="1256"/>
      <c r="AY46" s="1256"/>
      <c r="AZ46" s="1256"/>
      <c r="BA46" s="1256"/>
      <c r="BB46" s="1256"/>
      <c r="BC46" s="1256"/>
      <c r="BD46" s="1256"/>
      <c r="BE46" s="1256"/>
      <c r="BF46" s="1256"/>
      <c r="BG46" s="1256"/>
      <c r="BH46" s="1256"/>
      <c r="BI46" s="1256"/>
      <c r="BJ46" s="1256"/>
      <c r="BK46" s="1256"/>
      <c r="BL46" s="1256"/>
      <c r="BM46" s="1256"/>
      <c r="BN46" s="1256"/>
      <c r="BO46" s="1256"/>
      <c r="BP46" s="1256"/>
      <c r="BQ46" s="1256"/>
      <c r="BR46" s="1256"/>
      <c r="BS46" s="1256"/>
      <c r="BT46" s="1256"/>
      <c r="BU46" s="1256"/>
      <c r="BV46" s="1256"/>
      <c r="BW46" s="1256"/>
      <c r="BX46" s="1256"/>
      <c r="BY46" s="1256"/>
      <c r="BZ46" s="1256"/>
      <c r="CA46" s="1256"/>
      <c r="CB46" s="1256"/>
      <c r="CC46" s="1256"/>
      <c r="CD46" s="1256"/>
      <c r="CE46" s="1256"/>
      <c r="CF46" s="1256"/>
      <c r="CG46" s="1256"/>
      <c r="CH46" s="1256"/>
      <c r="CI46" s="1256"/>
      <c r="CJ46" s="1256"/>
      <c r="CK46" s="1256"/>
      <c r="CL46" s="1256"/>
      <c r="CM46" s="1256"/>
      <c r="CN46" s="1256"/>
      <c r="CO46" s="1256"/>
      <c r="CP46" s="1256"/>
      <c r="CQ46" s="1256"/>
      <c r="CR46" s="1256"/>
      <c r="CS46" s="1256"/>
      <c r="CT46" s="1256"/>
      <c r="CU46" s="1256"/>
      <c r="CV46" s="1256"/>
      <c r="CW46" s="1256"/>
      <c r="CX46" s="1256"/>
      <c r="CY46" s="1256"/>
      <c r="CZ46" s="1256"/>
      <c r="DA46" s="1256"/>
      <c r="DB46" s="1256"/>
      <c r="DC46" s="1257"/>
    </row>
    <row r="47" spans="2:109" ht="13.2" x14ac:dyDescent="0.2">
      <c r="B47" s="259"/>
      <c r="AN47" s="1258"/>
      <c r="AO47" s="1259"/>
      <c r="AP47" s="1259"/>
      <c r="AQ47" s="1259"/>
      <c r="AR47" s="1259"/>
      <c r="AS47" s="1259"/>
      <c r="AT47" s="1259"/>
      <c r="AU47" s="1259"/>
      <c r="AV47" s="1259"/>
      <c r="AW47" s="1259"/>
      <c r="AX47" s="1259"/>
      <c r="AY47" s="1259"/>
      <c r="AZ47" s="1259"/>
      <c r="BA47" s="1259"/>
      <c r="BB47" s="1259"/>
      <c r="BC47" s="1259"/>
      <c r="BD47" s="1259"/>
      <c r="BE47" s="1259"/>
      <c r="BF47" s="1259"/>
      <c r="BG47" s="1259"/>
      <c r="BH47" s="1259"/>
      <c r="BI47" s="1259"/>
      <c r="BJ47" s="1259"/>
      <c r="BK47" s="1259"/>
      <c r="BL47" s="1259"/>
      <c r="BM47" s="1259"/>
      <c r="BN47" s="1259"/>
      <c r="BO47" s="1259"/>
      <c r="BP47" s="1259"/>
      <c r="BQ47" s="1259"/>
      <c r="BR47" s="1259"/>
      <c r="BS47" s="1259"/>
      <c r="BT47" s="1259"/>
      <c r="BU47" s="1259"/>
      <c r="BV47" s="1259"/>
      <c r="BW47" s="1259"/>
      <c r="BX47" s="1259"/>
      <c r="BY47" s="1259"/>
      <c r="BZ47" s="1259"/>
      <c r="CA47" s="1259"/>
      <c r="CB47" s="1259"/>
      <c r="CC47" s="1259"/>
      <c r="CD47" s="1259"/>
      <c r="CE47" s="1259"/>
      <c r="CF47" s="1259"/>
      <c r="CG47" s="1259"/>
      <c r="CH47" s="1259"/>
      <c r="CI47" s="1259"/>
      <c r="CJ47" s="1259"/>
      <c r="CK47" s="1259"/>
      <c r="CL47" s="1259"/>
      <c r="CM47" s="1259"/>
      <c r="CN47" s="1259"/>
      <c r="CO47" s="1259"/>
      <c r="CP47" s="1259"/>
      <c r="CQ47" s="1259"/>
      <c r="CR47" s="1259"/>
      <c r="CS47" s="1259"/>
      <c r="CT47" s="1259"/>
      <c r="CU47" s="1259"/>
      <c r="CV47" s="1259"/>
      <c r="CW47" s="1259"/>
      <c r="CX47" s="1259"/>
      <c r="CY47" s="1259"/>
      <c r="CZ47" s="1259"/>
      <c r="DA47" s="1259"/>
      <c r="DB47" s="1259"/>
      <c r="DC47" s="1260"/>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564</v>
      </c>
    </row>
    <row r="50" spans="1:109" ht="13.2" x14ac:dyDescent="0.2">
      <c r="B50" s="259"/>
      <c r="G50" s="1236"/>
      <c r="H50" s="1236"/>
      <c r="I50" s="1236"/>
      <c r="J50" s="1236"/>
      <c r="K50" s="360"/>
      <c r="L50" s="360"/>
      <c r="M50" s="361"/>
      <c r="N50" s="361"/>
      <c r="AN50" s="1239"/>
      <c r="AO50" s="1240"/>
      <c r="AP50" s="1240"/>
      <c r="AQ50" s="1240"/>
      <c r="AR50" s="1240"/>
      <c r="AS50" s="1240"/>
      <c r="AT50" s="1240"/>
      <c r="AU50" s="1240"/>
      <c r="AV50" s="1240"/>
      <c r="AW50" s="1240"/>
      <c r="AX50" s="1240"/>
      <c r="AY50" s="1240"/>
      <c r="AZ50" s="1240"/>
      <c r="BA50" s="1240"/>
      <c r="BB50" s="1240"/>
      <c r="BC50" s="1240"/>
      <c r="BD50" s="1240"/>
      <c r="BE50" s="1240"/>
      <c r="BF50" s="1240"/>
      <c r="BG50" s="1240"/>
      <c r="BH50" s="1240"/>
      <c r="BI50" s="1240"/>
      <c r="BJ50" s="1240"/>
      <c r="BK50" s="1240"/>
      <c r="BL50" s="1240"/>
      <c r="BM50" s="1240"/>
      <c r="BN50" s="1240"/>
      <c r="BO50" s="1241"/>
      <c r="BP50" s="1235" t="s">
        <v>522</v>
      </c>
      <c r="BQ50" s="1235"/>
      <c r="BR50" s="1235"/>
      <c r="BS50" s="1235"/>
      <c r="BT50" s="1235"/>
      <c r="BU50" s="1235"/>
      <c r="BV50" s="1235"/>
      <c r="BW50" s="1235"/>
      <c r="BX50" s="1235" t="s">
        <v>523</v>
      </c>
      <c r="BY50" s="1235"/>
      <c r="BZ50" s="1235"/>
      <c r="CA50" s="1235"/>
      <c r="CB50" s="1235"/>
      <c r="CC50" s="1235"/>
      <c r="CD50" s="1235"/>
      <c r="CE50" s="1235"/>
      <c r="CF50" s="1235" t="s">
        <v>524</v>
      </c>
      <c r="CG50" s="1235"/>
      <c r="CH50" s="1235"/>
      <c r="CI50" s="1235"/>
      <c r="CJ50" s="1235"/>
      <c r="CK50" s="1235"/>
      <c r="CL50" s="1235"/>
      <c r="CM50" s="1235"/>
      <c r="CN50" s="1235" t="s">
        <v>525</v>
      </c>
      <c r="CO50" s="1235"/>
      <c r="CP50" s="1235"/>
      <c r="CQ50" s="1235"/>
      <c r="CR50" s="1235"/>
      <c r="CS50" s="1235"/>
      <c r="CT50" s="1235"/>
      <c r="CU50" s="1235"/>
      <c r="CV50" s="1235" t="s">
        <v>526</v>
      </c>
      <c r="CW50" s="1235"/>
      <c r="CX50" s="1235"/>
      <c r="CY50" s="1235"/>
      <c r="CZ50" s="1235"/>
      <c r="DA50" s="1235"/>
      <c r="DB50" s="1235"/>
      <c r="DC50" s="1235"/>
    </row>
    <row r="51" spans="1:109" ht="13.5" customHeight="1" x14ac:dyDescent="0.2">
      <c r="B51" s="259"/>
      <c r="G51" s="1238"/>
      <c r="H51" s="1238"/>
      <c r="I51" s="1251"/>
      <c r="J51" s="1251"/>
      <c r="K51" s="1237"/>
      <c r="L51" s="1237"/>
      <c r="M51" s="1237"/>
      <c r="N51" s="1237"/>
      <c r="AM51" s="359"/>
      <c r="AN51" s="1233" t="s">
        <v>565</v>
      </c>
      <c r="AO51" s="1233"/>
      <c r="AP51" s="1233"/>
      <c r="AQ51" s="1233"/>
      <c r="AR51" s="1233"/>
      <c r="AS51" s="1233"/>
      <c r="AT51" s="1233"/>
      <c r="AU51" s="1233"/>
      <c r="AV51" s="1233"/>
      <c r="AW51" s="1233"/>
      <c r="AX51" s="1233"/>
      <c r="AY51" s="1233"/>
      <c r="AZ51" s="1233"/>
      <c r="BA51" s="1233"/>
      <c r="BB51" s="1233" t="s">
        <v>566</v>
      </c>
      <c r="BC51" s="1233"/>
      <c r="BD51" s="1233"/>
      <c r="BE51" s="1233"/>
      <c r="BF51" s="1233"/>
      <c r="BG51" s="1233"/>
      <c r="BH51" s="1233"/>
      <c r="BI51" s="1233"/>
      <c r="BJ51" s="1233"/>
      <c r="BK51" s="1233"/>
      <c r="BL51" s="1233"/>
      <c r="BM51" s="1233"/>
      <c r="BN51" s="1233"/>
      <c r="BO51" s="1233"/>
      <c r="BP51" s="1230"/>
      <c r="BQ51" s="1230"/>
      <c r="BR51" s="1230"/>
      <c r="BS51" s="1230"/>
      <c r="BT51" s="1230"/>
      <c r="BU51" s="1230"/>
      <c r="BV51" s="1230"/>
      <c r="BW51" s="1230"/>
      <c r="BX51" s="1230"/>
      <c r="BY51" s="1230"/>
      <c r="BZ51" s="1230"/>
      <c r="CA51" s="1230"/>
      <c r="CB51" s="1230"/>
      <c r="CC51" s="1230"/>
      <c r="CD51" s="1230"/>
      <c r="CE51" s="1230"/>
      <c r="CF51" s="1230"/>
      <c r="CG51" s="1230"/>
      <c r="CH51" s="1230"/>
      <c r="CI51" s="1230"/>
      <c r="CJ51" s="1230"/>
      <c r="CK51" s="1230"/>
      <c r="CL51" s="1230"/>
      <c r="CM51" s="1230"/>
      <c r="CN51" s="1230"/>
      <c r="CO51" s="1230"/>
      <c r="CP51" s="1230"/>
      <c r="CQ51" s="1230"/>
      <c r="CR51" s="1230"/>
      <c r="CS51" s="1230"/>
      <c r="CT51" s="1230"/>
      <c r="CU51" s="1230"/>
      <c r="CV51" s="1230"/>
      <c r="CW51" s="1230"/>
      <c r="CX51" s="1230"/>
      <c r="CY51" s="1230"/>
      <c r="CZ51" s="1230"/>
      <c r="DA51" s="1230"/>
      <c r="DB51" s="1230"/>
      <c r="DC51" s="1230"/>
    </row>
    <row r="52" spans="1:109" ht="13.2" x14ac:dyDescent="0.2">
      <c r="B52" s="259"/>
      <c r="G52" s="1238"/>
      <c r="H52" s="1238"/>
      <c r="I52" s="1251"/>
      <c r="J52" s="1251"/>
      <c r="K52" s="1237"/>
      <c r="L52" s="1237"/>
      <c r="M52" s="1237"/>
      <c r="N52" s="1237"/>
      <c r="AM52" s="359"/>
      <c r="AN52" s="1233"/>
      <c r="AO52" s="1233"/>
      <c r="AP52" s="1233"/>
      <c r="AQ52" s="1233"/>
      <c r="AR52" s="1233"/>
      <c r="AS52" s="1233"/>
      <c r="AT52" s="1233"/>
      <c r="AU52" s="1233"/>
      <c r="AV52" s="1233"/>
      <c r="AW52" s="1233"/>
      <c r="AX52" s="1233"/>
      <c r="AY52" s="1233"/>
      <c r="AZ52" s="1233"/>
      <c r="BA52" s="1233"/>
      <c r="BB52" s="1233"/>
      <c r="BC52" s="1233"/>
      <c r="BD52" s="1233"/>
      <c r="BE52" s="1233"/>
      <c r="BF52" s="1233"/>
      <c r="BG52" s="1233"/>
      <c r="BH52" s="1233"/>
      <c r="BI52" s="1233"/>
      <c r="BJ52" s="1233"/>
      <c r="BK52" s="1233"/>
      <c r="BL52" s="1233"/>
      <c r="BM52" s="1233"/>
      <c r="BN52" s="1233"/>
      <c r="BO52" s="1233"/>
      <c r="BP52" s="1230"/>
      <c r="BQ52" s="1230"/>
      <c r="BR52" s="1230"/>
      <c r="BS52" s="1230"/>
      <c r="BT52" s="1230"/>
      <c r="BU52" s="1230"/>
      <c r="BV52" s="1230"/>
      <c r="BW52" s="1230"/>
      <c r="BX52" s="1230"/>
      <c r="BY52" s="1230"/>
      <c r="BZ52" s="1230"/>
      <c r="CA52" s="1230"/>
      <c r="CB52" s="1230"/>
      <c r="CC52" s="1230"/>
      <c r="CD52" s="1230"/>
      <c r="CE52" s="1230"/>
      <c r="CF52" s="1230"/>
      <c r="CG52" s="1230"/>
      <c r="CH52" s="1230"/>
      <c r="CI52" s="1230"/>
      <c r="CJ52" s="1230"/>
      <c r="CK52" s="1230"/>
      <c r="CL52" s="1230"/>
      <c r="CM52" s="1230"/>
      <c r="CN52" s="1230"/>
      <c r="CO52" s="1230"/>
      <c r="CP52" s="1230"/>
      <c r="CQ52" s="1230"/>
      <c r="CR52" s="1230"/>
      <c r="CS52" s="1230"/>
      <c r="CT52" s="1230"/>
      <c r="CU52" s="1230"/>
      <c r="CV52" s="1230"/>
      <c r="CW52" s="1230"/>
      <c r="CX52" s="1230"/>
      <c r="CY52" s="1230"/>
      <c r="CZ52" s="1230"/>
      <c r="DA52" s="1230"/>
      <c r="DB52" s="1230"/>
      <c r="DC52" s="1230"/>
    </row>
    <row r="53" spans="1:109" ht="13.2" x14ac:dyDescent="0.2">
      <c r="A53" s="358"/>
      <c r="B53" s="259"/>
      <c r="G53" s="1238"/>
      <c r="H53" s="1238"/>
      <c r="I53" s="1236"/>
      <c r="J53" s="1236"/>
      <c r="K53" s="1237"/>
      <c r="L53" s="1237"/>
      <c r="M53" s="1237"/>
      <c r="N53" s="1237"/>
      <c r="AM53" s="359"/>
      <c r="AN53" s="1233"/>
      <c r="AO53" s="1233"/>
      <c r="AP53" s="1233"/>
      <c r="AQ53" s="1233"/>
      <c r="AR53" s="1233"/>
      <c r="AS53" s="1233"/>
      <c r="AT53" s="1233"/>
      <c r="AU53" s="1233"/>
      <c r="AV53" s="1233"/>
      <c r="AW53" s="1233"/>
      <c r="AX53" s="1233"/>
      <c r="AY53" s="1233"/>
      <c r="AZ53" s="1233"/>
      <c r="BA53" s="1233"/>
      <c r="BB53" s="1233" t="s">
        <v>567</v>
      </c>
      <c r="BC53" s="1233"/>
      <c r="BD53" s="1233"/>
      <c r="BE53" s="1233"/>
      <c r="BF53" s="1233"/>
      <c r="BG53" s="1233"/>
      <c r="BH53" s="1233"/>
      <c r="BI53" s="1233"/>
      <c r="BJ53" s="1233"/>
      <c r="BK53" s="1233"/>
      <c r="BL53" s="1233"/>
      <c r="BM53" s="1233"/>
      <c r="BN53" s="1233"/>
      <c r="BO53" s="1233"/>
      <c r="BP53" s="1230">
        <v>52.7</v>
      </c>
      <c r="BQ53" s="1230"/>
      <c r="BR53" s="1230"/>
      <c r="BS53" s="1230"/>
      <c r="BT53" s="1230"/>
      <c r="BU53" s="1230"/>
      <c r="BV53" s="1230"/>
      <c r="BW53" s="1230"/>
      <c r="BX53" s="1230">
        <v>52.4</v>
      </c>
      <c r="BY53" s="1230"/>
      <c r="BZ53" s="1230"/>
      <c r="CA53" s="1230"/>
      <c r="CB53" s="1230"/>
      <c r="CC53" s="1230"/>
      <c r="CD53" s="1230"/>
      <c r="CE53" s="1230"/>
      <c r="CF53" s="1230">
        <v>43.7</v>
      </c>
      <c r="CG53" s="1230"/>
      <c r="CH53" s="1230"/>
      <c r="CI53" s="1230"/>
      <c r="CJ53" s="1230"/>
      <c r="CK53" s="1230"/>
      <c r="CL53" s="1230"/>
      <c r="CM53" s="1230"/>
      <c r="CN53" s="1230">
        <v>44.4</v>
      </c>
      <c r="CO53" s="1230"/>
      <c r="CP53" s="1230"/>
      <c r="CQ53" s="1230"/>
      <c r="CR53" s="1230"/>
      <c r="CS53" s="1230"/>
      <c r="CT53" s="1230"/>
      <c r="CU53" s="1230"/>
      <c r="CV53" s="1230">
        <v>44.4</v>
      </c>
      <c r="CW53" s="1230"/>
      <c r="CX53" s="1230"/>
      <c r="CY53" s="1230"/>
      <c r="CZ53" s="1230"/>
      <c r="DA53" s="1230"/>
      <c r="DB53" s="1230"/>
      <c r="DC53" s="1230"/>
    </row>
    <row r="54" spans="1:109" ht="13.2" x14ac:dyDescent="0.2">
      <c r="A54" s="358"/>
      <c r="B54" s="259"/>
      <c r="G54" s="1238"/>
      <c r="H54" s="1238"/>
      <c r="I54" s="1236"/>
      <c r="J54" s="1236"/>
      <c r="K54" s="1237"/>
      <c r="L54" s="1237"/>
      <c r="M54" s="1237"/>
      <c r="N54" s="1237"/>
      <c r="AM54" s="359"/>
      <c r="AN54" s="1233"/>
      <c r="AO54" s="1233"/>
      <c r="AP54" s="1233"/>
      <c r="AQ54" s="1233"/>
      <c r="AR54" s="1233"/>
      <c r="AS54" s="1233"/>
      <c r="AT54" s="1233"/>
      <c r="AU54" s="1233"/>
      <c r="AV54" s="1233"/>
      <c r="AW54" s="1233"/>
      <c r="AX54" s="1233"/>
      <c r="AY54" s="1233"/>
      <c r="AZ54" s="1233"/>
      <c r="BA54" s="1233"/>
      <c r="BB54" s="1233"/>
      <c r="BC54" s="1233"/>
      <c r="BD54" s="1233"/>
      <c r="BE54" s="1233"/>
      <c r="BF54" s="1233"/>
      <c r="BG54" s="1233"/>
      <c r="BH54" s="1233"/>
      <c r="BI54" s="1233"/>
      <c r="BJ54" s="1233"/>
      <c r="BK54" s="1233"/>
      <c r="BL54" s="1233"/>
      <c r="BM54" s="1233"/>
      <c r="BN54" s="1233"/>
      <c r="BO54" s="1233"/>
      <c r="BP54" s="1230"/>
      <c r="BQ54" s="1230"/>
      <c r="BR54" s="1230"/>
      <c r="BS54" s="1230"/>
      <c r="BT54" s="1230"/>
      <c r="BU54" s="1230"/>
      <c r="BV54" s="1230"/>
      <c r="BW54" s="1230"/>
      <c r="BX54" s="1230"/>
      <c r="BY54" s="1230"/>
      <c r="BZ54" s="1230"/>
      <c r="CA54" s="1230"/>
      <c r="CB54" s="1230"/>
      <c r="CC54" s="1230"/>
      <c r="CD54" s="1230"/>
      <c r="CE54" s="1230"/>
      <c r="CF54" s="1230"/>
      <c r="CG54" s="1230"/>
      <c r="CH54" s="1230"/>
      <c r="CI54" s="1230"/>
      <c r="CJ54" s="1230"/>
      <c r="CK54" s="1230"/>
      <c r="CL54" s="1230"/>
      <c r="CM54" s="1230"/>
      <c r="CN54" s="1230"/>
      <c r="CO54" s="1230"/>
      <c r="CP54" s="1230"/>
      <c r="CQ54" s="1230"/>
      <c r="CR54" s="1230"/>
      <c r="CS54" s="1230"/>
      <c r="CT54" s="1230"/>
      <c r="CU54" s="1230"/>
      <c r="CV54" s="1230"/>
      <c r="CW54" s="1230"/>
      <c r="CX54" s="1230"/>
      <c r="CY54" s="1230"/>
      <c r="CZ54" s="1230"/>
      <c r="DA54" s="1230"/>
      <c r="DB54" s="1230"/>
      <c r="DC54" s="1230"/>
    </row>
    <row r="55" spans="1:109" ht="13.2" x14ac:dyDescent="0.2">
      <c r="A55" s="358"/>
      <c r="B55" s="259"/>
      <c r="G55" s="1236"/>
      <c r="H55" s="1236"/>
      <c r="I55" s="1236"/>
      <c r="J55" s="1236"/>
      <c r="K55" s="1237"/>
      <c r="L55" s="1237"/>
      <c r="M55" s="1237"/>
      <c r="N55" s="1237"/>
      <c r="AN55" s="1235" t="s">
        <v>568</v>
      </c>
      <c r="AO55" s="1235"/>
      <c r="AP55" s="1235"/>
      <c r="AQ55" s="1235"/>
      <c r="AR55" s="1235"/>
      <c r="AS55" s="1235"/>
      <c r="AT55" s="1235"/>
      <c r="AU55" s="1235"/>
      <c r="AV55" s="1235"/>
      <c r="AW55" s="1235"/>
      <c r="AX55" s="1235"/>
      <c r="AY55" s="1235"/>
      <c r="AZ55" s="1235"/>
      <c r="BA55" s="1235"/>
      <c r="BB55" s="1233" t="s">
        <v>566</v>
      </c>
      <c r="BC55" s="1233"/>
      <c r="BD55" s="1233"/>
      <c r="BE55" s="1233"/>
      <c r="BF55" s="1233"/>
      <c r="BG55" s="1233"/>
      <c r="BH55" s="1233"/>
      <c r="BI55" s="1233"/>
      <c r="BJ55" s="1233"/>
      <c r="BK55" s="1233"/>
      <c r="BL55" s="1233"/>
      <c r="BM55" s="1233"/>
      <c r="BN55" s="1233"/>
      <c r="BO55" s="1233"/>
      <c r="BP55" s="1230">
        <v>0</v>
      </c>
      <c r="BQ55" s="1230"/>
      <c r="BR55" s="1230"/>
      <c r="BS55" s="1230"/>
      <c r="BT55" s="1230"/>
      <c r="BU55" s="1230"/>
      <c r="BV55" s="1230"/>
      <c r="BW55" s="1230"/>
      <c r="BX55" s="1230">
        <v>0</v>
      </c>
      <c r="BY55" s="1230"/>
      <c r="BZ55" s="1230"/>
      <c r="CA55" s="1230"/>
      <c r="CB55" s="1230"/>
      <c r="CC55" s="1230"/>
      <c r="CD55" s="1230"/>
      <c r="CE55" s="1230"/>
      <c r="CF55" s="1230">
        <v>0</v>
      </c>
      <c r="CG55" s="1230"/>
      <c r="CH55" s="1230"/>
      <c r="CI55" s="1230"/>
      <c r="CJ55" s="1230"/>
      <c r="CK55" s="1230"/>
      <c r="CL55" s="1230"/>
      <c r="CM55" s="1230"/>
      <c r="CN55" s="1230">
        <v>0</v>
      </c>
      <c r="CO55" s="1230"/>
      <c r="CP55" s="1230"/>
      <c r="CQ55" s="1230"/>
      <c r="CR55" s="1230"/>
      <c r="CS55" s="1230"/>
      <c r="CT55" s="1230"/>
      <c r="CU55" s="1230"/>
      <c r="CV55" s="1230">
        <v>0</v>
      </c>
      <c r="CW55" s="1230"/>
      <c r="CX55" s="1230"/>
      <c r="CY55" s="1230"/>
      <c r="CZ55" s="1230"/>
      <c r="DA55" s="1230"/>
      <c r="DB55" s="1230"/>
      <c r="DC55" s="1230"/>
    </row>
    <row r="56" spans="1:109" ht="13.2" x14ac:dyDescent="0.2">
      <c r="A56" s="358"/>
      <c r="B56" s="259"/>
      <c r="G56" s="1236"/>
      <c r="H56" s="1236"/>
      <c r="I56" s="1236"/>
      <c r="J56" s="1236"/>
      <c r="K56" s="1237"/>
      <c r="L56" s="1237"/>
      <c r="M56" s="1237"/>
      <c r="N56" s="1237"/>
      <c r="AN56" s="1235"/>
      <c r="AO56" s="1235"/>
      <c r="AP56" s="1235"/>
      <c r="AQ56" s="1235"/>
      <c r="AR56" s="1235"/>
      <c r="AS56" s="1235"/>
      <c r="AT56" s="1235"/>
      <c r="AU56" s="1235"/>
      <c r="AV56" s="1235"/>
      <c r="AW56" s="1235"/>
      <c r="AX56" s="1235"/>
      <c r="AY56" s="1235"/>
      <c r="AZ56" s="1235"/>
      <c r="BA56" s="1235"/>
      <c r="BB56" s="1233"/>
      <c r="BC56" s="1233"/>
      <c r="BD56" s="1233"/>
      <c r="BE56" s="1233"/>
      <c r="BF56" s="1233"/>
      <c r="BG56" s="1233"/>
      <c r="BH56" s="1233"/>
      <c r="BI56" s="1233"/>
      <c r="BJ56" s="1233"/>
      <c r="BK56" s="1233"/>
      <c r="BL56" s="1233"/>
      <c r="BM56" s="1233"/>
      <c r="BN56" s="1233"/>
      <c r="BO56" s="1233"/>
      <c r="BP56" s="1230"/>
      <c r="BQ56" s="1230"/>
      <c r="BR56" s="1230"/>
      <c r="BS56" s="1230"/>
      <c r="BT56" s="1230"/>
      <c r="BU56" s="1230"/>
      <c r="BV56" s="1230"/>
      <c r="BW56" s="1230"/>
      <c r="BX56" s="1230"/>
      <c r="BY56" s="1230"/>
      <c r="BZ56" s="1230"/>
      <c r="CA56" s="1230"/>
      <c r="CB56" s="1230"/>
      <c r="CC56" s="1230"/>
      <c r="CD56" s="1230"/>
      <c r="CE56" s="1230"/>
      <c r="CF56" s="1230"/>
      <c r="CG56" s="1230"/>
      <c r="CH56" s="1230"/>
      <c r="CI56" s="1230"/>
      <c r="CJ56" s="1230"/>
      <c r="CK56" s="1230"/>
      <c r="CL56" s="1230"/>
      <c r="CM56" s="1230"/>
      <c r="CN56" s="1230"/>
      <c r="CO56" s="1230"/>
      <c r="CP56" s="1230"/>
      <c r="CQ56" s="1230"/>
      <c r="CR56" s="1230"/>
      <c r="CS56" s="1230"/>
      <c r="CT56" s="1230"/>
      <c r="CU56" s="1230"/>
      <c r="CV56" s="1230"/>
      <c r="CW56" s="1230"/>
      <c r="CX56" s="1230"/>
      <c r="CY56" s="1230"/>
      <c r="CZ56" s="1230"/>
      <c r="DA56" s="1230"/>
      <c r="DB56" s="1230"/>
      <c r="DC56" s="1230"/>
    </row>
    <row r="57" spans="1:109" s="358" customFormat="1" ht="13.2" x14ac:dyDescent="0.2">
      <c r="B57" s="362"/>
      <c r="G57" s="1236"/>
      <c r="H57" s="1236"/>
      <c r="I57" s="1231"/>
      <c r="J57" s="1231"/>
      <c r="K57" s="1237"/>
      <c r="L57" s="1237"/>
      <c r="M57" s="1237"/>
      <c r="N57" s="1237"/>
      <c r="AM57" s="255"/>
      <c r="AN57" s="1235"/>
      <c r="AO57" s="1235"/>
      <c r="AP57" s="1235"/>
      <c r="AQ57" s="1235"/>
      <c r="AR57" s="1235"/>
      <c r="AS57" s="1235"/>
      <c r="AT57" s="1235"/>
      <c r="AU57" s="1235"/>
      <c r="AV57" s="1235"/>
      <c r="AW57" s="1235"/>
      <c r="AX57" s="1235"/>
      <c r="AY57" s="1235"/>
      <c r="AZ57" s="1235"/>
      <c r="BA57" s="1235"/>
      <c r="BB57" s="1233" t="s">
        <v>567</v>
      </c>
      <c r="BC57" s="1233"/>
      <c r="BD57" s="1233"/>
      <c r="BE57" s="1233"/>
      <c r="BF57" s="1233"/>
      <c r="BG57" s="1233"/>
      <c r="BH57" s="1233"/>
      <c r="BI57" s="1233"/>
      <c r="BJ57" s="1233"/>
      <c r="BK57" s="1233"/>
      <c r="BL57" s="1233"/>
      <c r="BM57" s="1233"/>
      <c r="BN57" s="1233"/>
      <c r="BO57" s="1233"/>
      <c r="BP57" s="1230">
        <v>56.3</v>
      </c>
      <c r="BQ57" s="1230"/>
      <c r="BR57" s="1230"/>
      <c r="BS57" s="1230"/>
      <c r="BT57" s="1230"/>
      <c r="BU57" s="1230"/>
      <c r="BV57" s="1230"/>
      <c r="BW57" s="1230"/>
      <c r="BX57" s="1230">
        <v>56.4</v>
      </c>
      <c r="BY57" s="1230"/>
      <c r="BZ57" s="1230"/>
      <c r="CA57" s="1230"/>
      <c r="CB57" s="1230"/>
      <c r="CC57" s="1230"/>
      <c r="CD57" s="1230"/>
      <c r="CE57" s="1230"/>
      <c r="CF57" s="1230">
        <v>56</v>
      </c>
      <c r="CG57" s="1230"/>
      <c r="CH57" s="1230"/>
      <c r="CI57" s="1230"/>
      <c r="CJ57" s="1230"/>
      <c r="CK57" s="1230"/>
      <c r="CL57" s="1230"/>
      <c r="CM57" s="1230"/>
      <c r="CN57" s="1230">
        <v>56.6</v>
      </c>
      <c r="CO57" s="1230"/>
      <c r="CP57" s="1230"/>
      <c r="CQ57" s="1230"/>
      <c r="CR57" s="1230"/>
      <c r="CS57" s="1230"/>
      <c r="CT57" s="1230"/>
      <c r="CU57" s="1230"/>
      <c r="CV57" s="1230">
        <v>56.7</v>
      </c>
      <c r="CW57" s="1230"/>
      <c r="CX57" s="1230"/>
      <c r="CY57" s="1230"/>
      <c r="CZ57" s="1230"/>
      <c r="DA57" s="1230"/>
      <c r="DB57" s="1230"/>
      <c r="DC57" s="1230"/>
      <c r="DD57" s="363"/>
      <c r="DE57" s="362"/>
    </row>
    <row r="58" spans="1:109" s="358" customFormat="1" ht="13.2" x14ac:dyDescent="0.2">
      <c r="A58" s="255"/>
      <c r="B58" s="362"/>
      <c r="G58" s="1236"/>
      <c r="H58" s="1236"/>
      <c r="I58" s="1231"/>
      <c r="J58" s="1231"/>
      <c r="K58" s="1237"/>
      <c r="L58" s="1237"/>
      <c r="M58" s="1237"/>
      <c r="N58" s="1237"/>
      <c r="AM58" s="255"/>
      <c r="AN58" s="1235"/>
      <c r="AO58" s="1235"/>
      <c r="AP58" s="1235"/>
      <c r="AQ58" s="1235"/>
      <c r="AR58" s="1235"/>
      <c r="AS58" s="1235"/>
      <c r="AT58" s="1235"/>
      <c r="AU58" s="1235"/>
      <c r="AV58" s="1235"/>
      <c r="AW58" s="1235"/>
      <c r="AX58" s="1235"/>
      <c r="AY58" s="1235"/>
      <c r="AZ58" s="1235"/>
      <c r="BA58" s="1235"/>
      <c r="BB58" s="1233"/>
      <c r="BC58" s="1233"/>
      <c r="BD58" s="1233"/>
      <c r="BE58" s="1233"/>
      <c r="BF58" s="1233"/>
      <c r="BG58" s="1233"/>
      <c r="BH58" s="1233"/>
      <c r="BI58" s="1233"/>
      <c r="BJ58" s="1233"/>
      <c r="BK58" s="1233"/>
      <c r="BL58" s="1233"/>
      <c r="BM58" s="1233"/>
      <c r="BN58" s="1233"/>
      <c r="BO58" s="1233"/>
      <c r="BP58" s="1230"/>
      <c r="BQ58" s="1230"/>
      <c r="BR58" s="1230"/>
      <c r="BS58" s="1230"/>
      <c r="BT58" s="1230"/>
      <c r="BU58" s="1230"/>
      <c r="BV58" s="1230"/>
      <c r="BW58" s="1230"/>
      <c r="BX58" s="1230"/>
      <c r="BY58" s="1230"/>
      <c r="BZ58" s="1230"/>
      <c r="CA58" s="1230"/>
      <c r="CB58" s="1230"/>
      <c r="CC58" s="1230"/>
      <c r="CD58" s="1230"/>
      <c r="CE58" s="1230"/>
      <c r="CF58" s="1230"/>
      <c r="CG58" s="1230"/>
      <c r="CH58" s="1230"/>
      <c r="CI58" s="1230"/>
      <c r="CJ58" s="1230"/>
      <c r="CK58" s="1230"/>
      <c r="CL58" s="1230"/>
      <c r="CM58" s="1230"/>
      <c r="CN58" s="1230"/>
      <c r="CO58" s="1230"/>
      <c r="CP58" s="1230"/>
      <c r="CQ58" s="1230"/>
      <c r="CR58" s="1230"/>
      <c r="CS58" s="1230"/>
      <c r="CT58" s="1230"/>
      <c r="CU58" s="1230"/>
      <c r="CV58" s="1230"/>
      <c r="CW58" s="1230"/>
      <c r="CX58" s="1230"/>
      <c r="CY58" s="1230"/>
      <c r="CZ58" s="1230"/>
      <c r="DA58" s="1230"/>
      <c r="DB58" s="1230"/>
      <c r="DC58" s="1230"/>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569</v>
      </c>
    </row>
    <row r="64" spans="1:109" ht="13.2" x14ac:dyDescent="0.2">
      <c r="B64" s="259"/>
      <c r="G64" s="357"/>
      <c r="I64" s="369"/>
      <c r="J64" s="369"/>
      <c r="K64" s="369"/>
      <c r="L64" s="369"/>
      <c r="M64" s="369"/>
      <c r="N64" s="370"/>
      <c r="AM64" s="357"/>
      <c r="AN64" s="357" t="s">
        <v>562</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2" t="s">
        <v>570</v>
      </c>
      <c r="AO65" s="1243"/>
      <c r="AP65" s="1243"/>
      <c r="AQ65" s="1243"/>
      <c r="AR65" s="1243"/>
      <c r="AS65" s="1243"/>
      <c r="AT65" s="1243"/>
      <c r="AU65" s="1243"/>
      <c r="AV65" s="1243"/>
      <c r="AW65" s="1243"/>
      <c r="AX65" s="1243"/>
      <c r="AY65" s="1243"/>
      <c r="AZ65" s="1243"/>
      <c r="BA65" s="1243"/>
      <c r="BB65" s="1243"/>
      <c r="BC65" s="1243"/>
      <c r="BD65" s="1243"/>
      <c r="BE65" s="1243"/>
      <c r="BF65" s="1243"/>
      <c r="BG65" s="1243"/>
      <c r="BH65" s="1243"/>
      <c r="BI65" s="1243"/>
      <c r="BJ65" s="1243"/>
      <c r="BK65" s="1243"/>
      <c r="BL65" s="1243"/>
      <c r="BM65" s="1243"/>
      <c r="BN65" s="1243"/>
      <c r="BO65" s="1243"/>
      <c r="BP65" s="1243"/>
      <c r="BQ65" s="1243"/>
      <c r="BR65" s="1243"/>
      <c r="BS65" s="1243"/>
      <c r="BT65" s="1243"/>
      <c r="BU65" s="1243"/>
      <c r="BV65" s="1243"/>
      <c r="BW65" s="1243"/>
      <c r="BX65" s="1243"/>
      <c r="BY65" s="1243"/>
      <c r="BZ65" s="1243"/>
      <c r="CA65" s="1243"/>
      <c r="CB65" s="1243"/>
      <c r="CC65" s="1243"/>
      <c r="CD65" s="1243"/>
      <c r="CE65" s="1243"/>
      <c r="CF65" s="1243"/>
      <c r="CG65" s="1243"/>
      <c r="CH65" s="1243"/>
      <c r="CI65" s="1243"/>
      <c r="CJ65" s="1243"/>
      <c r="CK65" s="1243"/>
      <c r="CL65" s="1243"/>
      <c r="CM65" s="1243"/>
      <c r="CN65" s="1243"/>
      <c r="CO65" s="1243"/>
      <c r="CP65" s="1243"/>
      <c r="CQ65" s="1243"/>
      <c r="CR65" s="1243"/>
      <c r="CS65" s="1243"/>
      <c r="CT65" s="1243"/>
      <c r="CU65" s="1243"/>
      <c r="CV65" s="1243"/>
      <c r="CW65" s="1243"/>
      <c r="CX65" s="1243"/>
      <c r="CY65" s="1243"/>
      <c r="CZ65" s="1243"/>
      <c r="DA65" s="1243"/>
      <c r="DB65" s="1243"/>
      <c r="DC65" s="1244"/>
    </row>
    <row r="66" spans="2:107" ht="13.2" x14ac:dyDescent="0.2">
      <c r="B66" s="259"/>
      <c r="AN66" s="1245"/>
      <c r="AO66" s="1246"/>
      <c r="AP66" s="1246"/>
      <c r="AQ66" s="1246"/>
      <c r="AR66" s="1246"/>
      <c r="AS66" s="1246"/>
      <c r="AT66" s="1246"/>
      <c r="AU66" s="1246"/>
      <c r="AV66" s="1246"/>
      <c r="AW66" s="1246"/>
      <c r="AX66" s="1246"/>
      <c r="AY66" s="1246"/>
      <c r="AZ66" s="1246"/>
      <c r="BA66" s="1246"/>
      <c r="BB66" s="1246"/>
      <c r="BC66" s="1246"/>
      <c r="BD66" s="1246"/>
      <c r="BE66" s="1246"/>
      <c r="BF66" s="1246"/>
      <c r="BG66" s="1246"/>
      <c r="BH66" s="1246"/>
      <c r="BI66" s="1246"/>
      <c r="BJ66" s="1246"/>
      <c r="BK66" s="1246"/>
      <c r="BL66" s="1246"/>
      <c r="BM66" s="1246"/>
      <c r="BN66" s="1246"/>
      <c r="BO66" s="1246"/>
      <c r="BP66" s="1246"/>
      <c r="BQ66" s="1246"/>
      <c r="BR66" s="1246"/>
      <c r="BS66" s="1246"/>
      <c r="BT66" s="1246"/>
      <c r="BU66" s="1246"/>
      <c r="BV66" s="1246"/>
      <c r="BW66" s="1246"/>
      <c r="BX66" s="1246"/>
      <c r="BY66" s="1246"/>
      <c r="BZ66" s="1246"/>
      <c r="CA66" s="1246"/>
      <c r="CB66" s="1246"/>
      <c r="CC66" s="1246"/>
      <c r="CD66" s="1246"/>
      <c r="CE66" s="1246"/>
      <c r="CF66" s="1246"/>
      <c r="CG66" s="1246"/>
      <c r="CH66" s="1246"/>
      <c r="CI66" s="1246"/>
      <c r="CJ66" s="1246"/>
      <c r="CK66" s="1246"/>
      <c r="CL66" s="1246"/>
      <c r="CM66" s="1246"/>
      <c r="CN66" s="1246"/>
      <c r="CO66" s="1246"/>
      <c r="CP66" s="1246"/>
      <c r="CQ66" s="1246"/>
      <c r="CR66" s="1246"/>
      <c r="CS66" s="1246"/>
      <c r="CT66" s="1246"/>
      <c r="CU66" s="1246"/>
      <c r="CV66" s="1246"/>
      <c r="CW66" s="1246"/>
      <c r="CX66" s="1246"/>
      <c r="CY66" s="1246"/>
      <c r="CZ66" s="1246"/>
      <c r="DA66" s="1246"/>
      <c r="DB66" s="1246"/>
      <c r="DC66" s="1247"/>
    </row>
    <row r="67" spans="2:107" ht="13.2" x14ac:dyDescent="0.2">
      <c r="B67" s="259"/>
      <c r="AN67" s="1245"/>
      <c r="AO67" s="1246"/>
      <c r="AP67" s="1246"/>
      <c r="AQ67" s="1246"/>
      <c r="AR67" s="1246"/>
      <c r="AS67" s="1246"/>
      <c r="AT67" s="1246"/>
      <c r="AU67" s="1246"/>
      <c r="AV67" s="1246"/>
      <c r="AW67" s="1246"/>
      <c r="AX67" s="1246"/>
      <c r="AY67" s="1246"/>
      <c r="AZ67" s="1246"/>
      <c r="BA67" s="1246"/>
      <c r="BB67" s="1246"/>
      <c r="BC67" s="1246"/>
      <c r="BD67" s="1246"/>
      <c r="BE67" s="1246"/>
      <c r="BF67" s="1246"/>
      <c r="BG67" s="1246"/>
      <c r="BH67" s="1246"/>
      <c r="BI67" s="1246"/>
      <c r="BJ67" s="1246"/>
      <c r="BK67" s="1246"/>
      <c r="BL67" s="1246"/>
      <c r="BM67" s="1246"/>
      <c r="BN67" s="1246"/>
      <c r="BO67" s="1246"/>
      <c r="BP67" s="1246"/>
      <c r="BQ67" s="1246"/>
      <c r="BR67" s="1246"/>
      <c r="BS67" s="1246"/>
      <c r="BT67" s="1246"/>
      <c r="BU67" s="1246"/>
      <c r="BV67" s="1246"/>
      <c r="BW67" s="1246"/>
      <c r="BX67" s="1246"/>
      <c r="BY67" s="1246"/>
      <c r="BZ67" s="1246"/>
      <c r="CA67" s="1246"/>
      <c r="CB67" s="1246"/>
      <c r="CC67" s="1246"/>
      <c r="CD67" s="1246"/>
      <c r="CE67" s="1246"/>
      <c r="CF67" s="1246"/>
      <c r="CG67" s="1246"/>
      <c r="CH67" s="1246"/>
      <c r="CI67" s="1246"/>
      <c r="CJ67" s="1246"/>
      <c r="CK67" s="1246"/>
      <c r="CL67" s="1246"/>
      <c r="CM67" s="1246"/>
      <c r="CN67" s="1246"/>
      <c r="CO67" s="1246"/>
      <c r="CP67" s="1246"/>
      <c r="CQ67" s="1246"/>
      <c r="CR67" s="1246"/>
      <c r="CS67" s="1246"/>
      <c r="CT67" s="1246"/>
      <c r="CU67" s="1246"/>
      <c r="CV67" s="1246"/>
      <c r="CW67" s="1246"/>
      <c r="CX67" s="1246"/>
      <c r="CY67" s="1246"/>
      <c r="CZ67" s="1246"/>
      <c r="DA67" s="1246"/>
      <c r="DB67" s="1246"/>
      <c r="DC67" s="1247"/>
    </row>
    <row r="68" spans="2:107" ht="13.2" x14ac:dyDescent="0.2">
      <c r="B68" s="259"/>
      <c r="AN68" s="1245"/>
      <c r="AO68" s="1246"/>
      <c r="AP68" s="1246"/>
      <c r="AQ68" s="1246"/>
      <c r="AR68" s="1246"/>
      <c r="AS68" s="1246"/>
      <c r="AT68" s="1246"/>
      <c r="AU68" s="1246"/>
      <c r="AV68" s="1246"/>
      <c r="AW68" s="1246"/>
      <c r="AX68" s="1246"/>
      <c r="AY68" s="1246"/>
      <c r="AZ68" s="1246"/>
      <c r="BA68" s="1246"/>
      <c r="BB68" s="1246"/>
      <c r="BC68" s="1246"/>
      <c r="BD68" s="1246"/>
      <c r="BE68" s="1246"/>
      <c r="BF68" s="1246"/>
      <c r="BG68" s="1246"/>
      <c r="BH68" s="1246"/>
      <c r="BI68" s="1246"/>
      <c r="BJ68" s="1246"/>
      <c r="BK68" s="1246"/>
      <c r="BL68" s="1246"/>
      <c r="BM68" s="1246"/>
      <c r="BN68" s="1246"/>
      <c r="BO68" s="1246"/>
      <c r="BP68" s="1246"/>
      <c r="BQ68" s="1246"/>
      <c r="BR68" s="1246"/>
      <c r="BS68" s="1246"/>
      <c r="BT68" s="1246"/>
      <c r="BU68" s="1246"/>
      <c r="BV68" s="1246"/>
      <c r="BW68" s="1246"/>
      <c r="BX68" s="1246"/>
      <c r="BY68" s="1246"/>
      <c r="BZ68" s="1246"/>
      <c r="CA68" s="1246"/>
      <c r="CB68" s="1246"/>
      <c r="CC68" s="1246"/>
      <c r="CD68" s="1246"/>
      <c r="CE68" s="1246"/>
      <c r="CF68" s="1246"/>
      <c r="CG68" s="1246"/>
      <c r="CH68" s="1246"/>
      <c r="CI68" s="1246"/>
      <c r="CJ68" s="1246"/>
      <c r="CK68" s="1246"/>
      <c r="CL68" s="1246"/>
      <c r="CM68" s="1246"/>
      <c r="CN68" s="1246"/>
      <c r="CO68" s="1246"/>
      <c r="CP68" s="1246"/>
      <c r="CQ68" s="1246"/>
      <c r="CR68" s="1246"/>
      <c r="CS68" s="1246"/>
      <c r="CT68" s="1246"/>
      <c r="CU68" s="1246"/>
      <c r="CV68" s="1246"/>
      <c r="CW68" s="1246"/>
      <c r="CX68" s="1246"/>
      <c r="CY68" s="1246"/>
      <c r="CZ68" s="1246"/>
      <c r="DA68" s="1246"/>
      <c r="DB68" s="1246"/>
      <c r="DC68" s="1247"/>
    </row>
    <row r="69" spans="2:107" ht="13.2" x14ac:dyDescent="0.2">
      <c r="B69" s="259"/>
      <c r="AN69" s="1248"/>
      <c r="AO69" s="1249"/>
      <c r="AP69" s="1249"/>
      <c r="AQ69" s="1249"/>
      <c r="AR69" s="1249"/>
      <c r="AS69" s="1249"/>
      <c r="AT69" s="1249"/>
      <c r="AU69" s="1249"/>
      <c r="AV69" s="1249"/>
      <c r="AW69" s="1249"/>
      <c r="AX69" s="1249"/>
      <c r="AY69" s="1249"/>
      <c r="AZ69" s="1249"/>
      <c r="BA69" s="1249"/>
      <c r="BB69" s="1249"/>
      <c r="BC69" s="1249"/>
      <c r="BD69" s="1249"/>
      <c r="BE69" s="1249"/>
      <c r="BF69" s="1249"/>
      <c r="BG69" s="1249"/>
      <c r="BH69" s="1249"/>
      <c r="BI69" s="1249"/>
      <c r="BJ69" s="1249"/>
      <c r="BK69" s="1249"/>
      <c r="BL69" s="1249"/>
      <c r="BM69" s="1249"/>
      <c r="BN69" s="1249"/>
      <c r="BO69" s="1249"/>
      <c r="BP69" s="1249"/>
      <c r="BQ69" s="1249"/>
      <c r="BR69" s="1249"/>
      <c r="BS69" s="1249"/>
      <c r="BT69" s="1249"/>
      <c r="BU69" s="1249"/>
      <c r="BV69" s="1249"/>
      <c r="BW69" s="1249"/>
      <c r="BX69" s="1249"/>
      <c r="BY69" s="1249"/>
      <c r="BZ69" s="1249"/>
      <c r="CA69" s="1249"/>
      <c r="CB69" s="1249"/>
      <c r="CC69" s="1249"/>
      <c r="CD69" s="1249"/>
      <c r="CE69" s="1249"/>
      <c r="CF69" s="1249"/>
      <c r="CG69" s="1249"/>
      <c r="CH69" s="1249"/>
      <c r="CI69" s="1249"/>
      <c r="CJ69" s="1249"/>
      <c r="CK69" s="1249"/>
      <c r="CL69" s="1249"/>
      <c r="CM69" s="1249"/>
      <c r="CN69" s="1249"/>
      <c r="CO69" s="1249"/>
      <c r="CP69" s="1249"/>
      <c r="CQ69" s="1249"/>
      <c r="CR69" s="1249"/>
      <c r="CS69" s="1249"/>
      <c r="CT69" s="1249"/>
      <c r="CU69" s="1249"/>
      <c r="CV69" s="1249"/>
      <c r="CW69" s="1249"/>
      <c r="CX69" s="1249"/>
      <c r="CY69" s="1249"/>
      <c r="CZ69" s="1249"/>
      <c r="DA69" s="1249"/>
      <c r="DB69" s="1249"/>
      <c r="DC69" s="1250"/>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564</v>
      </c>
    </row>
    <row r="72" spans="2:107" ht="13.2" x14ac:dyDescent="0.2">
      <c r="B72" s="259"/>
      <c r="G72" s="1236"/>
      <c r="H72" s="1236"/>
      <c r="I72" s="1236"/>
      <c r="J72" s="1236"/>
      <c r="K72" s="360"/>
      <c r="L72" s="360"/>
      <c r="M72" s="361"/>
      <c r="N72" s="361"/>
      <c r="AN72" s="1239"/>
      <c r="AO72" s="1240"/>
      <c r="AP72" s="1240"/>
      <c r="AQ72" s="1240"/>
      <c r="AR72" s="1240"/>
      <c r="AS72" s="1240"/>
      <c r="AT72" s="1240"/>
      <c r="AU72" s="1240"/>
      <c r="AV72" s="1240"/>
      <c r="AW72" s="1240"/>
      <c r="AX72" s="1240"/>
      <c r="AY72" s="1240"/>
      <c r="AZ72" s="1240"/>
      <c r="BA72" s="1240"/>
      <c r="BB72" s="1240"/>
      <c r="BC72" s="1240"/>
      <c r="BD72" s="1240"/>
      <c r="BE72" s="1240"/>
      <c r="BF72" s="1240"/>
      <c r="BG72" s="1240"/>
      <c r="BH72" s="1240"/>
      <c r="BI72" s="1240"/>
      <c r="BJ72" s="1240"/>
      <c r="BK72" s="1240"/>
      <c r="BL72" s="1240"/>
      <c r="BM72" s="1240"/>
      <c r="BN72" s="1240"/>
      <c r="BO72" s="1241"/>
      <c r="BP72" s="1235" t="s">
        <v>522</v>
      </c>
      <c r="BQ72" s="1235"/>
      <c r="BR72" s="1235"/>
      <c r="BS72" s="1235"/>
      <c r="BT72" s="1235"/>
      <c r="BU72" s="1235"/>
      <c r="BV72" s="1235"/>
      <c r="BW72" s="1235"/>
      <c r="BX72" s="1235" t="s">
        <v>523</v>
      </c>
      <c r="BY72" s="1235"/>
      <c r="BZ72" s="1235"/>
      <c r="CA72" s="1235"/>
      <c r="CB72" s="1235"/>
      <c r="CC72" s="1235"/>
      <c r="CD72" s="1235"/>
      <c r="CE72" s="1235"/>
      <c r="CF72" s="1235" t="s">
        <v>524</v>
      </c>
      <c r="CG72" s="1235"/>
      <c r="CH72" s="1235"/>
      <c r="CI72" s="1235"/>
      <c r="CJ72" s="1235"/>
      <c r="CK72" s="1235"/>
      <c r="CL72" s="1235"/>
      <c r="CM72" s="1235"/>
      <c r="CN72" s="1235" t="s">
        <v>525</v>
      </c>
      <c r="CO72" s="1235"/>
      <c r="CP72" s="1235"/>
      <c r="CQ72" s="1235"/>
      <c r="CR72" s="1235"/>
      <c r="CS72" s="1235"/>
      <c r="CT72" s="1235"/>
      <c r="CU72" s="1235"/>
      <c r="CV72" s="1235" t="s">
        <v>526</v>
      </c>
      <c r="CW72" s="1235"/>
      <c r="CX72" s="1235"/>
      <c r="CY72" s="1235"/>
      <c r="CZ72" s="1235"/>
      <c r="DA72" s="1235"/>
      <c r="DB72" s="1235"/>
      <c r="DC72" s="1235"/>
    </row>
    <row r="73" spans="2:107" ht="13.2" x14ac:dyDescent="0.2">
      <c r="B73" s="259"/>
      <c r="G73" s="1238"/>
      <c r="H73" s="1238"/>
      <c r="I73" s="1238"/>
      <c r="J73" s="1238"/>
      <c r="K73" s="1234"/>
      <c r="L73" s="1234"/>
      <c r="M73" s="1234"/>
      <c r="N73" s="1234"/>
      <c r="AM73" s="359"/>
      <c r="AN73" s="1233" t="s">
        <v>565</v>
      </c>
      <c r="AO73" s="1233"/>
      <c r="AP73" s="1233"/>
      <c r="AQ73" s="1233"/>
      <c r="AR73" s="1233"/>
      <c r="AS73" s="1233"/>
      <c r="AT73" s="1233"/>
      <c r="AU73" s="1233"/>
      <c r="AV73" s="1233"/>
      <c r="AW73" s="1233"/>
      <c r="AX73" s="1233"/>
      <c r="AY73" s="1233"/>
      <c r="AZ73" s="1233"/>
      <c r="BA73" s="1233"/>
      <c r="BB73" s="1233" t="s">
        <v>566</v>
      </c>
      <c r="BC73" s="1233"/>
      <c r="BD73" s="1233"/>
      <c r="BE73" s="1233"/>
      <c r="BF73" s="1233"/>
      <c r="BG73" s="1233"/>
      <c r="BH73" s="1233"/>
      <c r="BI73" s="1233"/>
      <c r="BJ73" s="1233"/>
      <c r="BK73" s="1233"/>
      <c r="BL73" s="1233"/>
      <c r="BM73" s="1233"/>
      <c r="BN73" s="1233"/>
      <c r="BO73" s="1233"/>
      <c r="BP73" s="1230"/>
      <c r="BQ73" s="1230"/>
      <c r="BR73" s="1230"/>
      <c r="BS73" s="1230"/>
      <c r="BT73" s="1230"/>
      <c r="BU73" s="1230"/>
      <c r="BV73" s="1230"/>
      <c r="BW73" s="1230"/>
      <c r="BX73" s="1230"/>
      <c r="BY73" s="1230"/>
      <c r="BZ73" s="1230"/>
      <c r="CA73" s="1230"/>
      <c r="CB73" s="1230"/>
      <c r="CC73" s="1230"/>
      <c r="CD73" s="1230"/>
      <c r="CE73" s="1230"/>
      <c r="CF73" s="1230"/>
      <c r="CG73" s="1230"/>
      <c r="CH73" s="1230"/>
      <c r="CI73" s="1230"/>
      <c r="CJ73" s="1230"/>
      <c r="CK73" s="1230"/>
      <c r="CL73" s="1230"/>
      <c r="CM73" s="1230"/>
      <c r="CN73" s="1230"/>
      <c r="CO73" s="1230"/>
      <c r="CP73" s="1230"/>
      <c r="CQ73" s="1230"/>
      <c r="CR73" s="1230"/>
      <c r="CS73" s="1230"/>
      <c r="CT73" s="1230"/>
      <c r="CU73" s="1230"/>
      <c r="CV73" s="1230"/>
      <c r="CW73" s="1230"/>
      <c r="CX73" s="1230"/>
      <c r="CY73" s="1230"/>
      <c r="CZ73" s="1230"/>
      <c r="DA73" s="1230"/>
      <c r="DB73" s="1230"/>
      <c r="DC73" s="1230"/>
    </row>
    <row r="74" spans="2:107" ht="13.2" x14ac:dyDescent="0.2">
      <c r="B74" s="259"/>
      <c r="G74" s="1238"/>
      <c r="H74" s="1238"/>
      <c r="I74" s="1238"/>
      <c r="J74" s="1238"/>
      <c r="K74" s="1234"/>
      <c r="L74" s="1234"/>
      <c r="M74" s="1234"/>
      <c r="N74" s="1234"/>
      <c r="AM74" s="359"/>
      <c r="AN74" s="1233"/>
      <c r="AO74" s="1233"/>
      <c r="AP74" s="1233"/>
      <c r="AQ74" s="1233"/>
      <c r="AR74" s="1233"/>
      <c r="AS74" s="1233"/>
      <c r="AT74" s="1233"/>
      <c r="AU74" s="1233"/>
      <c r="AV74" s="1233"/>
      <c r="AW74" s="1233"/>
      <c r="AX74" s="1233"/>
      <c r="AY74" s="1233"/>
      <c r="AZ74" s="1233"/>
      <c r="BA74" s="1233"/>
      <c r="BB74" s="1233"/>
      <c r="BC74" s="1233"/>
      <c r="BD74" s="1233"/>
      <c r="BE74" s="1233"/>
      <c r="BF74" s="1233"/>
      <c r="BG74" s="1233"/>
      <c r="BH74" s="1233"/>
      <c r="BI74" s="1233"/>
      <c r="BJ74" s="1233"/>
      <c r="BK74" s="1233"/>
      <c r="BL74" s="1233"/>
      <c r="BM74" s="1233"/>
      <c r="BN74" s="1233"/>
      <c r="BO74" s="1233"/>
      <c r="BP74" s="1230"/>
      <c r="BQ74" s="1230"/>
      <c r="BR74" s="1230"/>
      <c r="BS74" s="1230"/>
      <c r="BT74" s="1230"/>
      <c r="BU74" s="1230"/>
      <c r="BV74" s="1230"/>
      <c r="BW74" s="1230"/>
      <c r="BX74" s="1230"/>
      <c r="BY74" s="1230"/>
      <c r="BZ74" s="1230"/>
      <c r="CA74" s="1230"/>
      <c r="CB74" s="1230"/>
      <c r="CC74" s="1230"/>
      <c r="CD74" s="1230"/>
      <c r="CE74" s="1230"/>
      <c r="CF74" s="1230"/>
      <c r="CG74" s="1230"/>
      <c r="CH74" s="1230"/>
      <c r="CI74" s="1230"/>
      <c r="CJ74" s="1230"/>
      <c r="CK74" s="1230"/>
      <c r="CL74" s="1230"/>
      <c r="CM74" s="1230"/>
      <c r="CN74" s="1230"/>
      <c r="CO74" s="1230"/>
      <c r="CP74" s="1230"/>
      <c r="CQ74" s="1230"/>
      <c r="CR74" s="1230"/>
      <c r="CS74" s="1230"/>
      <c r="CT74" s="1230"/>
      <c r="CU74" s="1230"/>
      <c r="CV74" s="1230"/>
      <c r="CW74" s="1230"/>
      <c r="CX74" s="1230"/>
      <c r="CY74" s="1230"/>
      <c r="CZ74" s="1230"/>
      <c r="DA74" s="1230"/>
      <c r="DB74" s="1230"/>
      <c r="DC74" s="1230"/>
    </row>
    <row r="75" spans="2:107" ht="13.2" x14ac:dyDescent="0.2">
      <c r="B75" s="259"/>
      <c r="G75" s="1238"/>
      <c r="H75" s="1238"/>
      <c r="I75" s="1236"/>
      <c r="J75" s="1236"/>
      <c r="K75" s="1237"/>
      <c r="L75" s="1237"/>
      <c r="M75" s="1237"/>
      <c r="N75" s="1237"/>
      <c r="AM75" s="359"/>
      <c r="AN75" s="1233"/>
      <c r="AO75" s="1233"/>
      <c r="AP75" s="1233"/>
      <c r="AQ75" s="1233"/>
      <c r="AR75" s="1233"/>
      <c r="AS75" s="1233"/>
      <c r="AT75" s="1233"/>
      <c r="AU75" s="1233"/>
      <c r="AV75" s="1233"/>
      <c r="AW75" s="1233"/>
      <c r="AX75" s="1233"/>
      <c r="AY75" s="1233"/>
      <c r="AZ75" s="1233"/>
      <c r="BA75" s="1233"/>
      <c r="BB75" s="1233" t="s">
        <v>571</v>
      </c>
      <c r="BC75" s="1233"/>
      <c r="BD75" s="1233"/>
      <c r="BE75" s="1233"/>
      <c r="BF75" s="1233"/>
      <c r="BG75" s="1233"/>
      <c r="BH75" s="1233"/>
      <c r="BI75" s="1233"/>
      <c r="BJ75" s="1233"/>
      <c r="BK75" s="1233"/>
      <c r="BL75" s="1233"/>
      <c r="BM75" s="1233"/>
      <c r="BN75" s="1233"/>
      <c r="BO75" s="1233"/>
      <c r="BP75" s="1230">
        <v>-4.5</v>
      </c>
      <c r="BQ75" s="1230"/>
      <c r="BR75" s="1230"/>
      <c r="BS75" s="1230"/>
      <c r="BT75" s="1230"/>
      <c r="BU75" s="1230"/>
      <c r="BV75" s="1230"/>
      <c r="BW75" s="1230"/>
      <c r="BX75" s="1230">
        <v>-3.8</v>
      </c>
      <c r="BY75" s="1230"/>
      <c r="BZ75" s="1230"/>
      <c r="CA75" s="1230"/>
      <c r="CB75" s="1230"/>
      <c r="CC75" s="1230"/>
      <c r="CD75" s="1230"/>
      <c r="CE75" s="1230"/>
      <c r="CF75" s="1230">
        <v>-3.6</v>
      </c>
      <c r="CG75" s="1230"/>
      <c r="CH75" s="1230"/>
      <c r="CI75" s="1230"/>
      <c r="CJ75" s="1230"/>
      <c r="CK75" s="1230"/>
      <c r="CL75" s="1230"/>
      <c r="CM75" s="1230"/>
      <c r="CN75" s="1230">
        <v>-3</v>
      </c>
      <c r="CO75" s="1230"/>
      <c r="CP75" s="1230"/>
      <c r="CQ75" s="1230"/>
      <c r="CR75" s="1230"/>
      <c r="CS75" s="1230"/>
      <c r="CT75" s="1230"/>
      <c r="CU75" s="1230"/>
      <c r="CV75" s="1230">
        <v>-2.4</v>
      </c>
      <c r="CW75" s="1230"/>
      <c r="CX75" s="1230"/>
      <c r="CY75" s="1230"/>
      <c r="CZ75" s="1230"/>
      <c r="DA75" s="1230"/>
      <c r="DB75" s="1230"/>
      <c r="DC75" s="1230"/>
    </row>
    <row r="76" spans="2:107" ht="13.2" x14ac:dyDescent="0.2">
      <c r="B76" s="259"/>
      <c r="G76" s="1238"/>
      <c r="H76" s="1238"/>
      <c r="I76" s="1236"/>
      <c r="J76" s="1236"/>
      <c r="K76" s="1237"/>
      <c r="L76" s="1237"/>
      <c r="M76" s="1237"/>
      <c r="N76" s="1237"/>
      <c r="AM76" s="359"/>
      <c r="AN76" s="1233"/>
      <c r="AO76" s="1233"/>
      <c r="AP76" s="1233"/>
      <c r="AQ76" s="1233"/>
      <c r="AR76" s="1233"/>
      <c r="AS76" s="1233"/>
      <c r="AT76" s="1233"/>
      <c r="AU76" s="1233"/>
      <c r="AV76" s="1233"/>
      <c r="AW76" s="1233"/>
      <c r="AX76" s="1233"/>
      <c r="AY76" s="1233"/>
      <c r="AZ76" s="1233"/>
      <c r="BA76" s="1233"/>
      <c r="BB76" s="1233"/>
      <c r="BC76" s="1233"/>
      <c r="BD76" s="1233"/>
      <c r="BE76" s="1233"/>
      <c r="BF76" s="1233"/>
      <c r="BG76" s="1233"/>
      <c r="BH76" s="1233"/>
      <c r="BI76" s="1233"/>
      <c r="BJ76" s="1233"/>
      <c r="BK76" s="1233"/>
      <c r="BL76" s="1233"/>
      <c r="BM76" s="1233"/>
      <c r="BN76" s="1233"/>
      <c r="BO76" s="1233"/>
      <c r="BP76" s="1230"/>
      <c r="BQ76" s="1230"/>
      <c r="BR76" s="1230"/>
      <c r="BS76" s="1230"/>
      <c r="BT76" s="1230"/>
      <c r="BU76" s="1230"/>
      <c r="BV76" s="1230"/>
      <c r="BW76" s="1230"/>
      <c r="BX76" s="1230"/>
      <c r="BY76" s="1230"/>
      <c r="BZ76" s="1230"/>
      <c r="CA76" s="1230"/>
      <c r="CB76" s="1230"/>
      <c r="CC76" s="1230"/>
      <c r="CD76" s="1230"/>
      <c r="CE76" s="1230"/>
      <c r="CF76" s="1230"/>
      <c r="CG76" s="1230"/>
      <c r="CH76" s="1230"/>
      <c r="CI76" s="1230"/>
      <c r="CJ76" s="1230"/>
      <c r="CK76" s="1230"/>
      <c r="CL76" s="1230"/>
      <c r="CM76" s="1230"/>
      <c r="CN76" s="1230"/>
      <c r="CO76" s="1230"/>
      <c r="CP76" s="1230"/>
      <c r="CQ76" s="1230"/>
      <c r="CR76" s="1230"/>
      <c r="CS76" s="1230"/>
      <c r="CT76" s="1230"/>
      <c r="CU76" s="1230"/>
      <c r="CV76" s="1230"/>
      <c r="CW76" s="1230"/>
      <c r="CX76" s="1230"/>
      <c r="CY76" s="1230"/>
      <c r="CZ76" s="1230"/>
      <c r="DA76" s="1230"/>
      <c r="DB76" s="1230"/>
      <c r="DC76" s="1230"/>
    </row>
    <row r="77" spans="2:107" ht="13.2" x14ac:dyDescent="0.2">
      <c r="B77" s="259"/>
      <c r="G77" s="1236"/>
      <c r="H77" s="1236"/>
      <c r="I77" s="1236"/>
      <c r="J77" s="1236"/>
      <c r="K77" s="1234"/>
      <c r="L77" s="1234"/>
      <c r="M77" s="1234"/>
      <c r="N77" s="1234"/>
      <c r="AN77" s="1235" t="s">
        <v>568</v>
      </c>
      <c r="AO77" s="1235"/>
      <c r="AP77" s="1235"/>
      <c r="AQ77" s="1235"/>
      <c r="AR77" s="1235"/>
      <c r="AS77" s="1235"/>
      <c r="AT77" s="1235"/>
      <c r="AU77" s="1235"/>
      <c r="AV77" s="1235"/>
      <c r="AW77" s="1235"/>
      <c r="AX77" s="1235"/>
      <c r="AY77" s="1235"/>
      <c r="AZ77" s="1235"/>
      <c r="BA77" s="1235"/>
      <c r="BB77" s="1233" t="s">
        <v>566</v>
      </c>
      <c r="BC77" s="1233"/>
      <c r="BD77" s="1233"/>
      <c r="BE77" s="1233"/>
      <c r="BF77" s="1233"/>
      <c r="BG77" s="1233"/>
      <c r="BH77" s="1233"/>
      <c r="BI77" s="1233"/>
      <c r="BJ77" s="1233"/>
      <c r="BK77" s="1233"/>
      <c r="BL77" s="1233"/>
      <c r="BM77" s="1233"/>
      <c r="BN77" s="1233"/>
      <c r="BO77" s="1233"/>
      <c r="BP77" s="1230">
        <v>0</v>
      </c>
      <c r="BQ77" s="1230"/>
      <c r="BR77" s="1230"/>
      <c r="BS77" s="1230"/>
      <c r="BT77" s="1230"/>
      <c r="BU77" s="1230"/>
      <c r="BV77" s="1230"/>
      <c r="BW77" s="1230"/>
      <c r="BX77" s="1230">
        <v>0</v>
      </c>
      <c r="BY77" s="1230"/>
      <c r="BZ77" s="1230"/>
      <c r="CA77" s="1230"/>
      <c r="CB77" s="1230"/>
      <c r="CC77" s="1230"/>
      <c r="CD77" s="1230"/>
      <c r="CE77" s="1230"/>
      <c r="CF77" s="1230">
        <v>0</v>
      </c>
      <c r="CG77" s="1230"/>
      <c r="CH77" s="1230"/>
      <c r="CI77" s="1230"/>
      <c r="CJ77" s="1230"/>
      <c r="CK77" s="1230"/>
      <c r="CL77" s="1230"/>
      <c r="CM77" s="1230"/>
      <c r="CN77" s="1230">
        <v>0</v>
      </c>
      <c r="CO77" s="1230"/>
      <c r="CP77" s="1230"/>
      <c r="CQ77" s="1230"/>
      <c r="CR77" s="1230"/>
      <c r="CS77" s="1230"/>
      <c r="CT77" s="1230"/>
      <c r="CU77" s="1230"/>
      <c r="CV77" s="1230">
        <v>0</v>
      </c>
      <c r="CW77" s="1230"/>
      <c r="CX77" s="1230"/>
      <c r="CY77" s="1230"/>
      <c r="CZ77" s="1230"/>
      <c r="DA77" s="1230"/>
      <c r="DB77" s="1230"/>
      <c r="DC77" s="1230"/>
    </row>
    <row r="78" spans="2:107" ht="13.2" x14ac:dyDescent="0.2">
      <c r="B78" s="259"/>
      <c r="G78" s="1236"/>
      <c r="H78" s="1236"/>
      <c r="I78" s="1236"/>
      <c r="J78" s="1236"/>
      <c r="K78" s="1234"/>
      <c r="L78" s="1234"/>
      <c r="M78" s="1234"/>
      <c r="N78" s="1234"/>
      <c r="AN78" s="1235"/>
      <c r="AO78" s="1235"/>
      <c r="AP78" s="1235"/>
      <c r="AQ78" s="1235"/>
      <c r="AR78" s="1235"/>
      <c r="AS78" s="1235"/>
      <c r="AT78" s="1235"/>
      <c r="AU78" s="1235"/>
      <c r="AV78" s="1235"/>
      <c r="AW78" s="1235"/>
      <c r="AX78" s="1235"/>
      <c r="AY78" s="1235"/>
      <c r="AZ78" s="1235"/>
      <c r="BA78" s="1235"/>
      <c r="BB78" s="1233"/>
      <c r="BC78" s="1233"/>
      <c r="BD78" s="1233"/>
      <c r="BE78" s="1233"/>
      <c r="BF78" s="1233"/>
      <c r="BG78" s="1233"/>
      <c r="BH78" s="1233"/>
      <c r="BI78" s="1233"/>
      <c r="BJ78" s="1233"/>
      <c r="BK78" s="1233"/>
      <c r="BL78" s="1233"/>
      <c r="BM78" s="1233"/>
      <c r="BN78" s="1233"/>
      <c r="BO78" s="1233"/>
      <c r="BP78" s="1230"/>
      <c r="BQ78" s="1230"/>
      <c r="BR78" s="1230"/>
      <c r="BS78" s="1230"/>
      <c r="BT78" s="1230"/>
      <c r="BU78" s="1230"/>
      <c r="BV78" s="1230"/>
      <c r="BW78" s="1230"/>
      <c r="BX78" s="1230"/>
      <c r="BY78" s="1230"/>
      <c r="BZ78" s="1230"/>
      <c r="CA78" s="1230"/>
      <c r="CB78" s="1230"/>
      <c r="CC78" s="1230"/>
      <c r="CD78" s="1230"/>
      <c r="CE78" s="1230"/>
      <c r="CF78" s="1230"/>
      <c r="CG78" s="1230"/>
      <c r="CH78" s="1230"/>
      <c r="CI78" s="1230"/>
      <c r="CJ78" s="1230"/>
      <c r="CK78" s="1230"/>
      <c r="CL78" s="1230"/>
      <c r="CM78" s="1230"/>
      <c r="CN78" s="1230"/>
      <c r="CO78" s="1230"/>
      <c r="CP78" s="1230"/>
      <c r="CQ78" s="1230"/>
      <c r="CR78" s="1230"/>
      <c r="CS78" s="1230"/>
      <c r="CT78" s="1230"/>
      <c r="CU78" s="1230"/>
      <c r="CV78" s="1230"/>
      <c r="CW78" s="1230"/>
      <c r="CX78" s="1230"/>
      <c r="CY78" s="1230"/>
      <c r="CZ78" s="1230"/>
      <c r="DA78" s="1230"/>
      <c r="DB78" s="1230"/>
      <c r="DC78" s="1230"/>
    </row>
    <row r="79" spans="2:107" ht="13.2" x14ac:dyDescent="0.2">
      <c r="B79" s="259"/>
      <c r="G79" s="1236"/>
      <c r="H79" s="1236"/>
      <c r="I79" s="1231"/>
      <c r="J79" s="1231"/>
      <c r="K79" s="1232"/>
      <c r="L79" s="1232"/>
      <c r="M79" s="1232"/>
      <c r="N79" s="1232"/>
      <c r="AN79" s="1235"/>
      <c r="AO79" s="1235"/>
      <c r="AP79" s="1235"/>
      <c r="AQ79" s="1235"/>
      <c r="AR79" s="1235"/>
      <c r="AS79" s="1235"/>
      <c r="AT79" s="1235"/>
      <c r="AU79" s="1235"/>
      <c r="AV79" s="1235"/>
      <c r="AW79" s="1235"/>
      <c r="AX79" s="1235"/>
      <c r="AY79" s="1235"/>
      <c r="AZ79" s="1235"/>
      <c r="BA79" s="1235"/>
      <c r="BB79" s="1233" t="s">
        <v>571</v>
      </c>
      <c r="BC79" s="1233"/>
      <c r="BD79" s="1233"/>
      <c r="BE79" s="1233"/>
      <c r="BF79" s="1233"/>
      <c r="BG79" s="1233"/>
      <c r="BH79" s="1233"/>
      <c r="BI79" s="1233"/>
      <c r="BJ79" s="1233"/>
      <c r="BK79" s="1233"/>
      <c r="BL79" s="1233"/>
      <c r="BM79" s="1233"/>
      <c r="BN79" s="1233"/>
      <c r="BO79" s="1233"/>
      <c r="BP79" s="1230">
        <v>-3.5</v>
      </c>
      <c r="BQ79" s="1230"/>
      <c r="BR79" s="1230"/>
      <c r="BS79" s="1230"/>
      <c r="BT79" s="1230"/>
      <c r="BU79" s="1230"/>
      <c r="BV79" s="1230"/>
      <c r="BW79" s="1230"/>
      <c r="BX79" s="1230">
        <v>-3.4</v>
      </c>
      <c r="BY79" s="1230"/>
      <c r="BZ79" s="1230"/>
      <c r="CA79" s="1230"/>
      <c r="CB79" s="1230"/>
      <c r="CC79" s="1230"/>
      <c r="CD79" s="1230"/>
      <c r="CE79" s="1230"/>
      <c r="CF79" s="1230">
        <v>-3.2</v>
      </c>
      <c r="CG79" s="1230"/>
      <c r="CH79" s="1230"/>
      <c r="CI79" s="1230"/>
      <c r="CJ79" s="1230"/>
      <c r="CK79" s="1230"/>
      <c r="CL79" s="1230"/>
      <c r="CM79" s="1230"/>
      <c r="CN79" s="1230">
        <v>-3.1</v>
      </c>
      <c r="CO79" s="1230"/>
      <c r="CP79" s="1230"/>
      <c r="CQ79" s="1230"/>
      <c r="CR79" s="1230"/>
      <c r="CS79" s="1230"/>
      <c r="CT79" s="1230"/>
      <c r="CU79" s="1230"/>
      <c r="CV79" s="1230">
        <v>-2.6</v>
      </c>
      <c r="CW79" s="1230"/>
      <c r="CX79" s="1230"/>
      <c r="CY79" s="1230"/>
      <c r="CZ79" s="1230"/>
      <c r="DA79" s="1230"/>
      <c r="DB79" s="1230"/>
      <c r="DC79" s="1230"/>
    </row>
    <row r="80" spans="2:107" ht="13.2" x14ac:dyDescent="0.2">
      <c r="B80" s="259"/>
      <c r="G80" s="1236"/>
      <c r="H80" s="1236"/>
      <c r="I80" s="1231"/>
      <c r="J80" s="1231"/>
      <c r="K80" s="1232"/>
      <c r="L80" s="1232"/>
      <c r="M80" s="1232"/>
      <c r="N80" s="1232"/>
      <c r="AN80" s="1235"/>
      <c r="AO80" s="1235"/>
      <c r="AP80" s="1235"/>
      <c r="AQ80" s="1235"/>
      <c r="AR80" s="1235"/>
      <c r="AS80" s="1235"/>
      <c r="AT80" s="1235"/>
      <c r="AU80" s="1235"/>
      <c r="AV80" s="1235"/>
      <c r="AW80" s="1235"/>
      <c r="AX80" s="1235"/>
      <c r="AY80" s="1235"/>
      <c r="AZ80" s="1235"/>
      <c r="BA80" s="1235"/>
      <c r="BB80" s="1233"/>
      <c r="BC80" s="1233"/>
      <c r="BD80" s="1233"/>
      <c r="BE80" s="1233"/>
      <c r="BF80" s="1233"/>
      <c r="BG80" s="1233"/>
      <c r="BH80" s="1233"/>
      <c r="BI80" s="1233"/>
      <c r="BJ80" s="1233"/>
      <c r="BK80" s="1233"/>
      <c r="BL80" s="1233"/>
      <c r="BM80" s="1233"/>
      <c r="BN80" s="1233"/>
      <c r="BO80" s="1233"/>
      <c r="BP80" s="1230"/>
      <c r="BQ80" s="1230"/>
      <c r="BR80" s="1230"/>
      <c r="BS80" s="1230"/>
      <c r="BT80" s="1230"/>
      <c r="BU80" s="1230"/>
      <c r="BV80" s="1230"/>
      <c r="BW80" s="1230"/>
      <c r="BX80" s="1230"/>
      <c r="BY80" s="1230"/>
      <c r="BZ80" s="1230"/>
      <c r="CA80" s="1230"/>
      <c r="CB80" s="1230"/>
      <c r="CC80" s="1230"/>
      <c r="CD80" s="1230"/>
      <c r="CE80" s="1230"/>
      <c r="CF80" s="1230"/>
      <c r="CG80" s="1230"/>
      <c r="CH80" s="1230"/>
      <c r="CI80" s="1230"/>
      <c r="CJ80" s="1230"/>
      <c r="CK80" s="1230"/>
      <c r="CL80" s="1230"/>
      <c r="CM80" s="1230"/>
      <c r="CN80" s="1230"/>
      <c r="CO80" s="1230"/>
      <c r="CP80" s="1230"/>
      <c r="CQ80" s="1230"/>
      <c r="CR80" s="1230"/>
      <c r="CS80" s="1230"/>
      <c r="CT80" s="1230"/>
      <c r="CU80" s="1230"/>
      <c r="CV80" s="1230"/>
      <c r="CW80" s="1230"/>
      <c r="CX80" s="1230"/>
      <c r="CY80" s="1230"/>
      <c r="CZ80" s="1230"/>
      <c r="DA80" s="1230"/>
      <c r="DB80" s="1230"/>
      <c r="DC80" s="1230"/>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cu+k9a+PNQmNao1tErH57AvkTERudpHO9j9Xzfxk8f+s1zZ1CYloXosKFkZ2qzaTebDvF+RfLjzCLjvxNLGsTg==" saltValue="hjKwuYcbX9pklj9P/Eb+A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8D74A-4769-46B7-847B-2E47385390B4}">
  <sheetPr>
    <pageSetUpPr fitToPage="1"/>
  </sheetPr>
  <dimension ref="A1:DR125"/>
  <sheetViews>
    <sheetView showGridLines="0" topLeftCell="A86"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472</v>
      </c>
    </row>
  </sheetData>
  <sheetProtection algorithmName="SHA-512" hashValue="lf2OW9VELR9oFQOR2LGhNM56Efoa++aGB/nCS+o2YiqLCMLfVW4y4HCUF3MDEEjHoX/rBOsHos86wTL6kwkwbg==" saltValue="1AOKfZjy5RojAo6UtmKEq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57B0-C5E4-46E1-8970-6F11BDEFDCFE}">
  <sheetPr>
    <pageSetUpPr fitToPage="1"/>
  </sheetPr>
  <dimension ref="A1:DR125"/>
  <sheetViews>
    <sheetView showGridLines="0" topLeftCell="A5"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472</v>
      </c>
    </row>
  </sheetData>
  <sheetProtection algorithmName="SHA-512" hashValue="5wcFge7uxeViDcjrWwz03WfiFvulrtEvxh5XgTUwWz5m3+7yjLPigamEIlNb+ia3O8Zy3OrrZO6dT3C61Q8t+w==" saltValue="5gDyv2fHYuidn+k7x5jHa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521</v>
      </c>
      <c r="G2" s="149"/>
      <c r="H2" s="150"/>
    </row>
    <row r="3" spans="1:8" x14ac:dyDescent="0.2">
      <c r="A3" s="146" t="s">
        <v>514</v>
      </c>
      <c r="B3" s="151"/>
      <c r="C3" s="152"/>
      <c r="D3" s="153">
        <v>56077</v>
      </c>
      <c r="E3" s="154"/>
      <c r="F3" s="155">
        <v>51681</v>
      </c>
      <c r="G3" s="156"/>
      <c r="H3" s="157"/>
    </row>
    <row r="4" spans="1:8" x14ac:dyDescent="0.2">
      <c r="A4" s="158"/>
      <c r="B4" s="159"/>
      <c r="C4" s="160"/>
      <c r="D4" s="161">
        <v>36504</v>
      </c>
      <c r="E4" s="162"/>
      <c r="F4" s="163">
        <v>37226</v>
      </c>
      <c r="G4" s="164"/>
      <c r="H4" s="165"/>
    </row>
    <row r="5" spans="1:8" x14ac:dyDescent="0.2">
      <c r="A5" s="146" t="s">
        <v>516</v>
      </c>
      <c r="B5" s="151"/>
      <c r="C5" s="152"/>
      <c r="D5" s="153">
        <v>43232</v>
      </c>
      <c r="E5" s="154"/>
      <c r="F5" s="155">
        <v>50465</v>
      </c>
      <c r="G5" s="156"/>
      <c r="H5" s="157"/>
    </row>
    <row r="6" spans="1:8" x14ac:dyDescent="0.2">
      <c r="A6" s="158"/>
      <c r="B6" s="159"/>
      <c r="C6" s="160"/>
      <c r="D6" s="161">
        <v>26223</v>
      </c>
      <c r="E6" s="162"/>
      <c r="F6" s="163">
        <v>34193</v>
      </c>
      <c r="G6" s="164"/>
      <c r="H6" s="165"/>
    </row>
    <row r="7" spans="1:8" x14ac:dyDescent="0.2">
      <c r="A7" s="146" t="s">
        <v>517</v>
      </c>
      <c r="B7" s="151"/>
      <c r="C7" s="152"/>
      <c r="D7" s="153">
        <v>34663</v>
      </c>
      <c r="E7" s="154"/>
      <c r="F7" s="155">
        <v>51679</v>
      </c>
      <c r="G7" s="156"/>
      <c r="H7" s="157"/>
    </row>
    <row r="8" spans="1:8" x14ac:dyDescent="0.2">
      <c r="A8" s="158"/>
      <c r="B8" s="159"/>
      <c r="C8" s="160"/>
      <c r="D8" s="161">
        <v>21146</v>
      </c>
      <c r="E8" s="162"/>
      <c r="F8" s="163">
        <v>35132</v>
      </c>
      <c r="G8" s="164"/>
      <c r="H8" s="165"/>
    </row>
    <row r="9" spans="1:8" x14ac:dyDescent="0.2">
      <c r="A9" s="146" t="s">
        <v>518</v>
      </c>
      <c r="B9" s="151"/>
      <c r="C9" s="152"/>
      <c r="D9" s="153">
        <v>34717</v>
      </c>
      <c r="E9" s="154"/>
      <c r="F9" s="155">
        <v>49665</v>
      </c>
      <c r="G9" s="156"/>
      <c r="H9" s="157"/>
    </row>
    <row r="10" spans="1:8" x14ac:dyDescent="0.2">
      <c r="A10" s="158"/>
      <c r="B10" s="159"/>
      <c r="C10" s="160"/>
      <c r="D10" s="161">
        <v>22362</v>
      </c>
      <c r="E10" s="162"/>
      <c r="F10" s="163">
        <v>34678</v>
      </c>
      <c r="G10" s="164"/>
      <c r="H10" s="165"/>
    </row>
    <row r="11" spans="1:8" x14ac:dyDescent="0.2">
      <c r="A11" s="146" t="s">
        <v>519</v>
      </c>
      <c r="B11" s="151"/>
      <c r="C11" s="152"/>
      <c r="D11" s="153">
        <v>50364</v>
      </c>
      <c r="E11" s="154"/>
      <c r="F11" s="155">
        <v>63439</v>
      </c>
      <c r="G11" s="156"/>
      <c r="H11" s="157"/>
    </row>
    <row r="12" spans="1:8" x14ac:dyDescent="0.2">
      <c r="A12" s="158"/>
      <c r="B12" s="159"/>
      <c r="C12" s="166"/>
      <c r="D12" s="161">
        <v>36050</v>
      </c>
      <c r="E12" s="162"/>
      <c r="F12" s="163">
        <v>46463</v>
      </c>
      <c r="G12" s="164"/>
      <c r="H12" s="165"/>
    </row>
    <row r="13" spans="1:8" x14ac:dyDescent="0.2">
      <c r="A13" s="146"/>
      <c r="B13" s="151"/>
      <c r="C13" s="152"/>
      <c r="D13" s="153">
        <v>43811</v>
      </c>
      <c r="E13" s="154"/>
      <c r="F13" s="155">
        <v>53386</v>
      </c>
      <c r="G13" s="167"/>
      <c r="H13" s="157"/>
    </row>
    <row r="14" spans="1:8" x14ac:dyDescent="0.2">
      <c r="A14" s="158"/>
      <c r="B14" s="159"/>
      <c r="C14" s="160"/>
      <c r="D14" s="161">
        <v>28457</v>
      </c>
      <c r="E14" s="162"/>
      <c r="F14" s="163">
        <v>37538</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4.91</v>
      </c>
      <c r="C19" s="168">
        <f>ROUND(VALUE(SUBSTITUTE(実質収支比率等に係る経年分析!G$48,"▲","-")),2)</f>
        <v>6.13</v>
      </c>
      <c r="D19" s="168">
        <f>ROUND(VALUE(SUBSTITUTE(実質収支比率等に係る経年分析!H$48,"▲","-")),2)</f>
        <v>8.26</v>
      </c>
      <c r="E19" s="168">
        <f>ROUND(VALUE(SUBSTITUTE(実質収支比率等に係る経年分析!I$48,"▲","-")),2)</f>
        <v>7.02</v>
      </c>
      <c r="F19" s="168">
        <f>ROUND(VALUE(SUBSTITUTE(実質収支比率等に係る経年分析!J$48,"▲","-")),2)</f>
        <v>4.91</v>
      </c>
    </row>
    <row r="20" spans="1:11" x14ac:dyDescent="0.2">
      <c r="A20" s="168" t="s">
        <v>53</v>
      </c>
      <c r="B20" s="168">
        <f>ROUND(VALUE(SUBSTITUTE(実質収支比率等に係る経年分析!F$47,"▲","-")),2)</f>
        <v>16.46</v>
      </c>
      <c r="C20" s="168">
        <f>ROUND(VALUE(SUBSTITUTE(実質収支比率等に係る経年分析!G$47,"▲","-")),2)</f>
        <v>19.100000000000001</v>
      </c>
      <c r="D20" s="168">
        <f>ROUND(VALUE(SUBSTITUTE(実質収支比率等に係る経年分析!H$47,"▲","-")),2)</f>
        <v>18.78</v>
      </c>
      <c r="E20" s="168">
        <f>ROUND(VALUE(SUBSTITUTE(実質収支比率等に係る経年分析!I$47,"▲","-")),2)</f>
        <v>19.27</v>
      </c>
      <c r="F20" s="168">
        <f>ROUND(VALUE(SUBSTITUTE(実質収支比率等に係る経年分析!J$47,"▲","-")),2)</f>
        <v>18.5</v>
      </c>
    </row>
    <row r="21" spans="1:11" x14ac:dyDescent="0.2">
      <c r="A21" s="168" t="s">
        <v>54</v>
      </c>
      <c r="B21" s="168">
        <f>IF(ISNUMBER(VALUE(SUBSTITUTE(実質収支比率等に係る経年分析!F$49,"▲","-"))),ROUND(VALUE(SUBSTITUTE(実質収支比率等に係る経年分析!F$49,"▲","-")),2),NA())</f>
        <v>1.62</v>
      </c>
      <c r="C21" s="168">
        <f>IF(ISNUMBER(VALUE(SUBSTITUTE(実質収支比率等に係る経年分析!G$49,"▲","-"))),ROUND(VALUE(SUBSTITUTE(実質収支比率等に係る経年分析!G$49,"▲","-")),2),NA())</f>
        <v>3.75</v>
      </c>
      <c r="D21" s="168">
        <f>IF(ISNUMBER(VALUE(SUBSTITUTE(実質収支比率等に係る経年分析!H$49,"▲","-"))),ROUND(VALUE(SUBSTITUTE(実質収支比率等に係る経年分析!H$49,"▲","-")),2),NA())</f>
        <v>2.69</v>
      </c>
      <c r="E21" s="168">
        <f>IF(ISNUMBER(VALUE(SUBSTITUTE(実質収支比率等に係る経年分析!I$49,"▲","-"))),ROUND(VALUE(SUBSTITUTE(実質収支比率等に係る経年分析!I$49,"▲","-")),2),NA())</f>
        <v>0.54</v>
      </c>
      <c r="F21" s="168">
        <f>IF(ISNUMBER(VALUE(SUBSTITUTE(実質収支比率等に係る経年分析!J$49,"▲","-"))),ROUND(VALUE(SUBSTITUTE(実質収支比率等に係る経年分析!J$49,"▲","-")),2),NA())</f>
        <v>-1.79</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str">
        <f>IF(連結実質赤字比率に係る赤字・黒字の構成分析!C$38="",NA(),連結実質赤字比率に係る赤字・黒字の構成分析!C$38)</f>
        <v>学校給食費会計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0.01</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0.02</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0.03</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0.02</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0.01</v>
      </c>
    </row>
    <row r="33" spans="1:16" x14ac:dyDescent="0.2">
      <c r="A33" s="169" t="str">
        <f>IF(連結実質赤字比率に係る赤字・黒字の構成分析!C$37="",NA(),連結実質赤字比率に係る赤字・黒字の構成分析!C$37)</f>
        <v>国民健康保険事業会計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0.18</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0.59</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0.56000000000000005</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0.28999999999999998</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0.27</v>
      </c>
    </row>
    <row r="34" spans="1:16" x14ac:dyDescent="0.2">
      <c r="A34" s="169" t="str">
        <f>IF(連結実質赤字比率に係る赤字・黒字の構成分析!C$36="",NA(),連結実質赤字比率に係る赤字・黒字の構成分析!C$36)</f>
        <v>後期高齢者医療会計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0.28000000000000003</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0.34</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0.31</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0.36</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0.31</v>
      </c>
    </row>
    <row r="35" spans="1:16" x14ac:dyDescent="0.2">
      <c r="A35" s="169" t="str">
        <f>IF(連結実質赤字比率に係る赤字・黒字の構成分析!C$35="",NA(),連結実質赤字比率に係る赤字・黒字の構成分析!C$35)</f>
        <v>介護保険事業会計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1.47</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1.21</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1.46</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1.61</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1.36</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4.88</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6.98</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8.2200000000000006</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6.99</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4.8899999999999997</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15395</v>
      </c>
      <c r="E42" s="170"/>
      <c r="F42" s="170"/>
      <c r="G42" s="170">
        <f>'実質公債費比率（分子）の構造'!L$52</f>
        <v>15147</v>
      </c>
      <c r="H42" s="170"/>
      <c r="I42" s="170"/>
      <c r="J42" s="170">
        <f>'実質公債費比率（分子）の構造'!M$52</f>
        <v>14552</v>
      </c>
      <c r="K42" s="170"/>
      <c r="L42" s="170"/>
      <c r="M42" s="170">
        <f>'実質公債費比率（分子）の構造'!N$52</f>
        <v>13426</v>
      </c>
      <c r="N42" s="170"/>
      <c r="O42" s="170"/>
      <c r="P42" s="170">
        <f>'実質公債費比率（分子）の構造'!O$52</f>
        <v>12161</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1830</v>
      </c>
      <c r="C44" s="170"/>
      <c r="D44" s="170"/>
      <c r="E44" s="170">
        <f>'実質公債費比率（分子）の構造'!L$50</f>
        <v>3600</v>
      </c>
      <c r="F44" s="170"/>
      <c r="G44" s="170"/>
      <c r="H44" s="170">
        <f>'実質公債費比率（分子）の構造'!M$50</f>
        <v>2443</v>
      </c>
      <c r="I44" s="170"/>
      <c r="J44" s="170"/>
      <c r="K44" s="170">
        <f>'実質公債費比率（分子）の構造'!N$50</f>
        <v>3409</v>
      </c>
      <c r="L44" s="170"/>
      <c r="M44" s="170"/>
      <c r="N44" s="170">
        <f>'実質公債費比率（分子）の構造'!O$50</f>
        <v>4338</v>
      </c>
      <c r="O44" s="170"/>
      <c r="P44" s="170"/>
    </row>
    <row r="45" spans="1:16" x14ac:dyDescent="0.2">
      <c r="A45" s="170" t="s">
        <v>63</v>
      </c>
      <c r="B45" s="170">
        <f>'実質公債費比率（分子）の構造'!K$49</f>
        <v>239</v>
      </c>
      <c r="C45" s="170"/>
      <c r="D45" s="170"/>
      <c r="E45" s="170">
        <f>'実質公債費比率（分子）の構造'!L$49</f>
        <v>269</v>
      </c>
      <c r="F45" s="170"/>
      <c r="G45" s="170"/>
      <c r="H45" s="170">
        <f>'実質公債費比率（分子）の構造'!M$49</f>
        <v>256</v>
      </c>
      <c r="I45" s="170"/>
      <c r="J45" s="170"/>
      <c r="K45" s="170">
        <f>'実質公債費比率（分子）の構造'!N$49</f>
        <v>266</v>
      </c>
      <c r="L45" s="170"/>
      <c r="M45" s="170"/>
      <c r="N45" s="170">
        <f>'実質公債費比率（分子）の構造'!O$49</f>
        <v>331</v>
      </c>
      <c r="O45" s="170"/>
      <c r="P45" s="170"/>
    </row>
    <row r="46" spans="1:16" x14ac:dyDescent="0.2">
      <c r="A46" s="170" t="s">
        <v>64</v>
      </c>
      <c r="B46" s="170" t="str">
        <f>'実質公債費比率（分子）の構造'!K$48</f>
        <v>-</v>
      </c>
      <c r="C46" s="170"/>
      <c r="D46" s="170"/>
      <c r="E46" s="170" t="str">
        <f>'実質公債費比率（分子）の構造'!L$48</f>
        <v>-</v>
      </c>
      <c r="F46" s="170"/>
      <c r="G46" s="170"/>
      <c r="H46" s="170" t="str">
        <f>'実質公債費比率（分子）の構造'!M$48</f>
        <v>-</v>
      </c>
      <c r="I46" s="170"/>
      <c r="J46" s="170"/>
      <c r="K46" s="170" t="str">
        <f>'実質公債費比率（分子）の構造'!N$48</f>
        <v>-</v>
      </c>
      <c r="L46" s="170"/>
      <c r="M46" s="170"/>
      <c r="N46" s="170" t="str">
        <f>'実質公債費比率（分子）の構造'!O$48</f>
        <v>-</v>
      </c>
      <c r="O46" s="170"/>
      <c r="P46" s="170"/>
    </row>
    <row r="47" spans="1:16" x14ac:dyDescent="0.2">
      <c r="A47" s="170" t="s">
        <v>12</v>
      </c>
      <c r="B47" s="170">
        <f>'実質公債費比率（分子）の構造'!K$47</f>
        <v>823</v>
      </c>
      <c r="C47" s="170"/>
      <c r="D47" s="170"/>
      <c r="E47" s="170">
        <f>'実質公債費比率（分子）の構造'!L$47</f>
        <v>998</v>
      </c>
      <c r="F47" s="170"/>
      <c r="G47" s="170"/>
      <c r="H47" s="170">
        <f>'実質公債費比率（分子）の構造'!M$47</f>
        <v>1126</v>
      </c>
      <c r="I47" s="170"/>
      <c r="J47" s="170"/>
      <c r="K47" s="170">
        <f>'実質公債費比率（分子）の構造'!N$47</f>
        <v>863</v>
      </c>
      <c r="L47" s="170"/>
      <c r="M47" s="170"/>
      <c r="N47" s="170">
        <f>'実質公債費比率（分子）の構造'!O$47</f>
        <v>615</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4573</v>
      </c>
      <c r="C49" s="170"/>
      <c r="D49" s="170"/>
      <c r="E49" s="170">
        <f>'実質公債費比率（分子）の構造'!L$45</f>
        <v>4336</v>
      </c>
      <c r="F49" s="170"/>
      <c r="G49" s="170"/>
      <c r="H49" s="170">
        <f>'実質公債費比率（分子）の構造'!M$45</f>
        <v>4107</v>
      </c>
      <c r="I49" s="170"/>
      <c r="J49" s="170"/>
      <c r="K49" s="170">
        <f>'実質公債費比率（分子）の構造'!N$45</f>
        <v>3993</v>
      </c>
      <c r="L49" s="170"/>
      <c r="M49" s="170"/>
      <c r="N49" s="170">
        <f>'実質公債費比率（分子）の構造'!O$45</f>
        <v>3823</v>
      </c>
      <c r="O49" s="170"/>
      <c r="P49" s="170"/>
    </row>
    <row r="50" spans="1:16" x14ac:dyDescent="0.2">
      <c r="A50" s="170" t="s">
        <v>67</v>
      </c>
      <c r="B50" s="170" t="e">
        <f>NA()</f>
        <v>#N/A</v>
      </c>
      <c r="C50" s="170">
        <f>IF(ISNUMBER('実質公債費比率（分子）の構造'!K$53),'実質公債費比率（分子）の構造'!K$53,NA())</f>
        <v>-7930</v>
      </c>
      <c r="D50" s="170" t="e">
        <f>NA()</f>
        <v>#N/A</v>
      </c>
      <c r="E50" s="170" t="e">
        <f>NA()</f>
        <v>#N/A</v>
      </c>
      <c r="F50" s="170">
        <f>IF(ISNUMBER('実質公債費比率（分子）の構造'!L$53),'実質公債費比率（分子）の構造'!L$53,NA())</f>
        <v>-5944</v>
      </c>
      <c r="G50" s="170" t="e">
        <f>NA()</f>
        <v>#N/A</v>
      </c>
      <c r="H50" s="170" t="e">
        <f>NA()</f>
        <v>#N/A</v>
      </c>
      <c r="I50" s="170">
        <f>IF(ISNUMBER('実質公債費比率（分子）の構造'!M$53),'実質公債費比率（分子）の構造'!M$53,NA())</f>
        <v>-6620</v>
      </c>
      <c r="J50" s="170" t="e">
        <f>NA()</f>
        <v>#N/A</v>
      </c>
      <c r="K50" s="170" t="e">
        <f>NA()</f>
        <v>#N/A</v>
      </c>
      <c r="L50" s="170">
        <f>IF(ISNUMBER('実質公債費比率（分子）の構造'!N$53),'実質公債費比率（分子）の構造'!N$53,NA())</f>
        <v>-4895</v>
      </c>
      <c r="M50" s="170" t="e">
        <f>NA()</f>
        <v>#N/A</v>
      </c>
      <c r="N50" s="170" t="e">
        <f>NA()</f>
        <v>#N/A</v>
      </c>
      <c r="O50" s="170">
        <f>IF(ISNUMBER('実質公債費比率（分子）の構造'!O$53),'実質公債費比率（分子）の構造'!O$53,NA())</f>
        <v>-3054</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130515</v>
      </c>
      <c r="E56" s="169"/>
      <c r="F56" s="169"/>
      <c r="G56" s="169">
        <f>'将来負担比率（分子）の構造'!J$52</f>
        <v>122728</v>
      </c>
      <c r="H56" s="169"/>
      <c r="I56" s="169"/>
      <c r="J56" s="169">
        <f>'将来負担比率（分子）の構造'!K$52</f>
        <v>126413</v>
      </c>
      <c r="K56" s="169"/>
      <c r="L56" s="169"/>
      <c r="M56" s="169">
        <f>'将来負担比率（分子）の構造'!L$52</f>
        <v>115155</v>
      </c>
      <c r="N56" s="169"/>
      <c r="O56" s="169"/>
      <c r="P56" s="169">
        <f>'将来負担比率（分子）の構造'!M$52</f>
        <v>99521</v>
      </c>
    </row>
    <row r="57" spans="1:16" x14ac:dyDescent="0.2">
      <c r="A57" s="169" t="s">
        <v>42</v>
      </c>
      <c r="B57" s="169"/>
      <c r="C57" s="169"/>
      <c r="D57" s="169">
        <f>'将来負担比率（分子）の構造'!I$51</f>
        <v>6375</v>
      </c>
      <c r="E57" s="169"/>
      <c r="F57" s="169"/>
      <c r="G57" s="169">
        <f>'将来負担比率（分子）の構造'!J$51</f>
        <v>6212</v>
      </c>
      <c r="H57" s="169"/>
      <c r="I57" s="169"/>
      <c r="J57" s="169">
        <f>'将来負担比率（分子）の構造'!K$51</f>
        <v>5982</v>
      </c>
      <c r="K57" s="169"/>
      <c r="L57" s="169"/>
      <c r="M57" s="169">
        <f>'将来負担比率（分子）の構造'!L$51</f>
        <v>5908</v>
      </c>
      <c r="N57" s="169"/>
      <c r="O57" s="169"/>
      <c r="P57" s="169">
        <f>'将来負担比率（分子）の構造'!M$51</f>
        <v>5884</v>
      </c>
    </row>
    <row r="58" spans="1:16" x14ac:dyDescent="0.2">
      <c r="A58" s="169" t="s">
        <v>41</v>
      </c>
      <c r="B58" s="169"/>
      <c r="C58" s="169"/>
      <c r="D58" s="169">
        <f>'将来負担比率（分子）の構造'!I$50</f>
        <v>113106</v>
      </c>
      <c r="E58" s="169"/>
      <c r="F58" s="169"/>
      <c r="G58" s="169">
        <f>'将来負担比率（分子）の構造'!J$50</f>
        <v>121416</v>
      </c>
      <c r="H58" s="169"/>
      <c r="I58" s="169"/>
      <c r="J58" s="169">
        <f>'将来負担比率（分子）の構造'!K$50</f>
        <v>137264</v>
      </c>
      <c r="K58" s="169"/>
      <c r="L58" s="169"/>
      <c r="M58" s="169">
        <f>'将来負担比率（分子）の構造'!L$50</f>
        <v>163175</v>
      </c>
      <c r="N58" s="169"/>
      <c r="O58" s="169"/>
      <c r="P58" s="169">
        <f>'将来負担比率（分子）の構造'!M$50</f>
        <v>165869</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33470</v>
      </c>
      <c r="C62" s="169"/>
      <c r="D62" s="169"/>
      <c r="E62" s="169">
        <f>'将来負担比率（分子）の構造'!J$45</f>
        <v>32712</v>
      </c>
      <c r="F62" s="169"/>
      <c r="G62" s="169"/>
      <c r="H62" s="169">
        <f>'将来負担比率（分子）の構造'!K$45</f>
        <v>31469</v>
      </c>
      <c r="I62" s="169"/>
      <c r="J62" s="169"/>
      <c r="K62" s="169">
        <f>'将来負担比率（分子）の構造'!L$45</f>
        <v>31193</v>
      </c>
      <c r="L62" s="169"/>
      <c r="M62" s="169"/>
      <c r="N62" s="169">
        <f>'将来負担比率（分子）の構造'!M$45</f>
        <v>32722</v>
      </c>
      <c r="O62" s="169"/>
      <c r="P62" s="169"/>
    </row>
    <row r="63" spans="1:16" x14ac:dyDescent="0.2">
      <c r="A63" s="169" t="s">
        <v>34</v>
      </c>
      <c r="B63" s="169">
        <f>'将来負担比率（分子）の構造'!I$44</f>
        <v>3000</v>
      </c>
      <c r="C63" s="169"/>
      <c r="D63" s="169"/>
      <c r="E63" s="169">
        <f>'将来負担比率（分子）の構造'!J$44</f>
        <v>3519</v>
      </c>
      <c r="F63" s="169"/>
      <c r="G63" s="169"/>
      <c r="H63" s="169">
        <f>'将来負担比率（分子）の構造'!K$44</f>
        <v>4003</v>
      </c>
      <c r="I63" s="169"/>
      <c r="J63" s="169"/>
      <c r="K63" s="169">
        <f>'将来負担比率（分子）の構造'!L$44</f>
        <v>4966</v>
      </c>
      <c r="L63" s="169"/>
      <c r="M63" s="169"/>
      <c r="N63" s="169">
        <f>'将来負担比率（分子）の構造'!M$44</f>
        <v>5250</v>
      </c>
      <c r="O63" s="169"/>
      <c r="P63" s="169"/>
    </row>
    <row r="64" spans="1:16" x14ac:dyDescent="0.2">
      <c r="A64" s="169" t="s">
        <v>33</v>
      </c>
      <c r="B64" s="169" t="str">
        <f>'将来負担比率（分子）の構造'!I$43</f>
        <v>-</v>
      </c>
      <c r="C64" s="169"/>
      <c r="D64" s="169"/>
      <c r="E64" s="169" t="str">
        <f>'将来負担比率（分子）の構造'!J$43</f>
        <v>-</v>
      </c>
      <c r="F64" s="169"/>
      <c r="G64" s="169"/>
      <c r="H64" s="169" t="str">
        <f>'将来負担比率（分子）の構造'!K$43</f>
        <v>-</v>
      </c>
      <c r="I64" s="169"/>
      <c r="J64" s="169"/>
      <c r="K64" s="169" t="str">
        <f>'将来負担比率（分子）の構造'!L$43</f>
        <v>-</v>
      </c>
      <c r="L64" s="169"/>
      <c r="M64" s="169"/>
      <c r="N64" s="169" t="str">
        <f>'将来負担比率（分子）の構造'!M$43</f>
        <v>-</v>
      </c>
      <c r="O64" s="169"/>
      <c r="P64" s="169"/>
    </row>
    <row r="65" spans="1:16" x14ac:dyDescent="0.2">
      <c r="A65" s="169" t="s">
        <v>32</v>
      </c>
      <c r="B65" s="169">
        <f>'将来負担比率（分子）の構造'!I$42</f>
        <v>27684</v>
      </c>
      <c r="C65" s="169"/>
      <c r="D65" s="169"/>
      <c r="E65" s="169">
        <f>'将来負担比率（分子）の構造'!J$42</f>
        <v>19319</v>
      </c>
      <c r="F65" s="169"/>
      <c r="G65" s="169"/>
      <c r="H65" s="169">
        <f>'将来負担比率（分子）の構造'!K$42</f>
        <v>18910</v>
      </c>
      <c r="I65" s="169"/>
      <c r="J65" s="169"/>
      <c r="K65" s="169">
        <f>'将来負担比率（分子）の構造'!L$42</f>
        <v>22508</v>
      </c>
      <c r="L65" s="169"/>
      <c r="M65" s="169"/>
      <c r="N65" s="169">
        <f>'将来負担比率（分子）の構造'!M$42</f>
        <v>22725</v>
      </c>
      <c r="O65" s="169"/>
      <c r="P65" s="169"/>
    </row>
    <row r="66" spans="1:16" x14ac:dyDescent="0.2">
      <c r="A66" s="169" t="s">
        <v>31</v>
      </c>
      <c r="B66" s="169">
        <f>'将来負担比率（分子）の構造'!I$41</f>
        <v>69759</v>
      </c>
      <c r="C66" s="169"/>
      <c r="D66" s="169"/>
      <c r="E66" s="169">
        <f>'将来負担比率（分子）の構造'!J$41</f>
        <v>73597</v>
      </c>
      <c r="F66" s="169"/>
      <c r="G66" s="169"/>
      <c r="H66" s="169">
        <f>'将来負担比率（分子）の構造'!K$41</f>
        <v>63799</v>
      </c>
      <c r="I66" s="169"/>
      <c r="J66" s="169"/>
      <c r="K66" s="169">
        <f>'将来負担比率（分子）の構造'!L$41</f>
        <v>55595</v>
      </c>
      <c r="L66" s="169"/>
      <c r="M66" s="169"/>
      <c r="N66" s="169">
        <f>'将来負担比率（分子）の構造'!M$41</f>
        <v>48132</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38838</v>
      </c>
      <c r="C72" s="173">
        <f>基金残高に係る経年分析!G55</f>
        <v>41831</v>
      </c>
      <c r="D72" s="173">
        <f>基金残高に係る経年分析!H55</f>
        <v>41912</v>
      </c>
    </row>
    <row r="73" spans="1:16" x14ac:dyDescent="0.2">
      <c r="A73" s="172" t="s">
        <v>74</v>
      </c>
      <c r="B73" s="173">
        <f>基金残高に係る経年分析!F56</f>
        <v>6466</v>
      </c>
      <c r="C73" s="173">
        <f>基金残高に係る経年分析!G56</f>
        <v>6477</v>
      </c>
      <c r="D73" s="173">
        <f>基金残高に係る経年分析!H56</f>
        <v>6491</v>
      </c>
    </row>
    <row r="74" spans="1:16" x14ac:dyDescent="0.2">
      <c r="A74" s="172" t="s">
        <v>75</v>
      </c>
      <c r="B74" s="173">
        <f>基金残高に係る経年分析!F57</f>
        <v>82710</v>
      </c>
      <c r="C74" s="173">
        <f>基金残高に係る経年分析!G57</f>
        <v>104919</v>
      </c>
      <c r="D74" s="173">
        <f>基金残高に係る経年分析!H57</f>
        <v>98634</v>
      </c>
    </row>
  </sheetData>
  <sheetProtection algorithmName="SHA-512" hashValue="BEPKl7raSRocBqwT8kPZ3W4rZqO+OFHxXaBcGXIhA/qjB8YgQzNtVMYi/fU+RVV/d2y2aACRyp8yiM++j2pWqA==" saltValue="owx8hxySnHuogtSEH6qo7w==" spinCount="100000" sheet="1" objects="1" scenarios="1"/>
  <phoneticPr fontId="2"/>
  <pageMargins left="0.78700000000000003" right="0.78700000000000003" top="0.98399999999999999" bottom="0.98399999999999999" header="0.51200000000000001" footer="0.51200000000000001"/>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215</v>
      </c>
      <c r="C5" s="693"/>
      <c r="D5" s="693"/>
      <c r="E5" s="693"/>
      <c r="F5" s="693"/>
      <c r="G5" s="693"/>
      <c r="H5" s="693"/>
      <c r="I5" s="693"/>
      <c r="J5" s="693"/>
      <c r="K5" s="693"/>
      <c r="L5" s="693"/>
      <c r="M5" s="693"/>
      <c r="N5" s="693"/>
      <c r="O5" s="693"/>
      <c r="P5" s="693"/>
      <c r="Q5" s="694"/>
      <c r="R5" s="689">
        <v>136530593</v>
      </c>
      <c r="S5" s="690"/>
      <c r="T5" s="690"/>
      <c r="U5" s="690"/>
      <c r="V5" s="690"/>
      <c r="W5" s="690"/>
      <c r="X5" s="690"/>
      <c r="Y5" s="715"/>
      <c r="Z5" s="728">
        <v>35</v>
      </c>
      <c r="AA5" s="728"/>
      <c r="AB5" s="728"/>
      <c r="AC5" s="728"/>
      <c r="AD5" s="729">
        <v>136530593</v>
      </c>
      <c r="AE5" s="729"/>
      <c r="AF5" s="729"/>
      <c r="AG5" s="729"/>
      <c r="AH5" s="729"/>
      <c r="AI5" s="729"/>
      <c r="AJ5" s="729"/>
      <c r="AK5" s="729"/>
      <c r="AL5" s="716">
        <v>58.4</v>
      </c>
      <c r="AM5" s="698"/>
      <c r="AN5" s="698"/>
      <c r="AO5" s="717"/>
      <c r="AP5" s="692" t="s">
        <v>216</v>
      </c>
      <c r="AQ5" s="693"/>
      <c r="AR5" s="693"/>
      <c r="AS5" s="693"/>
      <c r="AT5" s="693"/>
      <c r="AU5" s="693"/>
      <c r="AV5" s="693"/>
      <c r="AW5" s="693"/>
      <c r="AX5" s="693"/>
      <c r="AY5" s="693"/>
      <c r="AZ5" s="693"/>
      <c r="BA5" s="693"/>
      <c r="BB5" s="693"/>
      <c r="BC5" s="693"/>
      <c r="BD5" s="693"/>
      <c r="BE5" s="693"/>
      <c r="BF5" s="694"/>
      <c r="BG5" s="634">
        <v>136521619</v>
      </c>
      <c r="BH5" s="635"/>
      <c r="BI5" s="635"/>
      <c r="BJ5" s="635"/>
      <c r="BK5" s="635"/>
      <c r="BL5" s="635"/>
      <c r="BM5" s="635"/>
      <c r="BN5" s="636"/>
      <c r="BO5" s="672">
        <v>100</v>
      </c>
      <c r="BP5" s="672"/>
      <c r="BQ5" s="672"/>
      <c r="BR5" s="672"/>
      <c r="BS5" s="673" t="s">
        <v>122</v>
      </c>
      <c r="BT5" s="673"/>
      <c r="BU5" s="673"/>
      <c r="BV5" s="673"/>
      <c r="BW5" s="673"/>
      <c r="BX5" s="673"/>
      <c r="BY5" s="673"/>
      <c r="BZ5" s="673"/>
      <c r="CA5" s="673"/>
      <c r="CB5" s="713"/>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2">
      <c r="B6" s="631" t="s">
        <v>220</v>
      </c>
      <c r="C6" s="632"/>
      <c r="D6" s="632"/>
      <c r="E6" s="632"/>
      <c r="F6" s="632"/>
      <c r="G6" s="632"/>
      <c r="H6" s="632"/>
      <c r="I6" s="632"/>
      <c r="J6" s="632"/>
      <c r="K6" s="632"/>
      <c r="L6" s="632"/>
      <c r="M6" s="632"/>
      <c r="N6" s="632"/>
      <c r="O6" s="632"/>
      <c r="P6" s="632"/>
      <c r="Q6" s="633"/>
      <c r="R6" s="634">
        <v>1353954</v>
      </c>
      <c r="S6" s="635"/>
      <c r="T6" s="635"/>
      <c r="U6" s="635"/>
      <c r="V6" s="635"/>
      <c r="W6" s="635"/>
      <c r="X6" s="635"/>
      <c r="Y6" s="636"/>
      <c r="Z6" s="672">
        <v>0.3</v>
      </c>
      <c r="AA6" s="672"/>
      <c r="AB6" s="672"/>
      <c r="AC6" s="672"/>
      <c r="AD6" s="673">
        <v>1353954</v>
      </c>
      <c r="AE6" s="673"/>
      <c r="AF6" s="673"/>
      <c r="AG6" s="673"/>
      <c r="AH6" s="673"/>
      <c r="AI6" s="673"/>
      <c r="AJ6" s="673"/>
      <c r="AK6" s="673"/>
      <c r="AL6" s="637">
        <v>0.6</v>
      </c>
      <c r="AM6" s="638"/>
      <c r="AN6" s="638"/>
      <c r="AO6" s="674"/>
      <c r="AP6" s="631" t="s">
        <v>221</v>
      </c>
      <c r="AQ6" s="632"/>
      <c r="AR6" s="632"/>
      <c r="AS6" s="632"/>
      <c r="AT6" s="632"/>
      <c r="AU6" s="632"/>
      <c r="AV6" s="632"/>
      <c r="AW6" s="632"/>
      <c r="AX6" s="632"/>
      <c r="AY6" s="632"/>
      <c r="AZ6" s="632"/>
      <c r="BA6" s="632"/>
      <c r="BB6" s="632"/>
      <c r="BC6" s="632"/>
      <c r="BD6" s="632"/>
      <c r="BE6" s="632"/>
      <c r="BF6" s="633"/>
      <c r="BG6" s="634">
        <v>136521619</v>
      </c>
      <c r="BH6" s="635"/>
      <c r="BI6" s="635"/>
      <c r="BJ6" s="635"/>
      <c r="BK6" s="635"/>
      <c r="BL6" s="635"/>
      <c r="BM6" s="635"/>
      <c r="BN6" s="636"/>
      <c r="BO6" s="672">
        <v>100</v>
      </c>
      <c r="BP6" s="672"/>
      <c r="BQ6" s="672"/>
      <c r="BR6" s="672"/>
      <c r="BS6" s="673" t="s">
        <v>122</v>
      </c>
      <c r="BT6" s="673"/>
      <c r="BU6" s="673"/>
      <c r="BV6" s="673"/>
      <c r="BW6" s="673"/>
      <c r="BX6" s="673"/>
      <c r="BY6" s="673"/>
      <c r="BZ6" s="673"/>
      <c r="CA6" s="673"/>
      <c r="CB6" s="713"/>
      <c r="CD6" s="692" t="s">
        <v>222</v>
      </c>
      <c r="CE6" s="693"/>
      <c r="CF6" s="693"/>
      <c r="CG6" s="693"/>
      <c r="CH6" s="693"/>
      <c r="CI6" s="693"/>
      <c r="CJ6" s="693"/>
      <c r="CK6" s="693"/>
      <c r="CL6" s="693"/>
      <c r="CM6" s="693"/>
      <c r="CN6" s="693"/>
      <c r="CO6" s="693"/>
      <c r="CP6" s="693"/>
      <c r="CQ6" s="694"/>
      <c r="CR6" s="634">
        <v>924711</v>
      </c>
      <c r="CS6" s="635"/>
      <c r="CT6" s="635"/>
      <c r="CU6" s="635"/>
      <c r="CV6" s="635"/>
      <c r="CW6" s="635"/>
      <c r="CX6" s="635"/>
      <c r="CY6" s="636"/>
      <c r="CZ6" s="716">
        <v>0.2</v>
      </c>
      <c r="DA6" s="698"/>
      <c r="DB6" s="698"/>
      <c r="DC6" s="718"/>
      <c r="DD6" s="640" t="s">
        <v>122</v>
      </c>
      <c r="DE6" s="635"/>
      <c r="DF6" s="635"/>
      <c r="DG6" s="635"/>
      <c r="DH6" s="635"/>
      <c r="DI6" s="635"/>
      <c r="DJ6" s="635"/>
      <c r="DK6" s="635"/>
      <c r="DL6" s="635"/>
      <c r="DM6" s="635"/>
      <c r="DN6" s="635"/>
      <c r="DO6" s="635"/>
      <c r="DP6" s="636"/>
      <c r="DQ6" s="640">
        <v>924372</v>
      </c>
      <c r="DR6" s="635"/>
      <c r="DS6" s="635"/>
      <c r="DT6" s="635"/>
      <c r="DU6" s="635"/>
      <c r="DV6" s="635"/>
      <c r="DW6" s="635"/>
      <c r="DX6" s="635"/>
      <c r="DY6" s="635"/>
      <c r="DZ6" s="635"/>
      <c r="EA6" s="635"/>
      <c r="EB6" s="635"/>
      <c r="EC6" s="671"/>
    </row>
    <row r="7" spans="2:143" ht="11.25" customHeight="1" x14ac:dyDescent="0.2">
      <c r="B7" s="631" t="s">
        <v>223</v>
      </c>
      <c r="C7" s="632"/>
      <c r="D7" s="632"/>
      <c r="E7" s="632"/>
      <c r="F7" s="632"/>
      <c r="G7" s="632"/>
      <c r="H7" s="632"/>
      <c r="I7" s="632"/>
      <c r="J7" s="632"/>
      <c r="K7" s="632"/>
      <c r="L7" s="632"/>
      <c r="M7" s="632"/>
      <c r="N7" s="632"/>
      <c r="O7" s="632"/>
      <c r="P7" s="632"/>
      <c r="Q7" s="633"/>
      <c r="R7" s="634">
        <v>534787</v>
      </c>
      <c r="S7" s="635"/>
      <c r="T7" s="635"/>
      <c r="U7" s="635"/>
      <c r="V7" s="635"/>
      <c r="W7" s="635"/>
      <c r="X7" s="635"/>
      <c r="Y7" s="636"/>
      <c r="Z7" s="672">
        <v>0.1</v>
      </c>
      <c r="AA7" s="672"/>
      <c r="AB7" s="672"/>
      <c r="AC7" s="672"/>
      <c r="AD7" s="673">
        <v>534787</v>
      </c>
      <c r="AE7" s="673"/>
      <c r="AF7" s="673"/>
      <c r="AG7" s="673"/>
      <c r="AH7" s="673"/>
      <c r="AI7" s="673"/>
      <c r="AJ7" s="673"/>
      <c r="AK7" s="673"/>
      <c r="AL7" s="637">
        <v>0.2</v>
      </c>
      <c r="AM7" s="638"/>
      <c r="AN7" s="638"/>
      <c r="AO7" s="674"/>
      <c r="AP7" s="631" t="s">
        <v>224</v>
      </c>
      <c r="AQ7" s="632"/>
      <c r="AR7" s="632"/>
      <c r="AS7" s="632"/>
      <c r="AT7" s="632"/>
      <c r="AU7" s="632"/>
      <c r="AV7" s="632"/>
      <c r="AW7" s="632"/>
      <c r="AX7" s="632"/>
      <c r="AY7" s="632"/>
      <c r="AZ7" s="632"/>
      <c r="BA7" s="632"/>
      <c r="BB7" s="632"/>
      <c r="BC7" s="632"/>
      <c r="BD7" s="632"/>
      <c r="BE7" s="632"/>
      <c r="BF7" s="633"/>
      <c r="BG7" s="634">
        <v>131474980</v>
      </c>
      <c r="BH7" s="635"/>
      <c r="BI7" s="635"/>
      <c r="BJ7" s="635"/>
      <c r="BK7" s="635"/>
      <c r="BL7" s="635"/>
      <c r="BM7" s="635"/>
      <c r="BN7" s="636"/>
      <c r="BO7" s="672">
        <v>96.3</v>
      </c>
      <c r="BP7" s="672"/>
      <c r="BQ7" s="672"/>
      <c r="BR7" s="672"/>
      <c r="BS7" s="673" t="s">
        <v>122</v>
      </c>
      <c r="BT7" s="673"/>
      <c r="BU7" s="673"/>
      <c r="BV7" s="673"/>
      <c r="BW7" s="673"/>
      <c r="BX7" s="673"/>
      <c r="BY7" s="673"/>
      <c r="BZ7" s="673"/>
      <c r="CA7" s="673"/>
      <c r="CB7" s="713"/>
      <c r="CD7" s="631" t="s">
        <v>225</v>
      </c>
      <c r="CE7" s="632"/>
      <c r="CF7" s="632"/>
      <c r="CG7" s="632"/>
      <c r="CH7" s="632"/>
      <c r="CI7" s="632"/>
      <c r="CJ7" s="632"/>
      <c r="CK7" s="632"/>
      <c r="CL7" s="632"/>
      <c r="CM7" s="632"/>
      <c r="CN7" s="632"/>
      <c r="CO7" s="632"/>
      <c r="CP7" s="632"/>
      <c r="CQ7" s="633"/>
      <c r="CR7" s="634">
        <v>48006482</v>
      </c>
      <c r="CS7" s="635"/>
      <c r="CT7" s="635"/>
      <c r="CU7" s="635"/>
      <c r="CV7" s="635"/>
      <c r="CW7" s="635"/>
      <c r="CX7" s="635"/>
      <c r="CY7" s="636"/>
      <c r="CZ7" s="672">
        <v>13</v>
      </c>
      <c r="DA7" s="672"/>
      <c r="DB7" s="672"/>
      <c r="DC7" s="672"/>
      <c r="DD7" s="640">
        <v>15460914</v>
      </c>
      <c r="DE7" s="635"/>
      <c r="DF7" s="635"/>
      <c r="DG7" s="635"/>
      <c r="DH7" s="635"/>
      <c r="DI7" s="635"/>
      <c r="DJ7" s="635"/>
      <c r="DK7" s="635"/>
      <c r="DL7" s="635"/>
      <c r="DM7" s="635"/>
      <c r="DN7" s="635"/>
      <c r="DO7" s="635"/>
      <c r="DP7" s="636"/>
      <c r="DQ7" s="640">
        <v>32232505</v>
      </c>
      <c r="DR7" s="635"/>
      <c r="DS7" s="635"/>
      <c r="DT7" s="635"/>
      <c r="DU7" s="635"/>
      <c r="DV7" s="635"/>
      <c r="DW7" s="635"/>
      <c r="DX7" s="635"/>
      <c r="DY7" s="635"/>
      <c r="DZ7" s="635"/>
      <c r="EA7" s="635"/>
      <c r="EB7" s="635"/>
      <c r="EC7" s="671"/>
    </row>
    <row r="8" spans="2:143" ht="11.25" customHeight="1" x14ac:dyDescent="0.2">
      <c r="B8" s="631" t="s">
        <v>226</v>
      </c>
      <c r="C8" s="632"/>
      <c r="D8" s="632"/>
      <c r="E8" s="632"/>
      <c r="F8" s="632"/>
      <c r="G8" s="632"/>
      <c r="H8" s="632"/>
      <c r="I8" s="632"/>
      <c r="J8" s="632"/>
      <c r="K8" s="632"/>
      <c r="L8" s="632"/>
      <c r="M8" s="632"/>
      <c r="N8" s="632"/>
      <c r="O8" s="632"/>
      <c r="P8" s="632"/>
      <c r="Q8" s="633"/>
      <c r="R8" s="634">
        <v>2845161</v>
      </c>
      <c r="S8" s="635"/>
      <c r="T8" s="635"/>
      <c r="U8" s="635"/>
      <c r="V8" s="635"/>
      <c r="W8" s="635"/>
      <c r="X8" s="635"/>
      <c r="Y8" s="636"/>
      <c r="Z8" s="672">
        <v>0.7</v>
      </c>
      <c r="AA8" s="672"/>
      <c r="AB8" s="672"/>
      <c r="AC8" s="672"/>
      <c r="AD8" s="673">
        <v>2845161</v>
      </c>
      <c r="AE8" s="673"/>
      <c r="AF8" s="673"/>
      <c r="AG8" s="673"/>
      <c r="AH8" s="673"/>
      <c r="AI8" s="673"/>
      <c r="AJ8" s="673"/>
      <c r="AK8" s="673"/>
      <c r="AL8" s="637">
        <v>1.2</v>
      </c>
      <c r="AM8" s="638"/>
      <c r="AN8" s="638"/>
      <c r="AO8" s="674"/>
      <c r="AP8" s="631" t="s">
        <v>227</v>
      </c>
      <c r="AQ8" s="632"/>
      <c r="AR8" s="632"/>
      <c r="AS8" s="632"/>
      <c r="AT8" s="632"/>
      <c r="AU8" s="632"/>
      <c r="AV8" s="632"/>
      <c r="AW8" s="632"/>
      <c r="AX8" s="632"/>
      <c r="AY8" s="632"/>
      <c r="AZ8" s="632"/>
      <c r="BA8" s="632"/>
      <c r="BB8" s="632"/>
      <c r="BC8" s="632"/>
      <c r="BD8" s="632"/>
      <c r="BE8" s="632"/>
      <c r="BF8" s="633"/>
      <c r="BG8" s="634">
        <v>1873144</v>
      </c>
      <c r="BH8" s="635"/>
      <c r="BI8" s="635"/>
      <c r="BJ8" s="635"/>
      <c r="BK8" s="635"/>
      <c r="BL8" s="635"/>
      <c r="BM8" s="635"/>
      <c r="BN8" s="636"/>
      <c r="BO8" s="672">
        <v>1.4</v>
      </c>
      <c r="BP8" s="672"/>
      <c r="BQ8" s="672"/>
      <c r="BR8" s="672"/>
      <c r="BS8" s="673" t="s">
        <v>122</v>
      </c>
      <c r="BT8" s="673"/>
      <c r="BU8" s="673"/>
      <c r="BV8" s="673"/>
      <c r="BW8" s="673"/>
      <c r="BX8" s="673"/>
      <c r="BY8" s="673"/>
      <c r="BZ8" s="673"/>
      <c r="CA8" s="673"/>
      <c r="CB8" s="713"/>
      <c r="CD8" s="631" t="s">
        <v>228</v>
      </c>
      <c r="CE8" s="632"/>
      <c r="CF8" s="632"/>
      <c r="CG8" s="632"/>
      <c r="CH8" s="632"/>
      <c r="CI8" s="632"/>
      <c r="CJ8" s="632"/>
      <c r="CK8" s="632"/>
      <c r="CL8" s="632"/>
      <c r="CM8" s="632"/>
      <c r="CN8" s="632"/>
      <c r="CO8" s="632"/>
      <c r="CP8" s="632"/>
      <c r="CQ8" s="633"/>
      <c r="CR8" s="634">
        <v>188758007</v>
      </c>
      <c r="CS8" s="635"/>
      <c r="CT8" s="635"/>
      <c r="CU8" s="635"/>
      <c r="CV8" s="635"/>
      <c r="CW8" s="635"/>
      <c r="CX8" s="635"/>
      <c r="CY8" s="636"/>
      <c r="CZ8" s="672">
        <v>51</v>
      </c>
      <c r="DA8" s="672"/>
      <c r="DB8" s="672"/>
      <c r="DC8" s="672"/>
      <c r="DD8" s="640">
        <v>2702505</v>
      </c>
      <c r="DE8" s="635"/>
      <c r="DF8" s="635"/>
      <c r="DG8" s="635"/>
      <c r="DH8" s="635"/>
      <c r="DI8" s="635"/>
      <c r="DJ8" s="635"/>
      <c r="DK8" s="635"/>
      <c r="DL8" s="635"/>
      <c r="DM8" s="635"/>
      <c r="DN8" s="635"/>
      <c r="DO8" s="635"/>
      <c r="DP8" s="636"/>
      <c r="DQ8" s="640">
        <v>112619790</v>
      </c>
      <c r="DR8" s="635"/>
      <c r="DS8" s="635"/>
      <c r="DT8" s="635"/>
      <c r="DU8" s="635"/>
      <c r="DV8" s="635"/>
      <c r="DW8" s="635"/>
      <c r="DX8" s="635"/>
      <c r="DY8" s="635"/>
      <c r="DZ8" s="635"/>
      <c r="EA8" s="635"/>
      <c r="EB8" s="635"/>
      <c r="EC8" s="671"/>
    </row>
    <row r="9" spans="2:143" ht="11.25" customHeight="1" x14ac:dyDescent="0.2">
      <c r="B9" s="631" t="s">
        <v>229</v>
      </c>
      <c r="C9" s="632"/>
      <c r="D9" s="632"/>
      <c r="E9" s="632"/>
      <c r="F9" s="632"/>
      <c r="G9" s="632"/>
      <c r="H9" s="632"/>
      <c r="I9" s="632"/>
      <c r="J9" s="632"/>
      <c r="K9" s="632"/>
      <c r="L9" s="632"/>
      <c r="M9" s="632"/>
      <c r="N9" s="632"/>
      <c r="O9" s="632"/>
      <c r="P9" s="632"/>
      <c r="Q9" s="633"/>
      <c r="R9" s="634">
        <v>3056151</v>
      </c>
      <c r="S9" s="635"/>
      <c r="T9" s="635"/>
      <c r="U9" s="635"/>
      <c r="V9" s="635"/>
      <c r="W9" s="635"/>
      <c r="X9" s="635"/>
      <c r="Y9" s="636"/>
      <c r="Z9" s="672">
        <v>0.8</v>
      </c>
      <c r="AA9" s="672"/>
      <c r="AB9" s="672"/>
      <c r="AC9" s="672"/>
      <c r="AD9" s="673">
        <v>3056151</v>
      </c>
      <c r="AE9" s="673"/>
      <c r="AF9" s="673"/>
      <c r="AG9" s="673"/>
      <c r="AH9" s="673"/>
      <c r="AI9" s="673"/>
      <c r="AJ9" s="673"/>
      <c r="AK9" s="673"/>
      <c r="AL9" s="637">
        <v>1.3</v>
      </c>
      <c r="AM9" s="638"/>
      <c r="AN9" s="638"/>
      <c r="AO9" s="674"/>
      <c r="AP9" s="631" t="s">
        <v>230</v>
      </c>
      <c r="AQ9" s="632"/>
      <c r="AR9" s="632"/>
      <c r="AS9" s="632"/>
      <c r="AT9" s="632"/>
      <c r="AU9" s="632"/>
      <c r="AV9" s="632"/>
      <c r="AW9" s="632"/>
      <c r="AX9" s="632"/>
      <c r="AY9" s="632"/>
      <c r="AZ9" s="632"/>
      <c r="BA9" s="632"/>
      <c r="BB9" s="632"/>
      <c r="BC9" s="632"/>
      <c r="BD9" s="632"/>
      <c r="BE9" s="632"/>
      <c r="BF9" s="633"/>
      <c r="BG9" s="634">
        <v>129601836</v>
      </c>
      <c r="BH9" s="635"/>
      <c r="BI9" s="635"/>
      <c r="BJ9" s="635"/>
      <c r="BK9" s="635"/>
      <c r="BL9" s="635"/>
      <c r="BM9" s="635"/>
      <c r="BN9" s="636"/>
      <c r="BO9" s="672">
        <v>94.9</v>
      </c>
      <c r="BP9" s="672"/>
      <c r="BQ9" s="672"/>
      <c r="BR9" s="672"/>
      <c r="BS9" s="673" t="s">
        <v>122</v>
      </c>
      <c r="BT9" s="673"/>
      <c r="BU9" s="673"/>
      <c r="BV9" s="673"/>
      <c r="BW9" s="673"/>
      <c r="BX9" s="673"/>
      <c r="BY9" s="673"/>
      <c r="BZ9" s="673"/>
      <c r="CA9" s="673"/>
      <c r="CB9" s="713"/>
      <c r="CD9" s="631" t="s">
        <v>231</v>
      </c>
      <c r="CE9" s="632"/>
      <c r="CF9" s="632"/>
      <c r="CG9" s="632"/>
      <c r="CH9" s="632"/>
      <c r="CI9" s="632"/>
      <c r="CJ9" s="632"/>
      <c r="CK9" s="632"/>
      <c r="CL9" s="632"/>
      <c r="CM9" s="632"/>
      <c r="CN9" s="632"/>
      <c r="CO9" s="632"/>
      <c r="CP9" s="632"/>
      <c r="CQ9" s="633"/>
      <c r="CR9" s="634">
        <v>32332457</v>
      </c>
      <c r="CS9" s="635"/>
      <c r="CT9" s="635"/>
      <c r="CU9" s="635"/>
      <c r="CV9" s="635"/>
      <c r="CW9" s="635"/>
      <c r="CX9" s="635"/>
      <c r="CY9" s="636"/>
      <c r="CZ9" s="672">
        <v>8.6999999999999993</v>
      </c>
      <c r="DA9" s="672"/>
      <c r="DB9" s="672"/>
      <c r="DC9" s="672"/>
      <c r="DD9" s="640">
        <v>92209</v>
      </c>
      <c r="DE9" s="635"/>
      <c r="DF9" s="635"/>
      <c r="DG9" s="635"/>
      <c r="DH9" s="635"/>
      <c r="DI9" s="635"/>
      <c r="DJ9" s="635"/>
      <c r="DK9" s="635"/>
      <c r="DL9" s="635"/>
      <c r="DM9" s="635"/>
      <c r="DN9" s="635"/>
      <c r="DO9" s="635"/>
      <c r="DP9" s="636"/>
      <c r="DQ9" s="640">
        <v>24572165</v>
      </c>
      <c r="DR9" s="635"/>
      <c r="DS9" s="635"/>
      <c r="DT9" s="635"/>
      <c r="DU9" s="635"/>
      <c r="DV9" s="635"/>
      <c r="DW9" s="635"/>
      <c r="DX9" s="635"/>
      <c r="DY9" s="635"/>
      <c r="DZ9" s="635"/>
      <c r="EA9" s="635"/>
      <c r="EB9" s="635"/>
      <c r="EC9" s="671"/>
    </row>
    <row r="10" spans="2:143" ht="11.25" customHeight="1" x14ac:dyDescent="0.2">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t="s">
        <v>122</v>
      </c>
      <c r="BH10" s="635"/>
      <c r="BI10" s="635"/>
      <c r="BJ10" s="635"/>
      <c r="BK10" s="635"/>
      <c r="BL10" s="635"/>
      <c r="BM10" s="635"/>
      <c r="BN10" s="636"/>
      <c r="BO10" s="672" t="s">
        <v>122</v>
      </c>
      <c r="BP10" s="672"/>
      <c r="BQ10" s="672"/>
      <c r="BR10" s="672"/>
      <c r="BS10" s="673" t="s">
        <v>122</v>
      </c>
      <c r="BT10" s="673"/>
      <c r="BU10" s="673"/>
      <c r="BV10" s="673"/>
      <c r="BW10" s="673"/>
      <c r="BX10" s="673"/>
      <c r="BY10" s="673"/>
      <c r="BZ10" s="673"/>
      <c r="CA10" s="673"/>
      <c r="CB10" s="713"/>
      <c r="CD10" s="631" t="s">
        <v>234</v>
      </c>
      <c r="CE10" s="632"/>
      <c r="CF10" s="632"/>
      <c r="CG10" s="632"/>
      <c r="CH10" s="632"/>
      <c r="CI10" s="632"/>
      <c r="CJ10" s="632"/>
      <c r="CK10" s="632"/>
      <c r="CL10" s="632"/>
      <c r="CM10" s="632"/>
      <c r="CN10" s="632"/>
      <c r="CO10" s="632"/>
      <c r="CP10" s="632"/>
      <c r="CQ10" s="633"/>
      <c r="CR10" s="634">
        <v>260606</v>
      </c>
      <c r="CS10" s="635"/>
      <c r="CT10" s="635"/>
      <c r="CU10" s="635"/>
      <c r="CV10" s="635"/>
      <c r="CW10" s="635"/>
      <c r="CX10" s="635"/>
      <c r="CY10" s="636"/>
      <c r="CZ10" s="672">
        <v>0.1</v>
      </c>
      <c r="DA10" s="672"/>
      <c r="DB10" s="672"/>
      <c r="DC10" s="672"/>
      <c r="DD10" s="640" t="s">
        <v>122</v>
      </c>
      <c r="DE10" s="635"/>
      <c r="DF10" s="635"/>
      <c r="DG10" s="635"/>
      <c r="DH10" s="635"/>
      <c r="DI10" s="635"/>
      <c r="DJ10" s="635"/>
      <c r="DK10" s="635"/>
      <c r="DL10" s="635"/>
      <c r="DM10" s="635"/>
      <c r="DN10" s="635"/>
      <c r="DO10" s="635"/>
      <c r="DP10" s="636"/>
      <c r="DQ10" s="640">
        <v>205921</v>
      </c>
      <c r="DR10" s="635"/>
      <c r="DS10" s="635"/>
      <c r="DT10" s="635"/>
      <c r="DU10" s="635"/>
      <c r="DV10" s="635"/>
      <c r="DW10" s="635"/>
      <c r="DX10" s="635"/>
      <c r="DY10" s="635"/>
      <c r="DZ10" s="635"/>
      <c r="EA10" s="635"/>
      <c r="EB10" s="635"/>
      <c r="EC10" s="671"/>
    </row>
    <row r="11" spans="2:143" ht="11.25" customHeight="1" x14ac:dyDescent="0.2">
      <c r="B11" s="631" t="s">
        <v>235</v>
      </c>
      <c r="C11" s="632"/>
      <c r="D11" s="632"/>
      <c r="E11" s="632"/>
      <c r="F11" s="632"/>
      <c r="G11" s="632"/>
      <c r="H11" s="632"/>
      <c r="I11" s="632"/>
      <c r="J11" s="632"/>
      <c r="K11" s="632"/>
      <c r="L11" s="632"/>
      <c r="M11" s="632"/>
      <c r="N11" s="632"/>
      <c r="O11" s="632"/>
      <c r="P11" s="632"/>
      <c r="Q11" s="633"/>
      <c r="R11" s="634">
        <v>21776609</v>
      </c>
      <c r="S11" s="635"/>
      <c r="T11" s="635"/>
      <c r="U11" s="635"/>
      <c r="V11" s="635"/>
      <c r="W11" s="635"/>
      <c r="X11" s="635"/>
      <c r="Y11" s="636"/>
      <c r="Z11" s="637">
        <v>5.6</v>
      </c>
      <c r="AA11" s="638"/>
      <c r="AB11" s="638"/>
      <c r="AC11" s="639"/>
      <c r="AD11" s="640">
        <v>21776609</v>
      </c>
      <c r="AE11" s="635"/>
      <c r="AF11" s="635"/>
      <c r="AG11" s="635"/>
      <c r="AH11" s="635"/>
      <c r="AI11" s="635"/>
      <c r="AJ11" s="635"/>
      <c r="AK11" s="636"/>
      <c r="AL11" s="637">
        <v>9.3000000000000007</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t="s">
        <v>122</v>
      </c>
      <c r="BH11" s="635"/>
      <c r="BI11" s="635"/>
      <c r="BJ11" s="635"/>
      <c r="BK11" s="635"/>
      <c r="BL11" s="635"/>
      <c r="BM11" s="635"/>
      <c r="BN11" s="636"/>
      <c r="BO11" s="672" t="s">
        <v>122</v>
      </c>
      <c r="BP11" s="672"/>
      <c r="BQ11" s="672"/>
      <c r="BR11" s="672"/>
      <c r="BS11" s="673" t="s">
        <v>122</v>
      </c>
      <c r="BT11" s="673"/>
      <c r="BU11" s="673"/>
      <c r="BV11" s="673"/>
      <c r="BW11" s="673"/>
      <c r="BX11" s="673"/>
      <c r="BY11" s="673"/>
      <c r="BZ11" s="673"/>
      <c r="CA11" s="673"/>
      <c r="CB11" s="713"/>
      <c r="CD11" s="631" t="s">
        <v>237</v>
      </c>
      <c r="CE11" s="632"/>
      <c r="CF11" s="632"/>
      <c r="CG11" s="632"/>
      <c r="CH11" s="632"/>
      <c r="CI11" s="632"/>
      <c r="CJ11" s="632"/>
      <c r="CK11" s="632"/>
      <c r="CL11" s="632"/>
      <c r="CM11" s="632"/>
      <c r="CN11" s="632"/>
      <c r="CO11" s="632"/>
      <c r="CP11" s="632"/>
      <c r="CQ11" s="633"/>
      <c r="CR11" s="634">
        <v>279379</v>
      </c>
      <c r="CS11" s="635"/>
      <c r="CT11" s="635"/>
      <c r="CU11" s="635"/>
      <c r="CV11" s="635"/>
      <c r="CW11" s="635"/>
      <c r="CX11" s="635"/>
      <c r="CY11" s="636"/>
      <c r="CZ11" s="672">
        <v>0.1</v>
      </c>
      <c r="DA11" s="672"/>
      <c r="DB11" s="672"/>
      <c r="DC11" s="672"/>
      <c r="DD11" s="640">
        <v>49449</v>
      </c>
      <c r="DE11" s="635"/>
      <c r="DF11" s="635"/>
      <c r="DG11" s="635"/>
      <c r="DH11" s="635"/>
      <c r="DI11" s="635"/>
      <c r="DJ11" s="635"/>
      <c r="DK11" s="635"/>
      <c r="DL11" s="635"/>
      <c r="DM11" s="635"/>
      <c r="DN11" s="635"/>
      <c r="DO11" s="635"/>
      <c r="DP11" s="636"/>
      <c r="DQ11" s="640">
        <v>223606</v>
      </c>
      <c r="DR11" s="635"/>
      <c r="DS11" s="635"/>
      <c r="DT11" s="635"/>
      <c r="DU11" s="635"/>
      <c r="DV11" s="635"/>
      <c r="DW11" s="635"/>
      <c r="DX11" s="635"/>
      <c r="DY11" s="635"/>
      <c r="DZ11" s="635"/>
      <c r="EA11" s="635"/>
      <c r="EB11" s="635"/>
      <c r="EC11" s="671"/>
    </row>
    <row r="12" spans="2:143" ht="11.25" customHeight="1" x14ac:dyDescent="0.2">
      <c r="B12" s="631" t="s">
        <v>238</v>
      </c>
      <c r="C12" s="632"/>
      <c r="D12" s="632"/>
      <c r="E12" s="632"/>
      <c r="F12" s="632"/>
      <c r="G12" s="632"/>
      <c r="H12" s="632"/>
      <c r="I12" s="632"/>
      <c r="J12" s="632"/>
      <c r="K12" s="632"/>
      <c r="L12" s="632"/>
      <c r="M12" s="632"/>
      <c r="N12" s="632"/>
      <c r="O12" s="632"/>
      <c r="P12" s="632"/>
      <c r="Q12" s="633"/>
      <c r="R12" s="634" t="s">
        <v>122</v>
      </c>
      <c r="S12" s="635"/>
      <c r="T12" s="635"/>
      <c r="U12" s="635"/>
      <c r="V12" s="635"/>
      <c r="W12" s="635"/>
      <c r="X12" s="635"/>
      <c r="Y12" s="636"/>
      <c r="Z12" s="672" t="s">
        <v>122</v>
      </c>
      <c r="AA12" s="672"/>
      <c r="AB12" s="672"/>
      <c r="AC12" s="672"/>
      <c r="AD12" s="673" t="s">
        <v>122</v>
      </c>
      <c r="AE12" s="673"/>
      <c r="AF12" s="673"/>
      <c r="AG12" s="673"/>
      <c r="AH12" s="673"/>
      <c r="AI12" s="673"/>
      <c r="AJ12" s="673"/>
      <c r="AK12" s="673"/>
      <c r="AL12" s="637" t="s">
        <v>122</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t="s">
        <v>122</v>
      </c>
      <c r="BH12" s="635"/>
      <c r="BI12" s="635"/>
      <c r="BJ12" s="635"/>
      <c r="BK12" s="635"/>
      <c r="BL12" s="635"/>
      <c r="BM12" s="635"/>
      <c r="BN12" s="636"/>
      <c r="BO12" s="672" t="s">
        <v>122</v>
      </c>
      <c r="BP12" s="672"/>
      <c r="BQ12" s="672"/>
      <c r="BR12" s="672"/>
      <c r="BS12" s="673" t="s">
        <v>122</v>
      </c>
      <c r="BT12" s="673"/>
      <c r="BU12" s="673"/>
      <c r="BV12" s="673"/>
      <c r="BW12" s="673"/>
      <c r="BX12" s="673"/>
      <c r="BY12" s="673"/>
      <c r="BZ12" s="673"/>
      <c r="CA12" s="673"/>
      <c r="CB12" s="713"/>
      <c r="CD12" s="631" t="s">
        <v>240</v>
      </c>
      <c r="CE12" s="632"/>
      <c r="CF12" s="632"/>
      <c r="CG12" s="632"/>
      <c r="CH12" s="632"/>
      <c r="CI12" s="632"/>
      <c r="CJ12" s="632"/>
      <c r="CK12" s="632"/>
      <c r="CL12" s="632"/>
      <c r="CM12" s="632"/>
      <c r="CN12" s="632"/>
      <c r="CO12" s="632"/>
      <c r="CP12" s="632"/>
      <c r="CQ12" s="633"/>
      <c r="CR12" s="634">
        <v>3393967</v>
      </c>
      <c r="CS12" s="635"/>
      <c r="CT12" s="635"/>
      <c r="CU12" s="635"/>
      <c r="CV12" s="635"/>
      <c r="CW12" s="635"/>
      <c r="CX12" s="635"/>
      <c r="CY12" s="636"/>
      <c r="CZ12" s="672">
        <v>0.9</v>
      </c>
      <c r="DA12" s="672"/>
      <c r="DB12" s="672"/>
      <c r="DC12" s="672"/>
      <c r="DD12" s="640">
        <v>46913</v>
      </c>
      <c r="DE12" s="635"/>
      <c r="DF12" s="635"/>
      <c r="DG12" s="635"/>
      <c r="DH12" s="635"/>
      <c r="DI12" s="635"/>
      <c r="DJ12" s="635"/>
      <c r="DK12" s="635"/>
      <c r="DL12" s="635"/>
      <c r="DM12" s="635"/>
      <c r="DN12" s="635"/>
      <c r="DO12" s="635"/>
      <c r="DP12" s="636"/>
      <c r="DQ12" s="640">
        <v>3148251</v>
      </c>
      <c r="DR12" s="635"/>
      <c r="DS12" s="635"/>
      <c r="DT12" s="635"/>
      <c r="DU12" s="635"/>
      <c r="DV12" s="635"/>
      <c r="DW12" s="635"/>
      <c r="DX12" s="635"/>
      <c r="DY12" s="635"/>
      <c r="DZ12" s="635"/>
      <c r="EA12" s="635"/>
      <c r="EB12" s="635"/>
      <c r="EC12" s="671"/>
    </row>
    <row r="13" spans="2:143" ht="11.25" customHeight="1" x14ac:dyDescent="0.2">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t="s">
        <v>122</v>
      </c>
      <c r="BH13" s="635"/>
      <c r="BI13" s="635"/>
      <c r="BJ13" s="635"/>
      <c r="BK13" s="635"/>
      <c r="BL13" s="635"/>
      <c r="BM13" s="635"/>
      <c r="BN13" s="636"/>
      <c r="BO13" s="672" t="s">
        <v>122</v>
      </c>
      <c r="BP13" s="672"/>
      <c r="BQ13" s="672"/>
      <c r="BR13" s="672"/>
      <c r="BS13" s="673" t="s">
        <v>122</v>
      </c>
      <c r="BT13" s="673"/>
      <c r="BU13" s="673"/>
      <c r="BV13" s="673"/>
      <c r="BW13" s="673"/>
      <c r="BX13" s="673"/>
      <c r="BY13" s="673"/>
      <c r="BZ13" s="673"/>
      <c r="CA13" s="673"/>
      <c r="CB13" s="713"/>
      <c r="CD13" s="631" t="s">
        <v>243</v>
      </c>
      <c r="CE13" s="632"/>
      <c r="CF13" s="632"/>
      <c r="CG13" s="632"/>
      <c r="CH13" s="632"/>
      <c r="CI13" s="632"/>
      <c r="CJ13" s="632"/>
      <c r="CK13" s="632"/>
      <c r="CL13" s="632"/>
      <c r="CM13" s="632"/>
      <c r="CN13" s="632"/>
      <c r="CO13" s="632"/>
      <c r="CP13" s="632"/>
      <c r="CQ13" s="633"/>
      <c r="CR13" s="634">
        <v>41551835</v>
      </c>
      <c r="CS13" s="635"/>
      <c r="CT13" s="635"/>
      <c r="CU13" s="635"/>
      <c r="CV13" s="635"/>
      <c r="CW13" s="635"/>
      <c r="CX13" s="635"/>
      <c r="CY13" s="636"/>
      <c r="CZ13" s="672">
        <v>11.2</v>
      </c>
      <c r="DA13" s="672"/>
      <c r="DB13" s="672"/>
      <c r="DC13" s="672"/>
      <c r="DD13" s="640">
        <v>19085511</v>
      </c>
      <c r="DE13" s="635"/>
      <c r="DF13" s="635"/>
      <c r="DG13" s="635"/>
      <c r="DH13" s="635"/>
      <c r="DI13" s="635"/>
      <c r="DJ13" s="635"/>
      <c r="DK13" s="635"/>
      <c r="DL13" s="635"/>
      <c r="DM13" s="635"/>
      <c r="DN13" s="635"/>
      <c r="DO13" s="635"/>
      <c r="DP13" s="636"/>
      <c r="DQ13" s="640">
        <v>31515094</v>
      </c>
      <c r="DR13" s="635"/>
      <c r="DS13" s="635"/>
      <c r="DT13" s="635"/>
      <c r="DU13" s="635"/>
      <c r="DV13" s="635"/>
      <c r="DW13" s="635"/>
      <c r="DX13" s="635"/>
      <c r="DY13" s="635"/>
      <c r="DZ13" s="635"/>
      <c r="EA13" s="635"/>
      <c r="EB13" s="635"/>
      <c r="EC13" s="671"/>
    </row>
    <row r="14" spans="2:143" ht="11.25" customHeight="1" x14ac:dyDescent="0.2">
      <c r="B14" s="631" t="s">
        <v>244</v>
      </c>
      <c r="C14" s="632"/>
      <c r="D14" s="632"/>
      <c r="E14" s="632"/>
      <c r="F14" s="632"/>
      <c r="G14" s="632"/>
      <c r="H14" s="632"/>
      <c r="I14" s="632"/>
      <c r="J14" s="632"/>
      <c r="K14" s="632"/>
      <c r="L14" s="632"/>
      <c r="M14" s="632"/>
      <c r="N14" s="632"/>
      <c r="O14" s="632"/>
      <c r="P14" s="632"/>
      <c r="Q14" s="633"/>
      <c r="R14" s="634">
        <v>9972</v>
      </c>
      <c r="S14" s="635"/>
      <c r="T14" s="635"/>
      <c r="U14" s="635"/>
      <c r="V14" s="635"/>
      <c r="W14" s="635"/>
      <c r="X14" s="635"/>
      <c r="Y14" s="636"/>
      <c r="Z14" s="672">
        <v>0</v>
      </c>
      <c r="AA14" s="672"/>
      <c r="AB14" s="672"/>
      <c r="AC14" s="672"/>
      <c r="AD14" s="673">
        <v>9972</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369053</v>
      </c>
      <c r="BH14" s="635"/>
      <c r="BI14" s="635"/>
      <c r="BJ14" s="635"/>
      <c r="BK14" s="635"/>
      <c r="BL14" s="635"/>
      <c r="BM14" s="635"/>
      <c r="BN14" s="636"/>
      <c r="BO14" s="672">
        <v>0.3</v>
      </c>
      <c r="BP14" s="672"/>
      <c r="BQ14" s="672"/>
      <c r="BR14" s="672"/>
      <c r="BS14" s="673" t="s">
        <v>122</v>
      </c>
      <c r="BT14" s="673"/>
      <c r="BU14" s="673"/>
      <c r="BV14" s="673"/>
      <c r="BW14" s="673"/>
      <c r="BX14" s="673"/>
      <c r="BY14" s="673"/>
      <c r="BZ14" s="673"/>
      <c r="CA14" s="673"/>
      <c r="CB14" s="713"/>
      <c r="CD14" s="631" t="s">
        <v>246</v>
      </c>
      <c r="CE14" s="632"/>
      <c r="CF14" s="632"/>
      <c r="CG14" s="632"/>
      <c r="CH14" s="632"/>
      <c r="CI14" s="632"/>
      <c r="CJ14" s="632"/>
      <c r="CK14" s="632"/>
      <c r="CL14" s="632"/>
      <c r="CM14" s="632"/>
      <c r="CN14" s="632"/>
      <c r="CO14" s="632"/>
      <c r="CP14" s="632"/>
      <c r="CQ14" s="633"/>
      <c r="CR14" s="634">
        <v>929793</v>
      </c>
      <c r="CS14" s="635"/>
      <c r="CT14" s="635"/>
      <c r="CU14" s="635"/>
      <c r="CV14" s="635"/>
      <c r="CW14" s="635"/>
      <c r="CX14" s="635"/>
      <c r="CY14" s="636"/>
      <c r="CZ14" s="672">
        <v>0.3</v>
      </c>
      <c r="DA14" s="672"/>
      <c r="DB14" s="672"/>
      <c r="DC14" s="672"/>
      <c r="DD14" s="640">
        <v>28004</v>
      </c>
      <c r="DE14" s="635"/>
      <c r="DF14" s="635"/>
      <c r="DG14" s="635"/>
      <c r="DH14" s="635"/>
      <c r="DI14" s="635"/>
      <c r="DJ14" s="635"/>
      <c r="DK14" s="635"/>
      <c r="DL14" s="635"/>
      <c r="DM14" s="635"/>
      <c r="DN14" s="635"/>
      <c r="DO14" s="635"/>
      <c r="DP14" s="636"/>
      <c r="DQ14" s="640">
        <v>912400</v>
      </c>
      <c r="DR14" s="635"/>
      <c r="DS14" s="635"/>
      <c r="DT14" s="635"/>
      <c r="DU14" s="635"/>
      <c r="DV14" s="635"/>
      <c r="DW14" s="635"/>
      <c r="DX14" s="635"/>
      <c r="DY14" s="635"/>
      <c r="DZ14" s="635"/>
      <c r="EA14" s="635"/>
      <c r="EB14" s="635"/>
      <c r="EC14" s="671"/>
    </row>
    <row r="15" spans="2:143" ht="11.25" customHeight="1" x14ac:dyDescent="0.2">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4677586</v>
      </c>
      <c r="BH15" s="635"/>
      <c r="BI15" s="635"/>
      <c r="BJ15" s="635"/>
      <c r="BK15" s="635"/>
      <c r="BL15" s="635"/>
      <c r="BM15" s="635"/>
      <c r="BN15" s="636"/>
      <c r="BO15" s="672">
        <v>3.4</v>
      </c>
      <c r="BP15" s="672"/>
      <c r="BQ15" s="672"/>
      <c r="BR15" s="672"/>
      <c r="BS15" s="673" t="s">
        <v>122</v>
      </c>
      <c r="BT15" s="673"/>
      <c r="BU15" s="673"/>
      <c r="BV15" s="673"/>
      <c r="BW15" s="673"/>
      <c r="BX15" s="673"/>
      <c r="BY15" s="673"/>
      <c r="BZ15" s="673"/>
      <c r="CA15" s="673"/>
      <c r="CB15" s="713"/>
      <c r="CD15" s="631" t="s">
        <v>249</v>
      </c>
      <c r="CE15" s="632"/>
      <c r="CF15" s="632"/>
      <c r="CG15" s="632"/>
      <c r="CH15" s="632"/>
      <c r="CI15" s="632"/>
      <c r="CJ15" s="632"/>
      <c r="CK15" s="632"/>
      <c r="CL15" s="632"/>
      <c r="CM15" s="632"/>
      <c r="CN15" s="632"/>
      <c r="CO15" s="632"/>
      <c r="CP15" s="632"/>
      <c r="CQ15" s="633"/>
      <c r="CR15" s="634">
        <v>44180346</v>
      </c>
      <c r="CS15" s="635"/>
      <c r="CT15" s="635"/>
      <c r="CU15" s="635"/>
      <c r="CV15" s="635"/>
      <c r="CW15" s="635"/>
      <c r="CX15" s="635"/>
      <c r="CY15" s="636"/>
      <c r="CZ15" s="672">
        <v>11.9</v>
      </c>
      <c r="DA15" s="672"/>
      <c r="DB15" s="672"/>
      <c r="DC15" s="672"/>
      <c r="DD15" s="640">
        <v>8775974</v>
      </c>
      <c r="DE15" s="635"/>
      <c r="DF15" s="635"/>
      <c r="DG15" s="635"/>
      <c r="DH15" s="635"/>
      <c r="DI15" s="635"/>
      <c r="DJ15" s="635"/>
      <c r="DK15" s="635"/>
      <c r="DL15" s="635"/>
      <c r="DM15" s="635"/>
      <c r="DN15" s="635"/>
      <c r="DO15" s="635"/>
      <c r="DP15" s="636"/>
      <c r="DQ15" s="640">
        <v>36488114</v>
      </c>
      <c r="DR15" s="635"/>
      <c r="DS15" s="635"/>
      <c r="DT15" s="635"/>
      <c r="DU15" s="635"/>
      <c r="DV15" s="635"/>
      <c r="DW15" s="635"/>
      <c r="DX15" s="635"/>
      <c r="DY15" s="635"/>
      <c r="DZ15" s="635"/>
      <c r="EA15" s="635"/>
      <c r="EB15" s="635"/>
      <c r="EC15" s="671"/>
    </row>
    <row r="16" spans="2:143" ht="11.25" customHeight="1" x14ac:dyDescent="0.2">
      <c r="B16" s="631" t="s">
        <v>250</v>
      </c>
      <c r="C16" s="632"/>
      <c r="D16" s="632"/>
      <c r="E16" s="632"/>
      <c r="F16" s="632"/>
      <c r="G16" s="632"/>
      <c r="H16" s="632"/>
      <c r="I16" s="632"/>
      <c r="J16" s="632"/>
      <c r="K16" s="632"/>
      <c r="L16" s="632"/>
      <c r="M16" s="632"/>
      <c r="N16" s="632"/>
      <c r="O16" s="632"/>
      <c r="P16" s="632"/>
      <c r="Q16" s="633"/>
      <c r="R16" s="634">
        <v>373133</v>
      </c>
      <c r="S16" s="635"/>
      <c r="T16" s="635"/>
      <c r="U16" s="635"/>
      <c r="V16" s="635"/>
      <c r="W16" s="635"/>
      <c r="X16" s="635"/>
      <c r="Y16" s="636"/>
      <c r="Z16" s="672">
        <v>0.1</v>
      </c>
      <c r="AA16" s="672"/>
      <c r="AB16" s="672"/>
      <c r="AC16" s="672"/>
      <c r="AD16" s="673">
        <v>373133</v>
      </c>
      <c r="AE16" s="673"/>
      <c r="AF16" s="673"/>
      <c r="AG16" s="673"/>
      <c r="AH16" s="673"/>
      <c r="AI16" s="673"/>
      <c r="AJ16" s="673"/>
      <c r="AK16" s="673"/>
      <c r="AL16" s="637">
        <v>0.2</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3"/>
      <c r="CD16" s="631" t="s">
        <v>252</v>
      </c>
      <c r="CE16" s="632"/>
      <c r="CF16" s="632"/>
      <c r="CG16" s="632"/>
      <c r="CH16" s="632"/>
      <c r="CI16" s="632"/>
      <c r="CJ16" s="632"/>
      <c r="CK16" s="632"/>
      <c r="CL16" s="632"/>
      <c r="CM16" s="632"/>
      <c r="CN16" s="632"/>
      <c r="CO16" s="632"/>
      <c r="CP16" s="632"/>
      <c r="CQ16" s="633"/>
      <c r="CR16" s="634" t="s">
        <v>122</v>
      </c>
      <c r="CS16" s="635"/>
      <c r="CT16" s="635"/>
      <c r="CU16" s="635"/>
      <c r="CV16" s="635"/>
      <c r="CW16" s="635"/>
      <c r="CX16" s="635"/>
      <c r="CY16" s="636"/>
      <c r="CZ16" s="672" t="s">
        <v>122</v>
      </c>
      <c r="DA16" s="672"/>
      <c r="DB16" s="672"/>
      <c r="DC16" s="672"/>
      <c r="DD16" s="640" t="s">
        <v>122</v>
      </c>
      <c r="DE16" s="635"/>
      <c r="DF16" s="635"/>
      <c r="DG16" s="635"/>
      <c r="DH16" s="635"/>
      <c r="DI16" s="635"/>
      <c r="DJ16" s="635"/>
      <c r="DK16" s="635"/>
      <c r="DL16" s="635"/>
      <c r="DM16" s="635"/>
      <c r="DN16" s="635"/>
      <c r="DO16" s="635"/>
      <c r="DP16" s="636"/>
      <c r="DQ16" s="640" t="s">
        <v>122</v>
      </c>
      <c r="DR16" s="635"/>
      <c r="DS16" s="635"/>
      <c r="DT16" s="635"/>
      <c r="DU16" s="635"/>
      <c r="DV16" s="635"/>
      <c r="DW16" s="635"/>
      <c r="DX16" s="635"/>
      <c r="DY16" s="635"/>
      <c r="DZ16" s="635"/>
      <c r="EA16" s="635"/>
      <c r="EB16" s="635"/>
      <c r="EC16" s="671"/>
    </row>
    <row r="17" spans="2:133" ht="11.25" customHeight="1" x14ac:dyDescent="0.2">
      <c r="B17" s="631" t="s">
        <v>253</v>
      </c>
      <c r="C17" s="632"/>
      <c r="D17" s="632"/>
      <c r="E17" s="632"/>
      <c r="F17" s="632"/>
      <c r="G17" s="632"/>
      <c r="H17" s="632"/>
      <c r="I17" s="632"/>
      <c r="J17" s="632"/>
      <c r="K17" s="632"/>
      <c r="L17" s="632"/>
      <c r="M17" s="632"/>
      <c r="N17" s="632"/>
      <c r="O17" s="632"/>
      <c r="P17" s="632"/>
      <c r="Q17" s="633"/>
      <c r="R17" s="634" t="s">
        <v>122</v>
      </c>
      <c r="S17" s="635"/>
      <c r="T17" s="635"/>
      <c r="U17" s="635"/>
      <c r="V17" s="635"/>
      <c r="W17" s="635"/>
      <c r="X17" s="635"/>
      <c r="Y17" s="636"/>
      <c r="Z17" s="672" t="s">
        <v>122</v>
      </c>
      <c r="AA17" s="672"/>
      <c r="AB17" s="672"/>
      <c r="AC17" s="672"/>
      <c r="AD17" s="673" t="s">
        <v>122</v>
      </c>
      <c r="AE17" s="673"/>
      <c r="AF17" s="673"/>
      <c r="AG17" s="673"/>
      <c r="AH17" s="673"/>
      <c r="AI17" s="673"/>
      <c r="AJ17" s="673"/>
      <c r="AK17" s="673"/>
      <c r="AL17" s="637" t="s">
        <v>122</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255</v>
      </c>
      <c r="CE17" s="632"/>
      <c r="CF17" s="632"/>
      <c r="CG17" s="632"/>
      <c r="CH17" s="632"/>
      <c r="CI17" s="632"/>
      <c r="CJ17" s="632"/>
      <c r="CK17" s="632"/>
      <c r="CL17" s="632"/>
      <c r="CM17" s="632"/>
      <c r="CN17" s="632"/>
      <c r="CO17" s="632"/>
      <c r="CP17" s="632"/>
      <c r="CQ17" s="633"/>
      <c r="CR17" s="634">
        <v>9759328</v>
      </c>
      <c r="CS17" s="635"/>
      <c r="CT17" s="635"/>
      <c r="CU17" s="635"/>
      <c r="CV17" s="635"/>
      <c r="CW17" s="635"/>
      <c r="CX17" s="635"/>
      <c r="CY17" s="636"/>
      <c r="CZ17" s="672">
        <v>2.6</v>
      </c>
      <c r="DA17" s="672"/>
      <c r="DB17" s="672"/>
      <c r="DC17" s="672"/>
      <c r="DD17" s="640" t="s">
        <v>122</v>
      </c>
      <c r="DE17" s="635"/>
      <c r="DF17" s="635"/>
      <c r="DG17" s="635"/>
      <c r="DH17" s="635"/>
      <c r="DI17" s="635"/>
      <c r="DJ17" s="635"/>
      <c r="DK17" s="635"/>
      <c r="DL17" s="635"/>
      <c r="DM17" s="635"/>
      <c r="DN17" s="635"/>
      <c r="DO17" s="635"/>
      <c r="DP17" s="636"/>
      <c r="DQ17" s="640">
        <v>9758338</v>
      </c>
      <c r="DR17" s="635"/>
      <c r="DS17" s="635"/>
      <c r="DT17" s="635"/>
      <c r="DU17" s="635"/>
      <c r="DV17" s="635"/>
      <c r="DW17" s="635"/>
      <c r="DX17" s="635"/>
      <c r="DY17" s="635"/>
      <c r="DZ17" s="635"/>
      <c r="EA17" s="635"/>
      <c r="EB17" s="635"/>
      <c r="EC17" s="671"/>
    </row>
    <row r="18" spans="2:133" ht="11.25" customHeight="1" x14ac:dyDescent="0.2">
      <c r="B18" s="631" t="s">
        <v>256</v>
      </c>
      <c r="C18" s="632"/>
      <c r="D18" s="632"/>
      <c r="E18" s="632"/>
      <c r="F18" s="632"/>
      <c r="G18" s="632"/>
      <c r="H18" s="632"/>
      <c r="I18" s="632"/>
      <c r="J18" s="632"/>
      <c r="K18" s="632"/>
      <c r="L18" s="632"/>
      <c r="M18" s="632"/>
      <c r="N18" s="632"/>
      <c r="O18" s="632"/>
      <c r="P18" s="632"/>
      <c r="Q18" s="633"/>
      <c r="R18" s="634">
        <v>413257</v>
      </c>
      <c r="S18" s="635"/>
      <c r="T18" s="635"/>
      <c r="U18" s="635"/>
      <c r="V18" s="635"/>
      <c r="W18" s="635"/>
      <c r="X18" s="635"/>
      <c r="Y18" s="636"/>
      <c r="Z18" s="672">
        <v>0.1</v>
      </c>
      <c r="AA18" s="672"/>
      <c r="AB18" s="672"/>
      <c r="AC18" s="672"/>
      <c r="AD18" s="673">
        <v>413257</v>
      </c>
      <c r="AE18" s="673"/>
      <c r="AF18" s="673"/>
      <c r="AG18" s="673"/>
      <c r="AH18" s="673"/>
      <c r="AI18" s="673"/>
      <c r="AJ18" s="673"/>
      <c r="AK18" s="673"/>
      <c r="AL18" s="637">
        <v>0.2</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3"/>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259</v>
      </c>
      <c r="C19" s="632"/>
      <c r="D19" s="632"/>
      <c r="E19" s="632"/>
      <c r="F19" s="632"/>
      <c r="G19" s="632"/>
      <c r="H19" s="632"/>
      <c r="I19" s="632"/>
      <c r="J19" s="632"/>
      <c r="K19" s="632"/>
      <c r="L19" s="632"/>
      <c r="M19" s="632"/>
      <c r="N19" s="632"/>
      <c r="O19" s="632"/>
      <c r="P19" s="632"/>
      <c r="Q19" s="633"/>
      <c r="R19" s="634">
        <v>413257</v>
      </c>
      <c r="S19" s="635"/>
      <c r="T19" s="635"/>
      <c r="U19" s="635"/>
      <c r="V19" s="635"/>
      <c r="W19" s="635"/>
      <c r="X19" s="635"/>
      <c r="Y19" s="636"/>
      <c r="Z19" s="672">
        <v>0.1</v>
      </c>
      <c r="AA19" s="672"/>
      <c r="AB19" s="672"/>
      <c r="AC19" s="672"/>
      <c r="AD19" s="673">
        <v>413257</v>
      </c>
      <c r="AE19" s="673"/>
      <c r="AF19" s="673"/>
      <c r="AG19" s="673"/>
      <c r="AH19" s="673"/>
      <c r="AI19" s="673"/>
      <c r="AJ19" s="673"/>
      <c r="AK19" s="673"/>
      <c r="AL19" s="637">
        <v>0.2</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v>8974</v>
      </c>
      <c r="BH19" s="635"/>
      <c r="BI19" s="635"/>
      <c r="BJ19" s="635"/>
      <c r="BK19" s="635"/>
      <c r="BL19" s="635"/>
      <c r="BM19" s="635"/>
      <c r="BN19" s="636"/>
      <c r="BO19" s="672">
        <v>0</v>
      </c>
      <c r="BP19" s="672"/>
      <c r="BQ19" s="672"/>
      <c r="BR19" s="672"/>
      <c r="BS19" s="673" t="s">
        <v>122</v>
      </c>
      <c r="BT19" s="673"/>
      <c r="BU19" s="673"/>
      <c r="BV19" s="673"/>
      <c r="BW19" s="673"/>
      <c r="BX19" s="673"/>
      <c r="BY19" s="673"/>
      <c r="BZ19" s="673"/>
      <c r="CA19" s="673"/>
      <c r="CB19" s="713"/>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262</v>
      </c>
      <c r="C20" s="702"/>
      <c r="D20" s="702"/>
      <c r="E20" s="702"/>
      <c r="F20" s="702"/>
      <c r="G20" s="702"/>
      <c r="H20" s="702"/>
      <c r="I20" s="702"/>
      <c r="J20" s="702"/>
      <c r="K20" s="702"/>
      <c r="L20" s="702"/>
      <c r="M20" s="702"/>
      <c r="N20" s="702"/>
      <c r="O20" s="702"/>
      <c r="P20" s="702"/>
      <c r="Q20" s="703"/>
      <c r="R20" s="634" t="s">
        <v>122</v>
      </c>
      <c r="S20" s="635"/>
      <c r="T20" s="635"/>
      <c r="U20" s="635"/>
      <c r="V20" s="635"/>
      <c r="W20" s="635"/>
      <c r="X20" s="635"/>
      <c r="Y20" s="636"/>
      <c r="Z20" s="672" t="s">
        <v>122</v>
      </c>
      <c r="AA20" s="672"/>
      <c r="AB20" s="672"/>
      <c r="AC20" s="672"/>
      <c r="AD20" s="673" t="s">
        <v>122</v>
      </c>
      <c r="AE20" s="673"/>
      <c r="AF20" s="673"/>
      <c r="AG20" s="673"/>
      <c r="AH20" s="673"/>
      <c r="AI20" s="673"/>
      <c r="AJ20" s="673"/>
      <c r="AK20" s="673"/>
      <c r="AL20" s="637" t="s">
        <v>122</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v>8974</v>
      </c>
      <c r="BH20" s="635"/>
      <c r="BI20" s="635"/>
      <c r="BJ20" s="635"/>
      <c r="BK20" s="635"/>
      <c r="BL20" s="635"/>
      <c r="BM20" s="635"/>
      <c r="BN20" s="636"/>
      <c r="BO20" s="672">
        <v>0</v>
      </c>
      <c r="BP20" s="672"/>
      <c r="BQ20" s="672"/>
      <c r="BR20" s="672"/>
      <c r="BS20" s="673" t="s">
        <v>122</v>
      </c>
      <c r="BT20" s="673"/>
      <c r="BU20" s="673"/>
      <c r="BV20" s="673"/>
      <c r="BW20" s="673"/>
      <c r="BX20" s="673"/>
      <c r="BY20" s="673"/>
      <c r="BZ20" s="673"/>
      <c r="CA20" s="673"/>
      <c r="CB20" s="713"/>
      <c r="CD20" s="631" t="s">
        <v>264</v>
      </c>
      <c r="CE20" s="632"/>
      <c r="CF20" s="632"/>
      <c r="CG20" s="632"/>
      <c r="CH20" s="632"/>
      <c r="CI20" s="632"/>
      <c r="CJ20" s="632"/>
      <c r="CK20" s="632"/>
      <c r="CL20" s="632"/>
      <c r="CM20" s="632"/>
      <c r="CN20" s="632"/>
      <c r="CO20" s="632"/>
      <c r="CP20" s="632"/>
      <c r="CQ20" s="633"/>
      <c r="CR20" s="634">
        <v>370376911</v>
      </c>
      <c r="CS20" s="635"/>
      <c r="CT20" s="635"/>
      <c r="CU20" s="635"/>
      <c r="CV20" s="635"/>
      <c r="CW20" s="635"/>
      <c r="CX20" s="635"/>
      <c r="CY20" s="636"/>
      <c r="CZ20" s="672">
        <v>100</v>
      </c>
      <c r="DA20" s="672"/>
      <c r="DB20" s="672"/>
      <c r="DC20" s="672"/>
      <c r="DD20" s="640">
        <v>46241479</v>
      </c>
      <c r="DE20" s="635"/>
      <c r="DF20" s="635"/>
      <c r="DG20" s="635"/>
      <c r="DH20" s="635"/>
      <c r="DI20" s="635"/>
      <c r="DJ20" s="635"/>
      <c r="DK20" s="635"/>
      <c r="DL20" s="635"/>
      <c r="DM20" s="635"/>
      <c r="DN20" s="635"/>
      <c r="DO20" s="635"/>
      <c r="DP20" s="636"/>
      <c r="DQ20" s="640">
        <v>252600556</v>
      </c>
      <c r="DR20" s="635"/>
      <c r="DS20" s="635"/>
      <c r="DT20" s="635"/>
      <c r="DU20" s="635"/>
      <c r="DV20" s="635"/>
      <c r="DW20" s="635"/>
      <c r="DX20" s="635"/>
      <c r="DY20" s="635"/>
      <c r="DZ20" s="635"/>
      <c r="EA20" s="635"/>
      <c r="EB20" s="635"/>
      <c r="EC20" s="671"/>
    </row>
    <row r="21" spans="2:133" ht="11.25" customHeight="1" x14ac:dyDescent="0.2">
      <c r="B21" s="631" t="s">
        <v>265</v>
      </c>
      <c r="C21" s="632"/>
      <c r="D21" s="632"/>
      <c r="E21" s="632"/>
      <c r="F21" s="632"/>
      <c r="G21" s="632"/>
      <c r="H21" s="632"/>
      <c r="I21" s="632"/>
      <c r="J21" s="632"/>
      <c r="K21" s="632"/>
      <c r="L21" s="632"/>
      <c r="M21" s="632"/>
      <c r="N21" s="632"/>
      <c r="O21" s="632"/>
      <c r="P21" s="632"/>
      <c r="Q21" s="633"/>
      <c r="R21" s="634" t="s">
        <v>122</v>
      </c>
      <c r="S21" s="635"/>
      <c r="T21" s="635"/>
      <c r="U21" s="635"/>
      <c r="V21" s="635"/>
      <c r="W21" s="635"/>
      <c r="X21" s="635"/>
      <c r="Y21" s="636"/>
      <c r="Z21" s="672" t="s">
        <v>122</v>
      </c>
      <c r="AA21" s="672"/>
      <c r="AB21" s="672"/>
      <c r="AC21" s="672"/>
      <c r="AD21" s="673" t="s">
        <v>122</v>
      </c>
      <c r="AE21" s="673"/>
      <c r="AF21" s="673"/>
      <c r="AG21" s="673"/>
      <c r="AH21" s="673"/>
      <c r="AI21" s="673"/>
      <c r="AJ21" s="673"/>
      <c r="AK21" s="673"/>
      <c r="AL21" s="637" t="s">
        <v>122</v>
      </c>
      <c r="AM21" s="638"/>
      <c r="AN21" s="638"/>
      <c r="AO21" s="674"/>
      <c r="AP21" s="631" t="s">
        <v>266</v>
      </c>
      <c r="AQ21" s="711"/>
      <c r="AR21" s="711"/>
      <c r="AS21" s="711"/>
      <c r="AT21" s="711"/>
      <c r="AU21" s="711"/>
      <c r="AV21" s="711"/>
      <c r="AW21" s="711"/>
      <c r="AX21" s="711"/>
      <c r="AY21" s="711"/>
      <c r="AZ21" s="711"/>
      <c r="BA21" s="711"/>
      <c r="BB21" s="711"/>
      <c r="BC21" s="711"/>
      <c r="BD21" s="711"/>
      <c r="BE21" s="711"/>
      <c r="BF21" s="712"/>
      <c r="BG21" s="634">
        <v>8974</v>
      </c>
      <c r="BH21" s="635"/>
      <c r="BI21" s="635"/>
      <c r="BJ21" s="635"/>
      <c r="BK21" s="635"/>
      <c r="BL21" s="635"/>
      <c r="BM21" s="635"/>
      <c r="BN21" s="636"/>
      <c r="BO21" s="672">
        <v>0</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267</v>
      </c>
      <c r="C22" s="632"/>
      <c r="D22" s="632"/>
      <c r="E22" s="632"/>
      <c r="F22" s="632"/>
      <c r="G22" s="632"/>
      <c r="H22" s="632"/>
      <c r="I22" s="632"/>
      <c r="J22" s="632"/>
      <c r="K22" s="632"/>
      <c r="L22" s="632"/>
      <c r="M22" s="632"/>
      <c r="N22" s="632"/>
      <c r="O22" s="632"/>
      <c r="P22" s="632"/>
      <c r="Q22" s="633"/>
      <c r="R22" s="634" t="s">
        <v>122</v>
      </c>
      <c r="S22" s="635"/>
      <c r="T22" s="635"/>
      <c r="U22" s="635"/>
      <c r="V22" s="635"/>
      <c r="W22" s="635"/>
      <c r="X22" s="635"/>
      <c r="Y22" s="636"/>
      <c r="Z22" s="672" t="s">
        <v>122</v>
      </c>
      <c r="AA22" s="672"/>
      <c r="AB22" s="672"/>
      <c r="AC22" s="672"/>
      <c r="AD22" s="673" t="s">
        <v>122</v>
      </c>
      <c r="AE22" s="673"/>
      <c r="AF22" s="673"/>
      <c r="AG22" s="673"/>
      <c r="AH22" s="673"/>
      <c r="AI22" s="673"/>
      <c r="AJ22" s="673"/>
      <c r="AK22" s="673"/>
      <c r="AL22" s="637" t="s">
        <v>122</v>
      </c>
      <c r="AM22" s="638"/>
      <c r="AN22" s="638"/>
      <c r="AO22" s="674"/>
      <c r="AP22" s="631" t="s">
        <v>268</v>
      </c>
      <c r="AQ22" s="711"/>
      <c r="AR22" s="711"/>
      <c r="AS22" s="711"/>
      <c r="AT22" s="711"/>
      <c r="AU22" s="711"/>
      <c r="AV22" s="711"/>
      <c r="AW22" s="711"/>
      <c r="AX22" s="711"/>
      <c r="AY22" s="711"/>
      <c r="AZ22" s="711"/>
      <c r="BA22" s="711"/>
      <c r="BB22" s="711"/>
      <c r="BC22" s="711"/>
      <c r="BD22" s="711"/>
      <c r="BE22" s="711"/>
      <c r="BF22" s="712"/>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3"/>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270</v>
      </c>
      <c r="C23" s="632"/>
      <c r="D23" s="632"/>
      <c r="E23" s="632"/>
      <c r="F23" s="632"/>
      <c r="G23" s="632"/>
      <c r="H23" s="632"/>
      <c r="I23" s="632"/>
      <c r="J23" s="632"/>
      <c r="K23" s="632"/>
      <c r="L23" s="632"/>
      <c r="M23" s="632"/>
      <c r="N23" s="632"/>
      <c r="O23" s="632"/>
      <c r="P23" s="632"/>
      <c r="Q23" s="633"/>
      <c r="R23" s="634" t="s">
        <v>122</v>
      </c>
      <c r="S23" s="635"/>
      <c r="T23" s="635"/>
      <c r="U23" s="635"/>
      <c r="V23" s="635"/>
      <c r="W23" s="635"/>
      <c r="X23" s="635"/>
      <c r="Y23" s="636"/>
      <c r="Z23" s="672" t="s">
        <v>122</v>
      </c>
      <c r="AA23" s="672"/>
      <c r="AB23" s="672"/>
      <c r="AC23" s="672"/>
      <c r="AD23" s="673" t="s">
        <v>122</v>
      </c>
      <c r="AE23" s="673"/>
      <c r="AF23" s="673"/>
      <c r="AG23" s="673"/>
      <c r="AH23" s="673"/>
      <c r="AI23" s="673"/>
      <c r="AJ23" s="673"/>
      <c r="AK23" s="673"/>
      <c r="AL23" s="637" t="s">
        <v>122</v>
      </c>
      <c r="AM23" s="638"/>
      <c r="AN23" s="638"/>
      <c r="AO23" s="674"/>
      <c r="AP23" s="631" t="s">
        <v>271</v>
      </c>
      <c r="AQ23" s="711"/>
      <c r="AR23" s="711"/>
      <c r="AS23" s="711"/>
      <c r="AT23" s="711"/>
      <c r="AU23" s="711"/>
      <c r="AV23" s="711"/>
      <c r="AW23" s="711"/>
      <c r="AX23" s="711"/>
      <c r="AY23" s="711"/>
      <c r="AZ23" s="711"/>
      <c r="BA23" s="711"/>
      <c r="BB23" s="711"/>
      <c r="BC23" s="711"/>
      <c r="BD23" s="711"/>
      <c r="BE23" s="711"/>
      <c r="BF23" s="712"/>
      <c r="BG23" s="634" t="s">
        <v>122</v>
      </c>
      <c r="BH23" s="635"/>
      <c r="BI23" s="635"/>
      <c r="BJ23" s="635"/>
      <c r="BK23" s="635"/>
      <c r="BL23" s="635"/>
      <c r="BM23" s="635"/>
      <c r="BN23" s="636"/>
      <c r="BO23" s="672" t="s">
        <v>122</v>
      </c>
      <c r="BP23" s="672"/>
      <c r="BQ23" s="672"/>
      <c r="BR23" s="672"/>
      <c r="BS23" s="673" t="s">
        <v>122</v>
      </c>
      <c r="BT23" s="673"/>
      <c r="BU23" s="673"/>
      <c r="BV23" s="673"/>
      <c r="BW23" s="673"/>
      <c r="BX23" s="673"/>
      <c r="BY23" s="673"/>
      <c r="BZ23" s="673"/>
      <c r="CA23" s="673"/>
      <c r="CB23" s="713"/>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2">
      <c r="B24" s="631" t="s">
        <v>277</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278</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279</v>
      </c>
      <c r="CE24" s="693"/>
      <c r="CF24" s="693"/>
      <c r="CG24" s="693"/>
      <c r="CH24" s="693"/>
      <c r="CI24" s="693"/>
      <c r="CJ24" s="693"/>
      <c r="CK24" s="693"/>
      <c r="CL24" s="693"/>
      <c r="CM24" s="693"/>
      <c r="CN24" s="693"/>
      <c r="CO24" s="693"/>
      <c r="CP24" s="693"/>
      <c r="CQ24" s="694"/>
      <c r="CR24" s="689">
        <v>183852006</v>
      </c>
      <c r="CS24" s="690"/>
      <c r="CT24" s="690"/>
      <c r="CU24" s="690"/>
      <c r="CV24" s="690"/>
      <c r="CW24" s="690"/>
      <c r="CX24" s="690"/>
      <c r="CY24" s="715"/>
      <c r="CZ24" s="716">
        <v>49.6</v>
      </c>
      <c r="DA24" s="698"/>
      <c r="DB24" s="698"/>
      <c r="DC24" s="718"/>
      <c r="DD24" s="714">
        <v>115129124</v>
      </c>
      <c r="DE24" s="690"/>
      <c r="DF24" s="690"/>
      <c r="DG24" s="690"/>
      <c r="DH24" s="690"/>
      <c r="DI24" s="690"/>
      <c r="DJ24" s="690"/>
      <c r="DK24" s="715"/>
      <c r="DL24" s="714">
        <v>104131353</v>
      </c>
      <c r="DM24" s="690"/>
      <c r="DN24" s="690"/>
      <c r="DO24" s="690"/>
      <c r="DP24" s="690"/>
      <c r="DQ24" s="690"/>
      <c r="DR24" s="690"/>
      <c r="DS24" s="690"/>
      <c r="DT24" s="690"/>
      <c r="DU24" s="690"/>
      <c r="DV24" s="715"/>
      <c r="DW24" s="716">
        <v>44.5</v>
      </c>
      <c r="DX24" s="698"/>
      <c r="DY24" s="698"/>
      <c r="DZ24" s="698"/>
      <c r="EA24" s="698"/>
      <c r="EB24" s="698"/>
      <c r="EC24" s="717"/>
    </row>
    <row r="25" spans="2:133" ht="11.25" customHeight="1" x14ac:dyDescent="0.2">
      <c r="B25" s="631" t="s">
        <v>280</v>
      </c>
      <c r="C25" s="632"/>
      <c r="D25" s="632"/>
      <c r="E25" s="632"/>
      <c r="F25" s="632"/>
      <c r="G25" s="632"/>
      <c r="H25" s="632"/>
      <c r="I25" s="632"/>
      <c r="J25" s="632"/>
      <c r="K25" s="632"/>
      <c r="L25" s="632"/>
      <c r="M25" s="632"/>
      <c r="N25" s="632"/>
      <c r="O25" s="632"/>
      <c r="P25" s="632"/>
      <c r="Q25" s="633"/>
      <c r="R25" s="634">
        <v>166893617</v>
      </c>
      <c r="S25" s="635"/>
      <c r="T25" s="635"/>
      <c r="U25" s="635"/>
      <c r="V25" s="635"/>
      <c r="W25" s="635"/>
      <c r="X25" s="635"/>
      <c r="Y25" s="636"/>
      <c r="Z25" s="672">
        <v>42.7</v>
      </c>
      <c r="AA25" s="672"/>
      <c r="AB25" s="672"/>
      <c r="AC25" s="672"/>
      <c r="AD25" s="673">
        <v>166893617</v>
      </c>
      <c r="AE25" s="673"/>
      <c r="AF25" s="673"/>
      <c r="AG25" s="673"/>
      <c r="AH25" s="673"/>
      <c r="AI25" s="673"/>
      <c r="AJ25" s="673"/>
      <c r="AK25" s="673"/>
      <c r="AL25" s="637">
        <v>71.3</v>
      </c>
      <c r="AM25" s="638"/>
      <c r="AN25" s="638"/>
      <c r="AO25" s="674"/>
      <c r="AP25" s="631" t="s">
        <v>281</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282</v>
      </c>
      <c r="CE25" s="632"/>
      <c r="CF25" s="632"/>
      <c r="CG25" s="632"/>
      <c r="CH25" s="632"/>
      <c r="CI25" s="632"/>
      <c r="CJ25" s="632"/>
      <c r="CK25" s="632"/>
      <c r="CL25" s="632"/>
      <c r="CM25" s="632"/>
      <c r="CN25" s="632"/>
      <c r="CO25" s="632"/>
      <c r="CP25" s="632"/>
      <c r="CQ25" s="633"/>
      <c r="CR25" s="634">
        <v>55072903</v>
      </c>
      <c r="CS25" s="647"/>
      <c r="CT25" s="647"/>
      <c r="CU25" s="647"/>
      <c r="CV25" s="647"/>
      <c r="CW25" s="647"/>
      <c r="CX25" s="647"/>
      <c r="CY25" s="648"/>
      <c r="CZ25" s="637">
        <v>14.9</v>
      </c>
      <c r="DA25" s="649"/>
      <c r="DB25" s="649"/>
      <c r="DC25" s="650"/>
      <c r="DD25" s="640">
        <v>50855736</v>
      </c>
      <c r="DE25" s="647"/>
      <c r="DF25" s="647"/>
      <c r="DG25" s="647"/>
      <c r="DH25" s="647"/>
      <c r="DI25" s="647"/>
      <c r="DJ25" s="647"/>
      <c r="DK25" s="648"/>
      <c r="DL25" s="640">
        <v>50412223</v>
      </c>
      <c r="DM25" s="647"/>
      <c r="DN25" s="647"/>
      <c r="DO25" s="647"/>
      <c r="DP25" s="647"/>
      <c r="DQ25" s="647"/>
      <c r="DR25" s="647"/>
      <c r="DS25" s="647"/>
      <c r="DT25" s="647"/>
      <c r="DU25" s="647"/>
      <c r="DV25" s="648"/>
      <c r="DW25" s="637">
        <v>21.5</v>
      </c>
      <c r="DX25" s="649"/>
      <c r="DY25" s="649"/>
      <c r="DZ25" s="649"/>
      <c r="EA25" s="649"/>
      <c r="EB25" s="649"/>
      <c r="EC25" s="661"/>
    </row>
    <row r="26" spans="2:133" ht="11.25" customHeight="1" x14ac:dyDescent="0.2">
      <c r="B26" s="631" t="s">
        <v>283</v>
      </c>
      <c r="C26" s="632"/>
      <c r="D26" s="632"/>
      <c r="E26" s="632"/>
      <c r="F26" s="632"/>
      <c r="G26" s="632"/>
      <c r="H26" s="632"/>
      <c r="I26" s="632"/>
      <c r="J26" s="632"/>
      <c r="K26" s="632"/>
      <c r="L26" s="632"/>
      <c r="M26" s="632"/>
      <c r="N26" s="632"/>
      <c r="O26" s="632"/>
      <c r="P26" s="632"/>
      <c r="Q26" s="633"/>
      <c r="R26" s="634">
        <v>77282</v>
      </c>
      <c r="S26" s="635"/>
      <c r="T26" s="635"/>
      <c r="U26" s="635"/>
      <c r="V26" s="635"/>
      <c r="W26" s="635"/>
      <c r="X26" s="635"/>
      <c r="Y26" s="636"/>
      <c r="Z26" s="672">
        <v>0</v>
      </c>
      <c r="AA26" s="672"/>
      <c r="AB26" s="672"/>
      <c r="AC26" s="672"/>
      <c r="AD26" s="673">
        <v>77282</v>
      </c>
      <c r="AE26" s="673"/>
      <c r="AF26" s="673"/>
      <c r="AG26" s="673"/>
      <c r="AH26" s="673"/>
      <c r="AI26" s="673"/>
      <c r="AJ26" s="673"/>
      <c r="AK26" s="673"/>
      <c r="AL26" s="637">
        <v>0</v>
      </c>
      <c r="AM26" s="638"/>
      <c r="AN26" s="638"/>
      <c r="AO26" s="674"/>
      <c r="AP26" s="631" t="s">
        <v>284</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285</v>
      </c>
      <c r="CE26" s="632"/>
      <c r="CF26" s="632"/>
      <c r="CG26" s="632"/>
      <c r="CH26" s="632"/>
      <c r="CI26" s="632"/>
      <c r="CJ26" s="632"/>
      <c r="CK26" s="632"/>
      <c r="CL26" s="632"/>
      <c r="CM26" s="632"/>
      <c r="CN26" s="632"/>
      <c r="CO26" s="632"/>
      <c r="CP26" s="632"/>
      <c r="CQ26" s="633"/>
      <c r="CR26" s="634">
        <v>34660236</v>
      </c>
      <c r="CS26" s="635"/>
      <c r="CT26" s="635"/>
      <c r="CU26" s="635"/>
      <c r="CV26" s="635"/>
      <c r="CW26" s="635"/>
      <c r="CX26" s="635"/>
      <c r="CY26" s="636"/>
      <c r="CZ26" s="637">
        <v>9.4</v>
      </c>
      <c r="DA26" s="649"/>
      <c r="DB26" s="649"/>
      <c r="DC26" s="650"/>
      <c r="DD26" s="640">
        <v>31979259</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286</v>
      </c>
      <c r="C27" s="632"/>
      <c r="D27" s="632"/>
      <c r="E27" s="632"/>
      <c r="F27" s="632"/>
      <c r="G27" s="632"/>
      <c r="H27" s="632"/>
      <c r="I27" s="632"/>
      <c r="J27" s="632"/>
      <c r="K27" s="632"/>
      <c r="L27" s="632"/>
      <c r="M27" s="632"/>
      <c r="N27" s="632"/>
      <c r="O27" s="632"/>
      <c r="P27" s="632"/>
      <c r="Q27" s="633"/>
      <c r="R27" s="634">
        <v>2203345</v>
      </c>
      <c r="S27" s="635"/>
      <c r="T27" s="635"/>
      <c r="U27" s="635"/>
      <c r="V27" s="635"/>
      <c r="W27" s="635"/>
      <c r="X27" s="635"/>
      <c r="Y27" s="636"/>
      <c r="Z27" s="672">
        <v>0.6</v>
      </c>
      <c r="AA27" s="672"/>
      <c r="AB27" s="672"/>
      <c r="AC27" s="672"/>
      <c r="AD27" s="673" t="s">
        <v>122</v>
      </c>
      <c r="AE27" s="673"/>
      <c r="AF27" s="673"/>
      <c r="AG27" s="673"/>
      <c r="AH27" s="673"/>
      <c r="AI27" s="673"/>
      <c r="AJ27" s="673"/>
      <c r="AK27" s="673"/>
      <c r="AL27" s="637" t="s">
        <v>122</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136530593</v>
      </c>
      <c r="BH27" s="635"/>
      <c r="BI27" s="635"/>
      <c r="BJ27" s="635"/>
      <c r="BK27" s="635"/>
      <c r="BL27" s="635"/>
      <c r="BM27" s="635"/>
      <c r="BN27" s="636"/>
      <c r="BO27" s="672">
        <v>100</v>
      </c>
      <c r="BP27" s="672"/>
      <c r="BQ27" s="672"/>
      <c r="BR27" s="672"/>
      <c r="BS27" s="673" t="s">
        <v>122</v>
      </c>
      <c r="BT27" s="673"/>
      <c r="BU27" s="673"/>
      <c r="BV27" s="673"/>
      <c r="BW27" s="673"/>
      <c r="BX27" s="673"/>
      <c r="BY27" s="673"/>
      <c r="BZ27" s="673"/>
      <c r="CA27" s="673"/>
      <c r="CB27" s="713"/>
      <c r="CD27" s="631" t="s">
        <v>288</v>
      </c>
      <c r="CE27" s="632"/>
      <c r="CF27" s="632"/>
      <c r="CG27" s="632"/>
      <c r="CH27" s="632"/>
      <c r="CI27" s="632"/>
      <c r="CJ27" s="632"/>
      <c r="CK27" s="632"/>
      <c r="CL27" s="632"/>
      <c r="CM27" s="632"/>
      <c r="CN27" s="632"/>
      <c r="CO27" s="632"/>
      <c r="CP27" s="632"/>
      <c r="CQ27" s="633"/>
      <c r="CR27" s="634">
        <v>119020560</v>
      </c>
      <c r="CS27" s="647"/>
      <c r="CT27" s="647"/>
      <c r="CU27" s="647"/>
      <c r="CV27" s="647"/>
      <c r="CW27" s="647"/>
      <c r="CX27" s="647"/>
      <c r="CY27" s="648"/>
      <c r="CZ27" s="637">
        <v>32.1</v>
      </c>
      <c r="DA27" s="649"/>
      <c r="DB27" s="649"/>
      <c r="DC27" s="650"/>
      <c r="DD27" s="640">
        <v>54515835</v>
      </c>
      <c r="DE27" s="647"/>
      <c r="DF27" s="647"/>
      <c r="DG27" s="647"/>
      <c r="DH27" s="647"/>
      <c r="DI27" s="647"/>
      <c r="DJ27" s="647"/>
      <c r="DK27" s="648"/>
      <c r="DL27" s="640">
        <v>43962970</v>
      </c>
      <c r="DM27" s="647"/>
      <c r="DN27" s="647"/>
      <c r="DO27" s="647"/>
      <c r="DP27" s="647"/>
      <c r="DQ27" s="647"/>
      <c r="DR27" s="647"/>
      <c r="DS27" s="647"/>
      <c r="DT27" s="647"/>
      <c r="DU27" s="647"/>
      <c r="DV27" s="648"/>
      <c r="DW27" s="637">
        <v>18.8</v>
      </c>
      <c r="DX27" s="649"/>
      <c r="DY27" s="649"/>
      <c r="DZ27" s="649"/>
      <c r="EA27" s="649"/>
      <c r="EB27" s="649"/>
      <c r="EC27" s="661"/>
    </row>
    <row r="28" spans="2:133" ht="11.25" customHeight="1" x14ac:dyDescent="0.2">
      <c r="B28" s="631" t="s">
        <v>289</v>
      </c>
      <c r="C28" s="632"/>
      <c r="D28" s="632"/>
      <c r="E28" s="632"/>
      <c r="F28" s="632"/>
      <c r="G28" s="632"/>
      <c r="H28" s="632"/>
      <c r="I28" s="632"/>
      <c r="J28" s="632"/>
      <c r="K28" s="632"/>
      <c r="L28" s="632"/>
      <c r="M28" s="632"/>
      <c r="N28" s="632"/>
      <c r="O28" s="632"/>
      <c r="P28" s="632"/>
      <c r="Q28" s="633"/>
      <c r="R28" s="634">
        <v>5780987</v>
      </c>
      <c r="S28" s="635"/>
      <c r="T28" s="635"/>
      <c r="U28" s="635"/>
      <c r="V28" s="635"/>
      <c r="W28" s="635"/>
      <c r="X28" s="635"/>
      <c r="Y28" s="636"/>
      <c r="Z28" s="672">
        <v>1.5</v>
      </c>
      <c r="AA28" s="672"/>
      <c r="AB28" s="672"/>
      <c r="AC28" s="672"/>
      <c r="AD28" s="673">
        <v>3537469</v>
      </c>
      <c r="AE28" s="673"/>
      <c r="AF28" s="673"/>
      <c r="AG28" s="673"/>
      <c r="AH28" s="673"/>
      <c r="AI28" s="673"/>
      <c r="AJ28" s="673"/>
      <c r="AK28" s="673"/>
      <c r="AL28" s="637">
        <v>1.5</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9758543</v>
      </c>
      <c r="CS28" s="635"/>
      <c r="CT28" s="635"/>
      <c r="CU28" s="635"/>
      <c r="CV28" s="635"/>
      <c r="CW28" s="635"/>
      <c r="CX28" s="635"/>
      <c r="CY28" s="636"/>
      <c r="CZ28" s="637">
        <v>2.6</v>
      </c>
      <c r="DA28" s="649"/>
      <c r="DB28" s="649"/>
      <c r="DC28" s="650"/>
      <c r="DD28" s="640">
        <v>9757553</v>
      </c>
      <c r="DE28" s="635"/>
      <c r="DF28" s="635"/>
      <c r="DG28" s="635"/>
      <c r="DH28" s="635"/>
      <c r="DI28" s="635"/>
      <c r="DJ28" s="635"/>
      <c r="DK28" s="636"/>
      <c r="DL28" s="640">
        <v>9756160</v>
      </c>
      <c r="DM28" s="635"/>
      <c r="DN28" s="635"/>
      <c r="DO28" s="635"/>
      <c r="DP28" s="635"/>
      <c r="DQ28" s="635"/>
      <c r="DR28" s="635"/>
      <c r="DS28" s="635"/>
      <c r="DT28" s="635"/>
      <c r="DU28" s="635"/>
      <c r="DV28" s="636"/>
      <c r="DW28" s="637">
        <v>4.2</v>
      </c>
      <c r="DX28" s="649"/>
      <c r="DY28" s="649"/>
      <c r="DZ28" s="649"/>
      <c r="EA28" s="649"/>
      <c r="EB28" s="649"/>
      <c r="EC28" s="661"/>
    </row>
    <row r="29" spans="2:133" ht="11.25" customHeight="1" x14ac:dyDescent="0.2">
      <c r="B29" s="631" t="s">
        <v>291</v>
      </c>
      <c r="C29" s="632"/>
      <c r="D29" s="632"/>
      <c r="E29" s="632"/>
      <c r="F29" s="632"/>
      <c r="G29" s="632"/>
      <c r="H29" s="632"/>
      <c r="I29" s="632"/>
      <c r="J29" s="632"/>
      <c r="K29" s="632"/>
      <c r="L29" s="632"/>
      <c r="M29" s="632"/>
      <c r="N29" s="632"/>
      <c r="O29" s="632"/>
      <c r="P29" s="632"/>
      <c r="Q29" s="633"/>
      <c r="R29" s="634">
        <v>1291789</v>
      </c>
      <c r="S29" s="635"/>
      <c r="T29" s="635"/>
      <c r="U29" s="635"/>
      <c r="V29" s="635"/>
      <c r="W29" s="635"/>
      <c r="X29" s="635"/>
      <c r="Y29" s="636"/>
      <c r="Z29" s="672">
        <v>0.3</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292</v>
      </c>
      <c r="CE29" s="654"/>
      <c r="CF29" s="631" t="s">
        <v>66</v>
      </c>
      <c r="CG29" s="632"/>
      <c r="CH29" s="632"/>
      <c r="CI29" s="632"/>
      <c r="CJ29" s="632"/>
      <c r="CK29" s="632"/>
      <c r="CL29" s="632"/>
      <c r="CM29" s="632"/>
      <c r="CN29" s="632"/>
      <c r="CO29" s="632"/>
      <c r="CP29" s="632"/>
      <c r="CQ29" s="633"/>
      <c r="CR29" s="634">
        <v>9758543</v>
      </c>
      <c r="CS29" s="647"/>
      <c r="CT29" s="647"/>
      <c r="CU29" s="647"/>
      <c r="CV29" s="647"/>
      <c r="CW29" s="647"/>
      <c r="CX29" s="647"/>
      <c r="CY29" s="648"/>
      <c r="CZ29" s="637">
        <v>2.6</v>
      </c>
      <c r="DA29" s="649"/>
      <c r="DB29" s="649"/>
      <c r="DC29" s="650"/>
      <c r="DD29" s="640">
        <v>9757553</v>
      </c>
      <c r="DE29" s="647"/>
      <c r="DF29" s="647"/>
      <c r="DG29" s="647"/>
      <c r="DH29" s="647"/>
      <c r="DI29" s="647"/>
      <c r="DJ29" s="647"/>
      <c r="DK29" s="648"/>
      <c r="DL29" s="640">
        <v>9756160</v>
      </c>
      <c r="DM29" s="647"/>
      <c r="DN29" s="647"/>
      <c r="DO29" s="647"/>
      <c r="DP29" s="647"/>
      <c r="DQ29" s="647"/>
      <c r="DR29" s="647"/>
      <c r="DS29" s="647"/>
      <c r="DT29" s="647"/>
      <c r="DU29" s="647"/>
      <c r="DV29" s="648"/>
      <c r="DW29" s="637">
        <v>4.2</v>
      </c>
      <c r="DX29" s="649"/>
      <c r="DY29" s="649"/>
      <c r="DZ29" s="649"/>
      <c r="EA29" s="649"/>
      <c r="EB29" s="649"/>
      <c r="EC29" s="661"/>
    </row>
    <row r="30" spans="2:133" ht="11.25" customHeight="1" x14ac:dyDescent="0.2">
      <c r="B30" s="631" t="s">
        <v>293</v>
      </c>
      <c r="C30" s="632"/>
      <c r="D30" s="632"/>
      <c r="E30" s="632"/>
      <c r="F30" s="632"/>
      <c r="G30" s="632"/>
      <c r="H30" s="632"/>
      <c r="I30" s="632"/>
      <c r="J30" s="632"/>
      <c r="K30" s="632"/>
      <c r="L30" s="632"/>
      <c r="M30" s="632"/>
      <c r="N30" s="632"/>
      <c r="O30" s="632"/>
      <c r="P30" s="632"/>
      <c r="Q30" s="633"/>
      <c r="R30" s="634">
        <v>59485335</v>
      </c>
      <c r="S30" s="635"/>
      <c r="T30" s="635"/>
      <c r="U30" s="635"/>
      <c r="V30" s="635"/>
      <c r="W30" s="635"/>
      <c r="X30" s="635"/>
      <c r="Y30" s="636"/>
      <c r="Z30" s="672">
        <v>15.2</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4"/>
      <c r="BI30" s="704"/>
      <c r="BJ30" s="704"/>
      <c r="BK30" s="704"/>
      <c r="BL30" s="704"/>
      <c r="BM30" s="704"/>
      <c r="BN30" s="704"/>
      <c r="BO30" s="704"/>
      <c r="BP30" s="704"/>
      <c r="BQ30" s="705"/>
      <c r="BR30" s="686" t="s">
        <v>295</v>
      </c>
      <c r="BS30" s="704"/>
      <c r="BT30" s="704"/>
      <c r="BU30" s="704"/>
      <c r="BV30" s="704"/>
      <c r="BW30" s="704"/>
      <c r="BX30" s="704"/>
      <c r="BY30" s="704"/>
      <c r="BZ30" s="704"/>
      <c r="CA30" s="704"/>
      <c r="CB30" s="705"/>
      <c r="CD30" s="655"/>
      <c r="CE30" s="656"/>
      <c r="CF30" s="631" t="s">
        <v>296</v>
      </c>
      <c r="CG30" s="632"/>
      <c r="CH30" s="632"/>
      <c r="CI30" s="632"/>
      <c r="CJ30" s="632"/>
      <c r="CK30" s="632"/>
      <c r="CL30" s="632"/>
      <c r="CM30" s="632"/>
      <c r="CN30" s="632"/>
      <c r="CO30" s="632"/>
      <c r="CP30" s="632"/>
      <c r="CQ30" s="633"/>
      <c r="CR30" s="634">
        <v>9492771</v>
      </c>
      <c r="CS30" s="635"/>
      <c r="CT30" s="635"/>
      <c r="CU30" s="635"/>
      <c r="CV30" s="635"/>
      <c r="CW30" s="635"/>
      <c r="CX30" s="635"/>
      <c r="CY30" s="636"/>
      <c r="CZ30" s="637">
        <v>2.6</v>
      </c>
      <c r="DA30" s="649"/>
      <c r="DB30" s="649"/>
      <c r="DC30" s="650"/>
      <c r="DD30" s="640">
        <v>9491781</v>
      </c>
      <c r="DE30" s="635"/>
      <c r="DF30" s="635"/>
      <c r="DG30" s="635"/>
      <c r="DH30" s="635"/>
      <c r="DI30" s="635"/>
      <c r="DJ30" s="635"/>
      <c r="DK30" s="636"/>
      <c r="DL30" s="640">
        <v>9490388</v>
      </c>
      <c r="DM30" s="635"/>
      <c r="DN30" s="635"/>
      <c r="DO30" s="635"/>
      <c r="DP30" s="635"/>
      <c r="DQ30" s="635"/>
      <c r="DR30" s="635"/>
      <c r="DS30" s="635"/>
      <c r="DT30" s="635"/>
      <c r="DU30" s="635"/>
      <c r="DV30" s="636"/>
      <c r="DW30" s="637">
        <v>4.0999999999999996</v>
      </c>
      <c r="DX30" s="649"/>
      <c r="DY30" s="649"/>
      <c r="DZ30" s="649"/>
      <c r="EA30" s="649"/>
      <c r="EB30" s="649"/>
      <c r="EC30" s="661"/>
    </row>
    <row r="31" spans="2:133" ht="11.25" customHeight="1" x14ac:dyDescent="0.2">
      <c r="B31" s="701" t="s">
        <v>297</v>
      </c>
      <c r="C31" s="702"/>
      <c r="D31" s="702"/>
      <c r="E31" s="702"/>
      <c r="F31" s="702"/>
      <c r="G31" s="702"/>
      <c r="H31" s="702"/>
      <c r="I31" s="702"/>
      <c r="J31" s="702"/>
      <c r="K31" s="702"/>
      <c r="L31" s="702"/>
      <c r="M31" s="702"/>
      <c r="N31" s="702"/>
      <c r="O31" s="702"/>
      <c r="P31" s="702"/>
      <c r="Q31" s="703"/>
      <c r="R31" s="634">
        <v>67211457</v>
      </c>
      <c r="S31" s="635"/>
      <c r="T31" s="635"/>
      <c r="U31" s="635"/>
      <c r="V31" s="635"/>
      <c r="W31" s="635"/>
      <c r="X31" s="635"/>
      <c r="Y31" s="636"/>
      <c r="Z31" s="672">
        <v>17.2</v>
      </c>
      <c r="AA31" s="672"/>
      <c r="AB31" s="672"/>
      <c r="AC31" s="672"/>
      <c r="AD31" s="673">
        <v>63357714</v>
      </c>
      <c r="AE31" s="673"/>
      <c r="AF31" s="673"/>
      <c r="AG31" s="673"/>
      <c r="AH31" s="673"/>
      <c r="AI31" s="673"/>
      <c r="AJ31" s="673"/>
      <c r="AK31" s="673"/>
      <c r="AL31" s="637">
        <v>27.1</v>
      </c>
      <c r="AM31" s="638"/>
      <c r="AN31" s="638"/>
      <c r="AO31" s="674"/>
      <c r="AP31" s="706" t="s">
        <v>298</v>
      </c>
      <c r="AQ31" s="707"/>
      <c r="AR31" s="707"/>
      <c r="AS31" s="707"/>
      <c r="AT31" s="708" t="s">
        <v>299</v>
      </c>
      <c r="AU31" s="212"/>
      <c r="AV31" s="212"/>
      <c r="AW31" s="212"/>
      <c r="AX31" s="692" t="s">
        <v>177</v>
      </c>
      <c r="AY31" s="693"/>
      <c r="AZ31" s="693"/>
      <c r="BA31" s="693"/>
      <c r="BB31" s="693"/>
      <c r="BC31" s="693"/>
      <c r="BD31" s="693"/>
      <c r="BE31" s="693"/>
      <c r="BF31" s="694"/>
      <c r="BG31" s="696">
        <v>99.3</v>
      </c>
      <c r="BH31" s="697"/>
      <c r="BI31" s="697"/>
      <c r="BJ31" s="697"/>
      <c r="BK31" s="697"/>
      <c r="BL31" s="697"/>
      <c r="BM31" s="698">
        <v>98.1</v>
      </c>
      <c r="BN31" s="697"/>
      <c r="BO31" s="697"/>
      <c r="BP31" s="697"/>
      <c r="BQ31" s="699"/>
      <c r="BR31" s="696">
        <v>99</v>
      </c>
      <c r="BS31" s="697"/>
      <c r="BT31" s="697"/>
      <c r="BU31" s="697"/>
      <c r="BV31" s="697"/>
      <c r="BW31" s="697"/>
      <c r="BX31" s="698">
        <v>98</v>
      </c>
      <c r="BY31" s="697"/>
      <c r="BZ31" s="697"/>
      <c r="CA31" s="697"/>
      <c r="CB31" s="699"/>
      <c r="CD31" s="655"/>
      <c r="CE31" s="656"/>
      <c r="CF31" s="631" t="s">
        <v>300</v>
      </c>
      <c r="CG31" s="632"/>
      <c r="CH31" s="632"/>
      <c r="CI31" s="632"/>
      <c r="CJ31" s="632"/>
      <c r="CK31" s="632"/>
      <c r="CL31" s="632"/>
      <c r="CM31" s="632"/>
      <c r="CN31" s="632"/>
      <c r="CO31" s="632"/>
      <c r="CP31" s="632"/>
      <c r="CQ31" s="633"/>
      <c r="CR31" s="634">
        <v>265772</v>
      </c>
      <c r="CS31" s="647"/>
      <c r="CT31" s="647"/>
      <c r="CU31" s="647"/>
      <c r="CV31" s="647"/>
      <c r="CW31" s="647"/>
      <c r="CX31" s="647"/>
      <c r="CY31" s="648"/>
      <c r="CZ31" s="637">
        <v>0.1</v>
      </c>
      <c r="DA31" s="649"/>
      <c r="DB31" s="649"/>
      <c r="DC31" s="650"/>
      <c r="DD31" s="640">
        <v>265772</v>
      </c>
      <c r="DE31" s="647"/>
      <c r="DF31" s="647"/>
      <c r="DG31" s="647"/>
      <c r="DH31" s="647"/>
      <c r="DI31" s="647"/>
      <c r="DJ31" s="647"/>
      <c r="DK31" s="648"/>
      <c r="DL31" s="640">
        <v>265772</v>
      </c>
      <c r="DM31" s="647"/>
      <c r="DN31" s="647"/>
      <c r="DO31" s="647"/>
      <c r="DP31" s="647"/>
      <c r="DQ31" s="647"/>
      <c r="DR31" s="647"/>
      <c r="DS31" s="647"/>
      <c r="DT31" s="647"/>
      <c r="DU31" s="647"/>
      <c r="DV31" s="648"/>
      <c r="DW31" s="637">
        <v>0.1</v>
      </c>
      <c r="DX31" s="649"/>
      <c r="DY31" s="649"/>
      <c r="DZ31" s="649"/>
      <c r="EA31" s="649"/>
      <c r="EB31" s="649"/>
      <c r="EC31" s="661"/>
    </row>
    <row r="32" spans="2:133" ht="11.25" customHeight="1" x14ac:dyDescent="0.2">
      <c r="B32" s="631" t="s">
        <v>301</v>
      </c>
      <c r="C32" s="632"/>
      <c r="D32" s="632"/>
      <c r="E32" s="632"/>
      <c r="F32" s="632"/>
      <c r="G32" s="632"/>
      <c r="H32" s="632"/>
      <c r="I32" s="632"/>
      <c r="J32" s="632"/>
      <c r="K32" s="632"/>
      <c r="L32" s="632"/>
      <c r="M32" s="632"/>
      <c r="N32" s="632"/>
      <c r="O32" s="632"/>
      <c r="P32" s="632"/>
      <c r="Q32" s="633"/>
      <c r="R32" s="634">
        <v>44154423</v>
      </c>
      <c r="S32" s="635"/>
      <c r="T32" s="635"/>
      <c r="U32" s="635"/>
      <c r="V32" s="635"/>
      <c r="W32" s="635"/>
      <c r="X32" s="635"/>
      <c r="Y32" s="636"/>
      <c r="Z32" s="672">
        <v>11.3</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9"/>
      <c r="AU32" s="208" t="s">
        <v>302</v>
      </c>
      <c r="AX32" s="631" t="s">
        <v>303</v>
      </c>
      <c r="AY32" s="632"/>
      <c r="AZ32" s="632"/>
      <c r="BA32" s="632"/>
      <c r="BB32" s="632"/>
      <c r="BC32" s="632"/>
      <c r="BD32" s="632"/>
      <c r="BE32" s="632"/>
      <c r="BF32" s="633"/>
      <c r="BG32" s="700">
        <v>99.2</v>
      </c>
      <c r="BH32" s="647"/>
      <c r="BI32" s="647"/>
      <c r="BJ32" s="647"/>
      <c r="BK32" s="647"/>
      <c r="BL32" s="647"/>
      <c r="BM32" s="638">
        <v>98</v>
      </c>
      <c r="BN32" s="647"/>
      <c r="BO32" s="647"/>
      <c r="BP32" s="647"/>
      <c r="BQ32" s="670"/>
      <c r="BR32" s="700">
        <v>99</v>
      </c>
      <c r="BS32" s="647"/>
      <c r="BT32" s="647"/>
      <c r="BU32" s="647"/>
      <c r="BV32" s="647"/>
      <c r="BW32" s="647"/>
      <c r="BX32" s="638">
        <v>97.9</v>
      </c>
      <c r="BY32" s="647"/>
      <c r="BZ32" s="647"/>
      <c r="CA32" s="647"/>
      <c r="CB32" s="670"/>
      <c r="CD32" s="657"/>
      <c r="CE32" s="658"/>
      <c r="CF32" s="631" t="s">
        <v>304</v>
      </c>
      <c r="CG32" s="632"/>
      <c r="CH32" s="632"/>
      <c r="CI32" s="632"/>
      <c r="CJ32" s="632"/>
      <c r="CK32" s="632"/>
      <c r="CL32" s="632"/>
      <c r="CM32" s="632"/>
      <c r="CN32" s="632"/>
      <c r="CO32" s="632"/>
      <c r="CP32" s="632"/>
      <c r="CQ32" s="633"/>
      <c r="CR32" s="634" t="s">
        <v>122</v>
      </c>
      <c r="CS32" s="635"/>
      <c r="CT32" s="635"/>
      <c r="CU32" s="635"/>
      <c r="CV32" s="635"/>
      <c r="CW32" s="635"/>
      <c r="CX32" s="635"/>
      <c r="CY32" s="636"/>
      <c r="CZ32" s="637" t="s">
        <v>122</v>
      </c>
      <c r="DA32" s="649"/>
      <c r="DB32" s="649"/>
      <c r="DC32" s="650"/>
      <c r="DD32" s="640" t="s">
        <v>122</v>
      </c>
      <c r="DE32" s="635"/>
      <c r="DF32" s="635"/>
      <c r="DG32" s="635"/>
      <c r="DH32" s="635"/>
      <c r="DI32" s="635"/>
      <c r="DJ32" s="635"/>
      <c r="DK32" s="636"/>
      <c r="DL32" s="640" t="s">
        <v>122</v>
      </c>
      <c r="DM32" s="635"/>
      <c r="DN32" s="635"/>
      <c r="DO32" s="635"/>
      <c r="DP32" s="635"/>
      <c r="DQ32" s="635"/>
      <c r="DR32" s="635"/>
      <c r="DS32" s="635"/>
      <c r="DT32" s="635"/>
      <c r="DU32" s="635"/>
      <c r="DV32" s="636"/>
      <c r="DW32" s="637" t="s">
        <v>122</v>
      </c>
      <c r="DX32" s="649"/>
      <c r="DY32" s="649"/>
      <c r="DZ32" s="649"/>
      <c r="EA32" s="649"/>
      <c r="EB32" s="649"/>
      <c r="EC32" s="661"/>
    </row>
    <row r="33" spans="2:133" ht="11.25" customHeight="1" x14ac:dyDescent="0.2">
      <c r="B33" s="631" t="s">
        <v>305</v>
      </c>
      <c r="C33" s="632"/>
      <c r="D33" s="632"/>
      <c r="E33" s="632"/>
      <c r="F33" s="632"/>
      <c r="G33" s="632"/>
      <c r="H33" s="632"/>
      <c r="I33" s="632"/>
      <c r="J33" s="632"/>
      <c r="K33" s="632"/>
      <c r="L33" s="632"/>
      <c r="M33" s="632"/>
      <c r="N33" s="632"/>
      <c r="O33" s="632"/>
      <c r="P33" s="632"/>
      <c r="Q33" s="633"/>
      <c r="R33" s="634">
        <v>1654301</v>
      </c>
      <c r="S33" s="635"/>
      <c r="T33" s="635"/>
      <c r="U33" s="635"/>
      <c r="V33" s="635"/>
      <c r="W33" s="635"/>
      <c r="X33" s="635"/>
      <c r="Y33" s="636"/>
      <c r="Z33" s="672">
        <v>0.4</v>
      </c>
      <c r="AA33" s="672"/>
      <c r="AB33" s="672"/>
      <c r="AC33" s="672"/>
      <c r="AD33" s="673">
        <v>80449</v>
      </c>
      <c r="AE33" s="673"/>
      <c r="AF33" s="673"/>
      <c r="AG33" s="673"/>
      <c r="AH33" s="673"/>
      <c r="AI33" s="673"/>
      <c r="AJ33" s="673"/>
      <c r="AK33" s="673"/>
      <c r="AL33" s="637">
        <v>0</v>
      </c>
      <c r="AM33" s="638"/>
      <c r="AN33" s="638"/>
      <c r="AO33" s="674"/>
      <c r="AP33" s="677"/>
      <c r="AQ33" s="678"/>
      <c r="AR33" s="678"/>
      <c r="AS33" s="678"/>
      <c r="AT33" s="710"/>
      <c r="AU33" s="213"/>
      <c r="AV33" s="213"/>
      <c r="AW33" s="213"/>
      <c r="AX33" s="615" t="s">
        <v>306</v>
      </c>
      <c r="AY33" s="616"/>
      <c r="AZ33" s="616"/>
      <c r="BA33" s="616"/>
      <c r="BB33" s="616"/>
      <c r="BC33" s="616"/>
      <c r="BD33" s="616"/>
      <c r="BE33" s="616"/>
      <c r="BF33" s="617"/>
      <c r="BG33" s="695" t="s">
        <v>122</v>
      </c>
      <c r="BH33" s="619"/>
      <c r="BI33" s="619"/>
      <c r="BJ33" s="619"/>
      <c r="BK33" s="619"/>
      <c r="BL33" s="619"/>
      <c r="BM33" s="665" t="s">
        <v>122</v>
      </c>
      <c r="BN33" s="619"/>
      <c r="BO33" s="619"/>
      <c r="BP33" s="619"/>
      <c r="BQ33" s="682"/>
      <c r="BR33" s="695" t="s">
        <v>122</v>
      </c>
      <c r="BS33" s="619"/>
      <c r="BT33" s="619"/>
      <c r="BU33" s="619"/>
      <c r="BV33" s="619"/>
      <c r="BW33" s="619"/>
      <c r="BX33" s="665" t="s">
        <v>122</v>
      </c>
      <c r="BY33" s="619"/>
      <c r="BZ33" s="619"/>
      <c r="CA33" s="619"/>
      <c r="CB33" s="682"/>
      <c r="CD33" s="631" t="s">
        <v>307</v>
      </c>
      <c r="CE33" s="632"/>
      <c r="CF33" s="632"/>
      <c r="CG33" s="632"/>
      <c r="CH33" s="632"/>
      <c r="CI33" s="632"/>
      <c r="CJ33" s="632"/>
      <c r="CK33" s="632"/>
      <c r="CL33" s="632"/>
      <c r="CM33" s="632"/>
      <c r="CN33" s="632"/>
      <c r="CO33" s="632"/>
      <c r="CP33" s="632"/>
      <c r="CQ33" s="633"/>
      <c r="CR33" s="634">
        <v>140283426</v>
      </c>
      <c r="CS33" s="647"/>
      <c r="CT33" s="647"/>
      <c r="CU33" s="647"/>
      <c r="CV33" s="647"/>
      <c r="CW33" s="647"/>
      <c r="CX33" s="647"/>
      <c r="CY33" s="648"/>
      <c r="CZ33" s="637">
        <v>37.9</v>
      </c>
      <c r="DA33" s="649"/>
      <c r="DB33" s="649"/>
      <c r="DC33" s="650"/>
      <c r="DD33" s="640">
        <v>114520620</v>
      </c>
      <c r="DE33" s="647"/>
      <c r="DF33" s="647"/>
      <c r="DG33" s="647"/>
      <c r="DH33" s="647"/>
      <c r="DI33" s="647"/>
      <c r="DJ33" s="647"/>
      <c r="DK33" s="648"/>
      <c r="DL33" s="640">
        <v>84853881</v>
      </c>
      <c r="DM33" s="647"/>
      <c r="DN33" s="647"/>
      <c r="DO33" s="647"/>
      <c r="DP33" s="647"/>
      <c r="DQ33" s="647"/>
      <c r="DR33" s="647"/>
      <c r="DS33" s="647"/>
      <c r="DT33" s="647"/>
      <c r="DU33" s="647"/>
      <c r="DV33" s="648"/>
      <c r="DW33" s="637">
        <v>36.299999999999997</v>
      </c>
      <c r="DX33" s="649"/>
      <c r="DY33" s="649"/>
      <c r="DZ33" s="649"/>
      <c r="EA33" s="649"/>
      <c r="EB33" s="649"/>
      <c r="EC33" s="661"/>
    </row>
    <row r="34" spans="2:133" ht="11.25" customHeight="1" x14ac:dyDescent="0.2">
      <c r="B34" s="631" t="s">
        <v>308</v>
      </c>
      <c r="C34" s="632"/>
      <c r="D34" s="632"/>
      <c r="E34" s="632"/>
      <c r="F34" s="632"/>
      <c r="G34" s="632"/>
      <c r="H34" s="632"/>
      <c r="I34" s="632"/>
      <c r="J34" s="632"/>
      <c r="K34" s="632"/>
      <c r="L34" s="632"/>
      <c r="M34" s="632"/>
      <c r="N34" s="632"/>
      <c r="O34" s="632"/>
      <c r="P34" s="632"/>
      <c r="Q34" s="633"/>
      <c r="R34" s="634">
        <v>345356</v>
      </c>
      <c r="S34" s="635"/>
      <c r="T34" s="635"/>
      <c r="U34" s="635"/>
      <c r="V34" s="635"/>
      <c r="W34" s="635"/>
      <c r="X34" s="635"/>
      <c r="Y34" s="636"/>
      <c r="Z34" s="672">
        <v>0.1</v>
      </c>
      <c r="AA34" s="672"/>
      <c r="AB34" s="672"/>
      <c r="AC34" s="672"/>
      <c r="AD34" s="673" t="s">
        <v>122</v>
      </c>
      <c r="AE34" s="673"/>
      <c r="AF34" s="673"/>
      <c r="AG34" s="673"/>
      <c r="AH34" s="673"/>
      <c r="AI34" s="673"/>
      <c r="AJ34" s="673"/>
      <c r="AK34" s="673"/>
      <c r="AL34" s="637" t="s">
        <v>122</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309</v>
      </c>
      <c r="CE34" s="632"/>
      <c r="CF34" s="632"/>
      <c r="CG34" s="632"/>
      <c r="CH34" s="632"/>
      <c r="CI34" s="632"/>
      <c r="CJ34" s="632"/>
      <c r="CK34" s="632"/>
      <c r="CL34" s="632"/>
      <c r="CM34" s="632"/>
      <c r="CN34" s="632"/>
      <c r="CO34" s="632"/>
      <c r="CP34" s="632"/>
      <c r="CQ34" s="633"/>
      <c r="CR34" s="634">
        <v>71515434</v>
      </c>
      <c r="CS34" s="635"/>
      <c r="CT34" s="635"/>
      <c r="CU34" s="635"/>
      <c r="CV34" s="635"/>
      <c r="CW34" s="635"/>
      <c r="CX34" s="635"/>
      <c r="CY34" s="636"/>
      <c r="CZ34" s="637">
        <v>19.3</v>
      </c>
      <c r="DA34" s="649"/>
      <c r="DB34" s="649"/>
      <c r="DC34" s="650"/>
      <c r="DD34" s="640">
        <v>55965492</v>
      </c>
      <c r="DE34" s="635"/>
      <c r="DF34" s="635"/>
      <c r="DG34" s="635"/>
      <c r="DH34" s="635"/>
      <c r="DI34" s="635"/>
      <c r="DJ34" s="635"/>
      <c r="DK34" s="636"/>
      <c r="DL34" s="640">
        <v>52694157</v>
      </c>
      <c r="DM34" s="635"/>
      <c r="DN34" s="635"/>
      <c r="DO34" s="635"/>
      <c r="DP34" s="635"/>
      <c r="DQ34" s="635"/>
      <c r="DR34" s="635"/>
      <c r="DS34" s="635"/>
      <c r="DT34" s="635"/>
      <c r="DU34" s="635"/>
      <c r="DV34" s="636"/>
      <c r="DW34" s="637">
        <v>22.5</v>
      </c>
      <c r="DX34" s="649"/>
      <c r="DY34" s="649"/>
      <c r="DZ34" s="649"/>
      <c r="EA34" s="649"/>
      <c r="EB34" s="649"/>
      <c r="EC34" s="661"/>
    </row>
    <row r="35" spans="2:133" ht="11.25" customHeight="1" x14ac:dyDescent="0.2">
      <c r="B35" s="631" t="s">
        <v>310</v>
      </c>
      <c r="C35" s="632"/>
      <c r="D35" s="632"/>
      <c r="E35" s="632"/>
      <c r="F35" s="632"/>
      <c r="G35" s="632"/>
      <c r="H35" s="632"/>
      <c r="I35" s="632"/>
      <c r="J35" s="632"/>
      <c r="K35" s="632"/>
      <c r="L35" s="632"/>
      <c r="M35" s="632"/>
      <c r="N35" s="632"/>
      <c r="O35" s="632"/>
      <c r="P35" s="632"/>
      <c r="Q35" s="633"/>
      <c r="R35" s="634">
        <v>7773934</v>
      </c>
      <c r="S35" s="635"/>
      <c r="T35" s="635"/>
      <c r="U35" s="635"/>
      <c r="V35" s="635"/>
      <c r="W35" s="635"/>
      <c r="X35" s="635"/>
      <c r="Y35" s="636"/>
      <c r="Z35" s="672">
        <v>2</v>
      </c>
      <c r="AA35" s="672"/>
      <c r="AB35" s="672"/>
      <c r="AC35" s="672"/>
      <c r="AD35" s="673" t="s">
        <v>122</v>
      </c>
      <c r="AE35" s="673"/>
      <c r="AF35" s="673"/>
      <c r="AG35" s="673"/>
      <c r="AH35" s="673"/>
      <c r="AI35" s="673"/>
      <c r="AJ35" s="673"/>
      <c r="AK35" s="673"/>
      <c r="AL35" s="637" t="s">
        <v>122</v>
      </c>
      <c r="AM35" s="638"/>
      <c r="AN35" s="638"/>
      <c r="AO35" s="674"/>
      <c r="AP35" s="216"/>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454551</v>
      </c>
      <c r="CS35" s="647"/>
      <c r="CT35" s="647"/>
      <c r="CU35" s="647"/>
      <c r="CV35" s="647"/>
      <c r="CW35" s="647"/>
      <c r="CX35" s="647"/>
      <c r="CY35" s="648"/>
      <c r="CZ35" s="637">
        <v>0.1</v>
      </c>
      <c r="DA35" s="649"/>
      <c r="DB35" s="649"/>
      <c r="DC35" s="650"/>
      <c r="DD35" s="640">
        <v>453589</v>
      </c>
      <c r="DE35" s="647"/>
      <c r="DF35" s="647"/>
      <c r="DG35" s="647"/>
      <c r="DH35" s="647"/>
      <c r="DI35" s="647"/>
      <c r="DJ35" s="647"/>
      <c r="DK35" s="648"/>
      <c r="DL35" s="640">
        <v>453589</v>
      </c>
      <c r="DM35" s="647"/>
      <c r="DN35" s="647"/>
      <c r="DO35" s="647"/>
      <c r="DP35" s="647"/>
      <c r="DQ35" s="647"/>
      <c r="DR35" s="647"/>
      <c r="DS35" s="647"/>
      <c r="DT35" s="647"/>
      <c r="DU35" s="647"/>
      <c r="DV35" s="648"/>
      <c r="DW35" s="637">
        <v>0.2</v>
      </c>
      <c r="DX35" s="649"/>
      <c r="DY35" s="649"/>
      <c r="DZ35" s="649"/>
      <c r="EA35" s="649"/>
      <c r="EB35" s="649"/>
      <c r="EC35" s="661"/>
    </row>
    <row r="36" spans="2:133" ht="11.25" customHeight="1" x14ac:dyDescent="0.2">
      <c r="B36" s="631" t="s">
        <v>314</v>
      </c>
      <c r="C36" s="632"/>
      <c r="D36" s="632"/>
      <c r="E36" s="632"/>
      <c r="F36" s="632"/>
      <c r="G36" s="632"/>
      <c r="H36" s="632"/>
      <c r="I36" s="632"/>
      <c r="J36" s="632"/>
      <c r="K36" s="632"/>
      <c r="L36" s="632"/>
      <c r="M36" s="632"/>
      <c r="N36" s="632"/>
      <c r="O36" s="632"/>
      <c r="P36" s="632"/>
      <c r="Q36" s="633"/>
      <c r="R36" s="634">
        <v>20107274</v>
      </c>
      <c r="S36" s="635"/>
      <c r="T36" s="635"/>
      <c r="U36" s="635"/>
      <c r="V36" s="635"/>
      <c r="W36" s="635"/>
      <c r="X36" s="635"/>
      <c r="Y36" s="636"/>
      <c r="Z36" s="672">
        <v>5.0999999999999996</v>
      </c>
      <c r="AA36" s="672"/>
      <c r="AB36" s="672"/>
      <c r="AC36" s="672"/>
      <c r="AD36" s="673" t="s">
        <v>122</v>
      </c>
      <c r="AE36" s="673"/>
      <c r="AF36" s="673"/>
      <c r="AG36" s="673"/>
      <c r="AH36" s="673"/>
      <c r="AI36" s="673"/>
      <c r="AJ36" s="673"/>
      <c r="AK36" s="673"/>
      <c r="AL36" s="637" t="s">
        <v>122</v>
      </c>
      <c r="AM36" s="638"/>
      <c r="AN36" s="638"/>
      <c r="AO36" s="674"/>
      <c r="AP36" s="216"/>
      <c r="AQ36" s="683" t="s">
        <v>315</v>
      </c>
      <c r="AR36" s="684"/>
      <c r="AS36" s="684"/>
      <c r="AT36" s="684"/>
      <c r="AU36" s="684"/>
      <c r="AV36" s="684"/>
      <c r="AW36" s="684"/>
      <c r="AX36" s="684"/>
      <c r="AY36" s="685"/>
      <c r="AZ36" s="689">
        <v>39309143</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620184</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24351935</v>
      </c>
      <c r="CS36" s="635"/>
      <c r="CT36" s="635"/>
      <c r="CU36" s="635"/>
      <c r="CV36" s="635"/>
      <c r="CW36" s="635"/>
      <c r="CX36" s="635"/>
      <c r="CY36" s="636"/>
      <c r="CZ36" s="637">
        <v>6.6</v>
      </c>
      <c r="DA36" s="649"/>
      <c r="DB36" s="649"/>
      <c r="DC36" s="650"/>
      <c r="DD36" s="640">
        <v>19604753</v>
      </c>
      <c r="DE36" s="635"/>
      <c r="DF36" s="635"/>
      <c r="DG36" s="635"/>
      <c r="DH36" s="635"/>
      <c r="DI36" s="635"/>
      <c r="DJ36" s="635"/>
      <c r="DK36" s="636"/>
      <c r="DL36" s="640">
        <v>12235383</v>
      </c>
      <c r="DM36" s="635"/>
      <c r="DN36" s="635"/>
      <c r="DO36" s="635"/>
      <c r="DP36" s="635"/>
      <c r="DQ36" s="635"/>
      <c r="DR36" s="635"/>
      <c r="DS36" s="635"/>
      <c r="DT36" s="635"/>
      <c r="DU36" s="635"/>
      <c r="DV36" s="636"/>
      <c r="DW36" s="637">
        <v>5.2</v>
      </c>
      <c r="DX36" s="649"/>
      <c r="DY36" s="649"/>
      <c r="DZ36" s="649"/>
      <c r="EA36" s="649"/>
      <c r="EB36" s="649"/>
      <c r="EC36" s="661"/>
    </row>
    <row r="37" spans="2:133" ht="11.25" customHeight="1" x14ac:dyDescent="0.2">
      <c r="B37" s="631" t="s">
        <v>318</v>
      </c>
      <c r="C37" s="632"/>
      <c r="D37" s="632"/>
      <c r="E37" s="632"/>
      <c r="F37" s="632"/>
      <c r="G37" s="632"/>
      <c r="H37" s="632"/>
      <c r="I37" s="632"/>
      <c r="J37" s="632"/>
      <c r="K37" s="632"/>
      <c r="L37" s="632"/>
      <c r="M37" s="632"/>
      <c r="N37" s="632"/>
      <c r="O37" s="632"/>
      <c r="P37" s="632"/>
      <c r="Q37" s="633"/>
      <c r="R37" s="634">
        <v>10289553</v>
      </c>
      <c r="S37" s="635"/>
      <c r="T37" s="635"/>
      <c r="U37" s="635"/>
      <c r="V37" s="635"/>
      <c r="W37" s="635"/>
      <c r="X37" s="635"/>
      <c r="Y37" s="636"/>
      <c r="Z37" s="672">
        <v>2.6</v>
      </c>
      <c r="AA37" s="672"/>
      <c r="AB37" s="672"/>
      <c r="AC37" s="672"/>
      <c r="AD37" s="673">
        <v>30561</v>
      </c>
      <c r="AE37" s="673"/>
      <c r="AF37" s="673"/>
      <c r="AG37" s="673"/>
      <c r="AH37" s="673"/>
      <c r="AI37" s="673"/>
      <c r="AJ37" s="673"/>
      <c r="AK37" s="673"/>
      <c r="AL37" s="637">
        <v>0</v>
      </c>
      <c r="AM37" s="638"/>
      <c r="AN37" s="638"/>
      <c r="AO37" s="674"/>
      <c r="AQ37" s="667" t="s">
        <v>319</v>
      </c>
      <c r="AR37" s="668"/>
      <c r="AS37" s="668"/>
      <c r="AT37" s="668"/>
      <c r="AU37" s="668"/>
      <c r="AV37" s="668"/>
      <c r="AW37" s="668"/>
      <c r="AX37" s="668"/>
      <c r="AY37" s="669"/>
      <c r="AZ37" s="634">
        <v>1629543</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620184</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4758179</v>
      </c>
      <c r="CS37" s="647"/>
      <c r="CT37" s="647"/>
      <c r="CU37" s="647"/>
      <c r="CV37" s="647"/>
      <c r="CW37" s="647"/>
      <c r="CX37" s="647"/>
      <c r="CY37" s="648"/>
      <c r="CZ37" s="637">
        <v>1.3</v>
      </c>
      <c r="DA37" s="649"/>
      <c r="DB37" s="649"/>
      <c r="DC37" s="650"/>
      <c r="DD37" s="640">
        <v>4758179</v>
      </c>
      <c r="DE37" s="647"/>
      <c r="DF37" s="647"/>
      <c r="DG37" s="647"/>
      <c r="DH37" s="647"/>
      <c r="DI37" s="647"/>
      <c r="DJ37" s="647"/>
      <c r="DK37" s="648"/>
      <c r="DL37" s="640">
        <v>3596814</v>
      </c>
      <c r="DM37" s="647"/>
      <c r="DN37" s="647"/>
      <c r="DO37" s="647"/>
      <c r="DP37" s="647"/>
      <c r="DQ37" s="647"/>
      <c r="DR37" s="647"/>
      <c r="DS37" s="647"/>
      <c r="DT37" s="647"/>
      <c r="DU37" s="647"/>
      <c r="DV37" s="648"/>
      <c r="DW37" s="637">
        <v>1.5</v>
      </c>
      <c r="DX37" s="649"/>
      <c r="DY37" s="649"/>
      <c r="DZ37" s="649"/>
      <c r="EA37" s="649"/>
      <c r="EB37" s="649"/>
      <c r="EC37" s="661"/>
    </row>
    <row r="38" spans="2:133" ht="11.25" customHeight="1" x14ac:dyDescent="0.2">
      <c r="B38" s="631" t="s">
        <v>322</v>
      </c>
      <c r="C38" s="632"/>
      <c r="D38" s="632"/>
      <c r="E38" s="632"/>
      <c r="F38" s="632"/>
      <c r="G38" s="632"/>
      <c r="H38" s="632"/>
      <c r="I38" s="632"/>
      <c r="J38" s="632"/>
      <c r="K38" s="632"/>
      <c r="L38" s="632"/>
      <c r="M38" s="632"/>
      <c r="N38" s="632"/>
      <c r="O38" s="632"/>
      <c r="P38" s="632"/>
      <c r="Q38" s="633"/>
      <c r="R38" s="634">
        <v>3330000</v>
      </c>
      <c r="S38" s="635"/>
      <c r="T38" s="635"/>
      <c r="U38" s="635"/>
      <c r="V38" s="635"/>
      <c r="W38" s="635"/>
      <c r="X38" s="635"/>
      <c r="Y38" s="636"/>
      <c r="Z38" s="672">
        <v>0.9</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t="s">
        <v>122</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123409</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39309143</v>
      </c>
      <c r="CS38" s="635"/>
      <c r="CT38" s="635"/>
      <c r="CU38" s="635"/>
      <c r="CV38" s="635"/>
      <c r="CW38" s="635"/>
      <c r="CX38" s="635"/>
      <c r="CY38" s="636"/>
      <c r="CZ38" s="637">
        <v>10.6</v>
      </c>
      <c r="DA38" s="649"/>
      <c r="DB38" s="649"/>
      <c r="DC38" s="650"/>
      <c r="DD38" s="640">
        <v>34603086</v>
      </c>
      <c r="DE38" s="635"/>
      <c r="DF38" s="635"/>
      <c r="DG38" s="635"/>
      <c r="DH38" s="635"/>
      <c r="DI38" s="635"/>
      <c r="DJ38" s="635"/>
      <c r="DK38" s="636"/>
      <c r="DL38" s="640">
        <v>19467580</v>
      </c>
      <c r="DM38" s="635"/>
      <c r="DN38" s="635"/>
      <c r="DO38" s="635"/>
      <c r="DP38" s="635"/>
      <c r="DQ38" s="635"/>
      <c r="DR38" s="635"/>
      <c r="DS38" s="635"/>
      <c r="DT38" s="635"/>
      <c r="DU38" s="635"/>
      <c r="DV38" s="636"/>
      <c r="DW38" s="637">
        <v>8.3000000000000007</v>
      </c>
      <c r="DX38" s="649"/>
      <c r="DY38" s="649"/>
      <c r="DZ38" s="649"/>
      <c r="EA38" s="649"/>
      <c r="EB38" s="649"/>
      <c r="EC38" s="661"/>
    </row>
    <row r="39" spans="2:133" ht="11.25" customHeight="1" x14ac:dyDescent="0.2">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t="s">
        <v>122</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164262</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1372071</v>
      </c>
      <c r="CS39" s="647"/>
      <c r="CT39" s="647"/>
      <c r="CU39" s="647"/>
      <c r="CV39" s="647"/>
      <c r="CW39" s="647"/>
      <c r="CX39" s="647"/>
      <c r="CY39" s="648"/>
      <c r="CZ39" s="637">
        <v>0.4</v>
      </c>
      <c r="DA39" s="649"/>
      <c r="DB39" s="649"/>
      <c r="DC39" s="650"/>
      <c r="DD39" s="640">
        <v>613408</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330</v>
      </c>
      <c r="C40" s="632"/>
      <c r="D40" s="632"/>
      <c r="E40" s="632"/>
      <c r="F40" s="632"/>
      <c r="G40" s="632"/>
      <c r="H40" s="632"/>
      <c r="I40" s="632"/>
      <c r="J40" s="632"/>
      <c r="K40" s="632"/>
      <c r="L40" s="632"/>
      <c r="M40" s="632"/>
      <c r="N40" s="632"/>
      <c r="O40" s="632"/>
      <c r="P40" s="632"/>
      <c r="Q40" s="633"/>
      <c r="R40" s="634" t="s">
        <v>122</v>
      </c>
      <c r="S40" s="635"/>
      <c r="T40" s="635"/>
      <c r="U40" s="635"/>
      <c r="V40" s="635"/>
      <c r="W40" s="635"/>
      <c r="X40" s="635"/>
      <c r="Y40" s="636"/>
      <c r="Z40" s="672" t="s">
        <v>122</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t="s">
        <v>122</v>
      </c>
      <c r="BA40" s="635"/>
      <c r="BB40" s="635"/>
      <c r="BC40" s="635"/>
      <c r="BD40" s="647"/>
      <c r="BE40" s="647"/>
      <c r="BF40" s="670"/>
      <c r="BG40" s="675" t="s">
        <v>332</v>
      </c>
      <c r="BH40" s="676"/>
      <c r="BI40" s="676"/>
      <c r="BJ40" s="676"/>
      <c r="BK40" s="676"/>
      <c r="BL40" s="217"/>
      <c r="BM40" s="632" t="s">
        <v>333</v>
      </c>
      <c r="BN40" s="632"/>
      <c r="BO40" s="632"/>
      <c r="BP40" s="632"/>
      <c r="BQ40" s="632"/>
      <c r="BR40" s="632"/>
      <c r="BS40" s="632"/>
      <c r="BT40" s="632"/>
      <c r="BU40" s="633"/>
      <c r="BV40" s="634">
        <v>151</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3280292</v>
      </c>
      <c r="CS40" s="635"/>
      <c r="CT40" s="635"/>
      <c r="CU40" s="635"/>
      <c r="CV40" s="635"/>
      <c r="CW40" s="635"/>
      <c r="CX40" s="635"/>
      <c r="CY40" s="636"/>
      <c r="CZ40" s="637">
        <v>0.9</v>
      </c>
      <c r="DA40" s="649"/>
      <c r="DB40" s="649"/>
      <c r="DC40" s="650"/>
      <c r="DD40" s="640">
        <v>3280292</v>
      </c>
      <c r="DE40" s="635"/>
      <c r="DF40" s="635"/>
      <c r="DG40" s="635"/>
      <c r="DH40" s="635"/>
      <c r="DI40" s="635"/>
      <c r="DJ40" s="635"/>
      <c r="DK40" s="636"/>
      <c r="DL40" s="640">
        <v>3172</v>
      </c>
      <c r="DM40" s="635"/>
      <c r="DN40" s="635"/>
      <c r="DO40" s="635"/>
      <c r="DP40" s="635"/>
      <c r="DQ40" s="635"/>
      <c r="DR40" s="635"/>
      <c r="DS40" s="635"/>
      <c r="DT40" s="635"/>
      <c r="DU40" s="635"/>
      <c r="DV40" s="636"/>
      <c r="DW40" s="637">
        <v>0</v>
      </c>
      <c r="DX40" s="649"/>
      <c r="DY40" s="649"/>
      <c r="DZ40" s="649"/>
      <c r="EA40" s="649"/>
      <c r="EB40" s="649"/>
      <c r="EC40" s="661"/>
    </row>
    <row r="41" spans="2:133" ht="11.25" customHeight="1" x14ac:dyDescent="0.2">
      <c r="B41" s="615" t="s">
        <v>335</v>
      </c>
      <c r="C41" s="616"/>
      <c r="D41" s="616"/>
      <c r="E41" s="616"/>
      <c r="F41" s="616"/>
      <c r="G41" s="616"/>
      <c r="H41" s="616"/>
      <c r="I41" s="616"/>
      <c r="J41" s="616"/>
      <c r="K41" s="616"/>
      <c r="L41" s="616"/>
      <c r="M41" s="616"/>
      <c r="N41" s="616"/>
      <c r="O41" s="616"/>
      <c r="P41" s="616"/>
      <c r="Q41" s="617"/>
      <c r="R41" s="618">
        <v>390598653</v>
      </c>
      <c r="S41" s="659"/>
      <c r="T41" s="659"/>
      <c r="U41" s="659"/>
      <c r="V41" s="659"/>
      <c r="W41" s="659"/>
      <c r="X41" s="659"/>
      <c r="Y41" s="662"/>
      <c r="Z41" s="663">
        <v>100</v>
      </c>
      <c r="AA41" s="663"/>
      <c r="AB41" s="663"/>
      <c r="AC41" s="663"/>
      <c r="AD41" s="664">
        <v>233977092</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9970509</v>
      </c>
      <c r="BA41" s="635"/>
      <c r="BB41" s="635"/>
      <c r="BC41" s="635"/>
      <c r="BD41" s="647"/>
      <c r="BE41" s="647"/>
      <c r="BF41" s="670"/>
      <c r="BG41" s="675"/>
      <c r="BH41" s="676"/>
      <c r="BI41" s="676"/>
      <c r="BJ41" s="676"/>
      <c r="BK41" s="676"/>
      <c r="BL41" s="217"/>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339</v>
      </c>
      <c r="AR42" s="680"/>
      <c r="AS42" s="680"/>
      <c r="AT42" s="680"/>
      <c r="AU42" s="680"/>
      <c r="AV42" s="680"/>
      <c r="AW42" s="680"/>
      <c r="AX42" s="680"/>
      <c r="AY42" s="681"/>
      <c r="AZ42" s="618">
        <v>27709091</v>
      </c>
      <c r="BA42" s="659"/>
      <c r="BB42" s="659"/>
      <c r="BC42" s="659"/>
      <c r="BD42" s="619"/>
      <c r="BE42" s="619"/>
      <c r="BF42" s="682"/>
      <c r="BG42" s="677"/>
      <c r="BH42" s="678"/>
      <c r="BI42" s="678"/>
      <c r="BJ42" s="678"/>
      <c r="BK42" s="678"/>
      <c r="BL42" s="218"/>
      <c r="BM42" s="616" t="s">
        <v>340</v>
      </c>
      <c r="BN42" s="616"/>
      <c r="BO42" s="616"/>
      <c r="BP42" s="616"/>
      <c r="BQ42" s="616"/>
      <c r="BR42" s="616"/>
      <c r="BS42" s="616"/>
      <c r="BT42" s="616"/>
      <c r="BU42" s="617"/>
      <c r="BV42" s="618">
        <v>299</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46241479</v>
      </c>
      <c r="CS42" s="647"/>
      <c r="CT42" s="647"/>
      <c r="CU42" s="647"/>
      <c r="CV42" s="647"/>
      <c r="CW42" s="647"/>
      <c r="CX42" s="647"/>
      <c r="CY42" s="648"/>
      <c r="CZ42" s="637">
        <v>12.5</v>
      </c>
      <c r="DA42" s="649"/>
      <c r="DB42" s="649"/>
      <c r="DC42" s="650"/>
      <c r="DD42" s="640">
        <v>22950812</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342</v>
      </c>
      <c r="CD43" s="631" t="s">
        <v>343</v>
      </c>
      <c r="CE43" s="632"/>
      <c r="CF43" s="632"/>
      <c r="CG43" s="632"/>
      <c r="CH43" s="632"/>
      <c r="CI43" s="632"/>
      <c r="CJ43" s="632"/>
      <c r="CK43" s="632"/>
      <c r="CL43" s="632"/>
      <c r="CM43" s="632"/>
      <c r="CN43" s="632"/>
      <c r="CO43" s="632"/>
      <c r="CP43" s="632"/>
      <c r="CQ43" s="633"/>
      <c r="CR43" s="634">
        <v>1007290</v>
      </c>
      <c r="CS43" s="647"/>
      <c r="CT43" s="647"/>
      <c r="CU43" s="647"/>
      <c r="CV43" s="647"/>
      <c r="CW43" s="647"/>
      <c r="CX43" s="647"/>
      <c r="CY43" s="648"/>
      <c r="CZ43" s="637">
        <v>0.3</v>
      </c>
      <c r="DA43" s="649"/>
      <c r="DB43" s="649"/>
      <c r="DC43" s="650"/>
      <c r="DD43" s="640">
        <v>1007290</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46241479</v>
      </c>
      <c r="CS44" s="635"/>
      <c r="CT44" s="635"/>
      <c r="CU44" s="635"/>
      <c r="CV44" s="635"/>
      <c r="CW44" s="635"/>
      <c r="CX44" s="635"/>
      <c r="CY44" s="636"/>
      <c r="CZ44" s="637">
        <v>12.5</v>
      </c>
      <c r="DA44" s="638"/>
      <c r="DB44" s="638"/>
      <c r="DC44" s="639"/>
      <c r="DD44" s="640">
        <v>22950812</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11990319</v>
      </c>
      <c r="CS45" s="647"/>
      <c r="CT45" s="647"/>
      <c r="CU45" s="647"/>
      <c r="CV45" s="647"/>
      <c r="CW45" s="647"/>
      <c r="CX45" s="647"/>
      <c r="CY45" s="648"/>
      <c r="CZ45" s="637">
        <v>3.2</v>
      </c>
      <c r="DA45" s="649"/>
      <c r="DB45" s="649"/>
      <c r="DC45" s="650"/>
      <c r="DD45" s="640">
        <v>4541322</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348</v>
      </c>
      <c r="CG46" s="632"/>
      <c r="CH46" s="632"/>
      <c r="CI46" s="632"/>
      <c r="CJ46" s="632"/>
      <c r="CK46" s="632"/>
      <c r="CL46" s="632"/>
      <c r="CM46" s="632"/>
      <c r="CN46" s="632"/>
      <c r="CO46" s="632"/>
      <c r="CP46" s="632"/>
      <c r="CQ46" s="633"/>
      <c r="CR46" s="634">
        <v>33098687</v>
      </c>
      <c r="CS46" s="635"/>
      <c r="CT46" s="635"/>
      <c r="CU46" s="635"/>
      <c r="CV46" s="635"/>
      <c r="CW46" s="635"/>
      <c r="CX46" s="635"/>
      <c r="CY46" s="636"/>
      <c r="CZ46" s="637">
        <v>8.9</v>
      </c>
      <c r="DA46" s="638"/>
      <c r="DB46" s="638"/>
      <c r="DC46" s="639"/>
      <c r="DD46" s="640">
        <v>18017487</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349</v>
      </c>
      <c r="CG47" s="632"/>
      <c r="CH47" s="632"/>
      <c r="CI47" s="632"/>
      <c r="CJ47" s="632"/>
      <c r="CK47" s="632"/>
      <c r="CL47" s="632"/>
      <c r="CM47" s="632"/>
      <c r="CN47" s="632"/>
      <c r="CO47" s="632"/>
      <c r="CP47" s="632"/>
      <c r="CQ47" s="633"/>
      <c r="CR47" s="634" t="s">
        <v>122</v>
      </c>
      <c r="CS47" s="647"/>
      <c r="CT47" s="647"/>
      <c r="CU47" s="647"/>
      <c r="CV47" s="647"/>
      <c r="CW47" s="647"/>
      <c r="CX47" s="647"/>
      <c r="CY47" s="648"/>
      <c r="CZ47" s="637" t="s">
        <v>122</v>
      </c>
      <c r="DA47" s="649"/>
      <c r="DB47" s="649"/>
      <c r="DC47" s="650"/>
      <c r="DD47" s="640" t="s">
        <v>122</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351</v>
      </c>
      <c r="CE49" s="616"/>
      <c r="CF49" s="616"/>
      <c r="CG49" s="616"/>
      <c r="CH49" s="616"/>
      <c r="CI49" s="616"/>
      <c r="CJ49" s="616"/>
      <c r="CK49" s="616"/>
      <c r="CL49" s="616"/>
      <c r="CM49" s="616"/>
      <c r="CN49" s="616"/>
      <c r="CO49" s="616"/>
      <c r="CP49" s="616"/>
      <c r="CQ49" s="617"/>
      <c r="CR49" s="618">
        <v>370376911</v>
      </c>
      <c r="CS49" s="619"/>
      <c r="CT49" s="619"/>
      <c r="CU49" s="619"/>
      <c r="CV49" s="619"/>
      <c r="CW49" s="619"/>
      <c r="CX49" s="619"/>
      <c r="CY49" s="620"/>
      <c r="CZ49" s="621">
        <v>100</v>
      </c>
      <c r="DA49" s="622"/>
      <c r="DB49" s="622"/>
      <c r="DC49" s="623"/>
      <c r="DD49" s="624">
        <v>252600556</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Q8fArm0BpZBImTusTZwtltbwp0ooFkRgisfNWJCTfeUVLrWdt9ggOxpm5at0tC2thWakUqgV1puRQtoIXOM67g==" saltValue="G+CtrA1chZ8E8foHVHr8w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5" t="s">
        <v>352</v>
      </c>
      <c r="B2" s="1105"/>
      <c r="C2" s="1105"/>
      <c r="D2" s="1105"/>
      <c r="E2" s="1105"/>
      <c r="F2" s="1105"/>
      <c r="G2" s="1105"/>
      <c r="H2" s="1105"/>
      <c r="I2" s="1105"/>
      <c r="J2" s="1105"/>
      <c r="K2" s="1105"/>
      <c r="L2" s="1105"/>
      <c r="M2" s="1105"/>
      <c r="N2" s="1105"/>
      <c r="O2" s="1105"/>
      <c r="P2" s="1105"/>
      <c r="Q2" s="1105"/>
      <c r="R2" s="1105"/>
      <c r="S2" s="1105"/>
      <c r="T2" s="1105"/>
      <c r="U2" s="1105"/>
      <c r="V2" s="1105"/>
      <c r="W2" s="1105"/>
      <c r="X2" s="1105"/>
      <c r="Y2" s="1105"/>
      <c r="Z2" s="1105"/>
      <c r="AA2" s="1105"/>
      <c r="AB2" s="1105"/>
      <c r="AC2" s="1105"/>
      <c r="AD2" s="1105"/>
      <c r="AE2" s="1105"/>
      <c r="AF2" s="1105"/>
      <c r="AG2" s="1105"/>
      <c r="AH2" s="1105"/>
      <c r="AI2" s="1105"/>
      <c r="AJ2" s="1105"/>
      <c r="AK2" s="1105"/>
      <c r="AL2" s="1105"/>
      <c r="AM2" s="1105"/>
      <c r="AN2" s="1105"/>
      <c r="AO2" s="1105"/>
      <c r="AP2" s="1105"/>
      <c r="AQ2" s="1105"/>
      <c r="AR2" s="1105"/>
      <c r="AS2" s="1105"/>
      <c r="AT2" s="1105"/>
      <c r="AU2" s="1105"/>
      <c r="AV2" s="1105"/>
      <c r="AW2" s="1105"/>
      <c r="AX2" s="1105"/>
      <c r="AY2" s="1105"/>
      <c r="AZ2" s="1105"/>
      <c r="BA2" s="1105"/>
      <c r="BB2" s="1105"/>
      <c r="BC2" s="1105"/>
      <c r="BD2" s="1105"/>
      <c r="BE2" s="1105"/>
      <c r="BF2" s="1105"/>
      <c r="BG2" s="1105"/>
      <c r="BH2" s="1105"/>
      <c r="BI2" s="1105"/>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6" t="s">
        <v>353</v>
      </c>
      <c r="DK2" s="1107"/>
      <c r="DL2" s="1107"/>
      <c r="DM2" s="1107"/>
      <c r="DN2" s="1107"/>
      <c r="DO2" s="1108"/>
      <c r="DP2" s="222"/>
      <c r="DQ2" s="1106" t="s">
        <v>354</v>
      </c>
      <c r="DR2" s="1107"/>
      <c r="DS2" s="1107"/>
      <c r="DT2" s="1107"/>
      <c r="DU2" s="1107"/>
      <c r="DV2" s="1107"/>
      <c r="DW2" s="1107"/>
      <c r="DX2" s="1107"/>
      <c r="DY2" s="1107"/>
      <c r="DZ2" s="1108"/>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4" t="s">
        <v>355</v>
      </c>
      <c r="B4" s="1074"/>
      <c r="C4" s="1074"/>
      <c r="D4" s="1074"/>
      <c r="E4" s="1074"/>
      <c r="F4" s="1074"/>
      <c r="G4" s="1074"/>
      <c r="H4" s="1074"/>
      <c r="I4" s="1074"/>
      <c r="J4" s="1074"/>
      <c r="K4" s="1074"/>
      <c r="L4" s="1074"/>
      <c r="M4" s="1074"/>
      <c r="N4" s="1074"/>
      <c r="O4" s="1074"/>
      <c r="P4" s="1074"/>
      <c r="Q4" s="1074"/>
      <c r="R4" s="1074"/>
      <c r="S4" s="1074"/>
      <c r="T4" s="1074"/>
      <c r="U4" s="1074"/>
      <c r="V4" s="1074"/>
      <c r="W4" s="1074"/>
      <c r="X4" s="1074"/>
      <c r="Y4" s="1074"/>
      <c r="Z4" s="1074"/>
      <c r="AA4" s="1074"/>
      <c r="AB4" s="1074"/>
      <c r="AC4" s="1074"/>
      <c r="AD4" s="1074"/>
      <c r="AE4" s="1074"/>
      <c r="AF4" s="1074"/>
      <c r="AG4" s="1074"/>
      <c r="AH4" s="1074"/>
      <c r="AI4" s="1074"/>
      <c r="AJ4" s="1074"/>
      <c r="AK4" s="1074"/>
      <c r="AL4" s="1074"/>
      <c r="AM4" s="1074"/>
      <c r="AN4" s="1074"/>
      <c r="AO4" s="1074"/>
      <c r="AP4" s="1074"/>
      <c r="AQ4" s="1074"/>
      <c r="AR4" s="1074"/>
      <c r="AS4" s="1074"/>
      <c r="AT4" s="1074"/>
      <c r="AU4" s="1074"/>
      <c r="AV4" s="1074"/>
      <c r="AW4" s="1074"/>
      <c r="AX4" s="1074"/>
      <c r="AY4" s="1074"/>
      <c r="AZ4" s="226"/>
      <c r="BA4" s="226"/>
      <c r="BB4" s="226"/>
      <c r="BC4" s="226"/>
      <c r="BD4" s="226"/>
      <c r="BE4" s="227"/>
      <c r="BF4" s="227"/>
      <c r="BG4" s="227"/>
      <c r="BH4" s="227"/>
      <c r="BI4" s="227"/>
      <c r="BJ4" s="227"/>
      <c r="BK4" s="227"/>
      <c r="BL4" s="227"/>
      <c r="BM4" s="227"/>
      <c r="BN4" s="227"/>
      <c r="BO4" s="227"/>
      <c r="BP4" s="227"/>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10" t="s">
        <v>357</v>
      </c>
      <c r="B5" s="1011"/>
      <c r="C5" s="1011"/>
      <c r="D5" s="1011"/>
      <c r="E5" s="1011"/>
      <c r="F5" s="1011"/>
      <c r="G5" s="1011"/>
      <c r="H5" s="1011"/>
      <c r="I5" s="1011"/>
      <c r="J5" s="1011"/>
      <c r="K5" s="1011"/>
      <c r="L5" s="1011"/>
      <c r="M5" s="1011"/>
      <c r="N5" s="1011"/>
      <c r="O5" s="1011"/>
      <c r="P5" s="1012"/>
      <c r="Q5" s="1016" t="s">
        <v>358</v>
      </c>
      <c r="R5" s="1017"/>
      <c r="S5" s="1017"/>
      <c r="T5" s="1017"/>
      <c r="U5" s="1018"/>
      <c r="V5" s="1016" t="s">
        <v>359</v>
      </c>
      <c r="W5" s="1017"/>
      <c r="X5" s="1017"/>
      <c r="Y5" s="1017"/>
      <c r="Z5" s="1018"/>
      <c r="AA5" s="1016" t="s">
        <v>360</v>
      </c>
      <c r="AB5" s="1017"/>
      <c r="AC5" s="1017"/>
      <c r="AD5" s="1017"/>
      <c r="AE5" s="1017"/>
      <c r="AF5" s="1109" t="s">
        <v>361</v>
      </c>
      <c r="AG5" s="1017"/>
      <c r="AH5" s="1017"/>
      <c r="AI5" s="1017"/>
      <c r="AJ5" s="1030"/>
      <c r="AK5" s="1017" t="s">
        <v>362</v>
      </c>
      <c r="AL5" s="1017"/>
      <c r="AM5" s="1017"/>
      <c r="AN5" s="1017"/>
      <c r="AO5" s="1018"/>
      <c r="AP5" s="1016" t="s">
        <v>363</v>
      </c>
      <c r="AQ5" s="1017"/>
      <c r="AR5" s="1017"/>
      <c r="AS5" s="1017"/>
      <c r="AT5" s="1018"/>
      <c r="AU5" s="1016" t="s">
        <v>364</v>
      </c>
      <c r="AV5" s="1017"/>
      <c r="AW5" s="1017"/>
      <c r="AX5" s="1017"/>
      <c r="AY5" s="1030"/>
      <c r="AZ5" s="226"/>
      <c r="BA5" s="226"/>
      <c r="BB5" s="226"/>
      <c r="BC5" s="226"/>
      <c r="BD5" s="226"/>
      <c r="BE5" s="227"/>
      <c r="BF5" s="227"/>
      <c r="BG5" s="227"/>
      <c r="BH5" s="227"/>
      <c r="BI5" s="227"/>
      <c r="BJ5" s="227"/>
      <c r="BK5" s="227"/>
      <c r="BL5" s="227"/>
      <c r="BM5" s="227"/>
      <c r="BN5" s="227"/>
      <c r="BO5" s="227"/>
      <c r="BP5" s="227"/>
      <c r="BQ5" s="1010" t="s">
        <v>365</v>
      </c>
      <c r="BR5" s="1011"/>
      <c r="BS5" s="1011"/>
      <c r="BT5" s="1011"/>
      <c r="BU5" s="1011"/>
      <c r="BV5" s="1011"/>
      <c r="BW5" s="1011"/>
      <c r="BX5" s="1011"/>
      <c r="BY5" s="1011"/>
      <c r="BZ5" s="1011"/>
      <c r="CA5" s="1011"/>
      <c r="CB5" s="1011"/>
      <c r="CC5" s="1011"/>
      <c r="CD5" s="1011"/>
      <c r="CE5" s="1011"/>
      <c r="CF5" s="1011"/>
      <c r="CG5" s="1012"/>
      <c r="CH5" s="1016" t="s">
        <v>366</v>
      </c>
      <c r="CI5" s="1017"/>
      <c r="CJ5" s="1017"/>
      <c r="CK5" s="1017"/>
      <c r="CL5" s="1018"/>
      <c r="CM5" s="1016" t="s">
        <v>367</v>
      </c>
      <c r="CN5" s="1017"/>
      <c r="CO5" s="1017"/>
      <c r="CP5" s="1017"/>
      <c r="CQ5" s="1018"/>
      <c r="CR5" s="1016" t="s">
        <v>368</v>
      </c>
      <c r="CS5" s="1017"/>
      <c r="CT5" s="1017"/>
      <c r="CU5" s="1017"/>
      <c r="CV5" s="1018"/>
      <c r="CW5" s="1016" t="s">
        <v>369</v>
      </c>
      <c r="CX5" s="1017"/>
      <c r="CY5" s="1017"/>
      <c r="CZ5" s="1017"/>
      <c r="DA5" s="1018"/>
      <c r="DB5" s="1016" t="s">
        <v>370</v>
      </c>
      <c r="DC5" s="1017"/>
      <c r="DD5" s="1017"/>
      <c r="DE5" s="1017"/>
      <c r="DF5" s="1018"/>
      <c r="DG5" s="1099" t="s">
        <v>371</v>
      </c>
      <c r="DH5" s="1100"/>
      <c r="DI5" s="1100"/>
      <c r="DJ5" s="1100"/>
      <c r="DK5" s="1101"/>
      <c r="DL5" s="1099" t="s">
        <v>372</v>
      </c>
      <c r="DM5" s="1100"/>
      <c r="DN5" s="1100"/>
      <c r="DO5" s="1100"/>
      <c r="DP5" s="1101"/>
      <c r="DQ5" s="1016" t="s">
        <v>373</v>
      </c>
      <c r="DR5" s="1017"/>
      <c r="DS5" s="1017"/>
      <c r="DT5" s="1017"/>
      <c r="DU5" s="1018"/>
      <c r="DV5" s="1016" t="s">
        <v>364</v>
      </c>
      <c r="DW5" s="1017"/>
      <c r="DX5" s="1017"/>
      <c r="DY5" s="1017"/>
      <c r="DZ5" s="1030"/>
      <c r="EA5" s="228"/>
    </row>
    <row r="6" spans="1:131" s="229" customFormat="1" ht="26.25" customHeight="1" thickBot="1" x14ac:dyDescent="0.25">
      <c r="A6" s="1013"/>
      <c r="B6" s="1014"/>
      <c r="C6" s="1014"/>
      <c r="D6" s="1014"/>
      <c r="E6" s="1014"/>
      <c r="F6" s="1014"/>
      <c r="G6" s="1014"/>
      <c r="H6" s="1014"/>
      <c r="I6" s="1014"/>
      <c r="J6" s="1014"/>
      <c r="K6" s="1014"/>
      <c r="L6" s="1014"/>
      <c r="M6" s="1014"/>
      <c r="N6" s="1014"/>
      <c r="O6" s="1014"/>
      <c r="P6" s="1015"/>
      <c r="Q6" s="1019"/>
      <c r="R6" s="1020"/>
      <c r="S6" s="1020"/>
      <c r="T6" s="1020"/>
      <c r="U6" s="1021"/>
      <c r="V6" s="1019"/>
      <c r="W6" s="1020"/>
      <c r="X6" s="1020"/>
      <c r="Y6" s="1020"/>
      <c r="Z6" s="1021"/>
      <c r="AA6" s="1019"/>
      <c r="AB6" s="1020"/>
      <c r="AC6" s="1020"/>
      <c r="AD6" s="1020"/>
      <c r="AE6" s="1020"/>
      <c r="AF6" s="1110"/>
      <c r="AG6" s="1020"/>
      <c r="AH6" s="1020"/>
      <c r="AI6" s="1020"/>
      <c r="AJ6" s="1031"/>
      <c r="AK6" s="1020"/>
      <c r="AL6" s="1020"/>
      <c r="AM6" s="1020"/>
      <c r="AN6" s="1020"/>
      <c r="AO6" s="1021"/>
      <c r="AP6" s="1019"/>
      <c r="AQ6" s="1020"/>
      <c r="AR6" s="1020"/>
      <c r="AS6" s="1020"/>
      <c r="AT6" s="1021"/>
      <c r="AU6" s="1019"/>
      <c r="AV6" s="1020"/>
      <c r="AW6" s="1020"/>
      <c r="AX6" s="1020"/>
      <c r="AY6" s="1031"/>
      <c r="AZ6" s="226"/>
      <c r="BA6" s="226"/>
      <c r="BB6" s="226"/>
      <c r="BC6" s="226"/>
      <c r="BD6" s="226"/>
      <c r="BE6" s="227"/>
      <c r="BF6" s="227"/>
      <c r="BG6" s="227"/>
      <c r="BH6" s="227"/>
      <c r="BI6" s="227"/>
      <c r="BJ6" s="227"/>
      <c r="BK6" s="227"/>
      <c r="BL6" s="227"/>
      <c r="BM6" s="227"/>
      <c r="BN6" s="227"/>
      <c r="BO6" s="227"/>
      <c r="BP6" s="227"/>
      <c r="BQ6" s="1013"/>
      <c r="BR6" s="1014"/>
      <c r="BS6" s="1014"/>
      <c r="BT6" s="1014"/>
      <c r="BU6" s="1014"/>
      <c r="BV6" s="1014"/>
      <c r="BW6" s="1014"/>
      <c r="BX6" s="1014"/>
      <c r="BY6" s="1014"/>
      <c r="BZ6" s="1014"/>
      <c r="CA6" s="1014"/>
      <c r="CB6" s="1014"/>
      <c r="CC6" s="1014"/>
      <c r="CD6" s="1014"/>
      <c r="CE6" s="1014"/>
      <c r="CF6" s="1014"/>
      <c r="CG6" s="1015"/>
      <c r="CH6" s="1019"/>
      <c r="CI6" s="1020"/>
      <c r="CJ6" s="1020"/>
      <c r="CK6" s="1020"/>
      <c r="CL6" s="1021"/>
      <c r="CM6" s="1019"/>
      <c r="CN6" s="1020"/>
      <c r="CO6" s="1020"/>
      <c r="CP6" s="1020"/>
      <c r="CQ6" s="1021"/>
      <c r="CR6" s="1019"/>
      <c r="CS6" s="1020"/>
      <c r="CT6" s="1020"/>
      <c r="CU6" s="1020"/>
      <c r="CV6" s="1021"/>
      <c r="CW6" s="1019"/>
      <c r="CX6" s="1020"/>
      <c r="CY6" s="1020"/>
      <c r="CZ6" s="1020"/>
      <c r="DA6" s="1021"/>
      <c r="DB6" s="1019"/>
      <c r="DC6" s="1020"/>
      <c r="DD6" s="1020"/>
      <c r="DE6" s="1020"/>
      <c r="DF6" s="1021"/>
      <c r="DG6" s="1102"/>
      <c r="DH6" s="1103"/>
      <c r="DI6" s="1103"/>
      <c r="DJ6" s="1103"/>
      <c r="DK6" s="1104"/>
      <c r="DL6" s="1102"/>
      <c r="DM6" s="1103"/>
      <c r="DN6" s="1103"/>
      <c r="DO6" s="1103"/>
      <c r="DP6" s="1104"/>
      <c r="DQ6" s="1019"/>
      <c r="DR6" s="1020"/>
      <c r="DS6" s="1020"/>
      <c r="DT6" s="1020"/>
      <c r="DU6" s="1021"/>
      <c r="DV6" s="1019"/>
      <c r="DW6" s="1020"/>
      <c r="DX6" s="1020"/>
      <c r="DY6" s="1020"/>
      <c r="DZ6" s="1031"/>
      <c r="EA6" s="228"/>
    </row>
    <row r="7" spans="1:131" s="229" customFormat="1" ht="26.25" customHeight="1" thickTop="1" x14ac:dyDescent="0.2">
      <c r="A7" s="230">
        <v>1</v>
      </c>
      <c r="B7" s="1062" t="s">
        <v>374</v>
      </c>
      <c r="C7" s="1063"/>
      <c r="D7" s="1063"/>
      <c r="E7" s="1063"/>
      <c r="F7" s="1063"/>
      <c r="G7" s="1063"/>
      <c r="H7" s="1063"/>
      <c r="I7" s="1063"/>
      <c r="J7" s="1063"/>
      <c r="K7" s="1063"/>
      <c r="L7" s="1063"/>
      <c r="M7" s="1063"/>
      <c r="N7" s="1063"/>
      <c r="O7" s="1063"/>
      <c r="P7" s="1064"/>
      <c r="Q7" s="1117">
        <v>391894</v>
      </c>
      <c r="R7" s="1118"/>
      <c r="S7" s="1118"/>
      <c r="T7" s="1118"/>
      <c r="U7" s="1118"/>
      <c r="V7" s="1118">
        <v>371697</v>
      </c>
      <c r="W7" s="1118"/>
      <c r="X7" s="1118"/>
      <c r="Y7" s="1118"/>
      <c r="Z7" s="1118"/>
      <c r="AA7" s="1118">
        <v>20197</v>
      </c>
      <c r="AB7" s="1118"/>
      <c r="AC7" s="1118"/>
      <c r="AD7" s="1118"/>
      <c r="AE7" s="1119"/>
      <c r="AF7" s="1120">
        <v>11094</v>
      </c>
      <c r="AG7" s="1121"/>
      <c r="AH7" s="1121"/>
      <c r="AI7" s="1121"/>
      <c r="AJ7" s="1122"/>
      <c r="AK7" s="1123">
        <v>7774</v>
      </c>
      <c r="AL7" s="1124"/>
      <c r="AM7" s="1124"/>
      <c r="AN7" s="1124"/>
      <c r="AO7" s="1124"/>
      <c r="AP7" s="1124">
        <v>48132</v>
      </c>
      <c r="AQ7" s="1124"/>
      <c r="AR7" s="1124"/>
      <c r="AS7" s="1124"/>
      <c r="AT7" s="1124"/>
      <c r="AU7" s="1125"/>
      <c r="AV7" s="1125"/>
      <c r="AW7" s="1125"/>
      <c r="AX7" s="1125"/>
      <c r="AY7" s="1126"/>
      <c r="AZ7" s="226"/>
      <c r="BA7" s="226"/>
      <c r="BB7" s="226"/>
      <c r="BC7" s="226"/>
      <c r="BD7" s="226"/>
      <c r="BE7" s="227"/>
      <c r="BF7" s="227"/>
      <c r="BG7" s="227"/>
      <c r="BH7" s="227"/>
      <c r="BI7" s="227"/>
      <c r="BJ7" s="227"/>
      <c r="BK7" s="227"/>
      <c r="BL7" s="227"/>
      <c r="BM7" s="227"/>
      <c r="BN7" s="227"/>
      <c r="BO7" s="227"/>
      <c r="BP7" s="227"/>
      <c r="BQ7" s="230">
        <v>1</v>
      </c>
      <c r="BR7" s="231"/>
      <c r="BS7" s="1114" t="s">
        <v>552</v>
      </c>
      <c r="BT7" s="1115"/>
      <c r="BU7" s="1115"/>
      <c r="BV7" s="1115"/>
      <c r="BW7" s="1115"/>
      <c r="BX7" s="1115"/>
      <c r="BY7" s="1115"/>
      <c r="BZ7" s="1115"/>
      <c r="CA7" s="1115"/>
      <c r="CB7" s="1115"/>
      <c r="CC7" s="1115"/>
      <c r="CD7" s="1115"/>
      <c r="CE7" s="1115"/>
      <c r="CF7" s="1115"/>
      <c r="CG7" s="1127"/>
      <c r="CH7" s="1111">
        <v>0</v>
      </c>
      <c r="CI7" s="1112"/>
      <c r="CJ7" s="1112"/>
      <c r="CK7" s="1112"/>
      <c r="CL7" s="1113"/>
      <c r="CM7" s="1111">
        <v>619</v>
      </c>
      <c r="CN7" s="1112"/>
      <c r="CO7" s="1112"/>
      <c r="CP7" s="1112"/>
      <c r="CQ7" s="1113"/>
      <c r="CR7" s="1111">
        <v>400</v>
      </c>
      <c r="CS7" s="1112"/>
      <c r="CT7" s="1112"/>
      <c r="CU7" s="1112"/>
      <c r="CV7" s="1113"/>
      <c r="CW7" s="1111">
        <v>155</v>
      </c>
      <c r="CX7" s="1112"/>
      <c r="CY7" s="1112"/>
      <c r="CZ7" s="1112"/>
      <c r="DA7" s="1113"/>
      <c r="DB7" s="1111" t="s">
        <v>483</v>
      </c>
      <c r="DC7" s="1112"/>
      <c r="DD7" s="1112"/>
      <c r="DE7" s="1112"/>
      <c r="DF7" s="1113"/>
      <c r="DG7" s="1111" t="s">
        <v>483</v>
      </c>
      <c r="DH7" s="1112"/>
      <c r="DI7" s="1112"/>
      <c r="DJ7" s="1112"/>
      <c r="DK7" s="1113"/>
      <c r="DL7" s="1111" t="s">
        <v>483</v>
      </c>
      <c r="DM7" s="1112"/>
      <c r="DN7" s="1112"/>
      <c r="DO7" s="1112"/>
      <c r="DP7" s="1113"/>
      <c r="DQ7" s="1111" t="s">
        <v>483</v>
      </c>
      <c r="DR7" s="1112"/>
      <c r="DS7" s="1112"/>
      <c r="DT7" s="1112"/>
      <c r="DU7" s="1113"/>
      <c r="DV7" s="1114"/>
      <c r="DW7" s="1115"/>
      <c r="DX7" s="1115"/>
      <c r="DY7" s="1115"/>
      <c r="DZ7" s="1116"/>
      <c r="EA7" s="228"/>
    </row>
    <row r="8" spans="1:131" s="229" customFormat="1" ht="26.25" customHeight="1" x14ac:dyDescent="0.2">
      <c r="A8" s="232">
        <v>2</v>
      </c>
      <c r="B8" s="1045" t="s">
        <v>375</v>
      </c>
      <c r="C8" s="1046"/>
      <c r="D8" s="1046"/>
      <c r="E8" s="1046"/>
      <c r="F8" s="1046"/>
      <c r="G8" s="1046"/>
      <c r="H8" s="1046"/>
      <c r="I8" s="1046"/>
      <c r="J8" s="1046"/>
      <c r="K8" s="1046"/>
      <c r="L8" s="1046"/>
      <c r="M8" s="1046"/>
      <c r="N8" s="1046"/>
      <c r="O8" s="1046"/>
      <c r="P8" s="1047"/>
      <c r="Q8" s="1053">
        <v>3190</v>
      </c>
      <c r="R8" s="1054"/>
      <c r="S8" s="1054"/>
      <c r="T8" s="1054"/>
      <c r="U8" s="1054"/>
      <c r="V8" s="1054">
        <v>3165</v>
      </c>
      <c r="W8" s="1054"/>
      <c r="X8" s="1054"/>
      <c r="Y8" s="1054"/>
      <c r="Z8" s="1054"/>
      <c r="AA8" s="1054">
        <v>25</v>
      </c>
      <c r="AB8" s="1054"/>
      <c r="AC8" s="1054"/>
      <c r="AD8" s="1054"/>
      <c r="AE8" s="1055"/>
      <c r="AF8" s="1050">
        <v>24</v>
      </c>
      <c r="AG8" s="1051"/>
      <c r="AH8" s="1051"/>
      <c r="AI8" s="1051"/>
      <c r="AJ8" s="1052"/>
      <c r="AK8" s="1095">
        <v>2811</v>
      </c>
      <c r="AL8" s="1096"/>
      <c r="AM8" s="1096"/>
      <c r="AN8" s="1096"/>
      <c r="AO8" s="1096"/>
      <c r="AP8" s="1096" t="s">
        <v>483</v>
      </c>
      <c r="AQ8" s="1096"/>
      <c r="AR8" s="1096"/>
      <c r="AS8" s="1096"/>
      <c r="AT8" s="1096"/>
      <c r="AU8" s="1097"/>
      <c r="AV8" s="1097"/>
      <c r="AW8" s="1097"/>
      <c r="AX8" s="1097"/>
      <c r="AY8" s="1098"/>
      <c r="AZ8" s="226"/>
      <c r="BA8" s="226"/>
      <c r="BB8" s="226"/>
      <c r="BC8" s="226"/>
      <c r="BD8" s="226"/>
      <c r="BE8" s="227"/>
      <c r="BF8" s="227"/>
      <c r="BG8" s="227"/>
      <c r="BH8" s="227"/>
      <c r="BI8" s="227"/>
      <c r="BJ8" s="227"/>
      <c r="BK8" s="227"/>
      <c r="BL8" s="227"/>
      <c r="BM8" s="227"/>
      <c r="BN8" s="227"/>
      <c r="BO8" s="227"/>
      <c r="BP8" s="227"/>
      <c r="BQ8" s="232">
        <v>2</v>
      </c>
      <c r="BR8" s="233"/>
      <c r="BS8" s="1007" t="s">
        <v>553</v>
      </c>
      <c r="BT8" s="1008"/>
      <c r="BU8" s="1008"/>
      <c r="BV8" s="1008"/>
      <c r="BW8" s="1008"/>
      <c r="BX8" s="1008"/>
      <c r="BY8" s="1008"/>
      <c r="BZ8" s="1008"/>
      <c r="CA8" s="1008"/>
      <c r="CB8" s="1008"/>
      <c r="CC8" s="1008"/>
      <c r="CD8" s="1008"/>
      <c r="CE8" s="1008"/>
      <c r="CF8" s="1008"/>
      <c r="CG8" s="1029"/>
      <c r="CH8" s="1004">
        <v>43</v>
      </c>
      <c r="CI8" s="1005"/>
      <c r="CJ8" s="1005"/>
      <c r="CK8" s="1005"/>
      <c r="CL8" s="1006"/>
      <c r="CM8" s="1004">
        <v>1062</v>
      </c>
      <c r="CN8" s="1005"/>
      <c r="CO8" s="1005"/>
      <c r="CP8" s="1005"/>
      <c r="CQ8" s="1006"/>
      <c r="CR8" s="1004">
        <v>500</v>
      </c>
      <c r="CS8" s="1005"/>
      <c r="CT8" s="1005"/>
      <c r="CU8" s="1005"/>
      <c r="CV8" s="1006"/>
      <c r="CW8" s="1004">
        <v>281</v>
      </c>
      <c r="CX8" s="1005"/>
      <c r="CY8" s="1005"/>
      <c r="CZ8" s="1005"/>
      <c r="DA8" s="1006"/>
      <c r="DB8" s="1004" t="s">
        <v>483</v>
      </c>
      <c r="DC8" s="1005"/>
      <c r="DD8" s="1005"/>
      <c r="DE8" s="1005"/>
      <c r="DF8" s="1006"/>
      <c r="DG8" s="1004" t="s">
        <v>483</v>
      </c>
      <c r="DH8" s="1005"/>
      <c r="DI8" s="1005"/>
      <c r="DJ8" s="1005"/>
      <c r="DK8" s="1006"/>
      <c r="DL8" s="1004" t="s">
        <v>483</v>
      </c>
      <c r="DM8" s="1005"/>
      <c r="DN8" s="1005"/>
      <c r="DO8" s="1005"/>
      <c r="DP8" s="1006"/>
      <c r="DQ8" s="1004" t="s">
        <v>483</v>
      </c>
      <c r="DR8" s="1005"/>
      <c r="DS8" s="1005"/>
      <c r="DT8" s="1005"/>
      <c r="DU8" s="1006"/>
      <c r="DV8" s="1007"/>
      <c r="DW8" s="1008"/>
      <c r="DX8" s="1008"/>
      <c r="DY8" s="1008"/>
      <c r="DZ8" s="1009"/>
      <c r="EA8" s="228"/>
    </row>
    <row r="9" spans="1:131" s="229" customFormat="1" ht="26.25" customHeight="1" x14ac:dyDescent="0.2">
      <c r="A9" s="232">
        <v>3</v>
      </c>
      <c r="B9" s="1045"/>
      <c r="C9" s="1046"/>
      <c r="D9" s="1046"/>
      <c r="E9" s="1046"/>
      <c r="F9" s="1046"/>
      <c r="G9" s="1046"/>
      <c r="H9" s="1046"/>
      <c r="I9" s="1046"/>
      <c r="J9" s="1046"/>
      <c r="K9" s="1046"/>
      <c r="L9" s="1046"/>
      <c r="M9" s="1046"/>
      <c r="N9" s="1046"/>
      <c r="O9" s="1046"/>
      <c r="P9" s="1047"/>
      <c r="Q9" s="1053"/>
      <c r="R9" s="1054"/>
      <c r="S9" s="1054"/>
      <c r="T9" s="1054"/>
      <c r="U9" s="1054"/>
      <c r="V9" s="1054"/>
      <c r="W9" s="1054"/>
      <c r="X9" s="1054"/>
      <c r="Y9" s="1054"/>
      <c r="Z9" s="1054"/>
      <c r="AA9" s="1054"/>
      <c r="AB9" s="1054"/>
      <c r="AC9" s="1054"/>
      <c r="AD9" s="1054"/>
      <c r="AE9" s="1055"/>
      <c r="AF9" s="1050"/>
      <c r="AG9" s="1051"/>
      <c r="AH9" s="1051"/>
      <c r="AI9" s="1051"/>
      <c r="AJ9" s="1052"/>
      <c r="AK9" s="1095"/>
      <c r="AL9" s="1096"/>
      <c r="AM9" s="1096"/>
      <c r="AN9" s="1096"/>
      <c r="AO9" s="1096"/>
      <c r="AP9" s="1096"/>
      <c r="AQ9" s="1096"/>
      <c r="AR9" s="1096"/>
      <c r="AS9" s="1096"/>
      <c r="AT9" s="1096"/>
      <c r="AU9" s="1097"/>
      <c r="AV9" s="1097"/>
      <c r="AW9" s="1097"/>
      <c r="AX9" s="1097"/>
      <c r="AY9" s="1098"/>
      <c r="AZ9" s="226"/>
      <c r="BA9" s="226"/>
      <c r="BB9" s="226"/>
      <c r="BC9" s="226"/>
      <c r="BD9" s="226"/>
      <c r="BE9" s="227"/>
      <c r="BF9" s="227"/>
      <c r="BG9" s="227"/>
      <c r="BH9" s="227"/>
      <c r="BI9" s="227"/>
      <c r="BJ9" s="227"/>
      <c r="BK9" s="227"/>
      <c r="BL9" s="227"/>
      <c r="BM9" s="227"/>
      <c r="BN9" s="227"/>
      <c r="BO9" s="227"/>
      <c r="BP9" s="227"/>
      <c r="BQ9" s="232">
        <v>3</v>
      </c>
      <c r="BR9" s="233"/>
      <c r="BS9" s="1007" t="s">
        <v>554</v>
      </c>
      <c r="BT9" s="1008"/>
      <c r="BU9" s="1008"/>
      <c r="BV9" s="1008"/>
      <c r="BW9" s="1008"/>
      <c r="BX9" s="1008"/>
      <c r="BY9" s="1008"/>
      <c r="BZ9" s="1008"/>
      <c r="CA9" s="1008"/>
      <c r="CB9" s="1008"/>
      <c r="CC9" s="1008"/>
      <c r="CD9" s="1008"/>
      <c r="CE9" s="1008"/>
      <c r="CF9" s="1008"/>
      <c r="CG9" s="1029"/>
      <c r="CH9" s="1004">
        <v>95</v>
      </c>
      <c r="CI9" s="1005"/>
      <c r="CJ9" s="1005"/>
      <c r="CK9" s="1005"/>
      <c r="CL9" s="1006"/>
      <c r="CM9" s="1004">
        <v>3560</v>
      </c>
      <c r="CN9" s="1005"/>
      <c r="CO9" s="1005"/>
      <c r="CP9" s="1005"/>
      <c r="CQ9" s="1006"/>
      <c r="CR9" s="1004">
        <v>400</v>
      </c>
      <c r="CS9" s="1005"/>
      <c r="CT9" s="1005"/>
      <c r="CU9" s="1005"/>
      <c r="CV9" s="1006"/>
      <c r="CW9" s="1004" t="s">
        <v>483</v>
      </c>
      <c r="CX9" s="1005"/>
      <c r="CY9" s="1005"/>
      <c r="CZ9" s="1005"/>
      <c r="DA9" s="1006"/>
      <c r="DB9" s="1004" t="s">
        <v>483</v>
      </c>
      <c r="DC9" s="1005"/>
      <c r="DD9" s="1005"/>
      <c r="DE9" s="1005"/>
      <c r="DF9" s="1006"/>
      <c r="DG9" s="1004" t="s">
        <v>483</v>
      </c>
      <c r="DH9" s="1005"/>
      <c r="DI9" s="1005"/>
      <c r="DJ9" s="1005"/>
      <c r="DK9" s="1006"/>
      <c r="DL9" s="1004" t="s">
        <v>483</v>
      </c>
      <c r="DM9" s="1005"/>
      <c r="DN9" s="1005"/>
      <c r="DO9" s="1005"/>
      <c r="DP9" s="1006"/>
      <c r="DQ9" s="1004" t="s">
        <v>483</v>
      </c>
      <c r="DR9" s="1005"/>
      <c r="DS9" s="1005"/>
      <c r="DT9" s="1005"/>
      <c r="DU9" s="1006"/>
      <c r="DV9" s="1007"/>
      <c r="DW9" s="1008"/>
      <c r="DX9" s="1008"/>
      <c r="DY9" s="1008"/>
      <c r="DZ9" s="1009"/>
      <c r="EA9" s="228"/>
    </row>
    <row r="10" spans="1:131" s="229" customFormat="1" ht="26.25" customHeight="1" x14ac:dyDescent="0.2">
      <c r="A10" s="232">
        <v>4</v>
      </c>
      <c r="B10" s="1045"/>
      <c r="C10" s="1046"/>
      <c r="D10" s="1046"/>
      <c r="E10" s="1046"/>
      <c r="F10" s="1046"/>
      <c r="G10" s="1046"/>
      <c r="H10" s="1046"/>
      <c r="I10" s="1046"/>
      <c r="J10" s="1046"/>
      <c r="K10" s="1046"/>
      <c r="L10" s="1046"/>
      <c r="M10" s="1046"/>
      <c r="N10" s="1046"/>
      <c r="O10" s="1046"/>
      <c r="P10" s="1047"/>
      <c r="Q10" s="1053"/>
      <c r="R10" s="1054"/>
      <c r="S10" s="1054"/>
      <c r="T10" s="1054"/>
      <c r="U10" s="1054"/>
      <c r="V10" s="1054"/>
      <c r="W10" s="1054"/>
      <c r="X10" s="1054"/>
      <c r="Y10" s="1054"/>
      <c r="Z10" s="1054"/>
      <c r="AA10" s="1054"/>
      <c r="AB10" s="1054"/>
      <c r="AC10" s="1054"/>
      <c r="AD10" s="1054"/>
      <c r="AE10" s="1055"/>
      <c r="AF10" s="1050"/>
      <c r="AG10" s="1051"/>
      <c r="AH10" s="1051"/>
      <c r="AI10" s="1051"/>
      <c r="AJ10" s="1052"/>
      <c r="AK10" s="1095"/>
      <c r="AL10" s="1096"/>
      <c r="AM10" s="1096"/>
      <c r="AN10" s="1096"/>
      <c r="AO10" s="1096"/>
      <c r="AP10" s="1096"/>
      <c r="AQ10" s="1096"/>
      <c r="AR10" s="1096"/>
      <c r="AS10" s="1096"/>
      <c r="AT10" s="1096"/>
      <c r="AU10" s="1097"/>
      <c r="AV10" s="1097"/>
      <c r="AW10" s="1097"/>
      <c r="AX10" s="1097"/>
      <c r="AY10" s="1098"/>
      <c r="AZ10" s="226"/>
      <c r="BA10" s="226"/>
      <c r="BB10" s="226"/>
      <c r="BC10" s="226"/>
      <c r="BD10" s="226"/>
      <c r="BE10" s="227"/>
      <c r="BF10" s="227"/>
      <c r="BG10" s="227"/>
      <c r="BH10" s="227"/>
      <c r="BI10" s="227"/>
      <c r="BJ10" s="227"/>
      <c r="BK10" s="227"/>
      <c r="BL10" s="227"/>
      <c r="BM10" s="227"/>
      <c r="BN10" s="227"/>
      <c r="BO10" s="227"/>
      <c r="BP10" s="227"/>
      <c r="BQ10" s="232">
        <v>4</v>
      </c>
      <c r="BR10" s="233"/>
      <c r="BS10" s="1007" t="s">
        <v>555</v>
      </c>
      <c r="BT10" s="1008"/>
      <c r="BU10" s="1008"/>
      <c r="BV10" s="1008"/>
      <c r="BW10" s="1008"/>
      <c r="BX10" s="1008"/>
      <c r="BY10" s="1008"/>
      <c r="BZ10" s="1008"/>
      <c r="CA10" s="1008"/>
      <c r="CB10" s="1008"/>
      <c r="CC10" s="1008"/>
      <c r="CD10" s="1008"/>
      <c r="CE10" s="1008"/>
      <c r="CF10" s="1008"/>
      <c r="CG10" s="1029"/>
      <c r="CH10" s="1004">
        <v>-8</v>
      </c>
      <c r="CI10" s="1005"/>
      <c r="CJ10" s="1005"/>
      <c r="CK10" s="1005"/>
      <c r="CL10" s="1006"/>
      <c r="CM10" s="1004">
        <v>262</v>
      </c>
      <c r="CN10" s="1005"/>
      <c r="CO10" s="1005"/>
      <c r="CP10" s="1005"/>
      <c r="CQ10" s="1006"/>
      <c r="CR10" s="1004">
        <v>30</v>
      </c>
      <c r="CS10" s="1005"/>
      <c r="CT10" s="1005"/>
      <c r="CU10" s="1005"/>
      <c r="CV10" s="1006"/>
      <c r="CW10" s="1004" t="s">
        <v>483</v>
      </c>
      <c r="CX10" s="1005"/>
      <c r="CY10" s="1005"/>
      <c r="CZ10" s="1005"/>
      <c r="DA10" s="1006"/>
      <c r="DB10" s="1004" t="s">
        <v>483</v>
      </c>
      <c r="DC10" s="1005"/>
      <c r="DD10" s="1005"/>
      <c r="DE10" s="1005"/>
      <c r="DF10" s="1006"/>
      <c r="DG10" s="1004" t="s">
        <v>483</v>
      </c>
      <c r="DH10" s="1005"/>
      <c r="DI10" s="1005"/>
      <c r="DJ10" s="1005"/>
      <c r="DK10" s="1006"/>
      <c r="DL10" s="1004" t="s">
        <v>483</v>
      </c>
      <c r="DM10" s="1005"/>
      <c r="DN10" s="1005"/>
      <c r="DO10" s="1005"/>
      <c r="DP10" s="1006"/>
      <c r="DQ10" s="1004" t="s">
        <v>483</v>
      </c>
      <c r="DR10" s="1005"/>
      <c r="DS10" s="1005"/>
      <c r="DT10" s="1005"/>
      <c r="DU10" s="1006"/>
      <c r="DV10" s="1007"/>
      <c r="DW10" s="1008"/>
      <c r="DX10" s="1008"/>
      <c r="DY10" s="1008"/>
      <c r="DZ10" s="1009"/>
      <c r="EA10" s="228"/>
    </row>
    <row r="11" spans="1:131" s="229" customFormat="1" ht="26.25" customHeight="1" x14ac:dyDescent="0.2">
      <c r="A11" s="232">
        <v>5</v>
      </c>
      <c r="B11" s="1045"/>
      <c r="C11" s="1046"/>
      <c r="D11" s="1046"/>
      <c r="E11" s="1046"/>
      <c r="F11" s="1046"/>
      <c r="G11" s="1046"/>
      <c r="H11" s="1046"/>
      <c r="I11" s="1046"/>
      <c r="J11" s="1046"/>
      <c r="K11" s="1046"/>
      <c r="L11" s="1046"/>
      <c r="M11" s="1046"/>
      <c r="N11" s="1046"/>
      <c r="O11" s="1046"/>
      <c r="P11" s="1047"/>
      <c r="Q11" s="1053"/>
      <c r="R11" s="1054"/>
      <c r="S11" s="1054"/>
      <c r="T11" s="1054"/>
      <c r="U11" s="1054"/>
      <c r="V11" s="1054"/>
      <c r="W11" s="1054"/>
      <c r="X11" s="1054"/>
      <c r="Y11" s="1054"/>
      <c r="Z11" s="1054"/>
      <c r="AA11" s="1054"/>
      <c r="AB11" s="1054"/>
      <c r="AC11" s="1054"/>
      <c r="AD11" s="1054"/>
      <c r="AE11" s="1055"/>
      <c r="AF11" s="1050"/>
      <c r="AG11" s="1051"/>
      <c r="AH11" s="1051"/>
      <c r="AI11" s="1051"/>
      <c r="AJ11" s="1052"/>
      <c r="AK11" s="1095"/>
      <c r="AL11" s="1096"/>
      <c r="AM11" s="1096"/>
      <c r="AN11" s="1096"/>
      <c r="AO11" s="1096"/>
      <c r="AP11" s="1096"/>
      <c r="AQ11" s="1096"/>
      <c r="AR11" s="1096"/>
      <c r="AS11" s="1096"/>
      <c r="AT11" s="1096"/>
      <c r="AU11" s="1097"/>
      <c r="AV11" s="1097"/>
      <c r="AW11" s="1097"/>
      <c r="AX11" s="1097"/>
      <c r="AY11" s="1098"/>
      <c r="AZ11" s="226"/>
      <c r="BA11" s="226"/>
      <c r="BB11" s="226"/>
      <c r="BC11" s="226"/>
      <c r="BD11" s="226"/>
      <c r="BE11" s="227"/>
      <c r="BF11" s="227"/>
      <c r="BG11" s="227"/>
      <c r="BH11" s="227"/>
      <c r="BI11" s="227"/>
      <c r="BJ11" s="227"/>
      <c r="BK11" s="227"/>
      <c r="BL11" s="227"/>
      <c r="BM11" s="227"/>
      <c r="BN11" s="227"/>
      <c r="BO11" s="227"/>
      <c r="BP11" s="227"/>
      <c r="BQ11" s="232">
        <v>5</v>
      </c>
      <c r="BR11" s="233" t="s">
        <v>560</v>
      </c>
      <c r="BS11" s="1007" t="s">
        <v>556</v>
      </c>
      <c r="BT11" s="1008"/>
      <c r="BU11" s="1008"/>
      <c r="BV11" s="1008"/>
      <c r="BW11" s="1008"/>
      <c r="BX11" s="1008"/>
      <c r="BY11" s="1008"/>
      <c r="BZ11" s="1008"/>
      <c r="CA11" s="1008"/>
      <c r="CB11" s="1008"/>
      <c r="CC11" s="1008"/>
      <c r="CD11" s="1008"/>
      <c r="CE11" s="1008"/>
      <c r="CF11" s="1008"/>
      <c r="CG11" s="1029"/>
      <c r="CH11" s="1004">
        <v>0</v>
      </c>
      <c r="CI11" s="1005"/>
      <c r="CJ11" s="1005"/>
      <c r="CK11" s="1005"/>
      <c r="CL11" s="1006"/>
      <c r="CM11" s="1004">
        <v>13</v>
      </c>
      <c r="CN11" s="1005"/>
      <c r="CO11" s="1005"/>
      <c r="CP11" s="1005"/>
      <c r="CQ11" s="1006"/>
      <c r="CR11" s="1004">
        <v>5</v>
      </c>
      <c r="CS11" s="1005"/>
      <c r="CT11" s="1005"/>
      <c r="CU11" s="1005"/>
      <c r="CV11" s="1006"/>
      <c r="CW11" s="1004">
        <v>7</v>
      </c>
      <c r="CX11" s="1005"/>
      <c r="CY11" s="1005"/>
      <c r="CZ11" s="1005"/>
      <c r="DA11" s="1006"/>
      <c r="DB11" s="1004">
        <v>5867</v>
      </c>
      <c r="DC11" s="1005"/>
      <c r="DD11" s="1005"/>
      <c r="DE11" s="1005"/>
      <c r="DF11" s="1006"/>
      <c r="DG11" s="1004">
        <v>13829</v>
      </c>
      <c r="DH11" s="1005"/>
      <c r="DI11" s="1005"/>
      <c r="DJ11" s="1005"/>
      <c r="DK11" s="1006"/>
      <c r="DL11" s="1004" t="s">
        <v>483</v>
      </c>
      <c r="DM11" s="1005"/>
      <c r="DN11" s="1005"/>
      <c r="DO11" s="1005"/>
      <c r="DP11" s="1006"/>
      <c r="DQ11" s="1004" t="s">
        <v>483</v>
      </c>
      <c r="DR11" s="1005"/>
      <c r="DS11" s="1005"/>
      <c r="DT11" s="1005"/>
      <c r="DU11" s="1006"/>
      <c r="DV11" s="1007"/>
      <c r="DW11" s="1008"/>
      <c r="DX11" s="1008"/>
      <c r="DY11" s="1008"/>
      <c r="DZ11" s="1009"/>
      <c r="EA11" s="228"/>
    </row>
    <row r="12" spans="1:131" s="229" customFormat="1" ht="26.25" customHeight="1" x14ac:dyDescent="0.2">
      <c r="A12" s="232">
        <v>6</v>
      </c>
      <c r="B12" s="1045"/>
      <c r="C12" s="1046"/>
      <c r="D12" s="1046"/>
      <c r="E12" s="1046"/>
      <c r="F12" s="1046"/>
      <c r="G12" s="1046"/>
      <c r="H12" s="1046"/>
      <c r="I12" s="1046"/>
      <c r="J12" s="1046"/>
      <c r="K12" s="1046"/>
      <c r="L12" s="1046"/>
      <c r="M12" s="1046"/>
      <c r="N12" s="1046"/>
      <c r="O12" s="1046"/>
      <c r="P12" s="1047"/>
      <c r="Q12" s="1053"/>
      <c r="R12" s="1054"/>
      <c r="S12" s="1054"/>
      <c r="T12" s="1054"/>
      <c r="U12" s="1054"/>
      <c r="V12" s="1054"/>
      <c r="W12" s="1054"/>
      <c r="X12" s="1054"/>
      <c r="Y12" s="1054"/>
      <c r="Z12" s="1054"/>
      <c r="AA12" s="1054"/>
      <c r="AB12" s="1054"/>
      <c r="AC12" s="1054"/>
      <c r="AD12" s="1054"/>
      <c r="AE12" s="1055"/>
      <c r="AF12" s="1050"/>
      <c r="AG12" s="1051"/>
      <c r="AH12" s="1051"/>
      <c r="AI12" s="1051"/>
      <c r="AJ12" s="1052"/>
      <c r="AK12" s="1095"/>
      <c r="AL12" s="1096"/>
      <c r="AM12" s="1096"/>
      <c r="AN12" s="1096"/>
      <c r="AO12" s="1096"/>
      <c r="AP12" s="1096"/>
      <c r="AQ12" s="1096"/>
      <c r="AR12" s="1096"/>
      <c r="AS12" s="1096"/>
      <c r="AT12" s="1096"/>
      <c r="AU12" s="1097"/>
      <c r="AV12" s="1097"/>
      <c r="AW12" s="1097"/>
      <c r="AX12" s="1097"/>
      <c r="AY12" s="1098"/>
      <c r="AZ12" s="226"/>
      <c r="BA12" s="226"/>
      <c r="BB12" s="226"/>
      <c r="BC12" s="226"/>
      <c r="BD12" s="226"/>
      <c r="BE12" s="227"/>
      <c r="BF12" s="227"/>
      <c r="BG12" s="227"/>
      <c r="BH12" s="227"/>
      <c r="BI12" s="227"/>
      <c r="BJ12" s="227"/>
      <c r="BK12" s="227"/>
      <c r="BL12" s="227"/>
      <c r="BM12" s="227"/>
      <c r="BN12" s="227"/>
      <c r="BO12" s="227"/>
      <c r="BP12" s="227"/>
      <c r="BQ12" s="232">
        <v>6</v>
      </c>
      <c r="BR12" s="233"/>
      <c r="BS12" s="1007" t="s">
        <v>557</v>
      </c>
      <c r="BT12" s="1008"/>
      <c r="BU12" s="1008"/>
      <c r="BV12" s="1008"/>
      <c r="BW12" s="1008"/>
      <c r="BX12" s="1008"/>
      <c r="BY12" s="1008"/>
      <c r="BZ12" s="1008"/>
      <c r="CA12" s="1008"/>
      <c r="CB12" s="1008"/>
      <c r="CC12" s="1008"/>
      <c r="CD12" s="1008"/>
      <c r="CE12" s="1008"/>
      <c r="CF12" s="1008"/>
      <c r="CG12" s="1029"/>
      <c r="CH12" s="1004">
        <v>-3</v>
      </c>
      <c r="CI12" s="1005"/>
      <c r="CJ12" s="1005"/>
      <c r="CK12" s="1005"/>
      <c r="CL12" s="1006"/>
      <c r="CM12" s="1004">
        <v>1650</v>
      </c>
      <c r="CN12" s="1005"/>
      <c r="CO12" s="1005"/>
      <c r="CP12" s="1005"/>
      <c r="CQ12" s="1006"/>
      <c r="CR12" s="1004">
        <v>800</v>
      </c>
      <c r="CS12" s="1005"/>
      <c r="CT12" s="1005"/>
      <c r="CU12" s="1005"/>
      <c r="CV12" s="1006"/>
      <c r="CW12" s="1004">
        <v>1203</v>
      </c>
      <c r="CX12" s="1005"/>
      <c r="CY12" s="1005"/>
      <c r="CZ12" s="1005"/>
      <c r="DA12" s="1006"/>
      <c r="DB12" s="1004" t="s">
        <v>483</v>
      </c>
      <c r="DC12" s="1005"/>
      <c r="DD12" s="1005"/>
      <c r="DE12" s="1005"/>
      <c r="DF12" s="1006"/>
      <c r="DG12" s="1004" t="s">
        <v>483</v>
      </c>
      <c r="DH12" s="1005"/>
      <c r="DI12" s="1005"/>
      <c r="DJ12" s="1005"/>
      <c r="DK12" s="1006"/>
      <c r="DL12" s="1004" t="s">
        <v>483</v>
      </c>
      <c r="DM12" s="1005"/>
      <c r="DN12" s="1005"/>
      <c r="DO12" s="1005"/>
      <c r="DP12" s="1006"/>
      <c r="DQ12" s="1004" t="s">
        <v>483</v>
      </c>
      <c r="DR12" s="1005"/>
      <c r="DS12" s="1005"/>
      <c r="DT12" s="1005"/>
      <c r="DU12" s="1006"/>
      <c r="DV12" s="1007"/>
      <c r="DW12" s="1008"/>
      <c r="DX12" s="1008"/>
      <c r="DY12" s="1008"/>
      <c r="DZ12" s="1009"/>
      <c r="EA12" s="228"/>
    </row>
    <row r="13" spans="1:131" s="229" customFormat="1" ht="26.25" customHeight="1" x14ac:dyDescent="0.2">
      <c r="A13" s="232">
        <v>7</v>
      </c>
      <c r="B13" s="1045"/>
      <c r="C13" s="1046"/>
      <c r="D13" s="1046"/>
      <c r="E13" s="1046"/>
      <c r="F13" s="1046"/>
      <c r="G13" s="1046"/>
      <c r="H13" s="1046"/>
      <c r="I13" s="1046"/>
      <c r="J13" s="1046"/>
      <c r="K13" s="1046"/>
      <c r="L13" s="1046"/>
      <c r="M13" s="1046"/>
      <c r="N13" s="1046"/>
      <c r="O13" s="1046"/>
      <c r="P13" s="1047"/>
      <c r="Q13" s="1053"/>
      <c r="R13" s="1054"/>
      <c r="S13" s="1054"/>
      <c r="T13" s="1054"/>
      <c r="U13" s="1054"/>
      <c r="V13" s="1054"/>
      <c r="W13" s="1054"/>
      <c r="X13" s="1054"/>
      <c r="Y13" s="1054"/>
      <c r="Z13" s="1054"/>
      <c r="AA13" s="1054"/>
      <c r="AB13" s="1054"/>
      <c r="AC13" s="1054"/>
      <c r="AD13" s="1054"/>
      <c r="AE13" s="1055"/>
      <c r="AF13" s="1050"/>
      <c r="AG13" s="1051"/>
      <c r="AH13" s="1051"/>
      <c r="AI13" s="1051"/>
      <c r="AJ13" s="1052"/>
      <c r="AK13" s="1095"/>
      <c r="AL13" s="1096"/>
      <c r="AM13" s="1096"/>
      <c r="AN13" s="1096"/>
      <c r="AO13" s="1096"/>
      <c r="AP13" s="1096"/>
      <c r="AQ13" s="1096"/>
      <c r="AR13" s="1096"/>
      <c r="AS13" s="1096"/>
      <c r="AT13" s="1096"/>
      <c r="AU13" s="1097"/>
      <c r="AV13" s="1097"/>
      <c r="AW13" s="1097"/>
      <c r="AX13" s="1097"/>
      <c r="AY13" s="1098"/>
      <c r="AZ13" s="226"/>
      <c r="BA13" s="226"/>
      <c r="BB13" s="226"/>
      <c r="BC13" s="226"/>
      <c r="BD13" s="226"/>
      <c r="BE13" s="227"/>
      <c r="BF13" s="227"/>
      <c r="BG13" s="227"/>
      <c r="BH13" s="227"/>
      <c r="BI13" s="227"/>
      <c r="BJ13" s="227"/>
      <c r="BK13" s="227"/>
      <c r="BL13" s="227"/>
      <c r="BM13" s="227"/>
      <c r="BN13" s="227"/>
      <c r="BO13" s="227"/>
      <c r="BP13" s="227"/>
      <c r="BQ13" s="232">
        <v>7</v>
      </c>
      <c r="BR13" s="233"/>
      <c r="BS13" s="1007" t="s">
        <v>558</v>
      </c>
      <c r="BT13" s="1008"/>
      <c r="BU13" s="1008"/>
      <c r="BV13" s="1008"/>
      <c r="BW13" s="1008"/>
      <c r="BX13" s="1008"/>
      <c r="BY13" s="1008"/>
      <c r="BZ13" s="1008"/>
      <c r="CA13" s="1008"/>
      <c r="CB13" s="1008"/>
      <c r="CC13" s="1008"/>
      <c r="CD13" s="1008"/>
      <c r="CE13" s="1008"/>
      <c r="CF13" s="1008"/>
      <c r="CG13" s="1029"/>
      <c r="CH13" s="1004">
        <v>-4</v>
      </c>
      <c r="CI13" s="1005"/>
      <c r="CJ13" s="1005"/>
      <c r="CK13" s="1005"/>
      <c r="CL13" s="1006"/>
      <c r="CM13" s="1004">
        <v>605</v>
      </c>
      <c r="CN13" s="1005"/>
      <c r="CO13" s="1005"/>
      <c r="CP13" s="1005"/>
      <c r="CQ13" s="1006"/>
      <c r="CR13" s="1004">
        <v>500</v>
      </c>
      <c r="CS13" s="1005"/>
      <c r="CT13" s="1005"/>
      <c r="CU13" s="1005"/>
      <c r="CV13" s="1006"/>
      <c r="CW13" s="1004">
        <v>382</v>
      </c>
      <c r="CX13" s="1005"/>
      <c r="CY13" s="1005"/>
      <c r="CZ13" s="1005"/>
      <c r="DA13" s="1006"/>
      <c r="DB13" s="1004" t="s">
        <v>483</v>
      </c>
      <c r="DC13" s="1005"/>
      <c r="DD13" s="1005"/>
      <c r="DE13" s="1005"/>
      <c r="DF13" s="1006"/>
      <c r="DG13" s="1004" t="s">
        <v>483</v>
      </c>
      <c r="DH13" s="1005"/>
      <c r="DI13" s="1005"/>
      <c r="DJ13" s="1005"/>
      <c r="DK13" s="1006"/>
      <c r="DL13" s="1004" t="s">
        <v>483</v>
      </c>
      <c r="DM13" s="1005"/>
      <c r="DN13" s="1005"/>
      <c r="DO13" s="1005"/>
      <c r="DP13" s="1006"/>
      <c r="DQ13" s="1004" t="s">
        <v>483</v>
      </c>
      <c r="DR13" s="1005"/>
      <c r="DS13" s="1005"/>
      <c r="DT13" s="1005"/>
      <c r="DU13" s="1006"/>
      <c r="DV13" s="1007"/>
      <c r="DW13" s="1008"/>
      <c r="DX13" s="1008"/>
      <c r="DY13" s="1008"/>
      <c r="DZ13" s="1009"/>
      <c r="EA13" s="228"/>
    </row>
    <row r="14" spans="1:131" s="229" customFormat="1" ht="26.25" customHeight="1" x14ac:dyDescent="0.2">
      <c r="A14" s="232">
        <v>8</v>
      </c>
      <c r="B14" s="1045"/>
      <c r="C14" s="1046"/>
      <c r="D14" s="1046"/>
      <c r="E14" s="1046"/>
      <c r="F14" s="1046"/>
      <c r="G14" s="1046"/>
      <c r="H14" s="1046"/>
      <c r="I14" s="1046"/>
      <c r="J14" s="1046"/>
      <c r="K14" s="1046"/>
      <c r="L14" s="1046"/>
      <c r="M14" s="1046"/>
      <c r="N14" s="1046"/>
      <c r="O14" s="1046"/>
      <c r="P14" s="1047"/>
      <c r="Q14" s="1053"/>
      <c r="R14" s="1054"/>
      <c r="S14" s="1054"/>
      <c r="T14" s="1054"/>
      <c r="U14" s="1054"/>
      <c r="V14" s="1054"/>
      <c r="W14" s="1054"/>
      <c r="X14" s="1054"/>
      <c r="Y14" s="1054"/>
      <c r="Z14" s="1054"/>
      <c r="AA14" s="1054"/>
      <c r="AB14" s="1054"/>
      <c r="AC14" s="1054"/>
      <c r="AD14" s="1054"/>
      <c r="AE14" s="1055"/>
      <c r="AF14" s="1050"/>
      <c r="AG14" s="1051"/>
      <c r="AH14" s="1051"/>
      <c r="AI14" s="1051"/>
      <c r="AJ14" s="1052"/>
      <c r="AK14" s="1095"/>
      <c r="AL14" s="1096"/>
      <c r="AM14" s="1096"/>
      <c r="AN14" s="1096"/>
      <c r="AO14" s="1096"/>
      <c r="AP14" s="1096"/>
      <c r="AQ14" s="1096"/>
      <c r="AR14" s="1096"/>
      <c r="AS14" s="1096"/>
      <c r="AT14" s="1096"/>
      <c r="AU14" s="1097"/>
      <c r="AV14" s="1097"/>
      <c r="AW14" s="1097"/>
      <c r="AX14" s="1097"/>
      <c r="AY14" s="1098"/>
      <c r="AZ14" s="226"/>
      <c r="BA14" s="226"/>
      <c r="BB14" s="226"/>
      <c r="BC14" s="226"/>
      <c r="BD14" s="226"/>
      <c r="BE14" s="227"/>
      <c r="BF14" s="227"/>
      <c r="BG14" s="227"/>
      <c r="BH14" s="227"/>
      <c r="BI14" s="227"/>
      <c r="BJ14" s="227"/>
      <c r="BK14" s="227"/>
      <c r="BL14" s="227"/>
      <c r="BM14" s="227"/>
      <c r="BN14" s="227"/>
      <c r="BO14" s="227"/>
      <c r="BP14" s="227"/>
      <c r="BQ14" s="232">
        <v>8</v>
      </c>
      <c r="BR14" s="233"/>
      <c r="BS14" s="1007" t="s">
        <v>559</v>
      </c>
      <c r="BT14" s="1008"/>
      <c r="BU14" s="1008"/>
      <c r="BV14" s="1008"/>
      <c r="BW14" s="1008"/>
      <c r="BX14" s="1008"/>
      <c r="BY14" s="1008"/>
      <c r="BZ14" s="1008"/>
      <c r="CA14" s="1008"/>
      <c r="CB14" s="1008"/>
      <c r="CC14" s="1008"/>
      <c r="CD14" s="1008"/>
      <c r="CE14" s="1008"/>
      <c r="CF14" s="1008"/>
      <c r="CG14" s="1029"/>
      <c r="CH14" s="1004">
        <v>-27</v>
      </c>
      <c r="CI14" s="1005"/>
      <c r="CJ14" s="1005"/>
      <c r="CK14" s="1005"/>
      <c r="CL14" s="1006"/>
      <c r="CM14" s="1004">
        <v>4600</v>
      </c>
      <c r="CN14" s="1005"/>
      <c r="CO14" s="1005"/>
      <c r="CP14" s="1005"/>
      <c r="CQ14" s="1006"/>
      <c r="CR14" s="1004">
        <v>500</v>
      </c>
      <c r="CS14" s="1005"/>
      <c r="CT14" s="1005"/>
      <c r="CU14" s="1005"/>
      <c r="CV14" s="1006"/>
      <c r="CW14" s="1004">
        <v>229</v>
      </c>
      <c r="CX14" s="1005"/>
      <c r="CY14" s="1005"/>
      <c r="CZ14" s="1005"/>
      <c r="DA14" s="1006"/>
      <c r="DB14" s="1004" t="s">
        <v>483</v>
      </c>
      <c r="DC14" s="1005"/>
      <c r="DD14" s="1005"/>
      <c r="DE14" s="1005"/>
      <c r="DF14" s="1006"/>
      <c r="DG14" s="1004" t="s">
        <v>483</v>
      </c>
      <c r="DH14" s="1005"/>
      <c r="DI14" s="1005"/>
      <c r="DJ14" s="1005"/>
      <c r="DK14" s="1006"/>
      <c r="DL14" s="1004" t="s">
        <v>483</v>
      </c>
      <c r="DM14" s="1005"/>
      <c r="DN14" s="1005"/>
      <c r="DO14" s="1005"/>
      <c r="DP14" s="1006"/>
      <c r="DQ14" s="1004" t="s">
        <v>483</v>
      </c>
      <c r="DR14" s="1005"/>
      <c r="DS14" s="1005"/>
      <c r="DT14" s="1005"/>
      <c r="DU14" s="1006"/>
      <c r="DV14" s="1007"/>
      <c r="DW14" s="1008"/>
      <c r="DX14" s="1008"/>
      <c r="DY14" s="1008"/>
      <c r="DZ14" s="1009"/>
      <c r="EA14" s="228"/>
    </row>
    <row r="15" spans="1:131" s="229" customFormat="1" ht="26.25" customHeight="1" x14ac:dyDescent="0.2">
      <c r="A15" s="232">
        <v>9</v>
      </c>
      <c r="B15" s="1045"/>
      <c r="C15" s="1046"/>
      <c r="D15" s="1046"/>
      <c r="E15" s="1046"/>
      <c r="F15" s="1046"/>
      <c r="G15" s="1046"/>
      <c r="H15" s="1046"/>
      <c r="I15" s="1046"/>
      <c r="J15" s="1046"/>
      <c r="K15" s="1046"/>
      <c r="L15" s="1046"/>
      <c r="M15" s="1046"/>
      <c r="N15" s="1046"/>
      <c r="O15" s="1046"/>
      <c r="P15" s="1047"/>
      <c r="Q15" s="1053"/>
      <c r="R15" s="1054"/>
      <c r="S15" s="1054"/>
      <c r="T15" s="1054"/>
      <c r="U15" s="1054"/>
      <c r="V15" s="1054"/>
      <c r="W15" s="1054"/>
      <c r="X15" s="1054"/>
      <c r="Y15" s="1054"/>
      <c r="Z15" s="1054"/>
      <c r="AA15" s="1054"/>
      <c r="AB15" s="1054"/>
      <c r="AC15" s="1054"/>
      <c r="AD15" s="1054"/>
      <c r="AE15" s="1055"/>
      <c r="AF15" s="1050"/>
      <c r="AG15" s="1051"/>
      <c r="AH15" s="1051"/>
      <c r="AI15" s="1051"/>
      <c r="AJ15" s="1052"/>
      <c r="AK15" s="1095"/>
      <c r="AL15" s="1096"/>
      <c r="AM15" s="1096"/>
      <c r="AN15" s="1096"/>
      <c r="AO15" s="1096"/>
      <c r="AP15" s="1096"/>
      <c r="AQ15" s="1096"/>
      <c r="AR15" s="1096"/>
      <c r="AS15" s="1096"/>
      <c r="AT15" s="1096"/>
      <c r="AU15" s="1097"/>
      <c r="AV15" s="1097"/>
      <c r="AW15" s="1097"/>
      <c r="AX15" s="1097"/>
      <c r="AY15" s="1098"/>
      <c r="AZ15" s="226"/>
      <c r="BA15" s="226"/>
      <c r="BB15" s="226"/>
      <c r="BC15" s="226"/>
      <c r="BD15" s="226"/>
      <c r="BE15" s="227"/>
      <c r="BF15" s="227"/>
      <c r="BG15" s="227"/>
      <c r="BH15" s="227"/>
      <c r="BI15" s="227"/>
      <c r="BJ15" s="227"/>
      <c r="BK15" s="227"/>
      <c r="BL15" s="227"/>
      <c r="BM15" s="227"/>
      <c r="BN15" s="227"/>
      <c r="BO15" s="227"/>
      <c r="BP15" s="227"/>
      <c r="BQ15" s="232">
        <v>9</v>
      </c>
      <c r="BR15" s="233"/>
      <c r="BS15" s="1007"/>
      <c r="BT15" s="1008"/>
      <c r="BU15" s="1008"/>
      <c r="BV15" s="1008"/>
      <c r="BW15" s="1008"/>
      <c r="BX15" s="1008"/>
      <c r="BY15" s="1008"/>
      <c r="BZ15" s="1008"/>
      <c r="CA15" s="1008"/>
      <c r="CB15" s="1008"/>
      <c r="CC15" s="1008"/>
      <c r="CD15" s="1008"/>
      <c r="CE15" s="1008"/>
      <c r="CF15" s="1008"/>
      <c r="CG15" s="1029"/>
      <c r="CH15" s="1004"/>
      <c r="CI15" s="1005"/>
      <c r="CJ15" s="1005"/>
      <c r="CK15" s="1005"/>
      <c r="CL15" s="1006"/>
      <c r="CM15" s="1004"/>
      <c r="CN15" s="1005"/>
      <c r="CO15" s="1005"/>
      <c r="CP15" s="1005"/>
      <c r="CQ15" s="1006"/>
      <c r="CR15" s="1004"/>
      <c r="CS15" s="1005"/>
      <c r="CT15" s="1005"/>
      <c r="CU15" s="1005"/>
      <c r="CV15" s="1006"/>
      <c r="CW15" s="1004"/>
      <c r="CX15" s="1005"/>
      <c r="CY15" s="1005"/>
      <c r="CZ15" s="1005"/>
      <c r="DA15" s="1006"/>
      <c r="DB15" s="1004"/>
      <c r="DC15" s="1005"/>
      <c r="DD15" s="1005"/>
      <c r="DE15" s="1005"/>
      <c r="DF15" s="1006"/>
      <c r="DG15" s="1004"/>
      <c r="DH15" s="1005"/>
      <c r="DI15" s="1005"/>
      <c r="DJ15" s="1005"/>
      <c r="DK15" s="1006"/>
      <c r="DL15" s="1004"/>
      <c r="DM15" s="1005"/>
      <c r="DN15" s="1005"/>
      <c r="DO15" s="1005"/>
      <c r="DP15" s="1006"/>
      <c r="DQ15" s="1004"/>
      <c r="DR15" s="1005"/>
      <c r="DS15" s="1005"/>
      <c r="DT15" s="1005"/>
      <c r="DU15" s="1006"/>
      <c r="DV15" s="1007"/>
      <c r="DW15" s="1008"/>
      <c r="DX15" s="1008"/>
      <c r="DY15" s="1008"/>
      <c r="DZ15" s="1009"/>
      <c r="EA15" s="228"/>
    </row>
    <row r="16" spans="1:131" s="229" customFormat="1" ht="26.25" customHeight="1" x14ac:dyDescent="0.2">
      <c r="A16" s="232">
        <v>10</v>
      </c>
      <c r="B16" s="1045"/>
      <c r="C16" s="1046"/>
      <c r="D16" s="1046"/>
      <c r="E16" s="1046"/>
      <c r="F16" s="1046"/>
      <c r="G16" s="1046"/>
      <c r="H16" s="1046"/>
      <c r="I16" s="1046"/>
      <c r="J16" s="1046"/>
      <c r="K16" s="1046"/>
      <c r="L16" s="1046"/>
      <c r="M16" s="1046"/>
      <c r="N16" s="1046"/>
      <c r="O16" s="1046"/>
      <c r="P16" s="1047"/>
      <c r="Q16" s="1053"/>
      <c r="R16" s="1054"/>
      <c r="S16" s="1054"/>
      <c r="T16" s="1054"/>
      <c r="U16" s="1054"/>
      <c r="V16" s="1054"/>
      <c r="W16" s="1054"/>
      <c r="X16" s="1054"/>
      <c r="Y16" s="1054"/>
      <c r="Z16" s="1054"/>
      <c r="AA16" s="1054"/>
      <c r="AB16" s="1054"/>
      <c r="AC16" s="1054"/>
      <c r="AD16" s="1054"/>
      <c r="AE16" s="1055"/>
      <c r="AF16" s="1050"/>
      <c r="AG16" s="1051"/>
      <c r="AH16" s="1051"/>
      <c r="AI16" s="1051"/>
      <c r="AJ16" s="1052"/>
      <c r="AK16" s="1095"/>
      <c r="AL16" s="1096"/>
      <c r="AM16" s="1096"/>
      <c r="AN16" s="1096"/>
      <c r="AO16" s="1096"/>
      <c r="AP16" s="1096"/>
      <c r="AQ16" s="1096"/>
      <c r="AR16" s="1096"/>
      <c r="AS16" s="1096"/>
      <c r="AT16" s="1096"/>
      <c r="AU16" s="1097"/>
      <c r="AV16" s="1097"/>
      <c r="AW16" s="1097"/>
      <c r="AX16" s="1097"/>
      <c r="AY16" s="1098"/>
      <c r="AZ16" s="226"/>
      <c r="BA16" s="226"/>
      <c r="BB16" s="226"/>
      <c r="BC16" s="226"/>
      <c r="BD16" s="226"/>
      <c r="BE16" s="227"/>
      <c r="BF16" s="227"/>
      <c r="BG16" s="227"/>
      <c r="BH16" s="227"/>
      <c r="BI16" s="227"/>
      <c r="BJ16" s="227"/>
      <c r="BK16" s="227"/>
      <c r="BL16" s="227"/>
      <c r="BM16" s="227"/>
      <c r="BN16" s="227"/>
      <c r="BO16" s="227"/>
      <c r="BP16" s="227"/>
      <c r="BQ16" s="232">
        <v>10</v>
      </c>
      <c r="BR16" s="233"/>
      <c r="BS16" s="1007"/>
      <c r="BT16" s="1008"/>
      <c r="BU16" s="1008"/>
      <c r="BV16" s="1008"/>
      <c r="BW16" s="1008"/>
      <c r="BX16" s="1008"/>
      <c r="BY16" s="1008"/>
      <c r="BZ16" s="1008"/>
      <c r="CA16" s="1008"/>
      <c r="CB16" s="1008"/>
      <c r="CC16" s="1008"/>
      <c r="CD16" s="1008"/>
      <c r="CE16" s="1008"/>
      <c r="CF16" s="1008"/>
      <c r="CG16" s="1029"/>
      <c r="CH16" s="1004"/>
      <c r="CI16" s="1005"/>
      <c r="CJ16" s="1005"/>
      <c r="CK16" s="1005"/>
      <c r="CL16" s="1006"/>
      <c r="CM16" s="1004"/>
      <c r="CN16" s="1005"/>
      <c r="CO16" s="1005"/>
      <c r="CP16" s="1005"/>
      <c r="CQ16" s="1006"/>
      <c r="CR16" s="1004"/>
      <c r="CS16" s="1005"/>
      <c r="CT16" s="1005"/>
      <c r="CU16" s="1005"/>
      <c r="CV16" s="1006"/>
      <c r="CW16" s="1004"/>
      <c r="CX16" s="1005"/>
      <c r="CY16" s="1005"/>
      <c r="CZ16" s="1005"/>
      <c r="DA16" s="1006"/>
      <c r="DB16" s="1004"/>
      <c r="DC16" s="1005"/>
      <c r="DD16" s="1005"/>
      <c r="DE16" s="1005"/>
      <c r="DF16" s="1006"/>
      <c r="DG16" s="1004"/>
      <c r="DH16" s="1005"/>
      <c r="DI16" s="1005"/>
      <c r="DJ16" s="1005"/>
      <c r="DK16" s="1006"/>
      <c r="DL16" s="1004"/>
      <c r="DM16" s="1005"/>
      <c r="DN16" s="1005"/>
      <c r="DO16" s="1005"/>
      <c r="DP16" s="1006"/>
      <c r="DQ16" s="1004"/>
      <c r="DR16" s="1005"/>
      <c r="DS16" s="1005"/>
      <c r="DT16" s="1005"/>
      <c r="DU16" s="1006"/>
      <c r="DV16" s="1007"/>
      <c r="DW16" s="1008"/>
      <c r="DX16" s="1008"/>
      <c r="DY16" s="1008"/>
      <c r="DZ16" s="1009"/>
      <c r="EA16" s="228"/>
    </row>
    <row r="17" spans="1:131" s="229" customFormat="1" ht="26.25" customHeight="1" x14ac:dyDescent="0.2">
      <c r="A17" s="232">
        <v>11</v>
      </c>
      <c r="B17" s="1045"/>
      <c r="C17" s="1046"/>
      <c r="D17" s="1046"/>
      <c r="E17" s="1046"/>
      <c r="F17" s="1046"/>
      <c r="G17" s="1046"/>
      <c r="H17" s="1046"/>
      <c r="I17" s="1046"/>
      <c r="J17" s="1046"/>
      <c r="K17" s="1046"/>
      <c r="L17" s="1046"/>
      <c r="M17" s="1046"/>
      <c r="N17" s="1046"/>
      <c r="O17" s="1046"/>
      <c r="P17" s="1047"/>
      <c r="Q17" s="1053"/>
      <c r="R17" s="1054"/>
      <c r="S17" s="1054"/>
      <c r="T17" s="1054"/>
      <c r="U17" s="1054"/>
      <c r="V17" s="1054"/>
      <c r="W17" s="1054"/>
      <c r="X17" s="1054"/>
      <c r="Y17" s="1054"/>
      <c r="Z17" s="1054"/>
      <c r="AA17" s="1054"/>
      <c r="AB17" s="1054"/>
      <c r="AC17" s="1054"/>
      <c r="AD17" s="1054"/>
      <c r="AE17" s="1055"/>
      <c r="AF17" s="1050"/>
      <c r="AG17" s="1051"/>
      <c r="AH17" s="1051"/>
      <c r="AI17" s="1051"/>
      <c r="AJ17" s="1052"/>
      <c r="AK17" s="1095"/>
      <c r="AL17" s="1096"/>
      <c r="AM17" s="1096"/>
      <c r="AN17" s="1096"/>
      <c r="AO17" s="1096"/>
      <c r="AP17" s="1096"/>
      <c r="AQ17" s="1096"/>
      <c r="AR17" s="1096"/>
      <c r="AS17" s="1096"/>
      <c r="AT17" s="1096"/>
      <c r="AU17" s="1097"/>
      <c r="AV17" s="1097"/>
      <c r="AW17" s="1097"/>
      <c r="AX17" s="1097"/>
      <c r="AY17" s="1098"/>
      <c r="AZ17" s="226"/>
      <c r="BA17" s="226"/>
      <c r="BB17" s="226"/>
      <c r="BC17" s="226"/>
      <c r="BD17" s="226"/>
      <c r="BE17" s="227"/>
      <c r="BF17" s="227"/>
      <c r="BG17" s="227"/>
      <c r="BH17" s="227"/>
      <c r="BI17" s="227"/>
      <c r="BJ17" s="227"/>
      <c r="BK17" s="227"/>
      <c r="BL17" s="227"/>
      <c r="BM17" s="227"/>
      <c r="BN17" s="227"/>
      <c r="BO17" s="227"/>
      <c r="BP17" s="227"/>
      <c r="BQ17" s="232">
        <v>11</v>
      </c>
      <c r="BR17" s="233"/>
      <c r="BS17" s="1007"/>
      <c r="BT17" s="1008"/>
      <c r="BU17" s="1008"/>
      <c r="BV17" s="1008"/>
      <c r="BW17" s="1008"/>
      <c r="BX17" s="1008"/>
      <c r="BY17" s="1008"/>
      <c r="BZ17" s="1008"/>
      <c r="CA17" s="1008"/>
      <c r="CB17" s="1008"/>
      <c r="CC17" s="1008"/>
      <c r="CD17" s="1008"/>
      <c r="CE17" s="1008"/>
      <c r="CF17" s="1008"/>
      <c r="CG17" s="1029"/>
      <c r="CH17" s="1004"/>
      <c r="CI17" s="1005"/>
      <c r="CJ17" s="1005"/>
      <c r="CK17" s="1005"/>
      <c r="CL17" s="1006"/>
      <c r="CM17" s="1004"/>
      <c r="CN17" s="1005"/>
      <c r="CO17" s="1005"/>
      <c r="CP17" s="1005"/>
      <c r="CQ17" s="1006"/>
      <c r="CR17" s="1004"/>
      <c r="CS17" s="1005"/>
      <c r="CT17" s="1005"/>
      <c r="CU17" s="1005"/>
      <c r="CV17" s="1006"/>
      <c r="CW17" s="1004"/>
      <c r="CX17" s="1005"/>
      <c r="CY17" s="1005"/>
      <c r="CZ17" s="1005"/>
      <c r="DA17" s="1006"/>
      <c r="DB17" s="1004"/>
      <c r="DC17" s="1005"/>
      <c r="DD17" s="1005"/>
      <c r="DE17" s="1005"/>
      <c r="DF17" s="1006"/>
      <c r="DG17" s="1004"/>
      <c r="DH17" s="1005"/>
      <c r="DI17" s="1005"/>
      <c r="DJ17" s="1005"/>
      <c r="DK17" s="1006"/>
      <c r="DL17" s="1004"/>
      <c r="DM17" s="1005"/>
      <c r="DN17" s="1005"/>
      <c r="DO17" s="1005"/>
      <c r="DP17" s="1006"/>
      <c r="DQ17" s="1004"/>
      <c r="DR17" s="1005"/>
      <c r="DS17" s="1005"/>
      <c r="DT17" s="1005"/>
      <c r="DU17" s="1006"/>
      <c r="DV17" s="1007"/>
      <c r="DW17" s="1008"/>
      <c r="DX17" s="1008"/>
      <c r="DY17" s="1008"/>
      <c r="DZ17" s="1009"/>
      <c r="EA17" s="228"/>
    </row>
    <row r="18" spans="1:131" s="229" customFormat="1" ht="26.25" customHeight="1" x14ac:dyDescent="0.2">
      <c r="A18" s="232">
        <v>12</v>
      </c>
      <c r="B18" s="1045"/>
      <c r="C18" s="1046"/>
      <c r="D18" s="1046"/>
      <c r="E18" s="1046"/>
      <c r="F18" s="1046"/>
      <c r="G18" s="1046"/>
      <c r="H18" s="1046"/>
      <c r="I18" s="1046"/>
      <c r="J18" s="1046"/>
      <c r="K18" s="1046"/>
      <c r="L18" s="1046"/>
      <c r="M18" s="1046"/>
      <c r="N18" s="1046"/>
      <c r="O18" s="1046"/>
      <c r="P18" s="1047"/>
      <c r="Q18" s="1053"/>
      <c r="R18" s="1054"/>
      <c r="S18" s="1054"/>
      <c r="T18" s="1054"/>
      <c r="U18" s="1054"/>
      <c r="V18" s="1054"/>
      <c r="W18" s="1054"/>
      <c r="X18" s="1054"/>
      <c r="Y18" s="1054"/>
      <c r="Z18" s="1054"/>
      <c r="AA18" s="1054"/>
      <c r="AB18" s="1054"/>
      <c r="AC18" s="1054"/>
      <c r="AD18" s="1054"/>
      <c r="AE18" s="1055"/>
      <c r="AF18" s="1050"/>
      <c r="AG18" s="1051"/>
      <c r="AH18" s="1051"/>
      <c r="AI18" s="1051"/>
      <c r="AJ18" s="1052"/>
      <c r="AK18" s="1095"/>
      <c r="AL18" s="1096"/>
      <c r="AM18" s="1096"/>
      <c r="AN18" s="1096"/>
      <c r="AO18" s="1096"/>
      <c r="AP18" s="1096"/>
      <c r="AQ18" s="1096"/>
      <c r="AR18" s="1096"/>
      <c r="AS18" s="1096"/>
      <c r="AT18" s="1096"/>
      <c r="AU18" s="1097"/>
      <c r="AV18" s="1097"/>
      <c r="AW18" s="1097"/>
      <c r="AX18" s="1097"/>
      <c r="AY18" s="1098"/>
      <c r="AZ18" s="226"/>
      <c r="BA18" s="226"/>
      <c r="BB18" s="226"/>
      <c r="BC18" s="226"/>
      <c r="BD18" s="226"/>
      <c r="BE18" s="227"/>
      <c r="BF18" s="227"/>
      <c r="BG18" s="227"/>
      <c r="BH18" s="227"/>
      <c r="BI18" s="227"/>
      <c r="BJ18" s="227"/>
      <c r="BK18" s="227"/>
      <c r="BL18" s="227"/>
      <c r="BM18" s="227"/>
      <c r="BN18" s="227"/>
      <c r="BO18" s="227"/>
      <c r="BP18" s="227"/>
      <c r="BQ18" s="232">
        <v>12</v>
      </c>
      <c r="BR18" s="233"/>
      <c r="BS18" s="1007"/>
      <c r="BT18" s="1008"/>
      <c r="BU18" s="1008"/>
      <c r="BV18" s="1008"/>
      <c r="BW18" s="1008"/>
      <c r="BX18" s="1008"/>
      <c r="BY18" s="1008"/>
      <c r="BZ18" s="1008"/>
      <c r="CA18" s="1008"/>
      <c r="CB18" s="1008"/>
      <c r="CC18" s="1008"/>
      <c r="CD18" s="1008"/>
      <c r="CE18" s="1008"/>
      <c r="CF18" s="1008"/>
      <c r="CG18" s="1029"/>
      <c r="CH18" s="1004"/>
      <c r="CI18" s="1005"/>
      <c r="CJ18" s="1005"/>
      <c r="CK18" s="1005"/>
      <c r="CL18" s="1006"/>
      <c r="CM18" s="1004"/>
      <c r="CN18" s="1005"/>
      <c r="CO18" s="1005"/>
      <c r="CP18" s="1005"/>
      <c r="CQ18" s="1006"/>
      <c r="CR18" s="1004"/>
      <c r="CS18" s="1005"/>
      <c r="CT18" s="1005"/>
      <c r="CU18" s="1005"/>
      <c r="CV18" s="1006"/>
      <c r="CW18" s="1004"/>
      <c r="CX18" s="1005"/>
      <c r="CY18" s="1005"/>
      <c r="CZ18" s="1005"/>
      <c r="DA18" s="1006"/>
      <c r="DB18" s="1004"/>
      <c r="DC18" s="1005"/>
      <c r="DD18" s="1005"/>
      <c r="DE18" s="1005"/>
      <c r="DF18" s="1006"/>
      <c r="DG18" s="1004"/>
      <c r="DH18" s="1005"/>
      <c r="DI18" s="1005"/>
      <c r="DJ18" s="1005"/>
      <c r="DK18" s="1006"/>
      <c r="DL18" s="1004"/>
      <c r="DM18" s="1005"/>
      <c r="DN18" s="1005"/>
      <c r="DO18" s="1005"/>
      <c r="DP18" s="1006"/>
      <c r="DQ18" s="1004"/>
      <c r="DR18" s="1005"/>
      <c r="DS18" s="1005"/>
      <c r="DT18" s="1005"/>
      <c r="DU18" s="1006"/>
      <c r="DV18" s="1007"/>
      <c r="DW18" s="1008"/>
      <c r="DX18" s="1008"/>
      <c r="DY18" s="1008"/>
      <c r="DZ18" s="1009"/>
      <c r="EA18" s="228"/>
    </row>
    <row r="19" spans="1:131" s="229" customFormat="1" ht="26.25" customHeight="1" x14ac:dyDescent="0.2">
      <c r="A19" s="232">
        <v>13</v>
      </c>
      <c r="B19" s="1045"/>
      <c r="C19" s="1046"/>
      <c r="D19" s="1046"/>
      <c r="E19" s="1046"/>
      <c r="F19" s="1046"/>
      <c r="G19" s="1046"/>
      <c r="H19" s="1046"/>
      <c r="I19" s="1046"/>
      <c r="J19" s="1046"/>
      <c r="K19" s="1046"/>
      <c r="L19" s="1046"/>
      <c r="M19" s="1046"/>
      <c r="N19" s="1046"/>
      <c r="O19" s="1046"/>
      <c r="P19" s="1047"/>
      <c r="Q19" s="1053"/>
      <c r="R19" s="1054"/>
      <c r="S19" s="1054"/>
      <c r="T19" s="1054"/>
      <c r="U19" s="1054"/>
      <c r="V19" s="1054"/>
      <c r="W19" s="1054"/>
      <c r="X19" s="1054"/>
      <c r="Y19" s="1054"/>
      <c r="Z19" s="1054"/>
      <c r="AA19" s="1054"/>
      <c r="AB19" s="1054"/>
      <c r="AC19" s="1054"/>
      <c r="AD19" s="1054"/>
      <c r="AE19" s="1055"/>
      <c r="AF19" s="1050"/>
      <c r="AG19" s="1051"/>
      <c r="AH19" s="1051"/>
      <c r="AI19" s="1051"/>
      <c r="AJ19" s="1052"/>
      <c r="AK19" s="1095"/>
      <c r="AL19" s="1096"/>
      <c r="AM19" s="1096"/>
      <c r="AN19" s="1096"/>
      <c r="AO19" s="1096"/>
      <c r="AP19" s="1096"/>
      <c r="AQ19" s="1096"/>
      <c r="AR19" s="1096"/>
      <c r="AS19" s="1096"/>
      <c r="AT19" s="1096"/>
      <c r="AU19" s="1097"/>
      <c r="AV19" s="1097"/>
      <c r="AW19" s="1097"/>
      <c r="AX19" s="1097"/>
      <c r="AY19" s="1098"/>
      <c r="AZ19" s="226"/>
      <c r="BA19" s="226"/>
      <c r="BB19" s="226"/>
      <c r="BC19" s="226"/>
      <c r="BD19" s="226"/>
      <c r="BE19" s="227"/>
      <c r="BF19" s="227"/>
      <c r="BG19" s="227"/>
      <c r="BH19" s="227"/>
      <c r="BI19" s="227"/>
      <c r="BJ19" s="227"/>
      <c r="BK19" s="227"/>
      <c r="BL19" s="227"/>
      <c r="BM19" s="227"/>
      <c r="BN19" s="227"/>
      <c r="BO19" s="227"/>
      <c r="BP19" s="227"/>
      <c r="BQ19" s="232">
        <v>13</v>
      </c>
      <c r="BR19" s="233"/>
      <c r="BS19" s="1007"/>
      <c r="BT19" s="1008"/>
      <c r="BU19" s="1008"/>
      <c r="BV19" s="1008"/>
      <c r="BW19" s="1008"/>
      <c r="BX19" s="1008"/>
      <c r="BY19" s="1008"/>
      <c r="BZ19" s="1008"/>
      <c r="CA19" s="1008"/>
      <c r="CB19" s="1008"/>
      <c r="CC19" s="1008"/>
      <c r="CD19" s="1008"/>
      <c r="CE19" s="1008"/>
      <c r="CF19" s="1008"/>
      <c r="CG19" s="1029"/>
      <c r="CH19" s="1004"/>
      <c r="CI19" s="1005"/>
      <c r="CJ19" s="1005"/>
      <c r="CK19" s="1005"/>
      <c r="CL19" s="1006"/>
      <c r="CM19" s="1004"/>
      <c r="CN19" s="1005"/>
      <c r="CO19" s="1005"/>
      <c r="CP19" s="1005"/>
      <c r="CQ19" s="1006"/>
      <c r="CR19" s="1004"/>
      <c r="CS19" s="1005"/>
      <c r="CT19" s="1005"/>
      <c r="CU19" s="1005"/>
      <c r="CV19" s="1006"/>
      <c r="CW19" s="1004"/>
      <c r="CX19" s="1005"/>
      <c r="CY19" s="1005"/>
      <c r="CZ19" s="1005"/>
      <c r="DA19" s="1006"/>
      <c r="DB19" s="1004"/>
      <c r="DC19" s="1005"/>
      <c r="DD19" s="1005"/>
      <c r="DE19" s="1005"/>
      <c r="DF19" s="1006"/>
      <c r="DG19" s="1004"/>
      <c r="DH19" s="1005"/>
      <c r="DI19" s="1005"/>
      <c r="DJ19" s="1005"/>
      <c r="DK19" s="1006"/>
      <c r="DL19" s="1004"/>
      <c r="DM19" s="1005"/>
      <c r="DN19" s="1005"/>
      <c r="DO19" s="1005"/>
      <c r="DP19" s="1006"/>
      <c r="DQ19" s="1004"/>
      <c r="DR19" s="1005"/>
      <c r="DS19" s="1005"/>
      <c r="DT19" s="1005"/>
      <c r="DU19" s="1006"/>
      <c r="DV19" s="1007"/>
      <c r="DW19" s="1008"/>
      <c r="DX19" s="1008"/>
      <c r="DY19" s="1008"/>
      <c r="DZ19" s="1009"/>
      <c r="EA19" s="228"/>
    </row>
    <row r="20" spans="1:131" s="229" customFormat="1" ht="26.25" customHeight="1" x14ac:dyDescent="0.2">
      <c r="A20" s="232">
        <v>14</v>
      </c>
      <c r="B20" s="1045"/>
      <c r="C20" s="1046"/>
      <c r="D20" s="1046"/>
      <c r="E20" s="1046"/>
      <c r="F20" s="1046"/>
      <c r="G20" s="1046"/>
      <c r="H20" s="1046"/>
      <c r="I20" s="1046"/>
      <c r="J20" s="1046"/>
      <c r="K20" s="1046"/>
      <c r="L20" s="1046"/>
      <c r="M20" s="1046"/>
      <c r="N20" s="1046"/>
      <c r="O20" s="1046"/>
      <c r="P20" s="1047"/>
      <c r="Q20" s="1053"/>
      <c r="R20" s="1054"/>
      <c r="S20" s="1054"/>
      <c r="T20" s="1054"/>
      <c r="U20" s="1054"/>
      <c r="V20" s="1054"/>
      <c r="W20" s="1054"/>
      <c r="X20" s="1054"/>
      <c r="Y20" s="1054"/>
      <c r="Z20" s="1054"/>
      <c r="AA20" s="1054"/>
      <c r="AB20" s="1054"/>
      <c r="AC20" s="1054"/>
      <c r="AD20" s="1054"/>
      <c r="AE20" s="1055"/>
      <c r="AF20" s="1050"/>
      <c r="AG20" s="1051"/>
      <c r="AH20" s="1051"/>
      <c r="AI20" s="1051"/>
      <c r="AJ20" s="1052"/>
      <c r="AK20" s="1095"/>
      <c r="AL20" s="1096"/>
      <c r="AM20" s="1096"/>
      <c r="AN20" s="1096"/>
      <c r="AO20" s="1096"/>
      <c r="AP20" s="1096"/>
      <c r="AQ20" s="1096"/>
      <c r="AR20" s="1096"/>
      <c r="AS20" s="1096"/>
      <c r="AT20" s="1096"/>
      <c r="AU20" s="1097"/>
      <c r="AV20" s="1097"/>
      <c r="AW20" s="1097"/>
      <c r="AX20" s="1097"/>
      <c r="AY20" s="1098"/>
      <c r="AZ20" s="226"/>
      <c r="BA20" s="226"/>
      <c r="BB20" s="226"/>
      <c r="BC20" s="226"/>
      <c r="BD20" s="226"/>
      <c r="BE20" s="227"/>
      <c r="BF20" s="227"/>
      <c r="BG20" s="227"/>
      <c r="BH20" s="227"/>
      <c r="BI20" s="227"/>
      <c r="BJ20" s="227"/>
      <c r="BK20" s="227"/>
      <c r="BL20" s="227"/>
      <c r="BM20" s="227"/>
      <c r="BN20" s="227"/>
      <c r="BO20" s="227"/>
      <c r="BP20" s="227"/>
      <c r="BQ20" s="232">
        <v>14</v>
      </c>
      <c r="BR20" s="233"/>
      <c r="BS20" s="1007"/>
      <c r="BT20" s="1008"/>
      <c r="BU20" s="1008"/>
      <c r="BV20" s="1008"/>
      <c r="BW20" s="1008"/>
      <c r="BX20" s="1008"/>
      <c r="BY20" s="1008"/>
      <c r="BZ20" s="1008"/>
      <c r="CA20" s="1008"/>
      <c r="CB20" s="1008"/>
      <c r="CC20" s="1008"/>
      <c r="CD20" s="1008"/>
      <c r="CE20" s="1008"/>
      <c r="CF20" s="1008"/>
      <c r="CG20" s="1029"/>
      <c r="CH20" s="1004"/>
      <c r="CI20" s="1005"/>
      <c r="CJ20" s="1005"/>
      <c r="CK20" s="1005"/>
      <c r="CL20" s="1006"/>
      <c r="CM20" s="1004"/>
      <c r="CN20" s="1005"/>
      <c r="CO20" s="1005"/>
      <c r="CP20" s="1005"/>
      <c r="CQ20" s="1006"/>
      <c r="CR20" s="1004"/>
      <c r="CS20" s="1005"/>
      <c r="CT20" s="1005"/>
      <c r="CU20" s="1005"/>
      <c r="CV20" s="1006"/>
      <c r="CW20" s="1004"/>
      <c r="CX20" s="1005"/>
      <c r="CY20" s="1005"/>
      <c r="CZ20" s="1005"/>
      <c r="DA20" s="1006"/>
      <c r="DB20" s="1004"/>
      <c r="DC20" s="1005"/>
      <c r="DD20" s="1005"/>
      <c r="DE20" s="1005"/>
      <c r="DF20" s="1006"/>
      <c r="DG20" s="1004"/>
      <c r="DH20" s="1005"/>
      <c r="DI20" s="1005"/>
      <c r="DJ20" s="1005"/>
      <c r="DK20" s="1006"/>
      <c r="DL20" s="1004"/>
      <c r="DM20" s="1005"/>
      <c r="DN20" s="1005"/>
      <c r="DO20" s="1005"/>
      <c r="DP20" s="1006"/>
      <c r="DQ20" s="1004"/>
      <c r="DR20" s="1005"/>
      <c r="DS20" s="1005"/>
      <c r="DT20" s="1005"/>
      <c r="DU20" s="1006"/>
      <c r="DV20" s="1007"/>
      <c r="DW20" s="1008"/>
      <c r="DX20" s="1008"/>
      <c r="DY20" s="1008"/>
      <c r="DZ20" s="1009"/>
      <c r="EA20" s="228"/>
    </row>
    <row r="21" spans="1:131" s="229" customFormat="1" ht="26.25" customHeight="1" thickBot="1" x14ac:dyDescent="0.25">
      <c r="A21" s="232">
        <v>15</v>
      </c>
      <c r="B21" s="1045"/>
      <c r="C21" s="1046"/>
      <c r="D21" s="1046"/>
      <c r="E21" s="1046"/>
      <c r="F21" s="1046"/>
      <c r="G21" s="1046"/>
      <c r="H21" s="1046"/>
      <c r="I21" s="1046"/>
      <c r="J21" s="1046"/>
      <c r="K21" s="1046"/>
      <c r="L21" s="1046"/>
      <c r="M21" s="1046"/>
      <c r="N21" s="1046"/>
      <c r="O21" s="1046"/>
      <c r="P21" s="1047"/>
      <c r="Q21" s="1053"/>
      <c r="R21" s="1054"/>
      <c r="S21" s="1054"/>
      <c r="T21" s="1054"/>
      <c r="U21" s="1054"/>
      <c r="V21" s="1054"/>
      <c r="W21" s="1054"/>
      <c r="X21" s="1054"/>
      <c r="Y21" s="1054"/>
      <c r="Z21" s="1054"/>
      <c r="AA21" s="1054"/>
      <c r="AB21" s="1054"/>
      <c r="AC21" s="1054"/>
      <c r="AD21" s="1054"/>
      <c r="AE21" s="1055"/>
      <c r="AF21" s="1050"/>
      <c r="AG21" s="1051"/>
      <c r="AH21" s="1051"/>
      <c r="AI21" s="1051"/>
      <c r="AJ21" s="1052"/>
      <c r="AK21" s="1095"/>
      <c r="AL21" s="1096"/>
      <c r="AM21" s="1096"/>
      <c r="AN21" s="1096"/>
      <c r="AO21" s="1096"/>
      <c r="AP21" s="1096"/>
      <c r="AQ21" s="1096"/>
      <c r="AR21" s="1096"/>
      <c r="AS21" s="1096"/>
      <c r="AT21" s="1096"/>
      <c r="AU21" s="1097"/>
      <c r="AV21" s="1097"/>
      <c r="AW21" s="1097"/>
      <c r="AX21" s="1097"/>
      <c r="AY21" s="1098"/>
      <c r="AZ21" s="226"/>
      <c r="BA21" s="226"/>
      <c r="BB21" s="226"/>
      <c r="BC21" s="226"/>
      <c r="BD21" s="226"/>
      <c r="BE21" s="227"/>
      <c r="BF21" s="227"/>
      <c r="BG21" s="227"/>
      <c r="BH21" s="227"/>
      <c r="BI21" s="227"/>
      <c r="BJ21" s="227"/>
      <c r="BK21" s="227"/>
      <c r="BL21" s="227"/>
      <c r="BM21" s="227"/>
      <c r="BN21" s="227"/>
      <c r="BO21" s="227"/>
      <c r="BP21" s="227"/>
      <c r="BQ21" s="232">
        <v>15</v>
      </c>
      <c r="BR21" s="233"/>
      <c r="BS21" s="1007"/>
      <c r="BT21" s="1008"/>
      <c r="BU21" s="1008"/>
      <c r="BV21" s="1008"/>
      <c r="BW21" s="1008"/>
      <c r="BX21" s="1008"/>
      <c r="BY21" s="1008"/>
      <c r="BZ21" s="1008"/>
      <c r="CA21" s="1008"/>
      <c r="CB21" s="1008"/>
      <c r="CC21" s="1008"/>
      <c r="CD21" s="1008"/>
      <c r="CE21" s="1008"/>
      <c r="CF21" s="1008"/>
      <c r="CG21" s="1029"/>
      <c r="CH21" s="1004"/>
      <c r="CI21" s="1005"/>
      <c r="CJ21" s="1005"/>
      <c r="CK21" s="1005"/>
      <c r="CL21" s="1006"/>
      <c r="CM21" s="1004"/>
      <c r="CN21" s="1005"/>
      <c r="CO21" s="1005"/>
      <c r="CP21" s="1005"/>
      <c r="CQ21" s="1006"/>
      <c r="CR21" s="1004"/>
      <c r="CS21" s="1005"/>
      <c r="CT21" s="1005"/>
      <c r="CU21" s="1005"/>
      <c r="CV21" s="1006"/>
      <c r="CW21" s="1004"/>
      <c r="CX21" s="1005"/>
      <c r="CY21" s="1005"/>
      <c r="CZ21" s="1005"/>
      <c r="DA21" s="1006"/>
      <c r="DB21" s="1004"/>
      <c r="DC21" s="1005"/>
      <c r="DD21" s="1005"/>
      <c r="DE21" s="1005"/>
      <c r="DF21" s="1006"/>
      <c r="DG21" s="1004"/>
      <c r="DH21" s="1005"/>
      <c r="DI21" s="1005"/>
      <c r="DJ21" s="1005"/>
      <c r="DK21" s="1006"/>
      <c r="DL21" s="1004"/>
      <c r="DM21" s="1005"/>
      <c r="DN21" s="1005"/>
      <c r="DO21" s="1005"/>
      <c r="DP21" s="1006"/>
      <c r="DQ21" s="1004"/>
      <c r="DR21" s="1005"/>
      <c r="DS21" s="1005"/>
      <c r="DT21" s="1005"/>
      <c r="DU21" s="1006"/>
      <c r="DV21" s="1007"/>
      <c r="DW21" s="1008"/>
      <c r="DX21" s="1008"/>
      <c r="DY21" s="1008"/>
      <c r="DZ21" s="1009"/>
      <c r="EA21" s="228"/>
    </row>
    <row r="22" spans="1:131" s="229" customFormat="1" ht="26.25" customHeight="1" x14ac:dyDescent="0.2">
      <c r="A22" s="232">
        <v>16</v>
      </c>
      <c r="B22" s="1045"/>
      <c r="C22" s="1046"/>
      <c r="D22" s="1046"/>
      <c r="E22" s="1046"/>
      <c r="F22" s="1046"/>
      <c r="G22" s="1046"/>
      <c r="H22" s="1046"/>
      <c r="I22" s="1046"/>
      <c r="J22" s="1046"/>
      <c r="K22" s="1046"/>
      <c r="L22" s="1046"/>
      <c r="M22" s="1046"/>
      <c r="N22" s="1046"/>
      <c r="O22" s="1046"/>
      <c r="P22" s="1047"/>
      <c r="Q22" s="1088"/>
      <c r="R22" s="1089"/>
      <c r="S22" s="1089"/>
      <c r="T22" s="1089"/>
      <c r="U22" s="1089"/>
      <c r="V22" s="1089"/>
      <c r="W22" s="1089"/>
      <c r="X22" s="1089"/>
      <c r="Y22" s="1089"/>
      <c r="Z22" s="1089"/>
      <c r="AA22" s="1089"/>
      <c r="AB22" s="1089"/>
      <c r="AC22" s="1089"/>
      <c r="AD22" s="1089"/>
      <c r="AE22" s="1090"/>
      <c r="AF22" s="1050"/>
      <c r="AG22" s="1051"/>
      <c r="AH22" s="1051"/>
      <c r="AI22" s="1051"/>
      <c r="AJ22" s="1052"/>
      <c r="AK22" s="1091"/>
      <c r="AL22" s="1092"/>
      <c r="AM22" s="1092"/>
      <c r="AN22" s="1092"/>
      <c r="AO22" s="1092"/>
      <c r="AP22" s="1092"/>
      <c r="AQ22" s="1092"/>
      <c r="AR22" s="1092"/>
      <c r="AS22" s="1092"/>
      <c r="AT22" s="1092"/>
      <c r="AU22" s="1093"/>
      <c r="AV22" s="1093"/>
      <c r="AW22" s="1093"/>
      <c r="AX22" s="1093"/>
      <c r="AY22" s="1094"/>
      <c r="AZ22" s="1043" t="s">
        <v>376</v>
      </c>
      <c r="BA22" s="1043"/>
      <c r="BB22" s="1043"/>
      <c r="BC22" s="1043"/>
      <c r="BD22" s="1044"/>
      <c r="BE22" s="227"/>
      <c r="BF22" s="227"/>
      <c r="BG22" s="227"/>
      <c r="BH22" s="227"/>
      <c r="BI22" s="227"/>
      <c r="BJ22" s="227"/>
      <c r="BK22" s="227"/>
      <c r="BL22" s="227"/>
      <c r="BM22" s="227"/>
      <c r="BN22" s="227"/>
      <c r="BO22" s="227"/>
      <c r="BP22" s="227"/>
      <c r="BQ22" s="232">
        <v>16</v>
      </c>
      <c r="BR22" s="233"/>
      <c r="BS22" s="1007"/>
      <c r="BT22" s="1008"/>
      <c r="BU22" s="1008"/>
      <c r="BV22" s="1008"/>
      <c r="BW22" s="1008"/>
      <c r="BX22" s="1008"/>
      <c r="BY22" s="1008"/>
      <c r="BZ22" s="1008"/>
      <c r="CA22" s="1008"/>
      <c r="CB22" s="1008"/>
      <c r="CC22" s="1008"/>
      <c r="CD22" s="1008"/>
      <c r="CE22" s="1008"/>
      <c r="CF22" s="1008"/>
      <c r="CG22" s="1029"/>
      <c r="CH22" s="1004"/>
      <c r="CI22" s="1005"/>
      <c r="CJ22" s="1005"/>
      <c r="CK22" s="1005"/>
      <c r="CL22" s="1006"/>
      <c r="CM22" s="1004"/>
      <c r="CN22" s="1005"/>
      <c r="CO22" s="1005"/>
      <c r="CP22" s="1005"/>
      <c r="CQ22" s="1006"/>
      <c r="CR22" s="1004"/>
      <c r="CS22" s="1005"/>
      <c r="CT22" s="1005"/>
      <c r="CU22" s="1005"/>
      <c r="CV22" s="1006"/>
      <c r="CW22" s="1004"/>
      <c r="CX22" s="1005"/>
      <c r="CY22" s="1005"/>
      <c r="CZ22" s="1005"/>
      <c r="DA22" s="1006"/>
      <c r="DB22" s="1004"/>
      <c r="DC22" s="1005"/>
      <c r="DD22" s="1005"/>
      <c r="DE22" s="1005"/>
      <c r="DF22" s="1006"/>
      <c r="DG22" s="1004"/>
      <c r="DH22" s="1005"/>
      <c r="DI22" s="1005"/>
      <c r="DJ22" s="1005"/>
      <c r="DK22" s="1006"/>
      <c r="DL22" s="1004"/>
      <c r="DM22" s="1005"/>
      <c r="DN22" s="1005"/>
      <c r="DO22" s="1005"/>
      <c r="DP22" s="1006"/>
      <c r="DQ22" s="1004"/>
      <c r="DR22" s="1005"/>
      <c r="DS22" s="1005"/>
      <c r="DT22" s="1005"/>
      <c r="DU22" s="1006"/>
      <c r="DV22" s="1007"/>
      <c r="DW22" s="1008"/>
      <c r="DX22" s="1008"/>
      <c r="DY22" s="1008"/>
      <c r="DZ22" s="1009"/>
      <c r="EA22" s="228"/>
    </row>
    <row r="23" spans="1:131" s="229" customFormat="1" ht="26.25" customHeight="1" thickBot="1" x14ac:dyDescent="0.25">
      <c r="A23" s="234" t="s">
        <v>377</v>
      </c>
      <c r="B23" s="950" t="s">
        <v>378</v>
      </c>
      <c r="C23" s="951"/>
      <c r="D23" s="951"/>
      <c r="E23" s="951"/>
      <c r="F23" s="951"/>
      <c r="G23" s="951"/>
      <c r="H23" s="951"/>
      <c r="I23" s="951"/>
      <c r="J23" s="951"/>
      <c r="K23" s="951"/>
      <c r="L23" s="951"/>
      <c r="M23" s="951"/>
      <c r="N23" s="951"/>
      <c r="O23" s="951"/>
      <c r="P23" s="961"/>
      <c r="Q23" s="1082">
        <v>392273</v>
      </c>
      <c r="R23" s="1076"/>
      <c r="S23" s="1076"/>
      <c r="T23" s="1076"/>
      <c r="U23" s="1076"/>
      <c r="V23" s="1076">
        <v>372051</v>
      </c>
      <c r="W23" s="1076"/>
      <c r="X23" s="1076"/>
      <c r="Y23" s="1076"/>
      <c r="Z23" s="1076"/>
      <c r="AA23" s="1076">
        <v>20222</v>
      </c>
      <c r="AB23" s="1076"/>
      <c r="AC23" s="1076"/>
      <c r="AD23" s="1076"/>
      <c r="AE23" s="1083"/>
      <c r="AF23" s="1084">
        <v>11118</v>
      </c>
      <c r="AG23" s="1076"/>
      <c r="AH23" s="1076"/>
      <c r="AI23" s="1076"/>
      <c r="AJ23" s="1085"/>
      <c r="AK23" s="1086"/>
      <c r="AL23" s="1087"/>
      <c r="AM23" s="1087"/>
      <c r="AN23" s="1087"/>
      <c r="AO23" s="1087"/>
      <c r="AP23" s="1076">
        <v>48132</v>
      </c>
      <c r="AQ23" s="1076"/>
      <c r="AR23" s="1076"/>
      <c r="AS23" s="1076"/>
      <c r="AT23" s="1076"/>
      <c r="AU23" s="1077"/>
      <c r="AV23" s="1077"/>
      <c r="AW23" s="1077"/>
      <c r="AX23" s="1077"/>
      <c r="AY23" s="1078"/>
      <c r="AZ23" s="1079" t="s">
        <v>122</v>
      </c>
      <c r="BA23" s="1080"/>
      <c r="BB23" s="1080"/>
      <c r="BC23" s="1080"/>
      <c r="BD23" s="1081"/>
      <c r="BE23" s="227"/>
      <c r="BF23" s="227"/>
      <c r="BG23" s="227"/>
      <c r="BH23" s="227"/>
      <c r="BI23" s="227"/>
      <c r="BJ23" s="227"/>
      <c r="BK23" s="227"/>
      <c r="BL23" s="227"/>
      <c r="BM23" s="227"/>
      <c r="BN23" s="227"/>
      <c r="BO23" s="227"/>
      <c r="BP23" s="227"/>
      <c r="BQ23" s="232">
        <v>17</v>
      </c>
      <c r="BR23" s="233"/>
      <c r="BS23" s="1007"/>
      <c r="BT23" s="1008"/>
      <c r="BU23" s="1008"/>
      <c r="BV23" s="1008"/>
      <c r="BW23" s="1008"/>
      <c r="BX23" s="1008"/>
      <c r="BY23" s="1008"/>
      <c r="BZ23" s="1008"/>
      <c r="CA23" s="1008"/>
      <c r="CB23" s="1008"/>
      <c r="CC23" s="1008"/>
      <c r="CD23" s="1008"/>
      <c r="CE23" s="1008"/>
      <c r="CF23" s="1008"/>
      <c r="CG23" s="1029"/>
      <c r="CH23" s="1004"/>
      <c r="CI23" s="1005"/>
      <c r="CJ23" s="1005"/>
      <c r="CK23" s="1005"/>
      <c r="CL23" s="1006"/>
      <c r="CM23" s="1004"/>
      <c r="CN23" s="1005"/>
      <c r="CO23" s="1005"/>
      <c r="CP23" s="1005"/>
      <c r="CQ23" s="1006"/>
      <c r="CR23" s="1004"/>
      <c r="CS23" s="1005"/>
      <c r="CT23" s="1005"/>
      <c r="CU23" s="1005"/>
      <c r="CV23" s="1006"/>
      <c r="CW23" s="1004"/>
      <c r="CX23" s="1005"/>
      <c r="CY23" s="1005"/>
      <c r="CZ23" s="1005"/>
      <c r="DA23" s="1006"/>
      <c r="DB23" s="1004"/>
      <c r="DC23" s="1005"/>
      <c r="DD23" s="1005"/>
      <c r="DE23" s="1005"/>
      <c r="DF23" s="1006"/>
      <c r="DG23" s="1004"/>
      <c r="DH23" s="1005"/>
      <c r="DI23" s="1005"/>
      <c r="DJ23" s="1005"/>
      <c r="DK23" s="1006"/>
      <c r="DL23" s="1004"/>
      <c r="DM23" s="1005"/>
      <c r="DN23" s="1005"/>
      <c r="DO23" s="1005"/>
      <c r="DP23" s="1006"/>
      <c r="DQ23" s="1004"/>
      <c r="DR23" s="1005"/>
      <c r="DS23" s="1005"/>
      <c r="DT23" s="1005"/>
      <c r="DU23" s="1006"/>
      <c r="DV23" s="1007"/>
      <c r="DW23" s="1008"/>
      <c r="DX23" s="1008"/>
      <c r="DY23" s="1008"/>
      <c r="DZ23" s="1009"/>
      <c r="EA23" s="228"/>
    </row>
    <row r="24" spans="1:131" s="229" customFormat="1" ht="26.25" customHeight="1" x14ac:dyDescent="0.2">
      <c r="A24" s="1075" t="s">
        <v>379</v>
      </c>
      <c r="B24" s="1075"/>
      <c r="C24" s="1075"/>
      <c r="D24" s="1075"/>
      <c r="E24" s="1075"/>
      <c r="F24" s="1075"/>
      <c r="G24" s="1075"/>
      <c r="H24" s="1075"/>
      <c r="I24" s="1075"/>
      <c r="J24" s="1075"/>
      <c r="K24" s="1075"/>
      <c r="L24" s="1075"/>
      <c r="M24" s="1075"/>
      <c r="N24" s="1075"/>
      <c r="O24" s="1075"/>
      <c r="P24" s="1075"/>
      <c r="Q24" s="1075"/>
      <c r="R24" s="1075"/>
      <c r="S24" s="1075"/>
      <c r="T24" s="1075"/>
      <c r="U24" s="1075"/>
      <c r="V24" s="1075"/>
      <c r="W24" s="1075"/>
      <c r="X24" s="1075"/>
      <c r="Y24" s="1075"/>
      <c r="Z24" s="1075"/>
      <c r="AA24" s="1075"/>
      <c r="AB24" s="1075"/>
      <c r="AC24" s="1075"/>
      <c r="AD24" s="1075"/>
      <c r="AE24" s="1075"/>
      <c r="AF24" s="1075"/>
      <c r="AG24" s="1075"/>
      <c r="AH24" s="1075"/>
      <c r="AI24" s="1075"/>
      <c r="AJ24" s="1075"/>
      <c r="AK24" s="1075"/>
      <c r="AL24" s="1075"/>
      <c r="AM24" s="1075"/>
      <c r="AN24" s="1075"/>
      <c r="AO24" s="1075"/>
      <c r="AP24" s="1075"/>
      <c r="AQ24" s="1075"/>
      <c r="AR24" s="1075"/>
      <c r="AS24" s="1075"/>
      <c r="AT24" s="1075"/>
      <c r="AU24" s="1075"/>
      <c r="AV24" s="1075"/>
      <c r="AW24" s="1075"/>
      <c r="AX24" s="1075"/>
      <c r="AY24" s="1075"/>
      <c r="AZ24" s="226"/>
      <c r="BA24" s="226"/>
      <c r="BB24" s="226"/>
      <c r="BC24" s="226"/>
      <c r="BD24" s="226"/>
      <c r="BE24" s="227"/>
      <c r="BF24" s="227"/>
      <c r="BG24" s="227"/>
      <c r="BH24" s="227"/>
      <c r="BI24" s="227"/>
      <c r="BJ24" s="227"/>
      <c r="BK24" s="227"/>
      <c r="BL24" s="227"/>
      <c r="BM24" s="227"/>
      <c r="BN24" s="227"/>
      <c r="BO24" s="227"/>
      <c r="BP24" s="227"/>
      <c r="BQ24" s="232">
        <v>18</v>
      </c>
      <c r="BR24" s="233"/>
      <c r="BS24" s="1007"/>
      <c r="BT24" s="1008"/>
      <c r="BU24" s="1008"/>
      <c r="BV24" s="1008"/>
      <c r="BW24" s="1008"/>
      <c r="BX24" s="1008"/>
      <c r="BY24" s="1008"/>
      <c r="BZ24" s="1008"/>
      <c r="CA24" s="1008"/>
      <c r="CB24" s="1008"/>
      <c r="CC24" s="1008"/>
      <c r="CD24" s="1008"/>
      <c r="CE24" s="1008"/>
      <c r="CF24" s="1008"/>
      <c r="CG24" s="1029"/>
      <c r="CH24" s="1004"/>
      <c r="CI24" s="1005"/>
      <c r="CJ24" s="1005"/>
      <c r="CK24" s="1005"/>
      <c r="CL24" s="1006"/>
      <c r="CM24" s="1004"/>
      <c r="CN24" s="1005"/>
      <c r="CO24" s="1005"/>
      <c r="CP24" s="1005"/>
      <c r="CQ24" s="1006"/>
      <c r="CR24" s="1004"/>
      <c r="CS24" s="1005"/>
      <c r="CT24" s="1005"/>
      <c r="CU24" s="1005"/>
      <c r="CV24" s="1006"/>
      <c r="CW24" s="1004"/>
      <c r="CX24" s="1005"/>
      <c r="CY24" s="1005"/>
      <c r="CZ24" s="1005"/>
      <c r="DA24" s="1006"/>
      <c r="DB24" s="1004"/>
      <c r="DC24" s="1005"/>
      <c r="DD24" s="1005"/>
      <c r="DE24" s="1005"/>
      <c r="DF24" s="1006"/>
      <c r="DG24" s="1004"/>
      <c r="DH24" s="1005"/>
      <c r="DI24" s="1005"/>
      <c r="DJ24" s="1005"/>
      <c r="DK24" s="1006"/>
      <c r="DL24" s="1004"/>
      <c r="DM24" s="1005"/>
      <c r="DN24" s="1005"/>
      <c r="DO24" s="1005"/>
      <c r="DP24" s="1006"/>
      <c r="DQ24" s="1004"/>
      <c r="DR24" s="1005"/>
      <c r="DS24" s="1005"/>
      <c r="DT24" s="1005"/>
      <c r="DU24" s="1006"/>
      <c r="DV24" s="1007"/>
      <c r="DW24" s="1008"/>
      <c r="DX24" s="1008"/>
      <c r="DY24" s="1008"/>
      <c r="DZ24" s="1009"/>
      <c r="EA24" s="228"/>
    </row>
    <row r="25" spans="1:131" ht="26.25" customHeight="1" thickBot="1" x14ac:dyDescent="0.25">
      <c r="A25" s="1074" t="s">
        <v>380</v>
      </c>
      <c r="B25" s="1074"/>
      <c r="C25" s="1074"/>
      <c r="D25" s="1074"/>
      <c r="E25" s="1074"/>
      <c r="F25" s="1074"/>
      <c r="G25" s="1074"/>
      <c r="H25" s="1074"/>
      <c r="I25" s="1074"/>
      <c r="J25" s="1074"/>
      <c r="K25" s="1074"/>
      <c r="L25" s="1074"/>
      <c r="M25" s="1074"/>
      <c r="N25" s="1074"/>
      <c r="O25" s="1074"/>
      <c r="P25" s="1074"/>
      <c r="Q25" s="1074"/>
      <c r="R25" s="1074"/>
      <c r="S25" s="1074"/>
      <c r="T25" s="1074"/>
      <c r="U25" s="1074"/>
      <c r="V25" s="1074"/>
      <c r="W25" s="1074"/>
      <c r="X25" s="1074"/>
      <c r="Y25" s="1074"/>
      <c r="Z25" s="1074"/>
      <c r="AA25" s="1074"/>
      <c r="AB25" s="1074"/>
      <c r="AC25" s="1074"/>
      <c r="AD25" s="1074"/>
      <c r="AE25" s="1074"/>
      <c r="AF25" s="1074"/>
      <c r="AG25" s="1074"/>
      <c r="AH25" s="1074"/>
      <c r="AI25" s="1074"/>
      <c r="AJ25" s="1074"/>
      <c r="AK25" s="1074"/>
      <c r="AL25" s="1074"/>
      <c r="AM25" s="1074"/>
      <c r="AN25" s="1074"/>
      <c r="AO25" s="1074"/>
      <c r="AP25" s="1074"/>
      <c r="AQ25" s="1074"/>
      <c r="AR25" s="1074"/>
      <c r="AS25" s="1074"/>
      <c r="AT25" s="1074"/>
      <c r="AU25" s="1074"/>
      <c r="AV25" s="1074"/>
      <c r="AW25" s="1074"/>
      <c r="AX25" s="1074"/>
      <c r="AY25" s="1074"/>
      <c r="AZ25" s="1074"/>
      <c r="BA25" s="1074"/>
      <c r="BB25" s="1074"/>
      <c r="BC25" s="1074"/>
      <c r="BD25" s="1074"/>
      <c r="BE25" s="1074"/>
      <c r="BF25" s="1074"/>
      <c r="BG25" s="1074"/>
      <c r="BH25" s="1074"/>
      <c r="BI25" s="1074"/>
      <c r="BJ25" s="226"/>
      <c r="BK25" s="226"/>
      <c r="BL25" s="226"/>
      <c r="BM25" s="226"/>
      <c r="BN25" s="226"/>
      <c r="BO25" s="235"/>
      <c r="BP25" s="235"/>
      <c r="BQ25" s="232">
        <v>19</v>
      </c>
      <c r="BR25" s="233"/>
      <c r="BS25" s="1007"/>
      <c r="BT25" s="1008"/>
      <c r="BU25" s="1008"/>
      <c r="BV25" s="1008"/>
      <c r="BW25" s="1008"/>
      <c r="BX25" s="1008"/>
      <c r="BY25" s="1008"/>
      <c r="BZ25" s="1008"/>
      <c r="CA25" s="1008"/>
      <c r="CB25" s="1008"/>
      <c r="CC25" s="1008"/>
      <c r="CD25" s="1008"/>
      <c r="CE25" s="1008"/>
      <c r="CF25" s="1008"/>
      <c r="CG25" s="1029"/>
      <c r="CH25" s="1004"/>
      <c r="CI25" s="1005"/>
      <c r="CJ25" s="1005"/>
      <c r="CK25" s="1005"/>
      <c r="CL25" s="1006"/>
      <c r="CM25" s="1004"/>
      <c r="CN25" s="1005"/>
      <c r="CO25" s="1005"/>
      <c r="CP25" s="1005"/>
      <c r="CQ25" s="1006"/>
      <c r="CR25" s="1004"/>
      <c r="CS25" s="1005"/>
      <c r="CT25" s="1005"/>
      <c r="CU25" s="1005"/>
      <c r="CV25" s="1006"/>
      <c r="CW25" s="1004"/>
      <c r="CX25" s="1005"/>
      <c r="CY25" s="1005"/>
      <c r="CZ25" s="1005"/>
      <c r="DA25" s="1006"/>
      <c r="DB25" s="1004"/>
      <c r="DC25" s="1005"/>
      <c r="DD25" s="1005"/>
      <c r="DE25" s="1005"/>
      <c r="DF25" s="1006"/>
      <c r="DG25" s="1004"/>
      <c r="DH25" s="1005"/>
      <c r="DI25" s="1005"/>
      <c r="DJ25" s="1005"/>
      <c r="DK25" s="1006"/>
      <c r="DL25" s="1004"/>
      <c r="DM25" s="1005"/>
      <c r="DN25" s="1005"/>
      <c r="DO25" s="1005"/>
      <c r="DP25" s="1006"/>
      <c r="DQ25" s="1004"/>
      <c r="DR25" s="1005"/>
      <c r="DS25" s="1005"/>
      <c r="DT25" s="1005"/>
      <c r="DU25" s="1006"/>
      <c r="DV25" s="1007"/>
      <c r="DW25" s="1008"/>
      <c r="DX25" s="1008"/>
      <c r="DY25" s="1008"/>
      <c r="DZ25" s="1009"/>
      <c r="EA25" s="224"/>
    </row>
    <row r="26" spans="1:131" ht="26.25" customHeight="1" x14ac:dyDescent="0.2">
      <c r="A26" s="1010" t="s">
        <v>357</v>
      </c>
      <c r="B26" s="1011"/>
      <c r="C26" s="1011"/>
      <c r="D26" s="1011"/>
      <c r="E26" s="1011"/>
      <c r="F26" s="1011"/>
      <c r="G26" s="1011"/>
      <c r="H26" s="1011"/>
      <c r="I26" s="1011"/>
      <c r="J26" s="1011"/>
      <c r="K26" s="1011"/>
      <c r="L26" s="1011"/>
      <c r="M26" s="1011"/>
      <c r="N26" s="1011"/>
      <c r="O26" s="1011"/>
      <c r="P26" s="1012"/>
      <c r="Q26" s="1016" t="s">
        <v>381</v>
      </c>
      <c r="R26" s="1017"/>
      <c r="S26" s="1017"/>
      <c r="T26" s="1017"/>
      <c r="U26" s="1018"/>
      <c r="V26" s="1016" t="s">
        <v>382</v>
      </c>
      <c r="W26" s="1017"/>
      <c r="X26" s="1017"/>
      <c r="Y26" s="1017"/>
      <c r="Z26" s="1018"/>
      <c r="AA26" s="1016" t="s">
        <v>383</v>
      </c>
      <c r="AB26" s="1017"/>
      <c r="AC26" s="1017"/>
      <c r="AD26" s="1017"/>
      <c r="AE26" s="1017"/>
      <c r="AF26" s="1070" t="s">
        <v>384</v>
      </c>
      <c r="AG26" s="1023"/>
      <c r="AH26" s="1023"/>
      <c r="AI26" s="1023"/>
      <c r="AJ26" s="1071"/>
      <c r="AK26" s="1017" t="s">
        <v>385</v>
      </c>
      <c r="AL26" s="1017"/>
      <c r="AM26" s="1017"/>
      <c r="AN26" s="1017"/>
      <c r="AO26" s="1018"/>
      <c r="AP26" s="1016" t="s">
        <v>386</v>
      </c>
      <c r="AQ26" s="1017"/>
      <c r="AR26" s="1017"/>
      <c r="AS26" s="1017"/>
      <c r="AT26" s="1018"/>
      <c r="AU26" s="1016" t="s">
        <v>387</v>
      </c>
      <c r="AV26" s="1017"/>
      <c r="AW26" s="1017"/>
      <c r="AX26" s="1017"/>
      <c r="AY26" s="1018"/>
      <c r="AZ26" s="1016" t="s">
        <v>388</v>
      </c>
      <c r="BA26" s="1017"/>
      <c r="BB26" s="1017"/>
      <c r="BC26" s="1017"/>
      <c r="BD26" s="1018"/>
      <c r="BE26" s="1016" t="s">
        <v>364</v>
      </c>
      <c r="BF26" s="1017"/>
      <c r="BG26" s="1017"/>
      <c r="BH26" s="1017"/>
      <c r="BI26" s="1030"/>
      <c r="BJ26" s="226"/>
      <c r="BK26" s="226"/>
      <c r="BL26" s="226"/>
      <c r="BM26" s="226"/>
      <c r="BN26" s="226"/>
      <c r="BO26" s="235"/>
      <c r="BP26" s="235"/>
      <c r="BQ26" s="232">
        <v>20</v>
      </c>
      <c r="BR26" s="233"/>
      <c r="BS26" s="1007"/>
      <c r="BT26" s="1008"/>
      <c r="BU26" s="1008"/>
      <c r="BV26" s="1008"/>
      <c r="BW26" s="1008"/>
      <c r="BX26" s="1008"/>
      <c r="BY26" s="1008"/>
      <c r="BZ26" s="1008"/>
      <c r="CA26" s="1008"/>
      <c r="CB26" s="1008"/>
      <c r="CC26" s="1008"/>
      <c r="CD26" s="1008"/>
      <c r="CE26" s="1008"/>
      <c r="CF26" s="1008"/>
      <c r="CG26" s="1029"/>
      <c r="CH26" s="1004"/>
      <c r="CI26" s="1005"/>
      <c r="CJ26" s="1005"/>
      <c r="CK26" s="1005"/>
      <c r="CL26" s="1006"/>
      <c r="CM26" s="1004"/>
      <c r="CN26" s="1005"/>
      <c r="CO26" s="1005"/>
      <c r="CP26" s="1005"/>
      <c r="CQ26" s="1006"/>
      <c r="CR26" s="1004"/>
      <c r="CS26" s="1005"/>
      <c r="CT26" s="1005"/>
      <c r="CU26" s="1005"/>
      <c r="CV26" s="1006"/>
      <c r="CW26" s="1004"/>
      <c r="CX26" s="1005"/>
      <c r="CY26" s="1005"/>
      <c r="CZ26" s="1005"/>
      <c r="DA26" s="1006"/>
      <c r="DB26" s="1004"/>
      <c r="DC26" s="1005"/>
      <c r="DD26" s="1005"/>
      <c r="DE26" s="1005"/>
      <c r="DF26" s="1006"/>
      <c r="DG26" s="1004"/>
      <c r="DH26" s="1005"/>
      <c r="DI26" s="1005"/>
      <c r="DJ26" s="1005"/>
      <c r="DK26" s="1006"/>
      <c r="DL26" s="1004"/>
      <c r="DM26" s="1005"/>
      <c r="DN26" s="1005"/>
      <c r="DO26" s="1005"/>
      <c r="DP26" s="1006"/>
      <c r="DQ26" s="1004"/>
      <c r="DR26" s="1005"/>
      <c r="DS26" s="1005"/>
      <c r="DT26" s="1005"/>
      <c r="DU26" s="1006"/>
      <c r="DV26" s="1007"/>
      <c r="DW26" s="1008"/>
      <c r="DX26" s="1008"/>
      <c r="DY26" s="1008"/>
      <c r="DZ26" s="1009"/>
      <c r="EA26" s="224"/>
    </row>
    <row r="27" spans="1:131" ht="26.25" customHeight="1" thickBot="1" x14ac:dyDescent="0.25">
      <c r="A27" s="1013"/>
      <c r="B27" s="1014"/>
      <c r="C27" s="1014"/>
      <c r="D27" s="1014"/>
      <c r="E27" s="1014"/>
      <c r="F27" s="1014"/>
      <c r="G27" s="1014"/>
      <c r="H27" s="1014"/>
      <c r="I27" s="1014"/>
      <c r="J27" s="1014"/>
      <c r="K27" s="1014"/>
      <c r="L27" s="1014"/>
      <c r="M27" s="1014"/>
      <c r="N27" s="1014"/>
      <c r="O27" s="1014"/>
      <c r="P27" s="1015"/>
      <c r="Q27" s="1019"/>
      <c r="R27" s="1020"/>
      <c r="S27" s="1020"/>
      <c r="T27" s="1020"/>
      <c r="U27" s="1021"/>
      <c r="V27" s="1019"/>
      <c r="W27" s="1020"/>
      <c r="X27" s="1020"/>
      <c r="Y27" s="1020"/>
      <c r="Z27" s="1021"/>
      <c r="AA27" s="1019"/>
      <c r="AB27" s="1020"/>
      <c r="AC27" s="1020"/>
      <c r="AD27" s="1020"/>
      <c r="AE27" s="1020"/>
      <c r="AF27" s="1072"/>
      <c r="AG27" s="1026"/>
      <c r="AH27" s="1026"/>
      <c r="AI27" s="1026"/>
      <c r="AJ27" s="1073"/>
      <c r="AK27" s="1020"/>
      <c r="AL27" s="1020"/>
      <c r="AM27" s="1020"/>
      <c r="AN27" s="1020"/>
      <c r="AO27" s="1021"/>
      <c r="AP27" s="1019"/>
      <c r="AQ27" s="1020"/>
      <c r="AR27" s="1020"/>
      <c r="AS27" s="1020"/>
      <c r="AT27" s="1021"/>
      <c r="AU27" s="1019"/>
      <c r="AV27" s="1020"/>
      <c r="AW27" s="1020"/>
      <c r="AX27" s="1020"/>
      <c r="AY27" s="1021"/>
      <c r="AZ27" s="1019"/>
      <c r="BA27" s="1020"/>
      <c r="BB27" s="1020"/>
      <c r="BC27" s="1020"/>
      <c r="BD27" s="1021"/>
      <c r="BE27" s="1019"/>
      <c r="BF27" s="1020"/>
      <c r="BG27" s="1020"/>
      <c r="BH27" s="1020"/>
      <c r="BI27" s="1031"/>
      <c r="BJ27" s="226"/>
      <c r="BK27" s="226"/>
      <c r="BL27" s="226"/>
      <c r="BM27" s="226"/>
      <c r="BN27" s="226"/>
      <c r="BO27" s="235"/>
      <c r="BP27" s="235"/>
      <c r="BQ27" s="232">
        <v>21</v>
      </c>
      <c r="BR27" s="233"/>
      <c r="BS27" s="1007"/>
      <c r="BT27" s="1008"/>
      <c r="BU27" s="1008"/>
      <c r="BV27" s="1008"/>
      <c r="BW27" s="1008"/>
      <c r="BX27" s="1008"/>
      <c r="BY27" s="1008"/>
      <c r="BZ27" s="1008"/>
      <c r="CA27" s="1008"/>
      <c r="CB27" s="1008"/>
      <c r="CC27" s="1008"/>
      <c r="CD27" s="1008"/>
      <c r="CE27" s="1008"/>
      <c r="CF27" s="1008"/>
      <c r="CG27" s="1029"/>
      <c r="CH27" s="1004"/>
      <c r="CI27" s="1005"/>
      <c r="CJ27" s="1005"/>
      <c r="CK27" s="1005"/>
      <c r="CL27" s="1006"/>
      <c r="CM27" s="1004"/>
      <c r="CN27" s="1005"/>
      <c r="CO27" s="1005"/>
      <c r="CP27" s="1005"/>
      <c r="CQ27" s="1006"/>
      <c r="CR27" s="1004"/>
      <c r="CS27" s="1005"/>
      <c r="CT27" s="1005"/>
      <c r="CU27" s="1005"/>
      <c r="CV27" s="1006"/>
      <c r="CW27" s="1004"/>
      <c r="CX27" s="1005"/>
      <c r="CY27" s="1005"/>
      <c r="CZ27" s="1005"/>
      <c r="DA27" s="1006"/>
      <c r="DB27" s="1004"/>
      <c r="DC27" s="1005"/>
      <c r="DD27" s="1005"/>
      <c r="DE27" s="1005"/>
      <c r="DF27" s="1006"/>
      <c r="DG27" s="1004"/>
      <c r="DH27" s="1005"/>
      <c r="DI27" s="1005"/>
      <c r="DJ27" s="1005"/>
      <c r="DK27" s="1006"/>
      <c r="DL27" s="1004"/>
      <c r="DM27" s="1005"/>
      <c r="DN27" s="1005"/>
      <c r="DO27" s="1005"/>
      <c r="DP27" s="1006"/>
      <c r="DQ27" s="1004"/>
      <c r="DR27" s="1005"/>
      <c r="DS27" s="1005"/>
      <c r="DT27" s="1005"/>
      <c r="DU27" s="1006"/>
      <c r="DV27" s="1007"/>
      <c r="DW27" s="1008"/>
      <c r="DX27" s="1008"/>
      <c r="DY27" s="1008"/>
      <c r="DZ27" s="1009"/>
      <c r="EA27" s="224"/>
    </row>
    <row r="28" spans="1:131" ht="26.25" customHeight="1" thickTop="1" x14ac:dyDescent="0.2">
      <c r="A28" s="236">
        <v>1</v>
      </c>
      <c r="B28" s="1062" t="s">
        <v>389</v>
      </c>
      <c r="C28" s="1063"/>
      <c r="D28" s="1063"/>
      <c r="E28" s="1063"/>
      <c r="F28" s="1063"/>
      <c r="G28" s="1063"/>
      <c r="H28" s="1063"/>
      <c r="I28" s="1063"/>
      <c r="J28" s="1063"/>
      <c r="K28" s="1063"/>
      <c r="L28" s="1063"/>
      <c r="M28" s="1063"/>
      <c r="N28" s="1063"/>
      <c r="O28" s="1063"/>
      <c r="P28" s="1064"/>
      <c r="Q28" s="1065">
        <v>85149</v>
      </c>
      <c r="R28" s="1066"/>
      <c r="S28" s="1066"/>
      <c r="T28" s="1066"/>
      <c r="U28" s="1066"/>
      <c r="V28" s="1066">
        <v>84529</v>
      </c>
      <c r="W28" s="1066"/>
      <c r="X28" s="1066"/>
      <c r="Y28" s="1066"/>
      <c r="Z28" s="1066"/>
      <c r="AA28" s="1066">
        <v>620</v>
      </c>
      <c r="AB28" s="1066"/>
      <c r="AC28" s="1066"/>
      <c r="AD28" s="1066"/>
      <c r="AE28" s="1067"/>
      <c r="AF28" s="1068">
        <v>620</v>
      </c>
      <c r="AG28" s="1066"/>
      <c r="AH28" s="1066"/>
      <c r="AI28" s="1066"/>
      <c r="AJ28" s="1069"/>
      <c r="AK28" s="1057">
        <v>9949</v>
      </c>
      <c r="AL28" s="1058"/>
      <c r="AM28" s="1058"/>
      <c r="AN28" s="1058"/>
      <c r="AO28" s="1058"/>
      <c r="AP28" s="1058" t="s">
        <v>483</v>
      </c>
      <c r="AQ28" s="1058"/>
      <c r="AR28" s="1058"/>
      <c r="AS28" s="1058"/>
      <c r="AT28" s="1058"/>
      <c r="AU28" s="1058" t="s">
        <v>483</v>
      </c>
      <c r="AV28" s="1058"/>
      <c r="AW28" s="1058"/>
      <c r="AX28" s="1058"/>
      <c r="AY28" s="1058"/>
      <c r="AZ28" s="1059" t="s">
        <v>483</v>
      </c>
      <c r="BA28" s="1059"/>
      <c r="BB28" s="1059"/>
      <c r="BC28" s="1059"/>
      <c r="BD28" s="1059"/>
      <c r="BE28" s="1060"/>
      <c r="BF28" s="1060"/>
      <c r="BG28" s="1060"/>
      <c r="BH28" s="1060"/>
      <c r="BI28" s="1061"/>
      <c r="BJ28" s="226"/>
      <c r="BK28" s="226"/>
      <c r="BL28" s="226"/>
      <c r="BM28" s="226"/>
      <c r="BN28" s="226"/>
      <c r="BO28" s="235"/>
      <c r="BP28" s="235"/>
      <c r="BQ28" s="232">
        <v>22</v>
      </c>
      <c r="BR28" s="233"/>
      <c r="BS28" s="1007"/>
      <c r="BT28" s="1008"/>
      <c r="BU28" s="1008"/>
      <c r="BV28" s="1008"/>
      <c r="BW28" s="1008"/>
      <c r="BX28" s="1008"/>
      <c r="BY28" s="1008"/>
      <c r="BZ28" s="1008"/>
      <c r="CA28" s="1008"/>
      <c r="CB28" s="1008"/>
      <c r="CC28" s="1008"/>
      <c r="CD28" s="1008"/>
      <c r="CE28" s="1008"/>
      <c r="CF28" s="1008"/>
      <c r="CG28" s="1029"/>
      <c r="CH28" s="1004"/>
      <c r="CI28" s="1005"/>
      <c r="CJ28" s="1005"/>
      <c r="CK28" s="1005"/>
      <c r="CL28" s="1006"/>
      <c r="CM28" s="1004"/>
      <c r="CN28" s="1005"/>
      <c r="CO28" s="1005"/>
      <c r="CP28" s="1005"/>
      <c r="CQ28" s="1006"/>
      <c r="CR28" s="1004"/>
      <c r="CS28" s="1005"/>
      <c r="CT28" s="1005"/>
      <c r="CU28" s="1005"/>
      <c r="CV28" s="1006"/>
      <c r="CW28" s="1004"/>
      <c r="CX28" s="1005"/>
      <c r="CY28" s="1005"/>
      <c r="CZ28" s="1005"/>
      <c r="DA28" s="1006"/>
      <c r="DB28" s="1004"/>
      <c r="DC28" s="1005"/>
      <c r="DD28" s="1005"/>
      <c r="DE28" s="1005"/>
      <c r="DF28" s="1006"/>
      <c r="DG28" s="1004"/>
      <c r="DH28" s="1005"/>
      <c r="DI28" s="1005"/>
      <c r="DJ28" s="1005"/>
      <c r="DK28" s="1006"/>
      <c r="DL28" s="1004"/>
      <c r="DM28" s="1005"/>
      <c r="DN28" s="1005"/>
      <c r="DO28" s="1005"/>
      <c r="DP28" s="1006"/>
      <c r="DQ28" s="1004"/>
      <c r="DR28" s="1005"/>
      <c r="DS28" s="1005"/>
      <c r="DT28" s="1005"/>
      <c r="DU28" s="1006"/>
      <c r="DV28" s="1007"/>
      <c r="DW28" s="1008"/>
      <c r="DX28" s="1008"/>
      <c r="DY28" s="1008"/>
      <c r="DZ28" s="1009"/>
      <c r="EA28" s="224"/>
    </row>
    <row r="29" spans="1:131" ht="26.25" customHeight="1" x14ac:dyDescent="0.2">
      <c r="A29" s="236">
        <v>2</v>
      </c>
      <c r="B29" s="1045" t="s">
        <v>390</v>
      </c>
      <c r="C29" s="1046"/>
      <c r="D29" s="1046"/>
      <c r="E29" s="1046"/>
      <c r="F29" s="1046"/>
      <c r="G29" s="1046"/>
      <c r="H29" s="1046"/>
      <c r="I29" s="1046"/>
      <c r="J29" s="1046"/>
      <c r="K29" s="1046"/>
      <c r="L29" s="1046"/>
      <c r="M29" s="1046"/>
      <c r="N29" s="1046"/>
      <c r="O29" s="1046"/>
      <c r="P29" s="1047"/>
      <c r="Q29" s="1053">
        <v>25134</v>
      </c>
      <c r="R29" s="1054"/>
      <c r="S29" s="1054"/>
      <c r="T29" s="1054"/>
      <c r="U29" s="1054"/>
      <c r="V29" s="1054">
        <v>24419</v>
      </c>
      <c r="W29" s="1054"/>
      <c r="X29" s="1054"/>
      <c r="Y29" s="1054"/>
      <c r="Z29" s="1054"/>
      <c r="AA29" s="1054">
        <v>715</v>
      </c>
      <c r="AB29" s="1054"/>
      <c r="AC29" s="1054"/>
      <c r="AD29" s="1054"/>
      <c r="AE29" s="1055"/>
      <c r="AF29" s="1050">
        <v>715</v>
      </c>
      <c r="AG29" s="1051"/>
      <c r="AH29" s="1051"/>
      <c r="AI29" s="1051"/>
      <c r="AJ29" s="1052"/>
      <c r="AK29" s="993">
        <v>9276</v>
      </c>
      <c r="AL29" s="984"/>
      <c r="AM29" s="984"/>
      <c r="AN29" s="984"/>
      <c r="AO29" s="984"/>
      <c r="AP29" s="984" t="s">
        <v>483</v>
      </c>
      <c r="AQ29" s="984"/>
      <c r="AR29" s="984"/>
      <c r="AS29" s="984"/>
      <c r="AT29" s="984"/>
      <c r="AU29" s="984" t="s">
        <v>483</v>
      </c>
      <c r="AV29" s="984"/>
      <c r="AW29" s="984"/>
      <c r="AX29" s="984"/>
      <c r="AY29" s="984"/>
      <c r="AZ29" s="1056" t="s">
        <v>483</v>
      </c>
      <c r="BA29" s="1056"/>
      <c r="BB29" s="1056"/>
      <c r="BC29" s="1056"/>
      <c r="BD29" s="1056"/>
      <c r="BE29" s="985"/>
      <c r="BF29" s="985"/>
      <c r="BG29" s="985"/>
      <c r="BH29" s="985"/>
      <c r="BI29" s="986"/>
      <c r="BJ29" s="226"/>
      <c r="BK29" s="226"/>
      <c r="BL29" s="226"/>
      <c r="BM29" s="226"/>
      <c r="BN29" s="226"/>
      <c r="BO29" s="235"/>
      <c r="BP29" s="235"/>
      <c r="BQ29" s="232">
        <v>23</v>
      </c>
      <c r="BR29" s="233"/>
      <c r="BS29" s="1007"/>
      <c r="BT29" s="1008"/>
      <c r="BU29" s="1008"/>
      <c r="BV29" s="1008"/>
      <c r="BW29" s="1008"/>
      <c r="BX29" s="1008"/>
      <c r="BY29" s="1008"/>
      <c r="BZ29" s="1008"/>
      <c r="CA29" s="1008"/>
      <c r="CB29" s="1008"/>
      <c r="CC29" s="1008"/>
      <c r="CD29" s="1008"/>
      <c r="CE29" s="1008"/>
      <c r="CF29" s="1008"/>
      <c r="CG29" s="1029"/>
      <c r="CH29" s="1004"/>
      <c r="CI29" s="1005"/>
      <c r="CJ29" s="1005"/>
      <c r="CK29" s="1005"/>
      <c r="CL29" s="1006"/>
      <c r="CM29" s="1004"/>
      <c r="CN29" s="1005"/>
      <c r="CO29" s="1005"/>
      <c r="CP29" s="1005"/>
      <c r="CQ29" s="1006"/>
      <c r="CR29" s="1004"/>
      <c r="CS29" s="1005"/>
      <c r="CT29" s="1005"/>
      <c r="CU29" s="1005"/>
      <c r="CV29" s="1006"/>
      <c r="CW29" s="1004"/>
      <c r="CX29" s="1005"/>
      <c r="CY29" s="1005"/>
      <c r="CZ29" s="1005"/>
      <c r="DA29" s="1006"/>
      <c r="DB29" s="1004"/>
      <c r="DC29" s="1005"/>
      <c r="DD29" s="1005"/>
      <c r="DE29" s="1005"/>
      <c r="DF29" s="1006"/>
      <c r="DG29" s="1004"/>
      <c r="DH29" s="1005"/>
      <c r="DI29" s="1005"/>
      <c r="DJ29" s="1005"/>
      <c r="DK29" s="1006"/>
      <c r="DL29" s="1004"/>
      <c r="DM29" s="1005"/>
      <c r="DN29" s="1005"/>
      <c r="DO29" s="1005"/>
      <c r="DP29" s="1006"/>
      <c r="DQ29" s="1004"/>
      <c r="DR29" s="1005"/>
      <c r="DS29" s="1005"/>
      <c r="DT29" s="1005"/>
      <c r="DU29" s="1006"/>
      <c r="DV29" s="1007"/>
      <c r="DW29" s="1008"/>
      <c r="DX29" s="1008"/>
      <c r="DY29" s="1008"/>
      <c r="DZ29" s="1009"/>
      <c r="EA29" s="224"/>
    </row>
    <row r="30" spans="1:131" ht="26.25" customHeight="1" x14ac:dyDescent="0.2">
      <c r="A30" s="236">
        <v>3</v>
      </c>
      <c r="B30" s="1045" t="s">
        <v>391</v>
      </c>
      <c r="C30" s="1046"/>
      <c r="D30" s="1046"/>
      <c r="E30" s="1046"/>
      <c r="F30" s="1046"/>
      <c r="G30" s="1046"/>
      <c r="H30" s="1046"/>
      <c r="I30" s="1046"/>
      <c r="J30" s="1046"/>
      <c r="K30" s="1046"/>
      <c r="L30" s="1046"/>
      <c r="M30" s="1046"/>
      <c r="N30" s="1046"/>
      <c r="O30" s="1046"/>
      <c r="P30" s="1047"/>
      <c r="Q30" s="1053">
        <v>75486</v>
      </c>
      <c r="R30" s="1054"/>
      <c r="S30" s="1054"/>
      <c r="T30" s="1054"/>
      <c r="U30" s="1054"/>
      <c r="V30" s="1054">
        <v>72396</v>
      </c>
      <c r="W30" s="1054"/>
      <c r="X30" s="1054"/>
      <c r="Y30" s="1054"/>
      <c r="Z30" s="1054"/>
      <c r="AA30" s="1054">
        <v>3090</v>
      </c>
      <c r="AB30" s="1054"/>
      <c r="AC30" s="1054"/>
      <c r="AD30" s="1054"/>
      <c r="AE30" s="1055"/>
      <c r="AF30" s="1050">
        <v>3090</v>
      </c>
      <c r="AG30" s="1051"/>
      <c r="AH30" s="1051"/>
      <c r="AI30" s="1051"/>
      <c r="AJ30" s="1052"/>
      <c r="AK30" s="993">
        <v>12615</v>
      </c>
      <c r="AL30" s="984"/>
      <c r="AM30" s="984"/>
      <c r="AN30" s="984"/>
      <c r="AO30" s="984"/>
      <c r="AP30" s="984" t="s">
        <v>483</v>
      </c>
      <c r="AQ30" s="984"/>
      <c r="AR30" s="984"/>
      <c r="AS30" s="984"/>
      <c r="AT30" s="984"/>
      <c r="AU30" s="984" t="s">
        <v>483</v>
      </c>
      <c r="AV30" s="984"/>
      <c r="AW30" s="984"/>
      <c r="AX30" s="984"/>
      <c r="AY30" s="984"/>
      <c r="AZ30" s="1056" t="s">
        <v>483</v>
      </c>
      <c r="BA30" s="1056"/>
      <c r="BB30" s="1056"/>
      <c r="BC30" s="1056"/>
      <c r="BD30" s="1056"/>
      <c r="BE30" s="985"/>
      <c r="BF30" s="985"/>
      <c r="BG30" s="985"/>
      <c r="BH30" s="985"/>
      <c r="BI30" s="986"/>
      <c r="BJ30" s="226"/>
      <c r="BK30" s="226"/>
      <c r="BL30" s="226"/>
      <c r="BM30" s="226"/>
      <c r="BN30" s="226"/>
      <c r="BO30" s="235"/>
      <c r="BP30" s="235"/>
      <c r="BQ30" s="232">
        <v>24</v>
      </c>
      <c r="BR30" s="233"/>
      <c r="BS30" s="1007"/>
      <c r="BT30" s="1008"/>
      <c r="BU30" s="1008"/>
      <c r="BV30" s="1008"/>
      <c r="BW30" s="1008"/>
      <c r="BX30" s="1008"/>
      <c r="BY30" s="1008"/>
      <c r="BZ30" s="1008"/>
      <c r="CA30" s="1008"/>
      <c r="CB30" s="1008"/>
      <c r="CC30" s="1008"/>
      <c r="CD30" s="1008"/>
      <c r="CE30" s="1008"/>
      <c r="CF30" s="1008"/>
      <c r="CG30" s="1029"/>
      <c r="CH30" s="1004"/>
      <c r="CI30" s="1005"/>
      <c r="CJ30" s="1005"/>
      <c r="CK30" s="1005"/>
      <c r="CL30" s="1006"/>
      <c r="CM30" s="1004"/>
      <c r="CN30" s="1005"/>
      <c r="CO30" s="1005"/>
      <c r="CP30" s="1005"/>
      <c r="CQ30" s="1006"/>
      <c r="CR30" s="1004"/>
      <c r="CS30" s="1005"/>
      <c r="CT30" s="1005"/>
      <c r="CU30" s="1005"/>
      <c r="CV30" s="1006"/>
      <c r="CW30" s="1004"/>
      <c r="CX30" s="1005"/>
      <c r="CY30" s="1005"/>
      <c r="CZ30" s="1005"/>
      <c r="DA30" s="1006"/>
      <c r="DB30" s="1004"/>
      <c r="DC30" s="1005"/>
      <c r="DD30" s="1005"/>
      <c r="DE30" s="1005"/>
      <c r="DF30" s="1006"/>
      <c r="DG30" s="1004"/>
      <c r="DH30" s="1005"/>
      <c r="DI30" s="1005"/>
      <c r="DJ30" s="1005"/>
      <c r="DK30" s="1006"/>
      <c r="DL30" s="1004"/>
      <c r="DM30" s="1005"/>
      <c r="DN30" s="1005"/>
      <c r="DO30" s="1005"/>
      <c r="DP30" s="1006"/>
      <c r="DQ30" s="1004"/>
      <c r="DR30" s="1005"/>
      <c r="DS30" s="1005"/>
      <c r="DT30" s="1005"/>
      <c r="DU30" s="1006"/>
      <c r="DV30" s="1007"/>
      <c r="DW30" s="1008"/>
      <c r="DX30" s="1008"/>
      <c r="DY30" s="1008"/>
      <c r="DZ30" s="1009"/>
      <c r="EA30" s="224"/>
    </row>
    <row r="31" spans="1:131" ht="26.25" customHeight="1" x14ac:dyDescent="0.2">
      <c r="A31" s="236">
        <v>4</v>
      </c>
      <c r="B31" s="1045"/>
      <c r="C31" s="1046"/>
      <c r="D31" s="1046"/>
      <c r="E31" s="1046"/>
      <c r="F31" s="1046"/>
      <c r="G31" s="1046"/>
      <c r="H31" s="1046"/>
      <c r="I31" s="1046"/>
      <c r="J31" s="1046"/>
      <c r="K31" s="1046"/>
      <c r="L31" s="1046"/>
      <c r="M31" s="1046"/>
      <c r="N31" s="1046"/>
      <c r="O31" s="1046"/>
      <c r="P31" s="1047"/>
      <c r="Q31" s="1053"/>
      <c r="R31" s="1054"/>
      <c r="S31" s="1054"/>
      <c r="T31" s="1054"/>
      <c r="U31" s="1054"/>
      <c r="V31" s="1054"/>
      <c r="W31" s="1054"/>
      <c r="X31" s="1054"/>
      <c r="Y31" s="1054"/>
      <c r="Z31" s="1054"/>
      <c r="AA31" s="1054"/>
      <c r="AB31" s="1054"/>
      <c r="AC31" s="1054"/>
      <c r="AD31" s="1054"/>
      <c r="AE31" s="1055"/>
      <c r="AF31" s="1050"/>
      <c r="AG31" s="1051"/>
      <c r="AH31" s="1051"/>
      <c r="AI31" s="1051"/>
      <c r="AJ31" s="1052"/>
      <c r="AK31" s="993"/>
      <c r="AL31" s="984"/>
      <c r="AM31" s="984"/>
      <c r="AN31" s="984"/>
      <c r="AO31" s="984"/>
      <c r="AP31" s="984"/>
      <c r="AQ31" s="984"/>
      <c r="AR31" s="984"/>
      <c r="AS31" s="984"/>
      <c r="AT31" s="984"/>
      <c r="AU31" s="984"/>
      <c r="AV31" s="984"/>
      <c r="AW31" s="984"/>
      <c r="AX31" s="984"/>
      <c r="AY31" s="984"/>
      <c r="AZ31" s="1056"/>
      <c r="BA31" s="1056"/>
      <c r="BB31" s="1056"/>
      <c r="BC31" s="1056"/>
      <c r="BD31" s="1056"/>
      <c r="BE31" s="985"/>
      <c r="BF31" s="985"/>
      <c r="BG31" s="985"/>
      <c r="BH31" s="985"/>
      <c r="BI31" s="986"/>
      <c r="BJ31" s="226"/>
      <c r="BK31" s="226"/>
      <c r="BL31" s="226"/>
      <c r="BM31" s="226"/>
      <c r="BN31" s="226"/>
      <c r="BO31" s="235"/>
      <c r="BP31" s="235"/>
      <c r="BQ31" s="232">
        <v>25</v>
      </c>
      <c r="BR31" s="233"/>
      <c r="BS31" s="1007"/>
      <c r="BT31" s="1008"/>
      <c r="BU31" s="1008"/>
      <c r="BV31" s="1008"/>
      <c r="BW31" s="1008"/>
      <c r="BX31" s="1008"/>
      <c r="BY31" s="1008"/>
      <c r="BZ31" s="1008"/>
      <c r="CA31" s="1008"/>
      <c r="CB31" s="1008"/>
      <c r="CC31" s="1008"/>
      <c r="CD31" s="1008"/>
      <c r="CE31" s="1008"/>
      <c r="CF31" s="1008"/>
      <c r="CG31" s="1029"/>
      <c r="CH31" s="1004"/>
      <c r="CI31" s="1005"/>
      <c r="CJ31" s="1005"/>
      <c r="CK31" s="1005"/>
      <c r="CL31" s="1006"/>
      <c r="CM31" s="1004"/>
      <c r="CN31" s="1005"/>
      <c r="CO31" s="1005"/>
      <c r="CP31" s="1005"/>
      <c r="CQ31" s="1006"/>
      <c r="CR31" s="1004"/>
      <c r="CS31" s="1005"/>
      <c r="CT31" s="1005"/>
      <c r="CU31" s="1005"/>
      <c r="CV31" s="1006"/>
      <c r="CW31" s="1004"/>
      <c r="CX31" s="1005"/>
      <c r="CY31" s="1005"/>
      <c r="CZ31" s="1005"/>
      <c r="DA31" s="1006"/>
      <c r="DB31" s="1004"/>
      <c r="DC31" s="1005"/>
      <c r="DD31" s="1005"/>
      <c r="DE31" s="1005"/>
      <c r="DF31" s="1006"/>
      <c r="DG31" s="1004"/>
      <c r="DH31" s="1005"/>
      <c r="DI31" s="1005"/>
      <c r="DJ31" s="1005"/>
      <c r="DK31" s="1006"/>
      <c r="DL31" s="1004"/>
      <c r="DM31" s="1005"/>
      <c r="DN31" s="1005"/>
      <c r="DO31" s="1005"/>
      <c r="DP31" s="1006"/>
      <c r="DQ31" s="1004"/>
      <c r="DR31" s="1005"/>
      <c r="DS31" s="1005"/>
      <c r="DT31" s="1005"/>
      <c r="DU31" s="1006"/>
      <c r="DV31" s="1007"/>
      <c r="DW31" s="1008"/>
      <c r="DX31" s="1008"/>
      <c r="DY31" s="1008"/>
      <c r="DZ31" s="1009"/>
      <c r="EA31" s="224"/>
    </row>
    <row r="32" spans="1:131" ht="26.25" customHeight="1" x14ac:dyDescent="0.2">
      <c r="A32" s="236">
        <v>5</v>
      </c>
      <c r="B32" s="1045"/>
      <c r="C32" s="1046"/>
      <c r="D32" s="1046"/>
      <c r="E32" s="1046"/>
      <c r="F32" s="1046"/>
      <c r="G32" s="1046"/>
      <c r="H32" s="1046"/>
      <c r="I32" s="1046"/>
      <c r="J32" s="1046"/>
      <c r="K32" s="1046"/>
      <c r="L32" s="1046"/>
      <c r="M32" s="1046"/>
      <c r="N32" s="1046"/>
      <c r="O32" s="1046"/>
      <c r="P32" s="1047"/>
      <c r="Q32" s="1053"/>
      <c r="R32" s="1054"/>
      <c r="S32" s="1054"/>
      <c r="T32" s="1054"/>
      <c r="U32" s="1054"/>
      <c r="V32" s="1054"/>
      <c r="W32" s="1054"/>
      <c r="X32" s="1054"/>
      <c r="Y32" s="1054"/>
      <c r="Z32" s="1054"/>
      <c r="AA32" s="1054"/>
      <c r="AB32" s="1054"/>
      <c r="AC32" s="1054"/>
      <c r="AD32" s="1054"/>
      <c r="AE32" s="1055"/>
      <c r="AF32" s="1050"/>
      <c r="AG32" s="1051"/>
      <c r="AH32" s="1051"/>
      <c r="AI32" s="1051"/>
      <c r="AJ32" s="1052"/>
      <c r="AK32" s="993"/>
      <c r="AL32" s="984"/>
      <c r="AM32" s="984"/>
      <c r="AN32" s="984"/>
      <c r="AO32" s="984"/>
      <c r="AP32" s="984"/>
      <c r="AQ32" s="984"/>
      <c r="AR32" s="984"/>
      <c r="AS32" s="984"/>
      <c r="AT32" s="984"/>
      <c r="AU32" s="984"/>
      <c r="AV32" s="984"/>
      <c r="AW32" s="984"/>
      <c r="AX32" s="984"/>
      <c r="AY32" s="984"/>
      <c r="AZ32" s="1056"/>
      <c r="BA32" s="1056"/>
      <c r="BB32" s="1056"/>
      <c r="BC32" s="1056"/>
      <c r="BD32" s="1056"/>
      <c r="BE32" s="985"/>
      <c r="BF32" s="985"/>
      <c r="BG32" s="985"/>
      <c r="BH32" s="985"/>
      <c r="BI32" s="986"/>
      <c r="BJ32" s="226"/>
      <c r="BK32" s="226"/>
      <c r="BL32" s="226"/>
      <c r="BM32" s="226"/>
      <c r="BN32" s="226"/>
      <c r="BO32" s="235"/>
      <c r="BP32" s="235"/>
      <c r="BQ32" s="232">
        <v>26</v>
      </c>
      <c r="BR32" s="233"/>
      <c r="BS32" s="1007"/>
      <c r="BT32" s="1008"/>
      <c r="BU32" s="1008"/>
      <c r="BV32" s="1008"/>
      <c r="BW32" s="1008"/>
      <c r="BX32" s="1008"/>
      <c r="BY32" s="1008"/>
      <c r="BZ32" s="1008"/>
      <c r="CA32" s="1008"/>
      <c r="CB32" s="1008"/>
      <c r="CC32" s="1008"/>
      <c r="CD32" s="1008"/>
      <c r="CE32" s="1008"/>
      <c r="CF32" s="1008"/>
      <c r="CG32" s="1029"/>
      <c r="CH32" s="1004"/>
      <c r="CI32" s="1005"/>
      <c r="CJ32" s="1005"/>
      <c r="CK32" s="1005"/>
      <c r="CL32" s="1006"/>
      <c r="CM32" s="1004"/>
      <c r="CN32" s="1005"/>
      <c r="CO32" s="1005"/>
      <c r="CP32" s="1005"/>
      <c r="CQ32" s="1006"/>
      <c r="CR32" s="1004"/>
      <c r="CS32" s="1005"/>
      <c r="CT32" s="1005"/>
      <c r="CU32" s="1005"/>
      <c r="CV32" s="1006"/>
      <c r="CW32" s="1004"/>
      <c r="CX32" s="1005"/>
      <c r="CY32" s="1005"/>
      <c r="CZ32" s="1005"/>
      <c r="DA32" s="1006"/>
      <c r="DB32" s="1004"/>
      <c r="DC32" s="1005"/>
      <c r="DD32" s="1005"/>
      <c r="DE32" s="1005"/>
      <c r="DF32" s="1006"/>
      <c r="DG32" s="1004"/>
      <c r="DH32" s="1005"/>
      <c r="DI32" s="1005"/>
      <c r="DJ32" s="1005"/>
      <c r="DK32" s="1006"/>
      <c r="DL32" s="1004"/>
      <c r="DM32" s="1005"/>
      <c r="DN32" s="1005"/>
      <c r="DO32" s="1005"/>
      <c r="DP32" s="1006"/>
      <c r="DQ32" s="1004"/>
      <c r="DR32" s="1005"/>
      <c r="DS32" s="1005"/>
      <c r="DT32" s="1005"/>
      <c r="DU32" s="1006"/>
      <c r="DV32" s="1007"/>
      <c r="DW32" s="1008"/>
      <c r="DX32" s="1008"/>
      <c r="DY32" s="1008"/>
      <c r="DZ32" s="1009"/>
      <c r="EA32" s="224"/>
    </row>
    <row r="33" spans="1:131" ht="26.25" customHeight="1" x14ac:dyDescent="0.2">
      <c r="A33" s="236">
        <v>6</v>
      </c>
      <c r="B33" s="1045"/>
      <c r="C33" s="1046"/>
      <c r="D33" s="1046"/>
      <c r="E33" s="1046"/>
      <c r="F33" s="1046"/>
      <c r="G33" s="1046"/>
      <c r="H33" s="1046"/>
      <c r="I33" s="1046"/>
      <c r="J33" s="1046"/>
      <c r="K33" s="1046"/>
      <c r="L33" s="1046"/>
      <c r="M33" s="1046"/>
      <c r="N33" s="1046"/>
      <c r="O33" s="1046"/>
      <c r="P33" s="1047"/>
      <c r="Q33" s="1053"/>
      <c r="R33" s="1054"/>
      <c r="S33" s="1054"/>
      <c r="T33" s="1054"/>
      <c r="U33" s="1054"/>
      <c r="V33" s="1054"/>
      <c r="W33" s="1054"/>
      <c r="X33" s="1054"/>
      <c r="Y33" s="1054"/>
      <c r="Z33" s="1054"/>
      <c r="AA33" s="1054"/>
      <c r="AB33" s="1054"/>
      <c r="AC33" s="1054"/>
      <c r="AD33" s="1054"/>
      <c r="AE33" s="1055"/>
      <c r="AF33" s="1050"/>
      <c r="AG33" s="1051"/>
      <c r="AH33" s="1051"/>
      <c r="AI33" s="1051"/>
      <c r="AJ33" s="1052"/>
      <c r="AK33" s="993"/>
      <c r="AL33" s="984"/>
      <c r="AM33" s="984"/>
      <c r="AN33" s="984"/>
      <c r="AO33" s="984"/>
      <c r="AP33" s="984"/>
      <c r="AQ33" s="984"/>
      <c r="AR33" s="984"/>
      <c r="AS33" s="984"/>
      <c r="AT33" s="984"/>
      <c r="AU33" s="984"/>
      <c r="AV33" s="984"/>
      <c r="AW33" s="984"/>
      <c r="AX33" s="984"/>
      <c r="AY33" s="984"/>
      <c r="AZ33" s="1056"/>
      <c r="BA33" s="1056"/>
      <c r="BB33" s="1056"/>
      <c r="BC33" s="1056"/>
      <c r="BD33" s="1056"/>
      <c r="BE33" s="985"/>
      <c r="BF33" s="985"/>
      <c r="BG33" s="985"/>
      <c r="BH33" s="985"/>
      <c r="BI33" s="986"/>
      <c r="BJ33" s="226"/>
      <c r="BK33" s="226"/>
      <c r="BL33" s="226"/>
      <c r="BM33" s="226"/>
      <c r="BN33" s="226"/>
      <c r="BO33" s="235"/>
      <c r="BP33" s="235"/>
      <c r="BQ33" s="232">
        <v>27</v>
      </c>
      <c r="BR33" s="233"/>
      <c r="BS33" s="1007"/>
      <c r="BT33" s="1008"/>
      <c r="BU33" s="1008"/>
      <c r="BV33" s="1008"/>
      <c r="BW33" s="1008"/>
      <c r="BX33" s="1008"/>
      <c r="BY33" s="1008"/>
      <c r="BZ33" s="1008"/>
      <c r="CA33" s="1008"/>
      <c r="CB33" s="1008"/>
      <c r="CC33" s="1008"/>
      <c r="CD33" s="1008"/>
      <c r="CE33" s="1008"/>
      <c r="CF33" s="1008"/>
      <c r="CG33" s="1029"/>
      <c r="CH33" s="1004"/>
      <c r="CI33" s="1005"/>
      <c r="CJ33" s="1005"/>
      <c r="CK33" s="1005"/>
      <c r="CL33" s="1006"/>
      <c r="CM33" s="1004"/>
      <c r="CN33" s="1005"/>
      <c r="CO33" s="1005"/>
      <c r="CP33" s="1005"/>
      <c r="CQ33" s="1006"/>
      <c r="CR33" s="1004"/>
      <c r="CS33" s="1005"/>
      <c r="CT33" s="1005"/>
      <c r="CU33" s="1005"/>
      <c r="CV33" s="1006"/>
      <c r="CW33" s="1004"/>
      <c r="CX33" s="1005"/>
      <c r="CY33" s="1005"/>
      <c r="CZ33" s="1005"/>
      <c r="DA33" s="1006"/>
      <c r="DB33" s="1004"/>
      <c r="DC33" s="1005"/>
      <c r="DD33" s="1005"/>
      <c r="DE33" s="1005"/>
      <c r="DF33" s="1006"/>
      <c r="DG33" s="1004"/>
      <c r="DH33" s="1005"/>
      <c r="DI33" s="1005"/>
      <c r="DJ33" s="1005"/>
      <c r="DK33" s="1006"/>
      <c r="DL33" s="1004"/>
      <c r="DM33" s="1005"/>
      <c r="DN33" s="1005"/>
      <c r="DO33" s="1005"/>
      <c r="DP33" s="1006"/>
      <c r="DQ33" s="1004"/>
      <c r="DR33" s="1005"/>
      <c r="DS33" s="1005"/>
      <c r="DT33" s="1005"/>
      <c r="DU33" s="1006"/>
      <c r="DV33" s="1007"/>
      <c r="DW33" s="1008"/>
      <c r="DX33" s="1008"/>
      <c r="DY33" s="1008"/>
      <c r="DZ33" s="1009"/>
      <c r="EA33" s="224"/>
    </row>
    <row r="34" spans="1:131" ht="26.25" customHeight="1" x14ac:dyDescent="0.2">
      <c r="A34" s="236">
        <v>7</v>
      </c>
      <c r="B34" s="1045"/>
      <c r="C34" s="1046"/>
      <c r="D34" s="1046"/>
      <c r="E34" s="1046"/>
      <c r="F34" s="1046"/>
      <c r="G34" s="1046"/>
      <c r="H34" s="1046"/>
      <c r="I34" s="1046"/>
      <c r="J34" s="1046"/>
      <c r="K34" s="1046"/>
      <c r="L34" s="1046"/>
      <c r="M34" s="1046"/>
      <c r="N34" s="1046"/>
      <c r="O34" s="1046"/>
      <c r="P34" s="1047"/>
      <c r="Q34" s="1053"/>
      <c r="R34" s="1054"/>
      <c r="S34" s="1054"/>
      <c r="T34" s="1054"/>
      <c r="U34" s="1054"/>
      <c r="V34" s="1054"/>
      <c r="W34" s="1054"/>
      <c r="X34" s="1054"/>
      <c r="Y34" s="1054"/>
      <c r="Z34" s="1054"/>
      <c r="AA34" s="1054"/>
      <c r="AB34" s="1054"/>
      <c r="AC34" s="1054"/>
      <c r="AD34" s="1054"/>
      <c r="AE34" s="1055"/>
      <c r="AF34" s="1050"/>
      <c r="AG34" s="1051"/>
      <c r="AH34" s="1051"/>
      <c r="AI34" s="1051"/>
      <c r="AJ34" s="1052"/>
      <c r="AK34" s="993"/>
      <c r="AL34" s="984"/>
      <c r="AM34" s="984"/>
      <c r="AN34" s="984"/>
      <c r="AO34" s="984"/>
      <c r="AP34" s="984"/>
      <c r="AQ34" s="984"/>
      <c r="AR34" s="984"/>
      <c r="AS34" s="984"/>
      <c r="AT34" s="984"/>
      <c r="AU34" s="984"/>
      <c r="AV34" s="984"/>
      <c r="AW34" s="984"/>
      <c r="AX34" s="984"/>
      <c r="AY34" s="984"/>
      <c r="AZ34" s="1056"/>
      <c r="BA34" s="1056"/>
      <c r="BB34" s="1056"/>
      <c r="BC34" s="1056"/>
      <c r="BD34" s="1056"/>
      <c r="BE34" s="985"/>
      <c r="BF34" s="985"/>
      <c r="BG34" s="985"/>
      <c r="BH34" s="985"/>
      <c r="BI34" s="986"/>
      <c r="BJ34" s="226"/>
      <c r="BK34" s="226"/>
      <c r="BL34" s="226"/>
      <c r="BM34" s="226"/>
      <c r="BN34" s="226"/>
      <c r="BO34" s="235"/>
      <c r="BP34" s="235"/>
      <c r="BQ34" s="232">
        <v>28</v>
      </c>
      <c r="BR34" s="233"/>
      <c r="BS34" s="1007"/>
      <c r="BT34" s="1008"/>
      <c r="BU34" s="1008"/>
      <c r="BV34" s="1008"/>
      <c r="BW34" s="1008"/>
      <c r="BX34" s="1008"/>
      <c r="BY34" s="1008"/>
      <c r="BZ34" s="1008"/>
      <c r="CA34" s="1008"/>
      <c r="CB34" s="1008"/>
      <c r="CC34" s="1008"/>
      <c r="CD34" s="1008"/>
      <c r="CE34" s="1008"/>
      <c r="CF34" s="1008"/>
      <c r="CG34" s="1029"/>
      <c r="CH34" s="1004"/>
      <c r="CI34" s="1005"/>
      <c r="CJ34" s="1005"/>
      <c r="CK34" s="1005"/>
      <c r="CL34" s="1006"/>
      <c r="CM34" s="1004"/>
      <c r="CN34" s="1005"/>
      <c r="CO34" s="1005"/>
      <c r="CP34" s="1005"/>
      <c r="CQ34" s="1006"/>
      <c r="CR34" s="1004"/>
      <c r="CS34" s="1005"/>
      <c r="CT34" s="1005"/>
      <c r="CU34" s="1005"/>
      <c r="CV34" s="1006"/>
      <c r="CW34" s="1004"/>
      <c r="CX34" s="1005"/>
      <c r="CY34" s="1005"/>
      <c r="CZ34" s="1005"/>
      <c r="DA34" s="1006"/>
      <c r="DB34" s="1004"/>
      <c r="DC34" s="1005"/>
      <c r="DD34" s="1005"/>
      <c r="DE34" s="1005"/>
      <c r="DF34" s="1006"/>
      <c r="DG34" s="1004"/>
      <c r="DH34" s="1005"/>
      <c r="DI34" s="1005"/>
      <c r="DJ34" s="1005"/>
      <c r="DK34" s="1006"/>
      <c r="DL34" s="1004"/>
      <c r="DM34" s="1005"/>
      <c r="DN34" s="1005"/>
      <c r="DO34" s="1005"/>
      <c r="DP34" s="1006"/>
      <c r="DQ34" s="1004"/>
      <c r="DR34" s="1005"/>
      <c r="DS34" s="1005"/>
      <c r="DT34" s="1005"/>
      <c r="DU34" s="1006"/>
      <c r="DV34" s="1007"/>
      <c r="DW34" s="1008"/>
      <c r="DX34" s="1008"/>
      <c r="DY34" s="1008"/>
      <c r="DZ34" s="1009"/>
      <c r="EA34" s="224"/>
    </row>
    <row r="35" spans="1:131" ht="26.25" customHeight="1" x14ac:dyDescent="0.2">
      <c r="A35" s="236">
        <v>8</v>
      </c>
      <c r="B35" s="1045"/>
      <c r="C35" s="1046"/>
      <c r="D35" s="1046"/>
      <c r="E35" s="1046"/>
      <c r="F35" s="1046"/>
      <c r="G35" s="1046"/>
      <c r="H35" s="1046"/>
      <c r="I35" s="1046"/>
      <c r="J35" s="1046"/>
      <c r="K35" s="1046"/>
      <c r="L35" s="1046"/>
      <c r="M35" s="1046"/>
      <c r="N35" s="1046"/>
      <c r="O35" s="1046"/>
      <c r="P35" s="1047"/>
      <c r="Q35" s="1053"/>
      <c r="R35" s="1054"/>
      <c r="S35" s="1054"/>
      <c r="T35" s="1054"/>
      <c r="U35" s="1054"/>
      <c r="V35" s="1054"/>
      <c r="W35" s="1054"/>
      <c r="X35" s="1054"/>
      <c r="Y35" s="1054"/>
      <c r="Z35" s="1054"/>
      <c r="AA35" s="1054"/>
      <c r="AB35" s="1054"/>
      <c r="AC35" s="1054"/>
      <c r="AD35" s="1054"/>
      <c r="AE35" s="1055"/>
      <c r="AF35" s="1050"/>
      <c r="AG35" s="1051"/>
      <c r="AH35" s="1051"/>
      <c r="AI35" s="1051"/>
      <c r="AJ35" s="1052"/>
      <c r="AK35" s="993"/>
      <c r="AL35" s="984"/>
      <c r="AM35" s="984"/>
      <c r="AN35" s="984"/>
      <c r="AO35" s="984"/>
      <c r="AP35" s="984"/>
      <c r="AQ35" s="984"/>
      <c r="AR35" s="984"/>
      <c r="AS35" s="984"/>
      <c r="AT35" s="984"/>
      <c r="AU35" s="984"/>
      <c r="AV35" s="984"/>
      <c r="AW35" s="984"/>
      <c r="AX35" s="984"/>
      <c r="AY35" s="984"/>
      <c r="AZ35" s="1056"/>
      <c r="BA35" s="1056"/>
      <c r="BB35" s="1056"/>
      <c r="BC35" s="1056"/>
      <c r="BD35" s="1056"/>
      <c r="BE35" s="985"/>
      <c r="BF35" s="985"/>
      <c r="BG35" s="985"/>
      <c r="BH35" s="985"/>
      <c r="BI35" s="986"/>
      <c r="BJ35" s="226"/>
      <c r="BK35" s="226"/>
      <c r="BL35" s="226"/>
      <c r="BM35" s="226"/>
      <c r="BN35" s="226"/>
      <c r="BO35" s="235"/>
      <c r="BP35" s="235"/>
      <c r="BQ35" s="232">
        <v>29</v>
      </c>
      <c r="BR35" s="233"/>
      <c r="BS35" s="1007"/>
      <c r="BT35" s="1008"/>
      <c r="BU35" s="1008"/>
      <c r="BV35" s="1008"/>
      <c r="BW35" s="1008"/>
      <c r="BX35" s="1008"/>
      <c r="BY35" s="1008"/>
      <c r="BZ35" s="1008"/>
      <c r="CA35" s="1008"/>
      <c r="CB35" s="1008"/>
      <c r="CC35" s="1008"/>
      <c r="CD35" s="1008"/>
      <c r="CE35" s="1008"/>
      <c r="CF35" s="1008"/>
      <c r="CG35" s="1029"/>
      <c r="CH35" s="1004"/>
      <c r="CI35" s="1005"/>
      <c r="CJ35" s="1005"/>
      <c r="CK35" s="1005"/>
      <c r="CL35" s="1006"/>
      <c r="CM35" s="1004"/>
      <c r="CN35" s="1005"/>
      <c r="CO35" s="1005"/>
      <c r="CP35" s="1005"/>
      <c r="CQ35" s="1006"/>
      <c r="CR35" s="1004"/>
      <c r="CS35" s="1005"/>
      <c r="CT35" s="1005"/>
      <c r="CU35" s="1005"/>
      <c r="CV35" s="1006"/>
      <c r="CW35" s="1004"/>
      <c r="CX35" s="1005"/>
      <c r="CY35" s="1005"/>
      <c r="CZ35" s="1005"/>
      <c r="DA35" s="1006"/>
      <c r="DB35" s="1004"/>
      <c r="DC35" s="1005"/>
      <c r="DD35" s="1005"/>
      <c r="DE35" s="1005"/>
      <c r="DF35" s="1006"/>
      <c r="DG35" s="1004"/>
      <c r="DH35" s="1005"/>
      <c r="DI35" s="1005"/>
      <c r="DJ35" s="1005"/>
      <c r="DK35" s="1006"/>
      <c r="DL35" s="1004"/>
      <c r="DM35" s="1005"/>
      <c r="DN35" s="1005"/>
      <c r="DO35" s="1005"/>
      <c r="DP35" s="1006"/>
      <c r="DQ35" s="1004"/>
      <c r="DR35" s="1005"/>
      <c r="DS35" s="1005"/>
      <c r="DT35" s="1005"/>
      <c r="DU35" s="1006"/>
      <c r="DV35" s="1007"/>
      <c r="DW35" s="1008"/>
      <c r="DX35" s="1008"/>
      <c r="DY35" s="1008"/>
      <c r="DZ35" s="1009"/>
      <c r="EA35" s="224"/>
    </row>
    <row r="36" spans="1:131" ht="26.25" customHeight="1" x14ac:dyDescent="0.2">
      <c r="A36" s="236">
        <v>9</v>
      </c>
      <c r="B36" s="1045"/>
      <c r="C36" s="1046"/>
      <c r="D36" s="1046"/>
      <c r="E36" s="1046"/>
      <c r="F36" s="1046"/>
      <c r="G36" s="1046"/>
      <c r="H36" s="1046"/>
      <c r="I36" s="1046"/>
      <c r="J36" s="1046"/>
      <c r="K36" s="1046"/>
      <c r="L36" s="1046"/>
      <c r="M36" s="1046"/>
      <c r="N36" s="1046"/>
      <c r="O36" s="1046"/>
      <c r="P36" s="1047"/>
      <c r="Q36" s="1053"/>
      <c r="R36" s="1054"/>
      <c r="S36" s="1054"/>
      <c r="T36" s="1054"/>
      <c r="U36" s="1054"/>
      <c r="V36" s="1054"/>
      <c r="W36" s="1054"/>
      <c r="X36" s="1054"/>
      <c r="Y36" s="1054"/>
      <c r="Z36" s="1054"/>
      <c r="AA36" s="1054"/>
      <c r="AB36" s="1054"/>
      <c r="AC36" s="1054"/>
      <c r="AD36" s="1054"/>
      <c r="AE36" s="1055"/>
      <c r="AF36" s="1050"/>
      <c r="AG36" s="1051"/>
      <c r="AH36" s="1051"/>
      <c r="AI36" s="1051"/>
      <c r="AJ36" s="1052"/>
      <c r="AK36" s="993"/>
      <c r="AL36" s="984"/>
      <c r="AM36" s="984"/>
      <c r="AN36" s="984"/>
      <c r="AO36" s="984"/>
      <c r="AP36" s="984"/>
      <c r="AQ36" s="984"/>
      <c r="AR36" s="984"/>
      <c r="AS36" s="984"/>
      <c r="AT36" s="984"/>
      <c r="AU36" s="984"/>
      <c r="AV36" s="984"/>
      <c r="AW36" s="984"/>
      <c r="AX36" s="984"/>
      <c r="AY36" s="984"/>
      <c r="AZ36" s="1056"/>
      <c r="BA36" s="1056"/>
      <c r="BB36" s="1056"/>
      <c r="BC36" s="1056"/>
      <c r="BD36" s="1056"/>
      <c r="BE36" s="985"/>
      <c r="BF36" s="985"/>
      <c r="BG36" s="985"/>
      <c r="BH36" s="985"/>
      <c r="BI36" s="986"/>
      <c r="BJ36" s="226"/>
      <c r="BK36" s="226"/>
      <c r="BL36" s="226"/>
      <c r="BM36" s="226"/>
      <c r="BN36" s="226"/>
      <c r="BO36" s="235"/>
      <c r="BP36" s="235"/>
      <c r="BQ36" s="232">
        <v>30</v>
      </c>
      <c r="BR36" s="233"/>
      <c r="BS36" s="1007"/>
      <c r="BT36" s="1008"/>
      <c r="BU36" s="1008"/>
      <c r="BV36" s="1008"/>
      <c r="BW36" s="1008"/>
      <c r="BX36" s="1008"/>
      <c r="BY36" s="1008"/>
      <c r="BZ36" s="1008"/>
      <c r="CA36" s="1008"/>
      <c r="CB36" s="1008"/>
      <c r="CC36" s="1008"/>
      <c r="CD36" s="1008"/>
      <c r="CE36" s="1008"/>
      <c r="CF36" s="1008"/>
      <c r="CG36" s="1029"/>
      <c r="CH36" s="1004"/>
      <c r="CI36" s="1005"/>
      <c r="CJ36" s="1005"/>
      <c r="CK36" s="1005"/>
      <c r="CL36" s="1006"/>
      <c r="CM36" s="1004"/>
      <c r="CN36" s="1005"/>
      <c r="CO36" s="1005"/>
      <c r="CP36" s="1005"/>
      <c r="CQ36" s="1006"/>
      <c r="CR36" s="1004"/>
      <c r="CS36" s="1005"/>
      <c r="CT36" s="1005"/>
      <c r="CU36" s="1005"/>
      <c r="CV36" s="1006"/>
      <c r="CW36" s="1004"/>
      <c r="CX36" s="1005"/>
      <c r="CY36" s="1005"/>
      <c r="CZ36" s="1005"/>
      <c r="DA36" s="1006"/>
      <c r="DB36" s="1004"/>
      <c r="DC36" s="1005"/>
      <c r="DD36" s="1005"/>
      <c r="DE36" s="1005"/>
      <c r="DF36" s="1006"/>
      <c r="DG36" s="1004"/>
      <c r="DH36" s="1005"/>
      <c r="DI36" s="1005"/>
      <c r="DJ36" s="1005"/>
      <c r="DK36" s="1006"/>
      <c r="DL36" s="1004"/>
      <c r="DM36" s="1005"/>
      <c r="DN36" s="1005"/>
      <c r="DO36" s="1005"/>
      <c r="DP36" s="1006"/>
      <c r="DQ36" s="1004"/>
      <c r="DR36" s="1005"/>
      <c r="DS36" s="1005"/>
      <c r="DT36" s="1005"/>
      <c r="DU36" s="1006"/>
      <c r="DV36" s="1007"/>
      <c r="DW36" s="1008"/>
      <c r="DX36" s="1008"/>
      <c r="DY36" s="1008"/>
      <c r="DZ36" s="1009"/>
      <c r="EA36" s="224"/>
    </row>
    <row r="37" spans="1:131" ht="26.25" customHeight="1" x14ac:dyDescent="0.2">
      <c r="A37" s="236">
        <v>10</v>
      </c>
      <c r="B37" s="1045"/>
      <c r="C37" s="1046"/>
      <c r="D37" s="1046"/>
      <c r="E37" s="1046"/>
      <c r="F37" s="1046"/>
      <c r="G37" s="1046"/>
      <c r="H37" s="1046"/>
      <c r="I37" s="1046"/>
      <c r="J37" s="1046"/>
      <c r="K37" s="1046"/>
      <c r="L37" s="1046"/>
      <c r="M37" s="1046"/>
      <c r="N37" s="1046"/>
      <c r="O37" s="1046"/>
      <c r="P37" s="1047"/>
      <c r="Q37" s="1053"/>
      <c r="R37" s="1054"/>
      <c r="S37" s="1054"/>
      <c r="T37" s="1054"/>
      <c r="U37" s="1054"/>
      <c r="V37" s="1054"/>
      <c r="W37" s="1054"/>
      <c r="X37" s="1054"/>
      <c r="Y37" s="1054"/>
      <c r="Z37" s="1054"/>
      <c r="AA37" s="1054"/>
      <c r="AB37" s="1054"/>
      <c r="AC37" s="1054"/>
      <c r="AD37" s="1054"/>
      <c r="AE37" s="1055"/>
      <c r="AF37" s="1050"/>
      <c r="AG37" s="1051"/>
      <c r="AH37" s="1051"/>
      <c r="AI37" s="1051"/>
      <c r="AJ37" s="1052"/>
      <c r="AK37" s="993"/>
      <c r="AL37" s="984"/>
      <c r="AM37" s="984"/>
      <c r="AN37" s="984"/>
      <c r="AO37" s="984"/>
      <c r="AP37" s="984"/>
      <c r="AQ37" s="984"/>
      <c r="AR37" s="984"/>
      <c r="AS37" s="984"/>
      <c r="AT37" s="984"/>
      <c r="AU37" s="984"/>
      <c r="AV37" s="984"/>
      <c r="AW37" s="984"/>
      <c r="AX37" s="984"/>
      <c r="AY37" s="984"/>
      <c r="AZ37" s="1056"/>
      <c r="BA37" s="1056"/>
      <c r="BB37" s="1056"/>
      <c r="BC37" s="1056"/>
      <c r="BD37" s="1056"/>
      <c r="BE37" s="985"/>
      <c r="BF37" s="985"/>
      <c r="BG37" s="985"/>
      <c r="BH37" s="985"/>
      <c r="BI37" s="986"/>
      <c r="BJ37" s="226"/>
      <c r="BK37" s="226"/>
      <c r="BL37" s="226"/>
      <c r="BM37" s="226"/>
      <c r="BN37" s="226"/>
      <c r="BO37" s="235"/>
      <c r="BP37" s="235"/>
      <c r="BQ37" s="232">
        <v>31</v>
      </c>
      <c r="BR37" s="233"/>
      <c r="BS37" s="1007"/>
      <c r="BT37" s="1008"/>
      <c r="BU37" s="1008"/>
      <c r="BV37" s="1008"/>
      <c r="BW37" s="1008"/>
      <c r="BX37" s="1008"/>
      <c r="BY37" s="1008"/>
      <c r="BZ37" s="1008"/>
      <c r="CA37" s="1008"/>
      <c r="CB37" s="1008"/>
      <c r="CC37" s="1008"/>
      <c r="CD37" s="1008"/>
      <c r="CE37" s="1008"/>
      <c r="CF37" s="1008"/>
      <c r="CG37" s="1029"/>
      <c r="CH37" s="1004"/>
      <c r="CI37" s="1005"/>
      <c r="CJ37" s="1005"/>
      <c r="CK37" s="1005"/>
      <c r="CL37" s="1006"/>
      <c r="CM37" s="1004"/>
      <c r="CN37" s="1005"/>
      <c r="CO37" s="1005"/>
      <c r="CP37" s="1005"/>
      <c r="CQ37" s="1006"/>
      <c r="CR37" s="1004"/>
      <c r="CS37" s="1005"/>
      <c r="CT37" s="1005"/>
      <c r="CU37" s="1005"/>
      <c r="CV37" s="1006"/>
      <c r="CW37" s="1004"/>
      <c r="CX37" s="1005"/>
      <c r="CY37" s="1005"/>
      <c r="CZ37" s="1005"/>
      <c r="DA37" s="1006"/>
      <c r="DB37" s="1004"/>
      <c r="DC37" s="1005"/>
      <c r="DD37" s="1005"/>
      <c r="DE37" s="1005"/>
      <c r="DF37" s="1006"/>
      <c r="DG37" s="1004"/>
      <c r="DH37" s="1005"/>
      <c r="DI37" s="1005"/>
      <c r="DJ37" s="1005"/>
      <c r="DK37" s="1006"/>
      <c r="DL37" s="1004"/>
      <c r="DM37" s="1005"/>
      <c r="DN37" s="1005"/>
      <c r="DO37" s="1005"/>
      <c r="DP37" s="1006"/>
      <c r="DQ37" s="1004"/>
      <c r="DR37" s="1005"/>
      <c r="DS37" s="1005"/>
      <c r="DT37" s="1005"/>
      <c r="DU37" s="1006"/>
      <c r="DV37" s="1007"/>
      <c r="DW37" s="1008"/>
      <c r="DX37" s="1008"/>
      <c r="DY37" s="1008"/>
      <c r="DZ37" s="1009"/>
      <c r="EA37" s="224"/>
    </row>
    <row r="38" spans="1:131" ht="26.25" customHeight="1" x14ac:dyDescent="0.2">
      <c r="A38" s="236">
        <v>11</v>
      </c>
      <c r="B38" s="1045"/>
      <c r="C38" s="1046"/>
      <c r="D38" s="1046"/>
      <c r="E38" s="1046"/>
      <c r="F38" s="1046"/>
      <c r="G38" s="1046"/>
      <c r="H38" s="1046"/>
      <c r="I38" s="1046"/>
      <c r="J38" s="1046"/>
      <c r="K38" s="1046"/>
      <c r="L38" s="1046"/>
      <c r="M38" s="1046"/>
      <c r="N38" s="1046"/>
      <c r="O38" s="1046"/>
      <c r="P38" s="1047"/>
      <c r="Q38" s="1053"/>
      <c r="R38" s="1054"/>
      <c r="S38" s="1054"/>
      <c r="T38" s="1054"/>
      <c r="U38" s="1054"/>
      <c r="V38" s="1054"/>
      <c r="W38" s="1054"/>
      <c r="X38" s="1054"/>
      <c r="Y38" s="1054"/>
      <c r="Z38" s="1054"/>
      <c r="AA38" s="1054"/>
      <c r="AB38" s="1054"/>
      <c r="AC38" s="1054"/>
      <c r="AD38" s="1054"/>
      <c r="AE38" s="1055"/>
      <c r="AF38" s="1050"/>
      <c r="AG38" s="1051"/>
      <c r="AH38" s="1051"/>
      <c r="AI38" s="1051"/>
      <c r="AJ38" s="1052"/>
      <c r="AK38" s="993"/>
      <c r="AL38" s="984"/>
      <c r="AM38" s="984"/>
      <c r="AN38" s="984"/>
      <c r="AO38" s="984"/>
      <c r="AP38" s="984"/>
      <c r="AQ38" s="984"/>
      <c r="AR38" s="984"/>
      <c r="AS38" s="984"/>
      <c r="AT38" s="984"/>
      <c r="AU38" s="984"/>
      <c r="AV38" s="984"/>
      <c r="AW38" s="984"/>
      <c r="AX38" s="984"/>
      <c r="AY38" s="984"/>
      <c r="AZ38" s="1056"/>
      <c r="BA38" s="1056"/>
      <c r="BB38" s="1056"/>
      <c r="BC38" s="1056"/>
      <c r="BD38" s="1056"/>
      <c r="BE38" s="985"/>
      <c r="BF38" s="985"/>
      <c r="BG38" s="985"/>
      <c r="BH38" s="985"/>
      <c r="BI38" s="986"/>
      <c r="BJ38" s="226"/>
      <c r="BK38" s="226"/>
      <c r="BL38" s="226"/>
      <c r="BM38" s="226"/>
      <c r="BN38" s="226"/>
      <c r="BO38" s="235"/>
      <c r="BP38" s="235"/>
      <c r="BQ38" s="232">
        <v>32</v>
      </c>
      <c r="BR38" s="233"/>
      <c r="BS38" s="1007"/>
      <c r="BT38" s="1008"/>
      <c r="BU38" s="1008"/>
      <c r="BV38" s="1008"/>
      <c r="BW38" s="1008"/>
      <c r="BX38" s="1008"/>
      <c r="BY38" s="1008"/>
      <c r="BZ38" s="1008"/>
      <c r="CA38" s="1008"/>
      <c r="CB38" s="1008"/>
      <c r="CC38" s="1008"/>
      <c r="CD38" s="1008"/>
      <c r="CE38" s="1008"/>
      <c r="CF38" s="1008"/>
      <c r="CG38" s="1029"/>
      <c r="CH38" s="1004"/>
      <c r="CI38" s="1005"/>
      <c r="CJ38" s="1005"/>
      <c r="CK38" s="1005"/>
      <c r="CL38" s="1006"/>
      <c r="CM38" s="1004"/>
      <c r="CN38" s="1005"/>
      <c r="CO38" s="1005"/>
      <c r="CP38" s="1005"/>
      <c r="CQ38" s="1006"/>
      <c r="CR38" s="1004"/>
      <c r="CS38" s="1005"/>
      <c r="CT38" s="1005"/>
      <c r="CU38" s="1005"/>
      <c r="CV38" s="1006"/>
      <c r="CW38" s="1004"/>
      <c r="CX38" s="1005"/>
      <c r="CY38" s="1005"/>
      <c r="CZ38" s="1005"/>
      <c r="DA38" s="1006"/>
      <c r="DB38" s="1004"/>
      <c r="DC38" s="1005"/>
      <c r="DD38" s="1005"/>
      <c r="DE38" s="1005"/>
      <c r="DF38" s="1006"/>
      <c r="DG38" s="1004"/>
      <c r="DH38" s="1005"/>
      <c r="DI38" s="1005"/>
      <c r="DJ38" s="1005"/>
      <c r="DK38" s="1006"/>
      <c r="DL38" s="1004"/>
      <c r="DM38" s="1005"/>
      <c r="DN38" s="1005"/>
      <c r="DO38" s="1005"/>
      <c r="DP38" s="1006"/>
      <c r="DQ38" s="1004"/>
      <c r="DR38" s="1005"/>
      <c r="DS38" s="1005"/>
      <c r="DT38" s="1005"/>
      <c r="DU38" s="1006"/>
      <c r="DV38" s="1007"/>
      <c r="DW38" s="1008"/>
      <c r="DX38" s="1008"/>
      <c r="DY38" s="1008"/>
      <c r="DZ38" s="1009"/>
      <c r="EA38" s="224"/>
    </row>
    <row r="39" spans="1:131" ht="26.25" customHeight="1" x14ac:dyDescent="0.2">
      <c r="A39" s="236">
        <v>12</v>
      </c>
      <c r="B39" s="1045"/>
      <c r="C39" s="1046"/>
      <c r="D39" s="1046"/>
      <c r="E39" s="1046"/>
      <c r="F39" s="1046"/>
      <c r="G39" s="1046"/>
      <c r="H39" s="1046"/>
      <c r="I39" s="1046"/>
      <c r="J39" s="1046"/>
      <c r="K39" s="1046"/>
      <c r="L39" s="1046"/>
      <c r="M39" s="1046"/>
      <c r="N39" s="1046"/>
      <c r="O39" s="1046"/>
      <c r="P39" s="1047"/>
      <c r="Q39" s="1053"/>
      <c r="R39" s="1054"/>
      <c r="S39" s="1054"/>
      <c r="T39" s="1054"/>
      <c r="U39" s="1054"/>
      <c r="V39" s="1054"/>
      <c r="W39" s="1054"/>
      <c r="X39" s="1054"/>
      <c r="Y39" s="1054"/>
      <c r="Z39" s="1054"/>
      <c r="AA39" s="1054"/>
      <c r="AB39" s="1054"/>
      <c r="AC39" s="1054"/>
      <c r="AD39" s="1054"/>
      <c r="AE39" s="1055"/>
      <c r="AF39" s="1050"/>
      <c r="AG39" s="1051"/>
      <c r="AH39" s="1051"/>
      <c r="AI39" s="1051"/>
      <c r="AJ39" s="1052"/>
      <c r="AK39" s="993"/>
      <c r="AL39" s="984"/>
      <c r="AM39" s="984"/>
      <c r="AN39" s="984"/>
      <c r="AO39" s="984"/>
      <c r="AP39" s="984"/>
      <c r="AQ39" s="984"/>
      <c r="AR39" s="984"/>
      <c r="AS39" s="984"/>
      <c r="AT39" s="984"/>
      <c r="AU39" s="984"/>
      <c r="AV39" s="984"/>
      <c r="AW39" s="984"/>
      <c r="AX39" s="984"/>
      <c r="AY39" s="984"/>
      <c r="AZ39" s="1056"/>
      <c r="BA39" s="1056"/>
      <c r="BB39" s="1056"/>
      <c r="BC39" s="1056"/>
      <c r="BD39" s="1056"/>
      <c r="BE39" s="985"/>
      <c r="BF39" s="985"/>
      <c r="BG39" s="985"/>
      <c r="BH39" s="985"/>
      <c r="BI39" s="986"/>
      <c r="BJ39" s="226"/>
      <c r="BK39" s="226"/>
      <c r="BL39" s="226"/>
      <c r="BM39" s="226"/>
      <c r="BN39" s="226"/>
      <c r="BO39" s="235"/>
      <c r="BP39" s="235"/>
      <c r="BQ39" s="232">
        <v>33</v>
      </c>
      <c r="BR39" s="233"/>
      <c r="BS39" s="1007"/>
      <c r="BT39" s="1008"/>
      <c r="BU39" s="1008"/>
      <c r="BV39" s="1008"/>
      <c r="BW39" s="1008"/>
      <c r="BX39" s="1008"/>
      <c r="BY39" s="1008"/>
      <c r="BZ39" s="1008"/>
      <c r="CA39" s="1008"/>
      <c r="CB39" s="1008"/>
      <c r="CC39" s="1008"/>
      <c r="CD39" s="1008"/>
      <c r="CE39" s="1008"/>
      <c r="CF39" s="1008"/>
      <c r="CG39" s="1029"/>
      <c r="CH39" s="1004"/>
      <c r="CI39" s="1005"/>
      <c r="CJ39" s="1005"/>
      <c r="CK39" s="1005"/>
      <c r="CL39" s="1006"/>
      <c r="CM39" s="1004"/>
      <c r="CN39" s="1005"/>
      <c r="CO39" s="1005"/>
      <c r="CP39" s="1005"/>
      <c r="CQ39" s="1006"/>
      <c r="CR39" s="1004"/>
      <c r="CS39" s="1005"/>
      <c r="CT39" s="1005"/>
      <c r="CU39" s="1005"/>
      <c r="CV39" s="1006"/>
      <c r="CW39" s="1004"/>
      <c r="CX39" s="1005"/>
      <c r="CY39" s="1005"/>
      <c r="CZ39" s="1005"/>
      <c r="DA39" s="1006"/>
      <c r="DB39" s="1004"/>
      <c r="DC39" s="1005"/>
      <c r="DD39" s="1005"/>
      <c r="DE39" s="1005"/>
      <c r="DF39" s="1006"/>
      <c r="DG39" s="1004"/>
      <c r="DH39" s="1005"/>
      <c r="DI39" s="1005"/>
      <c r="DJ39" s="1005"/>
      <c r="DK39" s="1006"/>
      <c r="DL39" s="1004"/>
      <c r="DM39" s="1005"/>
      <c r="DN39" s="1005"/>
      <c r="DO39" s="1005"/>
      <c r="DP39" s="1006"/>
      <c r="DQ39" s="1004"/>
      <c r="DR39" s="1005"/>
      <c r="DS39" s="1005"/>
      <c r="DT39" s="1005"/>
      <c r="DU39" s="1006"/>
      <c r="DV39" s="1007"/>
      <c r="DW39" s="1008"/>
      <c r="DX39" s="1008"/>
      <c r="DY39" s="1008"/>
      <c r="DZ39" s="1009"/>
      <c r="EA39" s="224"/>
    </row>
    <row r="40" spans="1:131" ht="26.25" customHeight="1" x14ac:dyDescent="0.2">
      <c r="A40" s="232">
        <v>13</v>
      </c>
      <c r="B40" s="1045"/>
      <c r="C40" s="1046"/>
      <c r="D40" s="1046"/>
      <c r="E40" s="1046"/>
      <c r="F40" s="1046"/>
      <c r="G40" s="1046"/>
      <c r="H40" s="1046"/>
      <c r="I40" s="1046"/>
      <c r="J40" s="1046"/>
      <c r="K40" s="1046"/>
      <c r="L40" s="1046"/>
      <c r="M40" s="1046"/>
      <c r="N40" s="1046"/>
      <c r="O40" s="1046"/>
      <c r="P40" s="1047"/>
      <c r="Q40" s="1053"/>
      <c r="R40" s="1054"/>
      <c r="S40" s="1054"/>
      <c r="T40" s="1054"/>
      <c r="U40" s="1054"/>
      <c r="V40" s="1054"/>
      <c r="W40" s="1054"/>
      <c r="X40" s="1054"/>
      <c r="Y40" s="1054"/>
      <c r="Z40" s="1054"/>
      <c r="AA40" s="1054"/>
      <c r="AB40" s="1054"/>
      <c r="AC40" s="1054"/>
      <c r="AD40" s="1054"/>
      <c r="AE40" s="1055"/>
      <c r="AF40" s="1050"/>
      <c r="AG40" s="1051"/>
      <c r="AH40" s="1051"/>
      <c r="AI40" s="1051"/>
      <c r="AJ40" s="1052"/>
      <c r="AK40" s="993"/>
      <c r="AL40" s="984"/>
      <c r="AM40" s="984"/>
      <c r="AN40" s="984"/>
      <c r="AO40" s="984"/>
      <c r="AP40" s="984"/>
      <c r="AQ40" s="984"/>
      <c r="AR40" s="984"/>
      <c r="AS40" s="984"/>
      <c r="AT40" s="984"/>
      <c r="AU40" s="984"/>
      <c r="AV40" s="984"/>
      <c r="AW40" s="984"/>
      <c r="AX40" s="984"/>
      <c r="AY40" s="984"/>
      <c r="AZ40" s="1056"/>
      <c r="BA40" s="1056"/>
      <c r="BB40" s="1056"/>
      <c r="BC40" s="1056"/>
      <c r="BD40" s="1056"/>
      <c r="BE40" s="985"/>
      <c r="BF40" s="985"/>
      <c r="BG40" s="985"/>
      <c r="BH40" s="985"/>
      <c r="BI40" s="986"/>
      <c r="BJ40" s="226"/>
      <c r="BK40" s="226"/>
      <c r="BL40" s="226"/>
      <c r="BM40" s="226"/>
      <c r="BN40" s="226"/>
      <c r="BO40" s="235"/>
      <c r="BP40" s="235"/>
      <c r="BQ40" s="232">
        <v>34</v>
      </c>
      <c r="BR40" s="233"/>
      <c r="BS40" s="1007"/>
      <c r="BT40" s="1008"/>
      <c r="BU40" s="1008"/>
      <c r="BV40" s="1008"/>
      <c r="BW40" s="1008"/>
      <c r="BX40" s="1008"/>
      <c r="BY40" s="1008"/>
      <c r="BZ40" s="1008"/>
      <c r="CA40" s="1008"/>
      <c r="CB40" s="1008"/>
      <c r="CC40" s="1008"/>
      <c r="CD40" s="1008"/>
      <c r="CE40" s="1008"/>
      <c r="CF40" s="1008"/>
      <c r="CG40" s="1029"/>
      <c r="CH40" s="1004"/>
      <c r="CI40" s="1005"/>
      <c r="CJ40" s="1005"/>
      <c r="CK40" s="1005"/>
      <c r="CL40" s="1006"/>
      <c r="CM40" s="1004"/>
      <c r="CN40" s="1005"/>
      <c r="CO40" s="1005"/>
      <c r="CP40" s="1005"/>
      <c r="CQ40" s="1006"/>
      <c r="CR40" s="1004"/>
      <c r="CS40" s="1005"/>
      <c r="CT40" s="1005"/>
      <c r="CU40" s="1005"/>
      <c r="CV40" s="1006"/>
      <c r="CW40" s="1004"/>
      <c r="CX40" s="1005"/>
      <c r="CY40" s="1005"/>
      <c r="CZ40" s="1005"/>
      <c r="DA40" s="1006"/>
      <c r="DB40" s="1004"/>
      <c r="DC40" s="1005"/>
      <c r="DD40" s="1005"/>
      <c r="DE40" s="1005"/>
      <c r="DF40" s="1006"/>
      <c r="DG40" s="1004"/>
      <c r="DH40" s="1005"/>
      <c r="DI40" s="1005"/>
      <c r="DJ40" s="1005"/>
      <c r="DK40" s="1006"/>
      <c r="DL40" s="1004"/>
      <c r="DM40" s="1005"/>
      <c r="DN40" s="1005"/>
      <c r="DO40" s="1005"/>
      <c r="DP40" s="1006"/>
      <c r="DQ40" s="1004"/>
      <c r="DR40" s="1005"/>
      <c r="DS40" s="1005"/>
      <c r="DT40" s="1005"/>
      <c r="DU40" s="1006"/>
      <c r="DV40" s="1007"/>
      <c r="DW40" s="1008"/>
      <c r="DX40" s="1008"/>
      <c r="DY40" s="1008"/>
      <c r="DZ40" s="1009"/>
      <c r="EA40" s="224"/>
    </row>
    <row r="41" spans="1:131" ht="26.25" customHeight="1" x14ac:dyDescent="0.2">
      <c r="A41" s="232">
        <v>14</v>
      </c>
      <c r="B41" s="1045"/>
      <c r="C41" s="1046"/>
      <c r="D41" s="1046"/>
      <c r="E41" s="1046"/>
      <c r="F41" s="1046"/>
      <c r="G41" s="1046"/>
      <c r="H41" s="1046"/>
      <c r="I41" s="1046"/>
      <c r="J41" s="1046"/>
      <c r="K41" s="1046"/>
      <c r="L41" s="1046"/>
      <c r="M41" s="1046"/>
      <c r="N41" s="1046"/>
      <c r="O41" s="1046"/>
      <c r="P41" s="1047"/>
      <c r="Q41" s="1053"/>
      <c r="R41" s="1054"/>
      <c r="S41" s="1054"/>
      <c r="T41" s="1054"/>
      <c r="U41" s="1054"/>
      <c r="V41" s="1054"/>
      <c r="W41" s="1054"/>
      <c r="X41" s="1054"/>
      <c r="Y41" s="1054"/>
      <c r="Z41" s="1054"/>
      <c r="AA41" s="1054"/>
      <c r="AB41" s="1054"/>
      <c r="AC41" s="1054"/>
      <c r="AD41" s="1054"/>
      <c r="AE41" s="1055"/>
      <c r="AF41" s="1050"/>
      <c r="AG41" s="1051"/>
      <c r="AH41" s="1051"/>
      <c r="AI41" s="1051"/>
      <c r="AJ41" s="1052"/>
      <c r="AK41" s="993"/>
      <c r="AL41" s="984"/>
      <c r="AM41" s="984"/>
      <c r="AN41" s="984"/>
      <c r="AO41" s="984"/>
      <c r="AP41" s="984"/>
      <c r="AQ41" s="984"/>
      <c r="AR41" s="984"/>
      <c r="AS41" s="984"/>
      <c r="AT41" s="984"/>
      <c r="AU41" s="984"/>
      <c r="AV41" s="984"/>
      <c r="AW41" s="984"/>
      <c r="AX41" s="984"/>
      <c r="AY41" s="984"/>
      <c r="AZ41" s="1056"/>
      <c r="BA41" s="1056"/>
      <c r="BB41" s="1056"/>
      <c r="BC41" s="1056"/>
      <c r="BD41" s="1056"/>
      <c r="BE41" s="985"/>
      <c r="BF41" s="985"/>
      <c r="BG41" s="985"/>
      <c r="BH41" s="985"/>
      <c r="BI41" s="986"/>
      <c r="BJ41" s="226"/>
      <c r="BK41" s="226"/>
      <c r="BL41" s="226"/>
      <c r="BM41" s="226"/>
      <c r="BN41" s="226"/>
      <c r="BO41" s="235"/>
      <c r="BP41" s="235"/>
      <c r="BQ41" s="232">
        <v>35</v>
      </c>
      <c r="BR41" s="233"/>
      <c r="BS41" s="1007"/>
      <c r="BT41" s="1008"/>
      <c r="BU41" s="1008"/>
      <c r="BV41" s="1008"/>
      <c r="BW41" s="1008"/>
      <c r="BX41" s="1008"/>
      <c r="BY41" s="1008"/>
      <c r="BZ41" s="1008"/>
      <c r="CA41" s="1008"/>
      <c r="CB41" s="1008"/>
      <c r="CC41" s="1008"/>
      <c r="CD41" s="1008"/>
      <c r="CE41" s="1008"/>
      <c r="CF41" s="1008"/>
      <c r="CG41" s="1029"/>
      <c r="CH41" s="1004"/>
      <c r="CI41" s="1005"/>
      <c r="CJ41" s="1005"/>
      <c r="CK41" s="1005"/>
      <c r="CL41" s="1006"/>
      <c r="CM41" s="1004"/>
      <c r="CN41" s="1005"/>
      <c r="CO41" s="1005"/>
      <c r="CP41" s="1005"/>
      <c r="CQ41" s="1006"/>
      <c r="CR41" s="1004"/>
      <c r="CS41" s="1005"/>
      <c r="CT41" s="1005"/>
      <c r="CU41" s="1005"/>
      <c r="CV41" s="1006"/>
      <c r="CW41" s="1004"/>
      <c r="CX41" s="1005"/>
      <c r="CY41" s="1005"/>
      <c r="CZ41" s="1005"/>
      <c r="DA41" s="1006"/>
      <c r="DB41" s="1004"/>
      <c r="DC41" s="1005"/>
      <c r="DD41" s="1005"/>
      <c r="DE41" s="1005"/>
      <c r="DF41" s="1006"/>
      <c r="DG41" s="1004"/>
      <c r="DH41" s="1005"/>
      <c r="DI41" s="1005"/>
      <c r="DJ41" s="1005"/>
      <c r="DK41" s="1006"/>
      <c r="DL41" s="1004"/>
      <c r="DM41" s="1005"/>
      <c r="DN41" s="1005"/>
      <c r="DO41" s="1005"/>
      <c r="DP41" s="1006"/>
      <c r="DQ41" s="1004"/>
      <c r="DR41" s="1005"/>
      <c r="DS41" s="1005"/>
      <c r="DT41" s="1005"/>
      <c r="DU41" s="1006"/>
      <c r="DV41" s="1007"/>
      <c r="DW41" s="1008"/>
      <c r="DX41" s="1008"/>
      <c r="DY41" s="1008"/>
      <c r="DZ41" s="1009"/>
      <c r="EA41" s="224"/>
    </row>
    <row r="42" spans="1:131" ht="26.25" customHeight="1" x14ac:dyDescent="0.2">
      <c r="A42" s="232">
        <v>15</v>
      </c>
      <c r="B42" s="1045"/>
      <c r="C42" s="1046"/>
      <c r="D42" s="1046"/>
      <c r="E42" s="1046"/>
      <c r="F42" s="1046"/>
      <c r="G42" s="1046"/>
      <c r="H42" s="1046"/>
      <c r="I42" s="1046"/>
      <c r="J42" s="1046"/>
      <c r="K42" s="1046"/>
      <c r="L42" s="1046"/>
      <c r="M42" s="1046"/>
      <c r="N42" s="1046"/>
      <c r="O42" s="1046"/>
      <c r="P42" s="1047"/>
      <c r="Q42" s="1053"/>
      <c r="R42" s="1054"/>
      <c r="S42" s="1054"/>
      <c r="T42" s="1054"/>
      <c r="U42" s="1054"/>
      <c r="V42" s="1054"/>
      <c r="W42" s="1054"/>
      <c r="X42" s="1054"/>
      <c r="Y42" s="1054"/>
      <c r="Z42" s="1054"/>
      <c r="AA42" s="1054"/>
      <c r="AB42" s="1054"/>
      <c r="AC42" s="1054"/>
      <c r="AD42" s="1054"/>
      <c r="AE42" s="1055"/>
      <c r="AF42" s="1050"/>
      <c r="AG42" s="1051"/>
      <c r="AH42" s="1051"/>
      <c r="AI42" s="1051"/>
      <c r="AJ42" s="1052"/>
      <c r="AK42" s="993"/>
      <c r="AL42" s="984"/>
      <c r="AM42" s="984"/>
      <c r="AN42" s="984"/>
      <c r="AO42" s="984"/>
      <c r="AP42" s="984"/>
      <c r="AQ42" s="984"/>
      <c r="AR42" s="984"/>
      <c r="AS42" s="984"/>
      <c r="AT42" s="984"/>
      <c r="AU42" s="984"/>
      <c r="AV42" s="984"/>
      <c r="AW42" s="984"/>
      <c r="AX42" s="984"/>
      <c r="AY42" s="984"/>
      <c r="AZ42" s="1056"/>
      <c r="BA42" s="1056"/>
      <c r="BB42" s="1056"/>
      <c r="BC42" s="1056"/>
      <c r="BD42" s="1056"/>
      <c r="BE42" s="985"/>
      <c r="BF42" s="985"/>
      <c r="BG42" s="985"/>
      <c r="BH42" s="985"/>
      <c r="BI42" s="986"/>
      <c r="BJ42" s="226"/>
      <c r="BK42" s="226"/>
      <c r="BL42" s="226"/>
      <c r="BM42" s="226"/>
      <c r="BN42" s="226"/>
      <c r="BO42" s="235"/>
      <c r="BP42" s="235"/>
      <c r="BQ42" s="232">
        <v>36</v>
      </c>
      <c r="BR42" s="233"/>
      <c r="BS42" s="1007"/>
      <c r="BT42" s="1008"/>
      <c r="BU42" s="1008"/>
      <c r="BV42" s="1008"/>
      <c r="BW42" s="1008"/>
      <c r="BX42" s="1008"/>
      <c r="BY42" s="1008"/>
      <c r="BZ42" s="1008"/>
      <c r="CA42" s="1008"/>
      <c r="CB42" s="1008"/>
      <c r="CC42" s="1008"/>
      <c r="CD42" s="1008"/>
      <c r="CE42" s="1008"/>
      <c r="CF42" s="1008"/>
      <c r="CG42" s="1029"/>
      <c r="CH42" s="1004"/>
      <c r="CI42" s="1005"/>
      <c r="CJ42" s="1005"/>
      <c r="CK42" s="1005"/>
      <c r="CL42" s="1006"/>
      <c r="CM42" s="1004"/>
      <c r="CN42" s="1005"/>
      <c r="CO42" s="1005"/>
      <c r="CP42" s="1005"/>
      <c r="CQ42" s="1006"/>
      <c r="CR42" s="1004"/>
      <c r="CS42" s="1005"/>
      <c r="CT42" s="1005"/>
      <c r="CU42" s="1005"/>
      <c r="CV42" s="1006"/>
      <c r="CW42" s="1004"/>
      <c r="CX42" s="1005"/>
      <c r="CY42" s="1005"/>
      <c r="CZ42" s="1005"/>
      <c r="DA42" s="1006"/>
      <c r="DB42" s="1004"/>
      <c r="DC42" s="1005"/>
      <c r="DD42" s="1005"/>
      <c r="DE42" s="1005"/>
      <c r="DF42" s="1006"/>
      <c r="DG42" s="1004"/>
      <c r="DH42" s="1005"/>
      <c r="DI42" s="1005"/>
      <c r="DJ42" s="1005"/>
      <c r="DK42" s="1006"/>
      <c r="DL42" s="1004"/>
      <c r="DM42" s="1005"/>
      <c r="DN42" s="1005"/>
      <c r="DO42" s="1005"/>
      <c r="DP42" s="1006"/>
      <c r="DQ42" s="1004"/>
      <c r="DR42" s="1005"/>
      <c r="DS42" s="1005"/>
      <c r="DT42" s="1005"/>
      <c r="DU42" s="1006"/>
      <c r="DV42" s="1007"/>
      <c r="DW42" s="1008"/>
      <c r="DX42" s="1008"/>
      <c r="DY42" s="1008"/>
      <c r="DZ42" s="1009"/>
      <c r="EA42" s="224"/>
    </row>
    <row r="43" spans="1:131" ht="26.25" customHeight="1" x14ac:dyDescent="0.2">
      <c r="A43" s="232">
        <v>16</v>
      </c>
      <c r="B43" s="1045"/>
      <c r="C43" s="1046"/>
      <c r="D43" s="1046"/>
      <c r="E43" s="1046"/>
      <c r="F43" s="1046"/>
      <c r="G43" s="1046"/>
      <c r="H43" s="1046"/>
      <c r="I43" s="1046"/>
      <c r="J43" s="1046"/>
      <c r="K43" s="1046"/>
      <c r="L43" s="1046"/>
      <c r="M43" s="1046"/>
      <c r="N43" s="1046"/>
      <c r="O43" s="1046"/>
      <c r="P43" s="1047"/>
      <c r="Q43" s="1053"/>
      <c r="R43" s="1054"/>
      <c r="S43" s="1054"/>
      <c r="T43" s="1054"/>
      <c r="U43" s="1054"/>
      <c r="V43" s="1054"/>
      <c r="W43" s="1054"/>
      <c r="X43" s="1054"/>
      <c r="Y43" s="1054"/>
      <c r="Z43" s="1054"/>
      <c r="AA43" s="1054"/>
      <c r="AB43" s="1054"/>
      <c r="AC43" s="1054"/>
      <c r="AD43" s="1054"/>
      <c r="AE43" s="1055"/>
      <c r="AF43" s="1050"/>
      <c r="AG43" s="1051"/>
      <c r="AH43" s="1051"/>
      <c r="AI43" s="1051"/>
      <c r="AJ43" s="1052"/>
      <c r="AK43" s="993"/>
      <c r="AL43" s="984"/>
      <c r="AM43" s="984"/>
      <c r="AN43" s="984"/>
      <c r="AO43" s="984"/>
      <c r="AP43" s="984"/>
      <c r="AQ43" s="984"/>
      <c r="AR43" s="984"/>
      <c r="AS43" s="984"/>
      <c r="AT43" s="984"/>
      <c r="AU43" s="984"/>
      <c r="AV43" s="984"/>
      <c r="AW43" s="984"/>
      <c r="AX43" s="984"/>
      <c r="AY43" s="984"/>
      <c r="AZ43" s="1056"/>
      <c r="BA43" s="1056"/>
      <c r="BB43" s="1056"/>
      <c r="BC43" s="1056"/>
      <c r="BD43" s="1056"/>
      <c r="BE43" s="985"/>
      <c r="BF43" s="985"/>
      <c r="BG43" s="985"/>
      <c r="BH43" s="985"/>
      <c r="BI43" s="986"/>
      <c r="BJ43" s="226"/>
      <c r="BK43" s="226"/>
      <c r="BL43" s="226"/>
      <c r="BM43" s="226"/>
      <c r="BN43" s="226"/>
      <c r="BO43" s="235"/>
      <c r="BP43" s="235"/>
      <c r="BQ43" s="232">
        <v>37</v>
      </c>
      <c r="BR43" s="233"/>
      <c r="BS43" s="1007"/>
      <c r="BT43" s="1008"/>
      <c r="BU43" s="1008"/>
      <c r="BV43" s="1008"/>
      <c r="BW43" s="1008"/>
      <c r="BX43" s="1008"/>
      <c r="BY43" s="1008"/>
      <c r="BZ43" s="1008"/>
      <c r="CA43" s="1008"/>
      <c r="CB43" s="1008"/>
      <c r="CC43" s="1008"/>
      <c r="CD43" s="1008"/>
      <c r="CE43" s="1008"/>
      <c r="CF43" s="1008"/>
      <c r="CG43" s="1029"/>
      <c r="CH43" s="1004"/>
      <c r="CI43" s="1005"/>
      <c r="CJ43" s="1005"/>
      <c r="CK43" s="1005"/>
      <c r="CL43" s="1006"/>
      <c r="CM43" s="1004"/>
      <c r="CN43" s="1005"/>
      <c r="CO43" s="1005"/>
      <c r="CP43" s="1005"/>
      <c r="CQ43" s="1006"/>
      <c r="CR43" s="1004"/>
      <c r="CS43" s="1005"/>
      <c r="CT43" s="1005"/>
      <c r="CU43" s="1005"/>
      <c r="CV43" s="1006"/>
      <c r="CW43" s="1004"/>
      <c r="CX43" s="1005"/>
      <c r="CY43" s="1005"/>
      <c r="CZ43" s="1005"/>
      <c r="DA43" s="1006"/>
      <c r="DB43" s="1004"/>
      <c r="DC43" s="1005"/>
      <c r="DD43" s="1005"/>
      <c r="DE43" s="1005"/>
      <c r="DF43" s="1006"/>
      <c r="DG43" s="1004"/>
      <c r="DH43" s="1005"/>
      <c r="DI43" s="1005"/>
      <c r="DJ43" s="1005"/>
      <c r="DK43" s="1006"/>
      <c r="DL43" s="1004"/>
      <c r="DM43" s="1005"/>
      <c r="DN43" s="1005"/>
      <c r="DO43" s="1005"/>
      <c r="DP43" s="1006"/>
      <c r="DQ43" s="1004"/>
      <c r="DR43" s="1005"/>
      <c r="DS43" s="1005"/>
      <c r="DT43" s="1005"/>
      <c r="DU43" s="1006"/>
      <c r="DV43" s="1007"/>
      <c r="DW43" s="1008"/>
      <c r="DX43" s="1008"/>
      <c r="DY43" s="1008"/>
      <c r="DZ43" s="1009"/>
      <c r="EA43" s="224"/>
    </row>
    <row r="44" spans="1:131" ht="26.25" customHeight="1" x14ac:dyDescent="0.2">
      <c r="A44" s="232">
        <v>17</v>
      </c>
      <c r="B44" s="1045"/>
      <c r="C44" s="1046"/>
      <c r="D44" s="1046"/>
      <c r="E44" s="1046"/>
      <c r="F44" s="1046"/>
      <c r="G44" s="1046"/>
      <c r="H44" s="1046"/>
      <c r="I44" s="1046"/>
      <c r="J44" s="1046"/>
      <c r="K44" s="1046"/>
      <c r="L44" s="1046"/>
      <c r="M44" s="1046"/>
      <c r="N44" s="1046"/>
      <c r="O44" s="1046"/>
      <c r="P44" s="1047"/>
      <c r="Q44" s="1053"/>
      <c r="R44" s="1054"/>
      <c r="S44" s="1054"/>
      <c r="T44" s="1054"/>
      <c r="U44" s="1054"/>
      <c r="V44" s="1054"/>
      <c r="W44" s="1054"/>
      <c r="X44" s="1054"/>
      <c r="Y44" s="1054"/>
      <c r="Z44" s="1054"/>
      <c r="AA44" s="1054"/>
      <c r="AB44" s="1054"/>
      <c r="AC44" s="1054"/>
      <c r="AD44" s="1054"/>
      <c r="AE44" s="1055"/>
      <c r="AF44" s="1050"/>
      <c r="AG44" s="1051"/>
      <c r="AH44" s="1051"/>
      <c r="AI44" s="1051"/>
      <c r="AJ44" s="1052"/>
      <c r="AK44" s="993"/>
      <c r="AL44" s="984"/>
      <c r="AM44" s="984"/>
      <c r="AN44" s="984"/>
      <c r="AO44" s="984"/>
      <c r="AP44" s="984"/>
      <c r="AQ44" s="984"/>
      <c r="AR44" s="984"/>
      <c r="AS44" s="984"/>
      <c r="AT44" s="984"/>
      <c r="AU44" s="984"/>
      <c r="AV44" s="984"/>
      <c r="AW44" s="984"/>
      <c r="AX44" s="984"/>
      <c r="AY44" s="984"/>
      <c r="AZ44" s="1056"/>
      <c r="BA44" s="1056"/>
      <c r="BB44" s="1056"/>
      <c r="BC44" s="1056"/>
      <c r="BD44" s="1056"/>
      <c r="BE44" s="985"/>
      <c r="BF44" s="985"/>
      <c r="BG44" s="985"/>
      <c r="BH44" s="985"/>
      <c r="BI44" s="986"/>
      <c r="BJ44" s="226"/>
      <c r="BK44" s="226"/>
      <c r="BL44" s="226"/>
      <c r="BM44" s="226"/>
      <c r="BN44" s="226"/>
      <c r="BO44" s="235"/>
      <c r="BP44" s="235"/>
      <c r="BQ44" s="232">
        <v>38</v>
      </c>
      <c r="BR44" s="233"/>
      <c r="BS44" s="1007"/>
      <c r="BT44" s="1008"/>
      <c r="BU44" s="1008"/>
      <c r="BV44" s="1008"/>
      <c r="BW44" s="1008"/>
      <c r="BX44" s="1008"/>
      <c r="BY44" s="1008"/>
      <c r="BZ44" s="1008"/>
      <c r="CA44" s="1008"/>
      <c r="CB44" s="1008"/>
      <c r="CC44" s="1008"/>
      <c r="CD44" s="1008"/>
      <c r="CE44" s="1008"/>
      <c r="CF44" s="1008"/>
      <c r="CG44" s="1029"/>
      <c r="CH44" s="1004"/>
      <c r="CI44" s="1005"/>
      <c r="CJ44" s="1005"/>
      <c r="CK44" s="1005"/>
      <c r="CL44" s="1006"/>
      <c r="CM44" s="1004"/>
      <c r="CN44" s="1005"/>
      <c r="CO44" s="1005"/>
      <c r="CP44" s="1005"/>
      <c r="CQ44" s="1006"/>
      <c r="CR44" s="1004"/>
      <c r="CS44" s="1005"/>
      <c r="CT44" s="1005"/>
      <c r="CU44" s="1005"/>
      <c r="CV44" s="1006"/>
      <c r="CW44" s="1004"/>
      <c r="CX44" s="1005"/>
      <c r="CY44" s="1005"/>
      <c r="CZ44" s="1005"/>
      <c r="DA44" s="1006"/>
      <c r="DB44" s="1004"/>
      <c r="DC44" s="1005"/>
      <c r="DD44" s="1005"/>
      <c r="DE44" s="1005"/>
      <c r="DF44" s="1006"/>
      <c r="DG44" s="1004"/>
      <c r="DH44" s="1005"/>
      <c r="DI44" s="1005"/>
      <c r="DJ44" s="1005"/>
      <c r="DK44" s="1006"/>
      <c r="DL44" s="1004"/>
      <c r="DM44" s="1005"/>
      <c r="DN44" s="1005"/>
      <c r="DO44" s="1005"/>
      <c r="DP44" s="1006"/>
      <c r="DQ44" s="1004"/>
      <c r="DR44" s="1005"/>
      <c r="DS44" s="1005"/>
      <c r="DT44" s="1005"/>
      <c r="DU44" s="1006"/>
      <c r="DV44" s="1007"/>
      <c r="DW44" s="1008"/>
      <c r="DX44" s="1008"/>
      <c r="DY44" s="1008"/>
      <c r="DZ44" s="1009"/>
      <c r="EA44" s="224"/>
    </row>
    <row r="45" spans="1:131" ht="26.25" customHeight="1" x14ac:dyDescent="0.2">
      <c r="A45" s="232">
        <v>18</v>
      </c>
      <c r="B45" s="1045"/>
      <c r="C45" s="1046"/>
      <c r="D45" s="1046"/>
      <c r="E45" s="1046"/>
      <c r="F45" s="1046"/>
      <c r="G45" s="1046"/>
      <c r="H45" s="1046"/>
      <c r="I45" s="1046"/>
      <c r="J45" s="1046"/>
      <c r="K45" s="1046"/>
      <c r="L45" s="1046"/>
      <c r="M45" s="1046"/>
      <c r="N45" s="1046"/>
      <c r="O45" s="1046"/>
      <c r="P45" s="1047"/>
      <c r="Q45" s="1053"/>
      <c r="R45" s="1054"/>
      <c r="S45" s="1054"/>
      <c r="T45" s="1054"/>
      <c r="U45" s="1054"/>
      <c r="V45" s="1054"/>
      <c r="W45" s="1054"/>
      <c r="X45" s="1054"/>
      <c r="Y45" s="1054"/>
      <c r="Z45" s="1054"/>
      <c r="AA45" s="1054"/>
      <c r="AB45" s="1054"/>
      <c r="AC45" s="1054"/>
      <c r="AD45" s="1054"/>
      <c r="AE45" s="1055"/>
      <c r="AF45" s="1050"/>
      <c r="AG45" s="1051"/>
      <c r="AH45" s="1051"/>
      <c r="AI45" s="1051"/>
      <c r="AJ45" s="1052"/>
      <c r="AK45" s="993"/>
      <c r="AL45" s="984"/>
      <c r="AM45" s="984"/>
      <c r="AN45" s="984"/>
      <c r="AO45" s="984"/>
      <c r="AP45" s="984"/>
      <c r="AQ45" s="984"/>
      <c r="AR45" s="984"/>
      <c r="AS45" s="984"/>
      <c r="AT45" s="984"/>
      <c r="AU45" s="984"/>
      <c r="AV45" s="984"/>
      <c r="AW45" s="984"/>
      <c r="AX45" s="984"/>
      <c r="AY45" s="984"/>
      <c r="AZ45" s="1056"/>
      <c r="BA45" s="1056"/>
      <c r="BB45" s="1056"/>
      <c r="BC45" s="1056"/>
      <c r="BD45" s="1056"/>
      <c r="BE45" s="985"/>
      <c r="BF45" s="985"/>
      <c r="BG45" s="985"/>
      <c r="BH45" s="985"/>
      <c r="BI45" s="986"/>
      <c r="BJ45" s="226"/>
      <c r="BK45" s="226"/>
      <c r="BL45" s="226"/>
      <c r="BM45" s="226"/>
      <c r="BN45" s="226"/>
      <c r="BO45" s="235"/>
      <c r="BP45" s="235"/>
      <c r="BQ45" s="232">
        <v>39</v>
      </c>
      <c r="BR45" s="233"/>
      <c r="BS45" s="1007"/>
      <c r="BT45" s="1008"/>
      <c r="BU45" s="1008"/>
      <c r="BV45" s="1008"/>
      <c r="BW45" s="1008"/>
      <c r="BX45" s="1008"/>
      <c r="BY45" s="1008"/>
      <c r="BZ45" s="1008"/>
      <c r="CA45" s="1008"/>
      <c r="CB45" s="1008"/>
      <c r="CC45" s="1008"/>
      <c r="CD45" s="1008"/>
      <c r="CE45" s="1008"/>
      <c r="CF45" s="1008"/>
      <c r="CG45" s="1029"/>
      <c r="CH45" s="1004"/>
      <c r="CI45" s="1005"/>
      <c r="CJ45" s="1005"/>
      <c r="CK45" s="1005"/>
      <c r="CL45" s="1006"/>
      <c r="CM45" s="1004"/>
      <c r="CN45" s="1005"/>
      <c r="CO45" s="1005"/>
      <c r="CP45" s="1005"/>
      <c r="CQ45" s="1006"/>
      <c r="CR45" s="1004"/>
      <c r="CS45" s="1005"/>
      <c r="CT45" s="1005"/>
      <c r="CU45" s="1005"/>
      <c r="CV45" s="1006"/>
      <c r="CW45" s="1004"/>
      <c r="CX45" s="1005"/>
      <c r="CY45" s="1005"/>
      <c r="CZ45" s="1005"/>
      <c r="DA45" s="1006"/>
      <c r="DB45" s="1004"/>
      <c r="DC45" s="1005"/>
      <c r="DD45" s="1005"/>
      <c r="DE45" s="1005"/>
      <c r="DF45" s="1006"/>
      <c r="DG45" s="1004"/>
      <c r="DH45" s="1005"/>
      <c r="DI45" s="1005"/>
      <c r="DJ45" s="1005"/>
      <c r="DK45" s="1006"/>
      <c r="DL45" s="1004"/>
      <c r="DM45" s="1005"/>
      <c r="DN45" s="1005"/>
      <c r="DO45" s="1005"/>
      <c r="DP45" s="1006"/>
      <c r="DQ45" s="1004"/>
      <c r="DR45" s="1005"/>
      <c r="DS45" s="1005"/>
      <c r="DT45" s="1005"/>
      <c r="DU45" s="1006"/>
      <c r="DV45" s="1007"/>
      <c r="DW45" s="1008"/>
      <c r="DX45" s="1008"/>
      <c r="DY45" s="1008"/>
      <c r="DZ45" s="1009"/>
      <c r="EA45" s="224"/>
    </row>
    <row r="46" spans="1:131" ht="26.25" customHeight="1" x14ac:dyDescent="0.2">
      <c r="A46" s="232">
        <v>19</v>
      </c>
      <c r="B46" s="1045"/>
      <c r="C46" s="1046"/>
      <c r="D46" s="1046"/>
      <c r="E46" s="1046"/>
      <c r="F46" s="1046"/>
      <c r="G46" s="1046"/>
      <c r="H46" s="1046"/>
      <c r="I46" s="1046"/>
      <c r="J46" s="1046"/>
      <c r="K46" s="1046"/>
      <c r="L46" s="1046"/>
      <c r="M46" s="1046"/>
      <c r="N46" s="1046"/>
      <c r="O46" s="1046"/>
      <c r="P46" s="1047"/>
      <c r="Q46" s="1053"/>
      <c r="R46" s="1054"/>
      <c r="S46" s="1054"/>
      <c r="T46" s="1054"/>
      <c r="U46" s="1054"/>
      <c r="V46" s="1054"/>
      <c r="W46" s="1054"/>
      <c r="X46" s="1054"/>
      <c r="Y46" s="1054"/>
      <c r="Z46" s="1054"/>
      <c r="AA46" s="1054"/>
      <c r="AB46" s="1054"/>
      <c r="AC46" s="1054"/>
      <c r="AD46" s="1054"/>
      <c r="AE46" s="1055"/>
      <c r="AF46" s="1050"/>
      <c r="AG46" s="1051"/>
      <c r="AH46" s="1051"/>
      <c r="AI46" s="1051"/>
      <c r="AJ46" s="1052"/>
      <c r="AK46" s="993"/>
      <c r="AL46" s="984"/>
      <c r="AM46" s="984"/>
      <c r="AN46" s="984"/>
      <c r="AO46" s="984"/>
      <c r="AP46" s="984"/>
      <c r="AQ46" s="984"/>
      <c r="AR46" s="984"/>
      <c r="AS46" s="984"/>
      <c r="AT46" s="984"/>
      <c r="AU46" s="984"/>
      <c r="AV46" s="984"/>
      <c r="AW46" s="984"/>
      <c r="AX46" s="984"/>
      <c r="AY46" s="984"/>
      <c r="AZ46" s="1056"/>
      <c r="BA46" s="1056"/>
      <c r="BB46" s="1056"/>
      <c r="BC46" s="1056"/>
      <c r="BD46" s="1056"/>
      <c r="BE46" s="985"/>
      <c r="BF46" s="985"/>
      <c r="BG46" s="985"/>
      <c r="BH46" s="985"/>
      <c r="BI46" s="986"/>
      <c r="BJ46" s="226"/>
      <c r="BK46" s="226"/>
      <c r="BL46" s="226"/>
      <c r="BM46" s="226"/>
      <c r="BN46" s="226"/>
      <c r="BO46" s="235"/>
      <c r="BP46" s="235"/>
      <c r="BQ46" s="232">
        <v>40</v>
      </c>
      <c r="BR46" s="233"/>
      <c r="BS46" s="1007"/>
      <c r="BT46" s="1008"/>
      <c r="BU46" s="1008"/>
      <c r="BV46" s="1008"/>
      <c r="BW46" s="1008"/>
      <c r="BX46" s="1008"/>
      <c r="BY46" s="1008"/>
      <c r="BZ46" s="1008"/>
      <c r="CA46" s="1008"/>
      <c r="CB46" s="1008"/>
      <c r="CC46" s="1008"/>
      <c r="CD46" s="1008"/>
      <c r="CE46" s="1008"/>
      <c r="CF46" s="1008"/>
      <c r="CG46" s="1029"/>
      <c r="CH46" s="1004"/>
      <c r="CI46" s="1005"/>
      <c r="CJ46" s="1005"/>
      <c r="CK46" s="1005"/>
      <c r="CL46" s="1006"/>
      <c r="CM46" s="1004"/>
      <c r="CN46" s="1005"/>
      <c r="CO46" s="1005"/>
      <c r="CP46" s="1005"/>
      <c r="CQ46" s="1006"/>
      <c r="CR46" s="1004"/>
      <c r="CS46" s="1005"/>
      <c r="CT46" s="1005"/>
      <c r="CU46" s="1005"/>
      <c r="CV46" s="1006"/>
      <c r="CW46" s="1004"/>
      <c r="CX46" s="1005"/>
      <c r="CY46" s="1005"/>
      <c r="CZ46" s="1005"/>
      <c r="DA46" s="1006"/>
      <c r="DB46" s="1004"/>
      <c r="DC46" s="1005"/>
      <c r="DD46" s="1005"/>
      <c r="DE46" s="1005"/>
      <c r="DF46" s="1006"/>
      <c r="DG46" s="1004"/>
      <c r="DH46" s="1005"/>
      <c r="DI46" s="1005"/>
      <c r="DJ46" s="1005"/>
      <c r="DK46" s="1006"/>
      <c r="DL46" s="1004"/>
      <c r="DM46" s="1005"/>
      <c r="DN46" s="1005"/>
      <c r="DO46" s="1005"/>
      <c r="DP46" s="1006"/>
      <c r="DQ46" s="1004"/>
      <c r="DR46" s="1005"/>
      <c r="DS46" s="1005"/>
      <c r="DT46" s="1005"/>
      <c r="DU46" s="1006"/>
      <c r="DV46" s="1007"/>
      <c r="DW46" s="1008"/>
      <c r="DX46" s="1008"/>
      <c r="DY46" s="1008"/>
      <c r="DZ46" s="1009"/>
      <c r="EA46" s="224"/>
    </row>
    <row r="47" spans="1:131" ht="26.25" customHeight="1" x14ac:dyDescent="0.2">
      <c r="A47" s="232">
        <v>20</v>
      </c>
      <c r="B47" s="1045"/>
      <c r="C47" s="1046"/>
      <c r="D47" s="1046"/>
      <c r="E47" s="1046"/>
      <c r="F47" s="1046"/>
      <c r="G47" s="1046"/>
      <c r="H47" s="1046"/>
      <c r="I47" s="1046"/>
      <c r="J47" s="1046"/>
      <c r="K47" s="1046"/>
      <c r="L47" s="1046"/>
      <c r="M47" s="1046"/>
      <c r="N47" s="1046"/>
      <c r="O47" s="1046"/>
      <c r="P47" s="1047"/>
      <c r="Q47" s="1053"/>
      <c r="R47" s="1054"/>
      <c r="S47" s="1054"/>
      <c r="T47" s="1054"/>
      <c r="U47" s="1054"/>
      <c r="V47" s="1054"/>
      <c r="W47" s="1054"/>
      <c r="X47" s="1054"/>
      <c r="Y47" s="1054"/>
      <c r="Z47" s="1054"/>
      <c r="AA47" s="1054"/>
      <c r="AB47" s="1054"/>
      <c r="AC47" s="1054"/>
      <c r="AD47" s="1054"/>
      <c r="AE47" s="1055"/>
      <c r="AF47" s="1050"/>
      <c r="AG47" s="1051"/>
      <c r="AH47" s="1051"/>
      <c r="AI47" s="1051"/>
      <c r="AJ47" s="1052"/>
      <c r="AK47" s="993"/>
      <c r="AL47" s="984"/>
      <c r="AM47" s="984"/>
      <c r="AN47" s="984"/>
      <c r="AO47" s="984"/>
      <c r="AP47" s="984"/>
      <c r="AQ47" s="984"/>
      <c r="AR47" s="984"/>
      <c r="AS47" s="984"/>
      <c r="AT47" s="984"/>
      <c r="AU47" s="984"/>
      <c r="AV47" s="984"/>
      <c r="AW47" s="984"/>
      <c r="AX47" s="984"/>
      <c r="AY47" s="984"/>
      <c r="AZ47" s="1056"/>
      <c r="BA47" s="1056"/>
      <c r="BB47" s="1056"/>
      <c r="BC47" s="1056"/>
      <c r="BD47" s="1056"/>
      <c r="BE47" s="985"/>
      <c r="BF47" s="985"/>
      <c r="BG47" s="985"/>
      <c r="BH47" s="985"/>
      <c r="BI47" s="986"/>
      <c r="BJ47" s="226"/>
      <c r="BK47" s="226"/>
      <c r="BL47" s="226"/>
      <c r="BM47" s="226"/>
      <c r="BN47" s="226"/>
      <c r="BO47" s="235"/>
      <c r="BP47" s="235"/>
      <c r="BQ47" s="232">
        <v>41</v>
      </c>
      <c r="BR47" s="233"/>
      <c r="BS47" s="1007"/>
      <c r="BT47" s="1008"/>
      <c r="BU47" s="1008"/>
      <c r="BV47" s="1008"/>
      <c r="BW47" s="1008"/>
      <c r="BX47" s="1008"/>
      <c r="BY47" s="1008"/>
      <c r="BZ47" s="1008"/>
      <c r="CA47" s="1008"/>
      <c r="CB47" s="1008"/>
      <c r="CC47" s="1008"/>
      <c r="CD47" s="1008"/>
      <c r="CE47" s="1008"/>
      <c r="CF47" s="1008"/>
      <c r="CG47" s="1029"/>
      <c r="CH47" s="1004"/>
      <c r="CI47" s="1005"/>
      <c r="CJ47" s="1005"/>
      <c r="CK47" s="1005"/>
      <c r="CL47" s="1006"/>
      <c r="CM47" s="1004"/>
      <c r="CN47" s="1005"/>
      <c r="CO47" s="1005"/>
      <c r="CP47" s="1005"/>
      <c r="CQ47" s="1006"/>
      <c r="CR47" s="1004"/>
      <c r="CS47" s="1005"/>
      <c r="CT47" s="1005"/>
      <c r="CU47" s="1005"/>
      <c r="CV47" s="1006"/>
      <c r="CW47" s="1004"/>
      <c r="CX47" s="1005"/>
      <c r="CY47" s="1005"/>
      <c r="CZ47" s="1005"/>
      <c r="DA47" s="1006"/>
      <c r="DB47" s="1004"/>
      <c r="DC47" s="1005"/>
      <c r="DD47" s="1005"/>
      <c r="DE47" s="1005"/>
      <c r="DF47" s="1006"/>
      <c r="DG47" s="1004"/>
      <c r="DH47" s="1005"/>
      <c r="DI47" s="1005"/>
      <c r="DJ47" s="1005"/>
      <c r="DK47" s="1006"/>
      <c r="DL47" s="1004"/>
      <c r="DM47" s="1005"/>
      <c r="DN47" s="1005"/>
      <c r="DO47" s="1005"/>
      <c r="DP47" s="1006"/>
      <c r="DQ47" s="1004"/>
      <c r="DR47" s="1005"/>
      <c r="DS47" s="1005"/>
      <c r="DT47" s="1005"/>
      <c r="DU47" s="1006"/>
      <c r="DV47" s="1007"/>
      <c r="DW47" s="1008"/>
      <c r="DX47" s="1008"/>
      <c r="DY47" s="1008"/>
      <c r="DZ47" s="1009"/>
      <c r="EA47" s="224"/>
    </row>
    <row r="48" spans="1:131" ht="26.25" customHeight="1" x14ac:dyDescent="0.2">
      <c r="A48" s="232">
        <v>21</v>
      </c>
      <c r="B48" s="1045"/>
      <c r="C48" s="1046"/>
      <c r="D48" s="1046"/>
      <c r="E48" s="1046"/>
      <c r="F48" s="1046"/>
      <c r="G48" s="1046"/>
      <c r="H48" s="1046"/>
      <c r="I48" s="1046"/>
      <c r="J48" s="1046"/>
      <c r="K48" s="1046"/>
      <c r="L48" s="1046"/>
      <c r="M48" s="1046"/>
      <c r="N48" s="1046"/>
      <c r="O48" s="1046"/>
      <c r="P48" s="1047"/>
      <c r="Q48" s="1053"/>
      <c r="R48" s="1054"/>
      <c r="S48" s="1054"/>
      <c r="T48" s="1054"/>
      <c r="U48" s="1054"/>
      <c r="V48" s="1054"/>
      <c r="W48" s="1054"/>
      <c r="X48" s="1054"/>
      <c r="Y48" s="1054"/>
      <c r="Z48" s="1054"/>
      <c r="AA48" s="1054"/>
      <c r="AB48" s="1054"/>
      <c r="AC48" s="1054"/>
      <c r="AD48" s="1054"/>
      <c r="AE48" s="1055"/>
      <c r="AF48" s="1050"/>
      <c r="AG48" s="1051"/>
      <c r="AH48" s="1051"/>
      <c r="AI48" s="1051"/>
      <c r="AJ48" s="1052"/>
      <c r="AK48" s="993"/>
      <c r="AL48" s="984"/>
      <c r="AM48" s="984"/>
      <c r="AN48" s="984"/>
      <c r="AO48" s="984"/>
      <c r="AP48" s="984"/>
      <c r="AQ48" s="984"/>
      <c r="AR48" s="984"/>
      <c r="AS48" s="984"/>
      <c r="AT48" s="984"/>
      <c r="AU48" s="984"/>
      <c r="AV48" s="984"/>
      <c r="AW48" s="984"/>
      <c r="AX48" s="984"/>
      <c r="AY48" s="984"/>
      <c r="AZ48" s="1056"/>
      <c r="BA48" s="1056"/>
      <c r="BB48" s="1056"/>
      <c r="BC48" s="1056"/>
      <c r="BD48" s="1056"/>
      <c r="BE48" s="985"/>
      <c r="BF48" s="985"/>
      <c r="BG48" s="985"/>
      <c r="BH48" s="985"/>
      <c r="BI48" s="986"/>
      <c r="BJ48" s="226"/>
      <c r="BK48" s="226"/>
      <c r="BL48" s="226"/>
      <c r="BM48" s="226"/>
      <c r="BN48" s="226"/>
      <c r="BO48" s="235"/>
      <c r="BP48" s="235"/>
      <c r="BQ48" s="232">
        <v>42</v>
      </c>
      <c r="BR48" s="233"/>
      <c r="BS48" s="1007"/>
      <c r="BT48" s="1008"/>
      <c r="BU48" s="1008"/>
      <c r="BV48" s="1008"/>
      <c r="BW48" s="1008"/>
      <c r="BX48" s="1008"/>
      <c r="BY48" s="1008"/>
      <c r="BZ48" s="1008"/>
      <c r="CA48" s="1008"/>
      <c r="CB48" s="1008"/>
      <c r="CC48" s="1008"/>
      <c r="CD48" s="1008"/>
      <c r="CE48" s="1008"/>
      <c r="CF48" s="1008"/>
      <c r="CG48" s="1029"/>
      <c r="CH48" s="1004"/>
      <c r="CI48" s="1005"/>
      <c r="CJ48" s="1005"/>
      <c r="CK48" s="1005"/>
      <c r="CL48" s="1006"/>
      <c r="CM48" s="1004"/>
      <c r="CN48" s="1005"/>
      <c r="CO48" s="1005"/>
      <c r="CP48" s="1005"/>
      <c r="CQ48" s="1006"/>
      <c r="CR48" s="1004"/>
      <c r="CS48" s="1005"/>
      <c r="CT48" s="1005"/>
      <c r="CU48" s="1005"/>
      <c r="CV48" s="1006"/>
      <c r="CW48" s="1004"/>
      <c r="CX48" s="1005"/>
      <c r="CY48" s="1005"/>
      <c r="CZ48" s="1005"/>
      <c r="DA48" s="1006"/>
      <c r="DB48" s="1004"/>
      <c r="DC48" s="1005"/>
      <c r="DD48" s="1005"/>
      <c r="DE48" s="1005"/>
      <c r="DF48" s="1006"/>
      <c r="DG48" s="1004"/>
      <c r="DH48" s="1005"/>
      <c r="DI48" s="1005"/>
      <c r="DJ48" s="1005"/>
      <c r="DK48" s="1006"/>
      <c r="DL48" s="1004"/>
      <c r="DM48" s="1005"/>
      <c r="DN48" s="1005"/>
      <c r="DO48" s="1005"/>
      <c r="DP48" s="1006"/>
      <c r="DQ48" s="1004"/>
      <c r="DR48" s="1005"/>
      <c r="DS48" s="1005"/>
      <c r="DT48" s="1005"/>
      <c r="DU48" s="1006"/>
      <c r="DV48" s="1007"/>
      <c r="DW48" s="1008"/>
      <c r="DX48" s="1008"/>
      <c r="DY48" s="1008"/>
      <c r="DZ48" s="1009"/>
      <c r="EA48" s="224"/>
    </row>
    <row r="49" spans="1:131" ht="26.25" customHeight="1" x14ac:dyDescent="0.2">
      <c r="A49" s="232">
        <v>22</v>
      </c>
      <c r="B49" s="1045"/>
      <c r="C49" s="1046"/>
      <c r="D49" s="1046"/>
      <c r="E49" s="1046"/>
      <c r="F49" s="1046"/>
      <c r="G49" s="1046"/>
      <c r="H49" s="1046"/>
      <c r="I49" s="1046"/>
      <c r="J49" s="1046"/>
      <c r="K49" s="1046"/>
      <c r="L49" s="1046"/>
      <c r="M49" s="1046"/>
      <c r="N49" s="1046"/>
      <c r="O49" s="1046"/>
      <c r="P49" s="1047"/>
      <c r="Q49" s="1053"/>
      <c r="R49" s="1054"/>
      <c r="S49" s="1054"/>
      <c r="T49" s="1054"/>
      <c r="U49" s="1054"/>
      <c r="V49" s="1054"/>
      <c r="W49" s="1054"/>
      <c r="X49" s="1054"/>
      <c r="Y49" s="1054"/>
      <c r="Z49" s="1054"/>
      <c r="AA49" s="1054"/>
      <c r="AB49" s="1054"/>
      <c r="AC49" s="1054"/>
      <c r="AD49" s="1054"/>
      <c r="AE49" s="1055"/>
      <c r="AF49" s="1050"/>
      <c r="AG49" s="1051"/>
      <c r="AH49" s="1051"/>
      <c r="AI49" s="1051"/>
      <c r="AJ49" s="1052"/>
      <c r="AK49" s="993"/>
      <c r="AL49" s="984"/>
      <c r="AM49" s="984"/>
      <c r="AN49" s="984"/>
      <c r="AO49" s="984"/>
      <c r="AP49" s="984"/>
      <c r="AQ49" s="984"/>
      <c r="AR49" s="984"/>
      <c r="AS49" s="984"/>
      <c r="AT49" s="984"/>
      <c r="AU49" s="984"/>
      <c r="AV49" s="984"/>
      <c r="AW49" s="984"/>
      <c r="AX49" s="984"/>
      <c r="AY49" s="984"/>
      <c r="AZ49" s="1056"/>
      <c r="BA49" s="1056"/>
      <c r="BB49" s="1056"/>
      <c r="BC49" s="1056"/>
      <c r="BD49" s="1056"/>
      <c r="BE49" s="985"/>
      <c r="BF49" s="985"/>
      <c r="BG49" s="985"/>
      <c r="BH49" s="985"/>
      <c r="BI49" s="986"/>
      <c r="BJ49" s="226"/>
      <c r="BK49" s="226"/>
      <c r="BL49" s="226"/>
      <c r="BM49" s="226"/>
      <c r="BN49" s="226"/>
      <c r="BO49" s="235"/>
      <c r="BP49" s="235"/>
      <c r="BQ49" s="232">
        <v>43</v>
      </c>
      <c r="BR49" s="233"/>
      <c r="BS49" s="1007"/>
      <c r="BT49" s="1008"/>
      <c r="BU49" s="1008"/>
      <c r="BV49" s="1008"/>
      <c r="BW49" s="1008"/>
      <c r="BX49" s="1008"/>
      <c r="BY49" s="1008"/>
      <c r="BZ49" s="1008"/>
      <c r="CA49" s="1008"/>
      <c r="CB49" s="1008"/>
      <c r="CC49" s="1008"/>
      <c r="CD49" s="1008"/>
      <c r="CE49" s="1008"/>
      <c r="CF49" s="1008"/>
      <c r="CG49" s="1029"/>
      <c r="CH49" s="1004"/>
      <c r="CI49" s="1005"/>
      <c r="CJ49" s="1005"/>
      <c r="CK49" s="1005"/>
      <c r="CL49" s="1006"/>
      <c r="CM49" s="1004"/>
      <c r="CN49" s="1005"/>
      <c r="CO49" s="1005"/>
      <c r="CP49" s="1005"/>
      <c r="CQ49" s="1006"/>
      <c r="CR49" s="1004"/>
      <c r="CS49" s="1005"/>
      <c r="CT49" s="1005"/>
      <c r="CU49" s="1005"/>
      <c r="CV49" s="1006"/>
      <c r="CW49" s="1004"/>
      <c r="CX49" s="1005"/>
      <c r="CY49" s="1005"/>
      <c r="CZ49" s="1005"/>
      <c r="DA49" s="1006"/>
      <c r="DB49" s="1004"/>
      <c r="DC49" s="1005"/>
      <c r="DD49" s="1005"/>
      <c r="DE49" s="1005"/>
      <c r="DF49" s="1006"/>
      <c r="DG49" s="1004"/>
      <c r="DH49" s="1005"/>
      <c r="DI49" s="1005"/>
      <c r="DJ49" s="1005"/>
      <c r="DK49" s="1006"/>
      <c r="DL49" s="1004"/>
      <c r="DM49" s="1005"/>
      <c r="DN49" s="1005"/>
      <c r="DO49" s="1005"/>
      <c r="DP49" s="1006"/>
      <c r="DQ49" s="1004"/>
      <c r="DR49" s="1005"/>
      <c r="DS49" s="1005"/>
      <c r="DT49" s="1005"/>
      <c r="DU49" s="1006"/>
      <c r="DV49" s="1007"/>
      <c r="DW49" s="1008"/>
      <c r="DX49" s="1008"/>
      <c r="DY49" s="1008"/>
      <c r="DZ49" s="1009"/>
      <c r="EA49" s="224"/>
    </row>
    <row r="50" spans="1:131" ht="26.25" customHeight="1" x14ac:dyDescent="0.2">
      <c r="A50" s="232">
        <v>23</v>
      </c>
      <c r="B50" s="1045"/>
      <c r="C50" s="1046"/>
      <c r="D50" s="1046"/>
      <c r="E50" s="1046"/>
      <c r="F50" s="1046"/>
      <c r="G50" s="1046"/>
      <c r="H50" s="1046"/>
      <c r="I50" s="1046"/>
      <c r="J50" s="1046"/>
      <c r="K50" s="1046"/>
      <c r="L50" s="1046"/>
      <c r="M50" s="1046"/>
      <c r="N50" s="1046"/>
      <c r="O50" s="1046"/>
      <c r="P50" s="1047"/>
      <c r="Q50" s="1048"/>
      <c r="R50" s="1040"/>
      <c r="S50" s="1040"/>
      <c r="T50" s="1040"/>
      <c r="U50" s="1040"/>
      <c r="V50" s="1040"/>
      <c r="W50" s="1040"/>
      <c r="X50" s="1040"/>
      <c r="Y50" s="1040"/>
      <c r="Z50" s="1040"/>
      <c r="AA50" s="1040"/>
      <c r="AB50" s="1040"/>
      <c r="AC50" s="1040"/>
      <c r="AD50" s="1040"/>
      <c r="AE50" s="1049"/>
      <c r="AF50" s="1050"/>
      <c r="AG50" s="1051"/>
      <c r="AH50" s="1051"/>
      <c r="AI50" s="1051"/>
      <c r="AJ50" s="1052"/>
      <c r="AK50" s="1039"/>
      <c r="AL50" s="1040"/>
      <c r="AM50" s="1040"/>
      <c r="AN50" s="1040"/>
      <c r="AO50" s="1040"/>
      <c r="AP50" s="1040"/>
      <c r="AQ50" s="1040"/>
      <c r="AR50" s="1040"/>
      <c r="AS50" s="1040"/>
      <c r="AT50" s="1040"/>
      <c r="AU50" s="1040"/>
      <c r="AV50" s="1040"/>
      <c r="AW50" s="1040"/>
      <c r="AX50" s="1040"/>
      <c r="AY50" s="1040"/>
      <c r="AZ50" s="1041"/>
      <c r="BA50" s="1041"/>
      <c r="BB50" s="1041"/>
      <c r="BC50" s="1041"/>
      <c r="BD50" s="1041"/>
      <c r="BE50" s="985"/>
      <c r="BF50" s="985"/>
      <c r="BG50" s="985"/>
      <c r="BH50" s="985"/>
      <c r="BI50" s="986"/>
      <c r="BJ50" s="226"/>
      <c r="BK50" s="226"/>
      <c r="BL50" s="226"/>
      <c r="BM50" s="226"/>
      <c r="BN50" s="226"/>
      <c r="BO50" s="235"/>
      <c r="BP50" s="235"/>
      <c r="BQ50" s="232">
        <v>44</v>
      </c>
      <c r="BR50" s="233"/>
      <c r="BS50" s="1007"/>
      <c r="BT50" s="1008"/>
      <c r="BU50" s="1008"/>
      <c r="BV50" s="1008"/>
      <c r="BW50" s="1008"/>
      <c r="BX50" s="1008"/>
      <c r="BY50" s="1008"/>
      <c r="BZ50" s="1008"/>
      <c r="CA50" s="1008"/>
      <c r="CB50" s="1008"/>
      <c r="CC50" s="1008"/>
      <c r="CD50" s="1008"/>
      <c r="CE50" s="1008"/>
      <c r="CF50" s="1008"/>
      <c r="CG50" s="1029"/>
      <c r="CH50" s="1004"/>
      <c r="CI50" s="1005"/>
      <c r="CJ50" s="1005"/>
      <c r="CK50" s="1005"/>
      <c r="CL50" s="1006"/>
      <c r="CM50" s="1004"/>
      <c r="CN50" s="1005"/>
      <c r="CO50" s="1005"/>
      <c r="CP50" s="1005"/>
      <c r="CQ50" s="1006"/>
      <c r="CR50" s="1004"/>
      <c r="CS50" s="1005"/>
      <c r="CT50" s="1005"/>
      <c r="CU50" s="1005"/>
      <c r="CV50" s="1006"/>
      <c r="CW50" s="1004"/>
      <c r="CX50" s="1005"/>
      <c r="CY50" s="1005"/>
      <c r="CZ50" s="1005"/>
      <c r="DA50" s="1006"/>
      <c r="DB50" s="1004"/>
      <c r="DC50" s="1005"/>
      <c r="DD50" s="1005"/>
      <c r="DE50" s="1005"/>
      <c r="DF50" s="1006"/>
      <c r="DG50" s="1004"/>
      <c r="DH50" s="1005"/>
      <c r="DI50" s="1005"/>
      <c r="DJ50" s="1005"/>
      <c r="DK50" s="1006"/>
      <c r="DL50" s="1004"/>
      <c r="DM50" s="1005"/>
      <c r="DN50" s="1005"/>
      <c r="DO50" s="1005"/>
      <c r="DP50" s="1006"/>
      <c r="DQ50" s="1004"/>
      <c r="DR50" s="1005"/>
      <c r="DS50" s="1005"/>
      <c r="DT50" s="1005"/>
      <c r="DU50" s="1006"/>
      <c r="DV50" s="1007"/>
      <c r="DW50" s="1008"/>
      <c r="DX50" s="1008"/>
      <c r="DY50" s="1008"/>
      <c r="DZ50" s="1009"/>
      <c r="EA50" s="224"/>
    </row>
    <row r="51" spans="1:131" ht="26.25" customHeight="1" x14ac:dyDescent="0.2">
      <c r="A51" s="232">
        <v>24</v>
      </c>
      <c r="B51" s="1045"/>
      <c r="C51" s="1046"/>
      <c r="D51" s="1046"/>
      <c r="E51" s="1046"/>
      <c r="F51" s="1046"/>
      <c r="G51" s="1046"/>
      <c r="H51" s="1046"/>
      <c r="I51" s="1046"/>
      <c r="J51" s="1046"/>
      <c r="K51" s="1046"/>
      <c r="L51" s="1046"/>
      <c r="M51" s="1046"/>
      <c r="N51" s="1046"/>
      <c r="O51" s="1046"/>
      <c r="P51" s="1047"/>
      <c r="Q51" s="1048"/>
      <c r="R51" s="1040"/>
      <c r="S51" s="1040"/>
      <c r="T51" s="1040"/>
      <c r="U51" s="1040"/>
      <c r="V51" s="1040"/>
      <c r="W51" s="1040"/>
      <c r="X51" s="1040"/>
      <c r="Y51" s="1040"/>
      <c r="Z51" s="1040"/>
      <c r="AA51" s="1040"/>
      <c r="AB51" s="1040"/>
      <c r="AC51" s="1040"/>
      <c r="AD51" s="1040"/>
      <c r="AE51" s="1049"/>
      <c r="AF51" s="1050"/>
      <c r="AG51" s="1051"/>
      <c r="AH51" s="1051"/>
      <c r="AI51" s="1051"/>
      <c r="AJ51" s="1052"/>
      <c r="AK51" s="1039"/>
      <c r="AL51" s="1040"/>
      <c r="AM51" s="1040"/>
      <c r="AN51" s="1040"/>
      <c r="AO51" s="1040"/>
      <c r="AP51" s="1040"/>
      <c r="AQ51" s="1040"/>
      <c r="AR51" s="1040"/>
      <c r="AS51" s="1040"/>
      <c r="AT51" s="1040"/>
      <c r="AU51" s="1040"/>
      <c r="AV51" s="1040"/>
      <c r="AW51" s="1040"/>
      <c r="AX51" s="1040"/>
      <c r="AY51" s="1040"/>
      <c r="AZ51" s="1041"/>
      <c r="BA51" s="1041"/>
      <c r="BB51" s="1041"/>
      <c r="BC51" s="1041"/>
      <c r="BD51" s="1041"/>
      <c r="BE51" s="985"/>
      <c r="BF51" s="985"/>
      <c r="BG51" s="985"/>
      <c r="BH51" s="985"/>
      <c r="BI51" s="986"/>
      <c r="BJ51" s="226"/>
      <c r="BK51" s="226"/>
      <c r="BL51" s="226"/>
      <c r="BM51" s="226"/>
      <c r="BN51" s="226"/>
      <c r="BO51" s="235"/>
      <c r="BP51" s="235"/>
      <c r="BQ51" s="232">
        <v>45</v>
      </c>
      <c r="BR51" s="233"/>
      <c r="BS51" s="1007"/>
      <c r="BT51" s="1008"/>
      <c r="BU51" s="1008"/>
      <c r="BV51" s="1008"/>
      <c r="BW51" s="1008"/>
      <c r="BX51" s="1008"/>
      <c r="BY51" s="1008"/>
      <c r="BZ51" s="1008"/>
      <c r="CA51" s="1008"/>
      <c r="CB51" s="1008"/>
      <c r="CC51" s="1008"/>
      <c r="CD51" s="1008"/>
      <c r="CE51" s="1008"/>
      <c r="CF51" s="1008"/>
      <c r="CG51" s="1029"/>
      <c r="CH51" s="1004"/>
      <c r="CI51" s="1005"/>
      <c r="CJ51" s="1005"/>
      <c r="CK51" s="1005"/>
      <c r="CL51" s="1006"/>
      <c r="CM51" s="1004"/>
      <c r="CN51" s="1005"/>
      <c r="CO51" s="1005"/>
      <c r="CP51" s="1005"/>
      <c r="CQ51" s="1006"/>
      <c r="CR51" s="1004"/>
      <c r="CS51" s="1005"/>
      <c r="CT51" s="1005"/>
      <c r="CU51" s="1005"/>
      <c r="CV51" s="1006"/>
      <c r="CW51" s="1004"/>
      <c r="CX51" s="1005"/>
      <c r="CY51" s="1005"/>
      <c r="CZ51" s="1005"/>
      <c r="DA51" s="1006"/>
      <c r="DB51" s="1004"/>
      <c r="DC51" s="1005"/>
      <c r="DD51" s="1005"/>
      <c r="DE51" s="1005"/>
      <c r="DF51" s="1006"/>
      <c r="DG51" s="1004"/>
      <c r="DH51" s="1005"/>
      <c r="DI51" s="1005"/>
      <c r="DJ51" s="1005"/>
      <c r="DK51" s="1006"/>
      <c r="DL51" s="1004"/>
      <c r="DM51" s="1005"/>
      <c r="DN51" s="1005"/>
      <c r="DO51" s="1005"/>
      <c r="DP51" s="1006"/>
      <c r="DQ51" s="1004"/>
      <c r="DR51" s="1005"/>
      <c r="DS51" s="1005"/>
      <c r="DT51" s="1005"/>
      <c r="DU51" s="1006"/>
      <c r="DV51" s="1007"/>
      <c r="DW51" s="1008"/>
      <c r="DX51" s="1008"/>
      <c r="DY51" s="1008"/>
      <c r="DZ51" s="1009"/>
      <c r="EA51" s="224"/>
    </row>
    <row r="52" spans="1:131" ht="26.25" customHeight="1" x14ac:dyDescent="0.2">
      <c r="A52" s="232">
        <v>25</v>
      </c>
      <c r="B52" s="1045"/>
      <c r="C52" s="1046"/>
      <c r="D52" s="1046"/>
      <c r="E52" s="1046"/>
      <c r="F52" s="1046"/>
      <c r="G52" s="1046"/>
      <c r="H52" s="1046"/>
      <c r="I52" s="1046"/>
      <c r="J52" s="1046"/>
      <c r="K52" s="1046"/>
      <c r="L52" s="1046"/>
      <c r="M52" s="1046"/>
      <c r="N52" s="1046"/>
      <c r="O52" s="1046"/>
      <c r="P52" s="1047"/>
      <c r="Q52" s="1048"/>
      <c r="R52" s="1040"/>
      <c r="S52" s="1040"/>
      <c r="T52" s="1040"/>
      <c r="U52" s="1040"/>
      <c r="V52" s="1040"/>
      <c r="W52" s="1040"/>
      <c r="X52" s="1040"/>
      <c r="Y52" s="1040"/>
      <c r="Z52" s="1040"/>
      <c r="AA52" s="1040"/>
      <c r="AB52" s="1040"/>
      <c r="AC52" s="1040"/>
      <c r="AD52" s="1040"/>
      <c r="AE52" s="1049"/>
      <c r="AF52" s="1050"/>
      <c r="AG52" s="1051"/>
      <c r="AH52" s="1051"/>
      <c r="AI52" s="1051"/>
      <c r="AJ52" s="1052"/>
      <c r="AK52" s="1039"/>
      <c r="AL52" s="1040"/>
      <c r="AM52" s="1040"/>
      <c r="AN52" s="1040"/>
      <c r="AO52" s="1040"/>
      <c r="AP52" s="1040"/>
      <c r="AQ52" s="1040"/>
      <c r="AR52" s="1040"/>
      <c r="AS52" s="1040"/>
      <c r="AT52" s="1040"/>
      <c r="AU52" s="1040"/>
      <c r="AV52" s="1040"/>
      <c r="AW52" s="1040"/>
      <c r="AX52" s="1040"/>
      <c r="AY52" s="1040"/>
      <c r="AZ52" s="1041"/>
      <c r="BA52" s="1041"/>
      <c r="BB52" s="1041"/>
      <c r="BC52" s="1041"/>
      <c r="BD52" s="1041"/>
      <c r="BE52" s="985"/>
      <c r="BF52" s="985"/>
      <c r="BG52" s="985"/>
      <c r="BH52" s="985"/>
      <c r="BI52" s="986"/>
      <c r="BJ52" s="226"/>
      <c r="BK52" s="226"/>
      <c r="BL52" s="226"/>
      <c r="BM52" s="226"/>
      <c r="BN52" s="226"/>
      <c r="BO52" s="235"/>
      <c r="BP52" s="235"/>
      <c r="BQ52" s="232">
        <v>46</v>
      </c>
      <c r="BR52" s="233"/>
      <c r="BS52" s="1007"/>
      <c r="BT52" s="1008"/>
      <c r="BU52" s="1008"/>
      <c r="BV52" s="1008"/>
      <c r="BW52" s="1008"/>
      <c r="BX52" s="1008"/>
      <c r="BY52" s="1008"/>
      <c r="BZ52" s="1008"/>
      <c r="CA52" s="1008"/>
      <c r="CB52" s="1008"/>
      <c r="CC52" s="1008"/>
      <c r="CD52" s="1008"/>
      <c r="CE52" s="1008"/>
      <c r="CF52" s="1008"/>
      <c r="CG52" s="1029"/>
      <c r="CH52" s="1004"/>
      <c r="CI52" s="1005"/>
      <c r="CJ52" s="1005"/>
      <c r="CK52" s="1005"/>
      <c r="CL52" s="1006"/>
      <c r="CM52" s="1004"/>
      <c r="CN52" s="1005"/>
      <c r="CO52" s="1005"/>
      <c r="CP52" s="1005"/>
      <c r="CQ52" s="1006"/>
      <c r="CR52" s="1004"/>
      <c r="CS52" s="1005"/>
      <c r="CT52" s="1005"/>
      <c r="CU52" s="1005"/>
      <c r="CV52" s="1006"/>
      <c r="CW52" s="1004"/>
      <c r="CX52" s="1005"/>
      <c r="CY52" s="1005"/>
      <c r="CZ52" s="1005"/>
      <c r="DA52" s="1006"/>
      <c r="DB52" s="1004"/>
      <c r="DC52" s="1005"/>
      <c r="DD52" s="1005"/>
      <c r="DE52" s="1005"/>
      <c r="DF52" s="1006"/>
      <c r="DG52" s="1004"/>
      <c r="DH52" s="1005"/>
      <c r="DI52" s="1005"/>
      <c r="DJ52" s="1005"/>
      <c r="DK52" s="1006"/>
      <c r="DL52" s="1004"/>
      <c r="DM52" s="1005"/>
      <c r="DN52" s="1005"/>
      <c r="DO52" s="1005"/>
      <c r="DP52" s="1006"/>
      <c r="DQ52" s="1004"/>
      <c r="DR52" s="1005"/>
      <c r="DS52" s="1005"/>
      <c r="DT52" s="1005"/>
      <c r="DU52" s="1006"/>
      <c r="DV52" s="1007"/>
      <c r="DW52" s="1008"/>
      <c r="DX52" s="1008"/>
      <c r="DY52" s="1008"/>
      <c r="DZ52" s="1009"/>
      <c r="EA52" s="224"/>
    </row>
    <row r="53" spans="1:131" ht="26.25" customHeight="1" x14ac:dyDescent="0.2">
      <c r="A53" s="232">
        <v>26</v>
      </c>
      <c r="B53" s="1045"/>
      <c r="C53" s="1046"/>
      <c r="D53" s="1046"/>
      <c r="E53" s="1046"/>
      <c r="F53" s="1046"/>
      <c r="G53" s="1046"/>
      <c r="H53" s="1046"/>
      <c r="I53" s="1046"/>
      <c r="J53" s="1046"/>
      <c r="K53" s="1046"/>
      <c r="L53" s="1046"/>
      <c r="M53" s="1046"/>
      <c r="N53" s="1046"/>
      <c r="O53" s="1046"/>
      <c r="P53" s="1047"/>
      <c r="Q53" s="1048"/>
      <c r="R53" s="1040"/>
      <c r="S53" s="1040"/>
      <c r="T53" s="1040"/>
      <c r="U53" s="1040"/>
      <c r="V53" s="1040"/>
      <c r="W53" s="1040"/>
      <c r="X53" s="1040"/>
      <c r="Y53" s="1040"/>
      <c r="Z53" s="1040"/>
      <c r="AA53" s="1040"/>
      <c r="AB53" s="1040"/>
      <c r="AC53" s="1040"/>
      <c r="AD53" s="1040"/>
      <c r="AE53" s="1049"/>
      <c r="AF53" s="1050"/>
      <c r="AG53" s="1051"/>
      <c r="AH53" s="1051"/>
      <c r="AI53" s="1051"/>
      <c r="AJ53" s="1052"/>
      <c r="AK53" s="1039"/>
      <c r="AL53" s="1040"/>
      <c r="AM53" s="1040"/>
      <c r="AN53" s="1040"/>
      <c r="AO53" s="1040"/>
      <c r="AP53" s="1040"/>
      <c r="AQ53" s="1040"/>
      <c r="AR53" s="1040"/>
      <c r="AS53" s="1040"/>
      <c r="AT53" s="1040"/>
      <c r="AU53" s="1040"/>
      <c r="AV53" s="1040"/>
      <c r="AW53" s="1040"/>
      <c r="AX53" s="1040"/>
      <c r="AY53" s="1040"/>
      <c r="AZ53" s="1041"/>
      <c r="BA53" s="1041"/>
      <c r="BB53" s="1041"/>
      <c r="BC53" s="1041"/>
      <c r="BD53" s="1041"/>
      <c r="BE53" s="985"/>
      <c r="BF53" s="985"/>
      <c r="BG53" s="985"/>
      <c r="BH53" s="985"/>
      <c r="BI53" s="986"/>
      <c r="BJ53" s="226"/>
      <c r="BK53" s="226"/>
      <c r="BL53" s="226"/>
      <c r="BM53" s="226"/>
      <c r="BN53" s="226"/>
      <c r="BO53" s="235"/>
      <c r="BP53" s="235"/>
      <c r="BQ53" s="232">
        <v>47</v>
      </c>
      <c r="BR53" s="233"/>
      <c r="BS53" s="1007"/>
      <c r="BT53" s="1008"/>
      <c r="BU53" s="1008"/>
      <c r="BV53" s="1008"/>
      <c r="BW53" s="1008"/>
      <c r="BX53" s="1008"/>
      <c r="BY53" s="1008"/>
      <c r="BZ53" s="1008"/>
      <c r="CA53" s="1008"/>
      <c r="CB53" s="1008"/>
      <c r="CC53" s="1008"/>
      <c r="CD53" s="1008"/>
      <c r="CE53" s="1008"/>
      <c r="CF53" s="1008"/>
      <c r="CG53" s="1029"/>
      <c r="CH53" s="1004"/>
      <c r="CI53" s="1005"/>
      <c r="CJ53" s="1005"/>
      <c r="CK53" s="1005"/>
      <c r="CL53" s="1006"/>
      <c r="CM53" s="1004"/>
      <c r="CN53" s="1005"/>
      <c r="CO53" s="1005"/>
      <c r="CP53" s="1005"/>
      <c r="CQ53" s="1006"/>
      <c r="CR53" s="1004"/>
      <c r="CS53" s="1005"/>
      <c r="CT53" s="1005"/>
      <c r="CU53" s="1005"/>
      <c r="CV53" s="1006"/>
      <c r="CW53" s="1004"/>
      <c r="CX53" s="1005"/>
      <c r="CY53" s="1005"/>
      <c r="CZ53" s="1005"/>
      <c r="DA53" s="1006"/>
      <c r="DB53" s="1004"/>
      <c r="DC53" s="1005"/>
      <c r="DD53" s="1005"/>
      <c r="DE53" s="1005"/>
      <c r="DF53" s="1006"/>
      <c r="DG53" s="1004"/>
      <c r="DH53" s="1005"/>
      <c r="DI53" s="1005"/>
      <c r="DJ53" s="1005"/>
      <c r="DK53" s="1006"/>
      <c r="DL53" s="1004"/>
      <c r="DM53" s="1005"/>
      <c r="DN53" s="1005"/>
      <c r="DO53" s="1005"/>
      <c r="DP53" s="1006"/>
      <c r="DQ53" s="1004"/>
      <c r="DR53" s="1005"/>
      <c r="DS53" s="1005"/>
      <c r="DT53" s="1005"/>
      <c r="DU53" s="1006"/>
      <c r="DV53" s="1007"/>
      <c r="DW53" s="1008"/>
      <c r="DX53" s="1008"/>
      <c r="DY53" s="1008"/>
      <c r="DZ53" s="1009"/>
      <c r="EA53" s="224"/>
    </row>
    <row r="54" spans="1:131" ht="26.25" customHeight="1" x14ac:dyDescent="0.2">
      <c r="A54" s="232">
        <v>27</v>
      </c>
      <c r="B54" s="1045"/>
      <c r="C54" s="1046"/>
      <c r="D54" s="1046"/>
      <c r="E54" s="1046"/>
      <c r="F54" s="1046"/>
      <c r="G54" s="1046"/>
      <c r="H54" s="1046"/>
      <c r="I54" s="1046"/>
      <c r="J54" s="1046"/>
      <c r="K54" s="1046"/>
      <c r="L54" s="1046"/>
      <c r="M54" s="1046"/>
      <c r="N54" s="1046"/>
      <c r="O54" s="1046"/>
      <c r="P54" s="1047"/>
      <c r="Q54" s="1048"/>
      <c r="R54" s="1040"/>
      <c r="S54" s="1040"/>
      <c r="T54" s="1040"/>
      <c r="U54" s="1040"/>
      <c r="V54" s="1040"/>
      <c r="W54" s="1040"/>
      <c r="X54" s="1040"/>
      <c r="Y54" s="1040"/>
      <c r="Z54" s="1040"/>
      <c r="AA54" s="1040"/>
      <c r="AB54" s="1040"/>
      <c r="AC54" s="1040"/>
      <c r="AD54" s="1040"/>
      <c r="AE54" s="1049"/>
      <c r="AF54" s="1050"/>
      <c r="AG54" s="1051"/>
      <c r="AH54" s="1051"/>
      <c r="AI54" s="1051"/>
      <c r="AJ54" s="1052"/>
      <c r="AK54" s="1039"/>
      <c r="AL54" s="1040"/>
      <c r="AM54" s="1040"/>
      <c r="AN54" s="1040"/>
      <c r="AO54" s="1040"/>
      <c r="AP54" s="1040"/>
      <c r="AQ54" s="1040"/>
      <c r="AR54" s="1040"/>
      <c r="AS54" s="1040"/>
      <c r="AT54" s="1040"/>
      <c r="AU54" s="1040"/>
      <c r="AV54" s="1040"/>
      <c r="AW54" s="1040"/>
      <c r="AX54" s="1040"/>
      <c r="AY54" s="1040"/>
      <c r="AZ54" s="1041"/>
      <c r="BA54" s="1041"/>
      <c r="BB54" s="1041"/>
      <c r="BC54" s="1041"/>
      <c r="BD54" s="1041"/>
      <c r="BE54" s="985"/>
      <c r="BF54" s="985"/>
      <c r="BG54" s="985"/>
      <c r="BH54" s="985"/>
      <c r="BI54" s="986"/>
      <c r="BJ54" s="226"/>
      <c r="BK54" s="226"/>
      <c r="BL54" s="226"/>
      <c r="BM54" s="226"/>
      <c r="BN54" s="226"/>
      <c r="BO54" s="235"/>
      <c r="BP54" s="235"/>
      <c r="BQ54" s="232">
        <v>48</v>
      </c>
      <c r="BR54" s="233"/>
      <c r="BS54" s="1007"/>
      <c r="BT54" s="1008"/>
      <c r="BU54" s="1008"/>
      <c r="BV54" s="1008"/>
      <c r="BW54" s="1008"/>
      <c r="BX54" s="1008"/>
      <c r="BY54" s="1008"/>
      <c r="BZ54" s="1008"/>
      <c r="CA54" s="1008"/>
      <c r="CB54" s="1008"/>
      <c r="CC54" s="1008"/>
      <c r="CD54" s="1008"/>
      <c r="CE54" s="1008"/>
      <c r="CF54" s="1008"/>
      <c r="CG54" s="1029"/>
      <c r="CH54" s="1004"/>
      <c r="CI54" s="1005"/>
      <c r="CJ54" s="1005"/>
      <c r="CK54" s="1005"/>
      <c r="CL54" s="1006"/>
      <c r="CM54" s="1004"/>
      <c r="CN54" s="1005"/>
      <c r="CO54" s="1005"/>
      <c r="CP54" s="1005"/>
      <c r="CQ54" s="1006"/>
      <c r="CR54" s="1004"/>
      <c r="CS54" s="1005"/>
      <c r="CT54" s="1005"/>
      <c r="CU54" s="1005"/>
      <c r="CV54" s="1006"/>
      <c r="CW54" s="1004"/>
      <c r="CX54" s="1005"/>
      <c r="CY54" s="1005"/>
      <c r="CZ54" s="1005"/>
      <c r="DA54" s="1006"/>
      <c r="DB54" s="1004"/>
      <c r="DC54" s="1005"/>
      <c r="DD54" s="1005"/>
      <c r="DE54" s="1005"/>
      <c r="DF54" s="1006"/>
      <c r="DG54" s="1004"/>
      <c r="DH54" s="1005"/>
      <c r="DI54" s="1005"/>
      <c r="DJ54" s="1005"/>
      <c r="DK54" s="1006"/>
      <c r="DL54" s="1004"/>
      <c r="DM54" s="1005"/>
      <c r="DN54" s="1005"/>
      <c r="DO54" s="1005"/>
      <c r="DP54" s="1006"/>
      <c r="DQ54" s="1004"/>
      <c r="DR54" s="1005"/>
      <c r="DS54" s="1005"/>
      <c r="DT54" s="1005"/>
      <c r="DU54" s="1006"/>
      <c r="DV54" s="1007"/>
      <c r="DW54" s="1008"/>
      <c r="DX54" s="1008"/>
      <c r="DY54" s="1008"/>
      <c r="DZ54" s="1009"/>
      <c r="EA54" s="224"/>
    </row>
    <row r="55" spans="1:131" ht="26.25" customHeight="1" x14ac:dyDescent="0.2">
      <c r="A55" s="232">
        <v>28</v>
      </c>
      <c r="B55" s="1045"/>
      <c r="C55" s="1046"/>
      <c r="D55" s="1046"/>
      <c r="E55" s="1046"/>
      <c r="F55" s="1046"/>
      <c r="G55" s="1046"/>
      <c r="H55" s="1046"/>
      <c r="I55" s="1046"/>
      <c r="J55" s="1046"/>
      <c r="K55" s="1046"/>
      <c r="L55" s="1046"/>
      <c r="M55" s="1046"/>
      <c r="N55" s="1046"/>
      <c r="O55" s="1046"/>
      <c r="P55" s="1047"/>
      <c r="Q55" s="1048"/>
      <c r="R55" s="1040"/>
      <c r="S55" s="1040"/>
      <c r="T55" s="1040"/>
      <c r="U55" s="1040"/>
      <c r="V55" s="1040"/>
      <c r="W55" s="1040"/>
      <c r="X55" s="1040"/>
      <c r="Y55" s="1040"/>
      <c r="Z55" s="1040"/>
      <c r="AA55" s="1040"/>
      <c r="AB55" s="1040"/>
      <c r="AC55" s="1040"/>
      <c r="AD55" s="1040"/>
      <c r="AE55" s="1049"/>
      <c r="AF55" s="1050"/>
      <c r="AG55" s="1051"/>
      <c r="AH55" s="1051"/>
      <c r="AI55" s="1051"/>
      <c r="AJ55" s="1052"/>
      <c r="AK55" s="1039"/>
      <c r="AL55" s="1040"/>
      <c r="AM55" s="1040"/>
      <c r="AN55" s="1040"/>
      <c r="AO55" s="1040"/>
      <c r="AP55" s="1040"/>
      <c r="AQ55" s="1040"/>
      <c r="AR55" s="1040"/>
      <c r="AS55" s="1040"/>
      <c r="AT55" s="1040"/>
      <c r="AU55" s="1040"/>
      <c r="AV55" s="1040"/>
      <c r="AW55" s="1040"/>
      <c r="AX55" s="1040"/>
      <c r="AY55" s="1040"/>
      <c r="AZ55" s="1041"/>
      <c r="BA55" s="1041"/>
      <c r="BB55" s="1041"/>
      <c r="BC55" s="1041"/>
      <c r="BD55" s="1041"/>
      <c r="BE55" s="985"/>
      <c r="BF55" s="985"/>
      <c r="BG55" s="985"/>
      <c r="BH55" s="985"/>
      <c r="BI55" s="986"/>
      <c r="BJ55" s="226"/>
      <c r="BK55" s="226"/>
      <c r="BL55" s="226"/>
      <c r="BM55" s="226"/>
      <c r="BN55" s="226"/>
      <c r="BO55" s="235"/>
      <c r="BP55" s="235"/>
      <c r="BQ55" s="232">
        <v>49</v>
      </c>
      <c r="BR55" s="233"/>
      <c r="BS55" s="1007"/>
      <c r="BT55" s="1008"/>
      <c r="BU55" s="1008"/>
      <c r="BV55" s="1008"/>
      <c r="BW55" s="1008"/>
      <c r="BX55" s="1008"/>
      <c r="BY55" s="1008"/>
      <c r="BZ55" s="1008"/>
      <c r="CA55" s="1008"/>
      <c r="CB55" s="1008"/>
      <c r="CC55" s="1008"/>
      <c r="CD55" s="1008"/>
      <c r="CE55" s="1008"/>
      <c r="CF55" s="1008"/>
      <c r="CG55" s="1029"/>
      <c r="CH55" s="1004"/>
      <c r="CI55" s="1005"/>
      <c r="CJ55" s="1005"/>
      <c r="CK55" s="1005"/>
      <c r="CL55" s="1006"/>
      <c r="CM55" s="1004"/>
      <c r="CN55" s="1005"/>
      <c r="CO55" s="1005"/>
      <c r="CP55" s="1005"/>
      <c r="CQ55" s="1006"/>
      <c r="CR55" s="1004"/>
      <c r="CS55" s="1005"/>
      <c r="CT55" s="1005"/>
      <c r="CU55" s="1005"/>
      <c r="CV55" s="1006"/>
      <c r="CW55" s="1004"/>
      <c r="CX55" s="1005"/>
      <c r="CY55" s="1005"/>
      <c r="CZ55" s="1005"/>
      <c r="DA55" s="1006"/>
      <c r="DB55" s="1004"/>
      <c r="DC55" s="1005"/>
      <c r="DD55" s="1005"/>
      <c r="DE55" s="1005"/>
      <c r="DF55" s="1006"/>
      <c r="DG55" s="1004"/>
      <c r="DH55" s="1005"/>
      <c r="DI55" s="1005"/>
      <c r="DJ55" s="1005"/>
      <c r="DK55" s="1006"/>
      <c r="DL55" s="1004"/>
      <c r="DM55" s="1005"/>
      <c r="DN55" s="1005"/>
      <c r="DO55" s="1005"/>
      <c r="DP55" s="1006"/>
      <c r="DQ55" s="1004"/>
      <c r="DR55" s="1005"/>
      <c r="DS55" s="1005"/>
      <c r="DT55" s="1005"/>
      <c r="DU55" s="1006"/>
      <c r="DV55" s="1007"/>
      <c r="DW55" s="1008"/>
      <c r="DX55" s="1008"/>
      <c r="DY55" s="1008"/>
      <c r="DZ55" s="1009"/>
      <c r="EA55" s="224"/>
    </row>
    <row r="56" spans="1:131" ht="26.25" customHeight="1" x14ac:dyDescent="0.2">
      <c r="A56" s="232">
        <v>29</v>
      </c>
      <c r="B56" s="1045"/>
      <c r="C56" s="1046"/>
      <c r="D56" s="1046"/>
      <c r="E56" s="1046"/>
      <c r="F56" s="1046"/>
      <c r="G56" s="1046"/>
      <c r="H56" s="1046"/>
      <c r="I56" s="1046"/>
      <c r="J56" s="1046"/>
      <c r="K56" s="1046"/>
      <c r="L56" s="1046"/>
      <c r="M56" s="1046"/>
      <c r="N56" s="1046"/>
      <c r="O56" s="1046"/>
      <c r="P56" s="1047"/>
      <c r="Q56" s="1048"/>
      <c r="R56" s="1040"/>
      <c r="S56" s="1040"/>
      <c r="T56" s="1040"/>
      <c r="U56" s="1040"/>
      <c r="V56" s="1040"/>
      <c r="W56" s="1040"/>
      <c r="X56" s="1040"/>
      <c r="Y56" s="1040"/>
      <c r="Z56" s="1040"/>
      <c r="AA56" s="1040"/>
      <c r="AB56" s="1040"/>
      <c r="AC56" s="1040"/>
      <c r="AD56" s="1040"/>
      <c r="AE56" s="1049"/>
      <c r="AF56" s="1050"/>
      <c r="AG56" s="1051"/>
      <c r="AH56" s="1051"/>
      <c r="AI56" s="1051"/>
      <c r="AJ56" s="1052"/>
      <c r="AK56" s="1039"/>
      <c r="AL56" s="1040"/>
      <c r="AM56" s="1040"/>
      <c r="AN56" s="1040"/>
      <c r="AO56" s="1040"/>
      <c r="AP56" s="1040"/>
      <c r="AQ56" s="1040"/>
      <c r="AR56" s="1040"/>
      <c r="AS56" s="1040"/>
      <c r="AT56" s="1040"/>
      <c r="AU56" s="1040"/>
      <c r="AV56" s="1040"/>
      <c r="AW56" s="1040"/>
      <c r="AX56" s="1040"/>
      <c r="AY56" s="1040"/>
      <c r="AZ56" s="1041"/>
      <c r="BA56" s="1041"/>
      <c r="BB56" s="1041"/>
      <c r="BC56" s="1041"/>
      <c r="BD56" s="1041"/>
      <c r="BE56" s="985"/>
      <c r="BF56" s="985"/>
      <c r="BG56" s="985"/>
      <c r="BH56" s="985"/>
      <c r="BI56" s="986"/>
      <c r="BJ56" s="226"/>
      <c r="BK56" s="226"/>
      <c r="BL56" s="226"/>
      <c r="BM56" s="226"/>
      <c r="BN56" s="226"/>
      <c r="BO56" s="235"/>
      <c r="BP56" s="235"/>
      <c r="BQ56" s="232">
        <v>50</v>
      </c>
      <c r="BR56" s="233"/>
      <c r="BS56" s="1007"/>
      <c r="BT56" s="1008"/>
      <c r="BU56" s="1008"/>
      <c r="BV56" s="1008"/>
      <c r="BW56" s="1008"/>
      <c r="BX56" s="1008"/>
      <c r="BY56" s="1008"/>
      <c r="BZ56" s="1008"/>
      <c r="CA56" s="1008"/>
      <c r="CB56" s="1008"/>
      <c r="CC56" s="1008"/>
      <c r="CD56" s="1008"/>
      <c r="CE56" s="1008"/>
      <c r="CF56" s="1008"/>
      <c r="CG56" s="1029"/>
      <c r="CH56" s="1004"/>
      <c r="CI56" s="1005"/>
      <c r="CJ56" s="1005"/>
      <c r="CK56" s="1005"/>
      <c r="CL56" s="1006"/>
      <c r="CM56" s="1004"/>
      <c r="CN56" s="1005"/>
      <c r="CO56" s="1005"/>
      <c r="CP56" s="1005"/>
      <c r="CQ56" s="1006"/>
      <c r="CR56" s="1004"/>
      <c r="CS56" s="1005"/>
      <c r="CT56" s="1005"/>
      <c r="CU56" s="1005"/>
      <c r="CV56" s="1006"/>
      <c r="CW56" s="1004"/>
      <c r="CX56" s="1005"/>
      <c r="CY56" s="1005"/>
      <c r="CZ56" s="1005"/>
      <c r="DA56" s="1006"/>
      <c r="DB56" s="1004"/>
      <c r="DC56" s="1005"/>
      <c r="DD56" s="1005"/>
      <c r="DE56" s="1005"/>
      <c r="DF56" s="1006"/>
      <c r="DG56" s="1004"/>
      <c r="DH56" s="1005"/>
      <c r="DI56" s="1005"/>
      <c r="DJ56" s="1005"/>
      <c r="DK56" s="1006"/>
      <c r="DL56" s="1004"/>
      <c r="DM56" s="1005"/>
      <c r="DN56" s="1005"/>
      <c r="DO56" s="1005"/>
      <c r="DP56" s="1006"/>
      <c r="DQ56" s="1004"/>
      <c r="DR56" s="1005"/>
      <c r="DS56" s="1005"/>
      <c r="DT56" s="1005"/>
      <c r="DU56" s="1006"/>
      <c r="DV56" s="1007"/>
      <c r="DW56" s="1008"/>
      <c r="DX56" s="1008"/>
      <c r="DY56" s="1008"/>
      <c r="DZ56" s="1009"/>
      <c r="EA56" s="224"/>
    </row>
    <row r="57" spans="1:131" ht="26.25" customHeight="1" x14ac:dyDescent="0.2">
      <c r="A57" s="232">
        <v>30</v>
      </c>
      <c r="B57" s="1045"/>
      <c r="C57" s="1046"/>
      <c r="D57" s="1046"/>
      <c r="E57" s="1046"/>
      <c r="F57" s="1046"/>
      <c r="G57" s="1046"/>
      <c r="H57" s="1046"/>
      <c r="I57" s="1046"/>
      <c r="J57" s="1046"/>
      <c r="K57" s="1046"/>
      <c r="L57" s="1046"/>
      <c r="M57" s="1046"/>
      <c r="N57" s="1046"/>
      <c r="O57" s="1046"/>
      <c r="P57" s="1047"/>
      <c r="Q57" s="1048"/>
      <c r="R57" s="1040"/>
      <c r="S57" s="1040"/>
      <c r="T57" s="1040"/>
      <c r="U57" s="1040"/>
      <c r="V57" s="1040"/>
      <c r="W57" s="1040"/>
      <c r="X57" s="1040"/>
      <c r="Y57" s="1040"/>
      <c r="Z57" s="1040"/>
      <c r="AA57" s="1040"/>
      <c r="AB57" s="1040"/>
      <c r="AC57" s="1040"/>
      <c r="AD57" s="1040"/>
      <c r="AE57" s="1049"/>
      <c r="AF57" s="1050"/>
      <c r="AG57" s="1051"/>
      <c r="AH57" s="1051"/>
      <c r="AI57" s="1051"/>
      <c r="AJ57" s="1052"/>
      <c r="AK57" s="1039"/>
      <c r="AL57" s="1040"/>
      <c r="AM57" s="1040"/>
      <c r="AN57" s="1040"/>
      <c r="AO57" s="1040"/>
      <c r="AP57" s="1040"/>
      <c r="AQ57" s="1040"/>
      <c r="AR57" s="1040"/>
      <c r="AS57" s="1040"/>
      <c r="AT57" s="1040"/>
      <c r="AU57" s="1040"/>
      <c r="AV57" s="1040"/>
      <c r="AW57" s="1040"/>
      <c r="AX57" s="1040"/>
      <c r="AY57" s="1040"/>
      <c r="AZ57" s="1041"/>
      <c r="BA57" s="1041"/>
      <c r="BB57" s="1041"/>
      <c r="BC57" s="1041"/>
      <c r="BD57" s="1041"/>
      <c r="BE57" s="985"/>
      <c r="BF57" s="985"/>
      <c r="BG57" s="985"/>
      <c r="BH57" s="985"/>
      <c r="BI57" s="986"/>
      <c r="BJ57" s="226"/>
      <c r="BK57" s="226"/>
      <c r="BL57" s="226"/>
      <c r="BM57" s="226"/>
      <c r="BN57" s="226"/>
      <c r="BO57" s="235"/>
      <c r="BP57" s="235"/>
      <c r="BQ57" s="232">
        <v>51</v>
      </c>
      <c r="BR57" s="233"/>
      <c r="BS57" s="1007"/>
      <c r="BT57" s="1008"/>
      <c r="BU57" s="1008"/>
      <c r="BV57" s="1008"/>
      <c r="BW57" s="1008"/>
      <c r="BX57" s="1008"/>
      <c r="BY57" s="1008"/>
      <c r="BZ57" s="1008"/>
      <c r="CA57" s="1008"/>
      <c r="CB57" s="1008"/>
      <c r="CC57" s="1008"/>
      <c r="CD57" s="1008"/>
      <c r="CE57" s="1008"/>
      <c r="CF57" s="1008"/>
      <c r="CG57" s="1029"/>
      <c r="CH57" s="1004"/>
      <c r="CI57" s="1005"/>
      <c r="CJ57" s="1005"/>
      <c r="CK57" s="1005"/>
      <c r="CL57" s="1006"/>
      <c r="CM57" s="1004"/>
      <c r="CN57" s="1005"/>
      <c r="CO57" s="1005"/>
      <c r="CP57" s="1005"/>
      <c r="CQ57" s="1006"/>
      <c r="CR57" s="1004"/>
      <c r="CS57" s="1005"/>
      <c r="CT57" s="1005"/>
      <c r="CU57" s="1005"/>
      <c r="CV57" s="1006"/>
      <c r="CW57" s="1004"/>
      <c r="CX57" s="1005"/>
      <c r="CY57" s="1005"/>
      <c r="CZ57" s="1005"/>
      <c r="DA57" s="1006"/>
      <c r="DB57" s="1004"/>
      <c r="DC57" s="1005"/>
      <c r="DD57" s="1005"/>
      <c r="DE57" s="1005"/>
      <c r="DF57" s="1006"/>
      <c r="DG57" s="1004"/>
      <c r="DH57" s="1005"/>
      <c r="DI57" s="1005"/>
      <c r="DJ57" s="1005"/>
      <c r="DK57" s="1006"/>
      <c r="DL57" s="1004"/>
      <c r="DM57" s="1005"/>
      <c r="DN57" s="1005"/>
      <c r="DO57" s="1005"/>
      <c r="DP57" s="1006"/>
      <c r="DQ57" s="1004"/>
      <c r="DR57" s="1005"/>
      <c r="DS57" s="1005"/>
      <c r="DT57" s="1005"/>
      <c r="DU57" s="1006"/>
      <c r="DV57" s="1007"/>
      <c r="DW57" s="1008"/>
      <c r="DX57" s="1008"/>
      <c r="DY57" s="1008"/>
      <c r="DZ57" s="1009"/>
      <c r="EA57" s="224"/>
    </row>
    <row r="58" spans="1:131" ht="26.25" customHeight="1" x14ac:dyDescent="0.2">
      <c r="A58" s="232">
        <v>31</v>
      </c>
      <c r="B58" s="1045"/>
      <c r="C58" s="1046"/>
      <c r="D58" s="1046"/>
      <c r="E58" s="1046"/>
      <c r="F58" s="1046"/>
      <c r="G58" s="1046"/>
      <c r="H58" s="1046"/>
      <c r="I58" s="1046"/>
      <c r="J58" s="1046"/>
      <c r="K58" s="1046"/>
      <c r="L58" s="1046"/>
      <c r="M58" s="1046"/>
      <c r="N58" s="1046"/>
      <c r="O58" s="1046"/>
      <c r="P58" s="1047"/>
      <c r="Q58" s="1048"/>
      <c r="R58" s="1040"/>
      <c r="S58" s="1040"/>
      <c r="T58" s="1040"/>
      <c r="U58" s="1040"/>
      <c r="V58" s="1040"/>
      <c r="W58" s="1040"/>
      <c r="X58" s="1040"/>
      <c r="Y58" s="1040"/>
      <c r="Z58" s="1040"/>
      <c r="AA58" s="1040"/>
      <c r="AB58" s="1040"/>
      <c r="AC58" s="1040"/>
      <c r="AD58" s="1040"/>
      <c r="AE58" s="1049"/>
      <c r="AF58" s="1050"/>
      <c r="AG58" s="1051"/>
      <c r="AH58" s="1051"/>
      <c r="AI58" s="1051"/>
      <c r="AJ58" s="1052"/>
      <c r="AK58" s="1039"/>
      <c r="AL58" s="1040"/>
      <c r="AM58" s="1040"/>
      <c r="AN58" s="1040"/>
      <c r="AO58" s="1040"/>
      <c r="AP58" s="1040"/>
      <c r="AQ58" s="1040"/>
      <c r="AR58" s="1040"/>
      <c r="AS58" s="1040"/>
      <c r="AT58" s="1040"/>
      <c r="AU58" s="1040"/>
      <c r="AV58" s="1040"/>
      <c r="AW58" s="1040"/>
      <c r="AX58" s="1040"/>
      <c r="AY58" s="1040"/>
      <c r="AZ58" s="1041"/>
      <c r="BA58" s="1041"/>
      <c r="BB58" s="1041"/>
      <c r="BC58" s="1041"/>
      <c r="BD58" s="1041"/>
      <c r="BE58" s="985"/>
      <c r="BF58" s="985"/>
      <c r="BG58" s="985"/>
      <c r="BH58" s="985"/>
      <c r="BI58" s="986"/>
      <c r="BJ58" s="226"/>
      <c r="BK58" s="226"/>
      <c r="BL58" s="226"/>
      <c r="BM58" s="226"/>
      <c r="BN58" s="226"/>
      <c r="BO58" s="235"/>
      <c r="BP58" s="235"/>
      <c r="BQ58" s="232">
        <v>52</v>
      </c>
      <c r="BR58" s="233"/>
      <c r="BS58" s="1007"/>
      <c r="BT58" s="1008"/>
      <c r="BU58" s="1008"/>
      <c r="BV58" s="1008"/>
      <c r="BW58" s="1008"/>
      <c r="BX58" s="1008"/>
      <c r="BY58" s="1008"/>
      <c r="BZ58" s="1008"/>
      <c r="CA58" s="1008"/>
      <c r="CB58" s="1008"/>
      <c r="CC58" s="1008"/>
      <c r="CD58" s="1008"/>
      <c r="CE58" s="1008"/>
      <c r="CF58" s="1008"/>
      <c r="CG58" s="1029"/>
      <c r="CH58" s="1004"/>
      <c r="CI58" s="1005"/>
      <c r="CJ58" s="1005"/>
      <c r="CK58" s="1005"/>
      <c r="CL58" s="1006"/>
      <c r="CM58" s="1004"/>
      <c r="CN58" s="1005"/>
      <c r="CO58" s="1005"/>
      <c r="CP58" s="1005"/>
      <c r="CQ58" s="1006"/>
      <c r="CR58" s="1004"/>
      <c r="CS58" s="1005"/>
      <c r="CT58" s="1005"/>
      <c r="CU58" s="1005"/>
      <c r="CV58" s="1006"/>
      <c r="CW58" s="1004"/>
      <c r="CX58" s="1005"/>
      <c r="CY58" s="1005"/>
      <c r="CZ58" s="1005"/>
      <c r="DA58" s="1006"/>
      <c r="DB58" s="1004"/>
      <c r="DC58" s="1005"/>
      <c r="DD58" s="1005"/>
      <c r="DE58" s="1005"/>
      <c r="DF58" s="1006"/>
      <c r="DG58" s="1004"/>
      <c r="DH58" s="1005"/>
      <c r="DI58" s="1005"/>
      <c r="DJ58" s="1005"/>
      <c r="DK58" s="1006"/>
      <c r="DL58" s="1004"/>
      <c r="DM58" s="1005"/>
      <c r="DN58" s="1005"/>
      <c r="DO58" s="1005"/>
      <c r="DP58" s="1006"/>
      <c r="DQ58" s="1004"/>
      <c r="DR58" s="1005"/>
      <c r="DS58" s="1005"/>
      <c r="DT58" s="1005"/>
      <c r="DU58" s="1006"/>
      <c r="DV58" s="1007"/>
      <c r="DW58" s="1008"/>
      <c r="DX58" s="1008"/>
      <c r="DY58" s="1008"/>
      <c r="DZ58" s="1009"/>
      <c r="EA58" s="224"/>
    </row>
    <row r="59" spans="1:131" ht="26.25" customHeight="1" x14ac:dyDescent="0.2">
      <c r="A59" s="232">
        <v>32</v>
      </c>
      <c r="B59" s="1045"/>
      <c r="C59" s="1046"/>
      <c r="D59" s="1046"/>
      <c r="E59" s="1046"/>
      <c r="F59" s="1046"/>
      <c r="G59" s="1046"/>
      <c r="H59" s="1046"/>
      <c r="I59" s="1046"/>
      <c r="J59" s="1046"/>
      <c r="K59" s="1046"/>
      <c r="L59" s="1046"/>
      <c r="M59" s="1046"/>
      <c r="N59" s="1046"/>
      <c r="O59" s="1046"/>
      <c r="P59" s="1047"/>
      <c r="Q59" s="1048"/>
      <c r="R59" s="1040"/>
      <c r="S59" s="1040"/>
      <c r="T59" s="1040"/>
      <c r="U59" s="1040"/>
      <c r="V59" s="1040"/>
      <c r="W59" s="1040"/>
      <c r="X59" s="1040"/>
      <c r="Y59" s="1040"/>
      <c r="Z59" s="1040"/>
      <c r="AA59" s="1040"/>
      <c r="AB59" s="1040"/>
      <c r="AC59" s="1040"/>
      <c r="AD59" s="1040"/>
      <c r="AE59" s="1049"/>
      <c r="AF59" s="1050"/>
      <c r="AG59" s="1051"/>
      <c r="AH59" s="1051"/>
      <c r="AI59" s="1051"/>
      <c r="AJ59" s="1052"/>
      <c r="AK59" s="1039"/>
      <c r="AL59" s="1040"/>
      <c r="AM59" s="1040"/>
      <c r="AN59" s="1040"/>
      <c r="AO59" s="1040"/>
      <c r="AP59" s="1040"/>
      <c r="AQ59" s="1040"/>
      <c r="AR59" s="1040"/>
      <c r="AS59" s="1040"/>
      <c r="AT59" s="1040"/>
      <c r="AU59" s="1040"/>
      <c r="AV59" s="1040"/>
      <c r="AW59" s="1040"/>
      <c r="AX59" s="1040"/>
      <c r="AY59" s="1040"/>
      <c r="AZ59" s="1041"/>
      <c r="BA59" s="1041"/>
      <c r="BB59" s="1041"/>
      <c r="BC59" s="1041"/>
      <c r="BD59" s="1041"/>
      <c r="BE59" s="985"/>
      <c r="BF59" s="985"/>
      <c r="BG59" s="985"/>
      <c r="BH59" s="985"/>
      <c r="BI59" s="986"/>
      <c r="BJ59" s="226"/>
      <c r="BK59" s="226"/>
      <c r="BL59" s="226"/>
      <c r="BM59" s="226"/>
      <c r="BN59" s="226"/>
      <c r="BO59" s="235"/>
      <c r="BP59" s="235"/>
      <c r="BQ59" s="232">
        <v>53</v>
      </c>
      <c r="BR59" s="233"/>
      <c r="BS59" s="1007"/>
      <c r="BT59" s="1008"/>
      <c r="BU59" s="1008"/>
      <c r="BV59" s="1008"/>
      <c r="BW59" s="1008"/>
      <c r="BX59" s="1008"/>
      <c r="BY59" s="1008"/>
      <c r="BZ59" s="1008"/>
      <c r="CA59" s="1008"/>
      <c r="CB59" s="1008"/>
      <c r="CC59" s="1008"/>
      <c r="CD59" s="1008"/>
      <c r="CE59" s="1008"/>
      <c r="CF59" s="1008"/>
      <c r="CG59" s="1029"/>
      <c r="CH59" s="1004"/>
      <c r="CI59" s="1005"/>
      <c r="CJ59" s="1005"/>
      <c r="CK59" s="1005"/>
      <c r="CL59" s="1006"/>
      <c r="CM59" s="1004"/>
      <c r="CN59" s="1005"/>
      <c r="CO59" s="1005"/>
      <c r="CP59" s="1005"/>
      <c r="CQ59" s="1006"/>
      <c r="CR59" s="1004"/>
      <c r="CS59" s="1005"/>
      <c r="CT59" s="1005"/>
      <c r="CU59" s="1005"/>
      <c r="CV59" s="1006"/>
      <c r="CW59" s="1004"/>
      <c r="CX59" s="1005"/>
      <c r="CY59" s="1005"/>
      <c r="CZ59" s="1005"/>
      <c r="DA59" s="1006"/>
      <c r="DB59" s="1004"/>
      <c r="DC59" s="1005"/>
      <c r="DD59" s="1005"/>
      <c r="DE59" s="1005"/>
      <c r="DF59" s="1006"/>
      <c r="DG59" s="1004"/>
      <c r="DH59" s="1005"/>
      <c r="DI59" s="1005"/>
      <c r="DJ59" s="1005"/>
      <c r="DK59" s="1006"/>
      <c r="DL59" s="1004"/>
      <c r="DM59" s="1005"/>
      <c r="DN59" s="1005"/>
      <c r="DO59" s="1005"/>
      <c r="DP59" s="1006"/>
      <c r="DQ59" s="1004"/>
      <c r="DR59" s="1005"/>
      <c r="DS59" s="1005"/>
      <c r="DT59" s="1005"/>
      <c r="DU59" s="1006"/>
      <c r="DV59" s="1007"/>
      <c r="DW59" s="1008"/>
      <c r="DX59" s="1008"/>
      <c r="DY59" s="1008"/>
      <c r="DZ59" s="1009"/>
      <c r="EA59" s="224"/>
    </row>
    <row r="60" spans="1:131" ht="26.25" customHeight="1" x14ac:dyDescent="0.2">
      <c r="A60" s="232">
        <v>33</v>
      </c>
      <c r="B60" s="1045"/>
      <c r="C60" s="1046"/>
      <c r="D60" s="1046"/>
      <c r="E60" s="1046"/>
      <c r="F60" s="1046"/>
      <c r="G60" s="1046"/>
      <c r="H60" s="1046"/>
      <c r="I60" s="1046"/>
      <c r="J60" s="1046"/>
      <c r="K60" s="1046"/>
      <c r="L60" s="1046"/>
      <c r="M60" s="1046"/>
      <c r="N60" s="1046"/>
      <c r="O60" s="1046"/>
      <c r="P60" s="1047"/>
      <c r="Q60" s="1048"/>
      <c r="R60" s="1040"/>
      <c r="S60" s="1040"/>
      <c r="T60" s="1040"/>
      <c r="U60" s="1040"/>
      <c r="V60" s="1040"/>
      <c r="W60" s="1040"/>
      <c r="X60" s="1040"/>
      <c r="Y60" s="1040"/>
      <c r="Z60" s="1040"/>
      <c r="AA60" s="1040"/>
      <c r="AB60" s="1040"/>
      <c r="AC60" s="1040"/>
      <c r="AD60" s="1040"/>
      <c r="AE60" s="1049"/>
      <c r="AF60" s="1050"/>
      <c r="AG60" s="1051"/>
      <c r="AH60" s="1051"/>
      <c r="AI60" s="1051"/>
      <c r="AJ60" s="1052"/>
      <c r="AK60" s="1039"/>
      <c r="AL60" s="1040"/>
      <c r="AM60" s="1040"/>
      <c r="AN60" s="1040"/>
      <c r="AO60" s="1040"/>
      <c r="AP60" s="1040"/>
      <c r="AQ60" s="1040"/>
      <c r="AR60" s="1040"/>
      <c r="AS60" s="1040"/>
      <c r="AT60" s="1040"/>
      <c r="AU60" s="1040"/>
      <c r="AV60" s="1040"/>
      <c r="AW60" s="1040"/>
      <c r="AX60" s="1040"/>
      <c r="AY60" s="1040"/>
      <c r="AZ60" s="1041"/>
      <c r="BA60" s="1041"/>
      <c r="BB60" s="1041"/>
      <c r="BC60" s="1041"/>
      <c r="BD60" s="1041"/>
      <c r="BE60" s="985"/>
      <c r="BF60" s="985"/>
      <c r="BG60" s="985"/>
      <c r="BH60" s="985"/>
      <c r="BI60" s="986"/>
      <c r="BJ60" s="226"/>
      <c r="BK60" s="226"/>
      <c r="BL60" s="226"/>
      <c r="BM60" s="226"/>
      <c r="BN60" s="226"/>
      <c r="BO60" s="235"/>
      <c r="BP60" s="235"/>
      <c r="BQ60" s="232">
        <v>54</v>
      </c>
      <c r="BR60" s="233"/>
      <c r="BS60" s="1007"/>
      <c r="BT60" s="1008"/>
      <c r="BU60" s="1008"/>
      <c r="BV60" s="1008"/>
      <c r="BW60" s="1008"/>
      <c r="BX60" s="1008"/>
      <c r="BY60" s="1008"/>
      <c r="BZ60" s="1008"/>
      <c r="CA60" s="1008"/>
      <c r="CB60" s="1008"/>
      <c r="CC60" s="1008"/>
      <c r="CD60" s="1008"/>
      <c r="CE60" s="1008"/>
      <c r="CF60" s="1008"/>
      <c r="CG60" s="1029"/>
      <c r="CH60" s="1004"/>
      <c r="CI60" s="1005"/>
      <c r="CJ60" s="1005"/>
      <c r="CK60" s="1005"/>
      <c r="CL60" s="1006"/>
      <c r="CM60" s="1004"/>
      <c r="CN60" s="1005"/>
      <c r="CO60" s="1005"/>
      <c r="CP60" s="1005"/>
      <c r="CQ60" s="1006"/>
      <c r="CR60" s="1004"/>
      <c r="CS60" s="1005"/>
      <c r="CT60" s="1005"/>
      <c r="CU60" s="1005"/>
      <c r="CV60" s="1006"/>
      <c r="CW60" s="1004"/>
      <c r="CX60" s="1005"/>
      <c r="CY60" s="1005"/>
      <c r="CZ60" s="1005"/>
      <c r="DA60" s="1006"/>
      <c r="DB60" s="1004"/>
      <c r="DC60" s="1005"/>
      <c r="DD60" s="1005"/>
      <c r="DE60" s="1005"/>
      <c r="DF60" s="1006"/>
      <c r="DG60" s="1004"/>
      <c r="DH60" s="1005"/>
      <c r="DI60" s="1005"/>
      <c r="DJ60" s="1005"/>
      <c r="DK60" s="1006"/>
      <c r="DL60" s="1004"/>
      <c r="DM60" s="1005"/>
      <c r="DN60" s="1005"/>
      <c r="DO60" s="1005"/>
      <c r="DP60" s="1006"/>
      <c r="DQ60" s="1004"/>
      <c r="DR60" s="1005"/>
      <c r="DS60" s="1005"/>
      <c r="DT60" s="1005"/>
      <c r="DU60" s="1006"/>
      <c r="DV60" s="1007"/>
      <c r="DW60" s="1008"/>
      <c r="DX60" s="1008"/>
      <c r="DY60" s="1008"/>
      <c r="DZ60" s="1009"/>
      <c r="EA60" s="224"/>
    </row>
    <row r="61" spans="1:131" ht="26.25" customHeight="1" thickBot="1" x14ac:dyDescent="0.25">
      <c r="A61" s="232">
        <v>34</v>
      </c>
      <c r="B61" s="1045"/>
      <c r="C61" s="1046"/>
      <c r="D61" s="1046"/>
      <c r="E61" s="1046"/>
      <c r="F61" s="1046"/>
      <c r="G61" s="1046"/>
      <c r="H61" s="1046"/>
      <c r="I61" s="1046"/>
      <c r="J61" s="1046"/>
      <c r="K61" s="1046"/>
      <c r="L61" s="1046"/>
      <c r="M61" s="1046"/>
      <c r="N61" s="1046"/>
      <c r="O61" s="1046"/>
      <c r="P61" s="1047"/>
      <c r="Q61" s="1048"/>
      <c r="R61" s="1040"/>
      <c r="S61" s="1040"/>
      <c r="T61" s="1040"/>
      <c r="U61" s="1040"/>
      <c r="V61" s="1040"/>
      <c r="W61" s="1040"/>
      <c r="X61" s="1040"/>
      <c r="Y61" s="1040"/>
      <c r="Z61" s="1040"/>
      <c r="AA61" s="1040"/>
      <c r="AB61" s="1040"/>
      <c r="AC61" s="1040"/>
      <c r="AD61" s="1040"/>
      <c r="AE61" s="1049"/>
      <c r="AF61" s="1050"/>
      <c r="AG61" s="1051"/>
      <c r="AH61" s="1051"/>
      <c r="AI61" s="1051"/>
      <c r="AJ61" s="1052"/>
      <c r="AK61" s="1039"/>
      <c r="AL61" s="1040"/>
      <c r="AM61" s="1040"/>
      <c r="AN61" s="1040"/>
      <c r="AO61" s="1040"/>
      <c r="AP61" s="1040"/>
      <c r="AQ61" s="1040"/>
      <c r="AR61" s="1040"/>
      <c r="AS61" s="1040"/>
      <c r="AT61" s="1040"/>
      <c r="AU61" s="1040"/>
      <c r="AV61" s="1040"/>
      <c r="AW61" s="1040"/>
      <c r="AX61" s="1040"/>
      <c r="AY61" s="1040"/>
      <c r="AZ61" s="1041"/>
      <c r="BA61" s="1041"/>
      <c r="BB61" s="1041"/>
      <c r="BC61" s="1041"/>
      <c r="BD61" s="1041"/>
      <c r="BE61" s="985"/>
      <c r="BF61" s="985"/>
      <c r="BG61" s="985"/>
      <c r="BH61" s="985"/>
      <c r="BI61" s="986"/>
      <c r="BJ61" s="226"/>
      <c r="BK61" s="226"/>
      <c r="BL61" s="226"/>
      <c r="BM61" s="226"/>
      <c r="BN61" s="226"/>
      <c r="BO61" s="235"/>
      <c r="BP61" s="235"/>
      <c r="BQ61" s="232">
        <v>55</v>
      </c>
      <c r="BR61" s="233"/>
      <c r="BS61" s="1007"/>
      <c r="BT61" s="1008"/>
      <c r="BU61" s="1008"/>
      <c r="BV61" s="1008"/>
      <c r="BW61" s="1008"/>
      <c r="BX61" s="1008"/>
      <c r="BY61" s="1008"/>
      <c r="BZ61" s="1008"/>
      <c r="CA61" s="1008"/>
      <c r="CB61" s="1008"/>
      <c r="CC61" s="1008"/>
      <c r="CD61" s="1008"/>
      <c r="CE61" s="1008"/>
      <c r="CF61" s="1008"/>
      <c r="CG61" s="1029"/>
      <c r="CH61" s="1004"/>
      <c r="CI61" s="1005"/>
      <c r="CJ61" s="1005"/>
      <c r="CK61" s="1005"/>
      <c r="CL61" s="1006"/>
      <c r="CM61" s="1004"/>
      <c r="CN61" s="1005"/>
      <c r="CO61" s="1005"/>
      <c r="CP61" s="1005"/>
      <c r="CQ61" s="1006"/>
      <c r="CR61" s="1004"/>
      <c r="CS61" s="1005"/>
      <c r="CT61" s="1005"/>
      <c r="CU61" s="1005"/>
      <c r="CV61" s="1006"/>
      <c r="CW61" s="1004"/>
      <c r="CX61" s="1005"/>
      <c r="CY61" s="1005"/>
      <c r="CZ61" s="1005"/>
      <c r="DA61" s="1006"/>
      <c r="DB61" s="1004"/>
      <c r="DC61" s="1005"/>
      <c r="DD61" s="1005"/>
      <c r="DE61" s="1005"/>
      <c r="DF61" s="1006"/>
      <c r="DG61" s="1004"/>
      <c r="DH61" s="1005"/>
      <c r="DI61" s="1005"/>
      <c r="DJ61" s="1005"/>
      <c r="DK61" s="1006"/>
      <c r="DL61" s="1004"/>
      <c r="DM61" s="1005"/>
      <c r="DN61" s="1005"/>
      <c r="DO61" s="1005"/>
      <c r="DP61" s="1006"/>
      <c r="DQ61" s="1004"/>
      <c r="DR61" s="1005"/>
      <c r="DS61" s="1005"/>
      <c r="DT61" s="1005"/>
      <c r="DU61" s="1006"/>
      <c r="DV61" s="1007"/>
      <c r="DW61" s="1008"/>
      <c r="DX61" s="1008"/>
      <c r="DY61" s="1008"/>
      <c r="DZ61" s="1009"/>
      <c r="EA61" s="224"/>
    </row>
    <row r="62" spans="1:131" ht="26.25" customHeight="1" x14ac:dyDescent="0.2">
      <c r="A62" s="232">
        <v>35</v>
      </c>
      <c r="B62" s="1045"/>
      <c r="C62" s="1046"/>
      <c r="D62" s="1046"/>
      <c r="E62" s="1046"/>
      <c r="F62" s="1046"/>
      <c r="G62" s="1046"/>
      <c r="H62" s="1046"/>
      <c r="I62" s="1046"/>
      <c r="J62" s="1046"/>
      <c r="K62" s="1046"/>
      <c r="L62" s="1046"/>
      <c r="M62" s="1046"/>
      <c r="N62" s="1046"/>
      <c r="O62" s="1046"/>
      <c r="P62" s="1047"/>
      <c r="Q62" s="1048"/>
      <c r="R62" s="1040"/>
      <c r="S62" s="1040"/>
      <c r="T62" s="1040"/>
      <c r="U62" s="1040"/>
      <c r="V62" s="1040"/>
      <c r="W62" s="1040"/>
      <c r="X62" s="1040"/>
      <c r="Y62" s="1040"/>
      <c r="Z62" s="1040"/>
      <c r="AA62" s="1040"/>
      <c r="AB62" s="1040"/>
      <c r="AC62" s="1040"/>
      <c r="AD62" s="1040"/>
      <c r="AE62" s="1049"/>
      <c r="AF62" s="1050"/>
      <c r="AG62" s="1051"/>
      <c r="AH62" s="1051"/>
      <c r="AI62" s="1051"/>
      <c r="AJ62" s="1052"/>
      <c r="AK62" s="1039"/>
      <c r="AL62" s="1040"/>
      <c r="AM62" s="1040"/>
      <c r="AN62" s="1040"/>
      <c r="AO62" s="1040"/>
      <c r="AP62" s="1040"/>
      <c r="AQ62" s="1040"/>
      <c r="AR62" s="1040"/>
      <c r="AS62" s="1040"/>
      <c r="AT62" s="1040"/>
      <c r="AU62" s="1040"/>
      <c r="AV62" s="1040"/>
      <c r="AW62" s="1040"/>
      <c r="AX62" s="1040"/>
      <c r="AY62" s="1040"/>
      <c r="AZ62" s="1041"/>
      <c r="BA62" s="1041"/>
      <c r="BB62" s="1041"/>
      <c r="BC62" s="1041"/>
      <c r="BD62" s="1041"/>
      <c r="BE62" s="985"/>
      <c r="BF62" s="985"/>
      <c r="BG62" s="985"/>
      <c r="BH62" s="985"/>
      <c r="BI62" s="986"/>
      <c r="BJ62" s="1042" t="s">
        <v>392</v>
      </c>
      <c r="BK62" s="1043"/>
      <c r="BL62" s="1043"/>
      <c r="BM62" s="1043"/>
      <c r="BN62" s="1044"/>
      <c r="BO62" s="235"/>
      <c r="BP62" s="235"/>
      <c r="BQ62" s="232">
        <v>56</v>
      </c>
      <c r="BR62" s="233"/>
      <c r="BS62" s="1007"/>
      <c r="BT62" s="1008"/>
      <c r="BU62" s="1008"/>
      <c r="BV62" s="1008"/>
      <c r="BW62" s="1008"/>
      <c r="BX62" s="1008"/>
      <c r="BY62" s="1008"/>
      <c r="BZ62" s="1008"/>
      <c r="CA62" s="1008"/>
      <c r="CB62" s="1008"/>
      <c r="CC62" s="1008"/>
      <c r="CD62" s="1008"/>
      <c r="CE62" s="1008"/>
      <c r="CF62" s="1008"/>
      <c r="CG62" s="1029"/>
      <c r="CH62" s="1004"/>
      <c r="CI62" s="1005"/>
      <c r="CJ62" s="1005"/>
      <c r="CK62" s="1005"/>
      <c r="CL62" s="1006"/>
      <c r="CM62" s="1004"/>
      <c r="CN62" s="1005"/>
      <c r="CO62" s="1005"/>
      <c r="CP62" s="1005"/>
      <c r="CQ62" s="1006"/>
      <c r="CR62" s="1004"/>
      <c r="CS62" s="1005"/>
      <c r="CT62" s="1005"/>
      <c r="CU62" s="1005"/>
      <c r="CV62" s="1006"/>
      <c r="CW62" s="1004"/>
      <c r="CX62" s="1005"/>
      <c r="CY62" s="1005"/>
      <c r="CZ62" s="1005"/>
      <c r="DA62" s="1006"/>
      <c r="DB62" s="1004"/>
      <c r="DC62" s="1005"/>
      <c r="DD62" s="1005"/>
      <c r="DE62" s="1005"/>
      <c r="DF62" s="1006"/>
      <c r="DG62" s="1004"/>
      <c r="DH62" s="1005"/>
      <c r="DI62" s="1005"/>
      <c r="DJ62" s="1005"/>
      <c r="DK62" s="1006"/>
      <c r="DL62" s="1004"/>
      <c r="DM62" s="1005"/>
      <c r="DN62" s="1005"/>
      <c r="DO62" s="1005"/>
      <c r="DP62" s="1006"/>
      <c r="DQ62" s="1004"/>
      <c r="DR62" s="1005"/>
      <c r="DS62" s="1005"/>
      <c r="DT62" s="1005"/>
      <c r="DU62" s="1006"/>
      <c r="DV62" s="1007"/>
      <c r="DW62" s="1008"/>
      <c r="DX62" s="1008"/>
      <c r="DY62" s="1008"/>
      <c r="DZ62" s="1009"/>
      <c r="EA62" s="224"/>
    </row>
    <row r="63" spans="1:131" ht="26.25" customHeight="1" thickBot="1" x14ac:dyDescent="0.25">
      <c r="A63" s="234" t="s">
        <v>377</v>
      </c>
      <c r="B63" s="950" t="s">
        <v>393</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5"/>
      <c r="AF63" s="1036">
        <v>4425</v>
      </c>
      <c r="AG63" s="972"/>
      <c r="AH63" s="972"/>
      <c r="AI63" s="972"/>
      <c r="AJ63" s="1037"/>
      <c r="AK63" s="1038"/>
      <c r="AL63" s="976"/>
      <c r="AM63" s="976"/>
      <c r="AN63" s="976"/>
      <c r="AO63" s="976"/>
      <c r="AP63" s="972" t="s">
        <v>483</v>
      </c>
      <c r="AQ63" s="972"/>
      <c r="AR63" s="972"/>
      <c r="AS63" s="972"/>
      <c r="AT63" s="972"/>
      <c r="AU63" s="972" t="s">
        <v>483</v>
      </c>
      <c r="AV63" s="972"/>
      <c r="AW63" s="972"/>
      <c r="AX63" s="972"/>
      <c r="AY63" s="972"/>
      <c r="AZ63" s="1032"/>
      <c r="BA63" s="1032"/>
      <c r="BB63" s="1032"/>
      <c r="BC63" s="1032"/>
      <c r="BD63" s="1032"/>
      <c r="BE63" s="973"/>
      <c r="BF63" s="973"/>
      <c r="BG63" s="973"/>
      <c r="BH63" s="973"/>
      <c r="BI63" s="974"/>
      <c r="BJ63" s="1033" t="s">
        <v>122</v>
      </c>
      <c r="BK63" s="966"/>
      <c r="BL63" s="966"/>
      <c r="BM63" s="966"/>
      <c r="BN63" s="1034"/>
      <c r="BO63" s="235"/>
      <c r="BP63" s="235"/>
      <c r="BQ63" s="232">
        <v>57</v>
      </c>
      <c r="BR63" s="233"/>
      <c r="BS63" s="1007"/>
      <c r="BT63" s="1008"/>
      <c r="BU63" s="1008"/>
      <c r="BV63" s="1008"/>
      <c r="BW63" s="1008"/>
      <c r="BX63" s="1008"/>
      <c r="BY63" s="1008"/>
      <c r="BZ63" s="1008"/>
      <c r="CA63" s="1008"/>
      <c r="CB63" s="1008"/>
      <c r="CC63" s="1008"/>
      <c r="CD63" s="1008"/>
      <c r="CE63" s="1008"/>
      <c r="CF63" s="1008"/>
      <c r="CG63" s="1029"/>
      <c r="CH63" s="1004"/>
      <c r="CI63" s="1005"/>
      <c r="CJ63" s="1005"/>
      <c r="CK63" s="1005"/>
      <c r="CL63" s="1006"/>
      <c r="CM63" s="1004"/>
      <c r="CN63" s="1005"/>
      <c r="CO63" s="1005"/>
      <c r="CP63" s="1005"/>
      <c r="CQ63" s="1006"/>
      <c r="CR63" s="1004"/>
      <c r="CS63" s="1005"/>
      <c r="CT63" s="1005"/>
      <c r="CU63" s="1005"/>
      <c r="CV63" s="1006"/>
      <c r="CW63" s="1004"/>
      <c r="CX63" s="1005"/>
      <c r="CY63" s="1005"/>
      <c r="CZ63" s="1005"/>
      <c r="DA63" s="1006"/>
      <c r="DB63" s="1004"/>
      <c r="DC63" s="1005"/>
      <c r="DD63" s="1005"/>
      <c r="DE63" s="1005"/>
      <c r="DF63" s="1006"/>
      <c r="DG63" s="1004"/>
      <c r="DH63" s="1005"/>
      <c r="DI63" s="1005"/>
      <c r="DJ63" s="1005"/>
      <c r="DK63" s="1006"/>
      <c r="DL63" s="1004"/>
      <c r="DM63" s="1005"/>
      <c r="DN63" s="1005"/>
      <c r="DO63" s="1005"/>
      <c r="DP63" s="1006"/>
      <c r="DQ63" s="1004"/>
      <c r="DR63" s="1005"/>
      <c r="DS63" s="1005"/>
      <c r="DT63" s="1005"/>
      <c r="DU63" s="1006"/>
      <c r="DV63" s="1007"/>
      <c r="DW63" s="1008"/>
      <c r="DX63" s="1008"/>
      <c r="DY63" s="1008"/>
      <c r="DZ63" s="1009"/>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7"/>
      <c r="BT64" s="1008"/>
      <c r="BU64" s="1008"/>
      <c r="BV64" s="1008"/>
      <c r="BW64" s="1008"/>
      <c r="BX64" s="1008"/>
      <c r="BY64" s="1008"/>
      <c r="BZ64" s="1008"/>
      <c r="CA64" s="1008"/>
      <c r="CB64" s="1008"/>
      <c r="CC64" s="1008"/>
      <c r="CD64" s="1008"/>
      <c r="CE64" s="1008"/>
      <c r="CF64" s="1008"/>
      <c r="CG64" s="1029"/>
      <c r="CH64" s="1004"/>
      <c r="CI64" s="1005"/>
      <c r="CJ64" s="1005"/>
      <c r="CK64" s="1005"/>
      <c r="CL64" s="1006"/>
      <c r="CM64" s="1004"/>
      <c r="CN64" s="1005"/>
      <c r="CO64" s="1005"/>
      <c r="CP64" s="1005"/>
      <c r="CQ64" s="1006"/>
      <c r="CR64" s="1004"/>
      <c r="CS64" s="1005"/>
      <c r="CT64" s="1005"/>
      <c r="CU64" s="1005"/>
      <c r="CV64" s="1006"/>
      <c r="CW64" s="1004"/>
      <c r="CX64" s="1005"/>
      <c r="CY64" s="1005"/>
      <c r="CZ64" s="1005"/>
      <c r="DA64" s="1006"/>
      <c r="DB64" s="1004"/>
      <c r="DC64" s="1005"/>
      <c r="DD64" s="1005"/>
      <c r="DE64" s="1005"/>
      <c r="DF64" s="1006"/>
      <c r="DG64" s="1004"/>
      <c r="DH64" s="1005"/>
      <c r="DI64" s="1005"/>
      <c r="DJ64" s="1005"/>
      <c r="DK64" s="1006"/>
      <c r="DL64" s="1004"/>
      <c r="DM64" s="1005"/>
      <c r="DN64" s="1005"/>
      <c r="DO64" s="1005"/>
      <c r="DP64" s="1006"/>
      <c r="DQ64" s="1004"/>
      <c r="DR64" s="1005"/>
      <c r="DS64" s="1005"/>
      <c r="DT64" s="1005"/>
      <c r="DU64" s="1006"/>
      <c r="DV64" s="1007"/>
      <c r="DW64" s="1008"/>
      <c r="DX64" s="1008"/>
      <c r="DY64" s="1008"/>
      <c r="DZ64" s="1009"/>
      <c r="EA64" s="224"/>
    </row>
    <row r="65" spans="1:131" ht="26.25" customHeight="1" thickBot="1" x14ac:dyDescent="0.25">
      <c r="A65" s="226" t="s">
        <v>394</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7"/>
      <c r="BT65" s="1008"/>
      <c r="BU65" s="1008"/>
      <c r="BV65" s="1008"/>
      <c r="BW65" s="1008"/>
      <c r="BX65" s="1008"/>
      <c r="BY65" s="1008"/>
      <c r="BZ65" s="1008"/>
      <c r="CA65" s="1008"/>
      <c r="CB65" s="1008"/>
      <c r="CC65" s="1008"/>
      <c r="CD65" s="1008"/>
      <c r="CE65" s="1008"/>
      <c r="CF65" s="1008"/>
      <c r="CG65" s="1029"/>
      <c r="CH65" s="1004"/>
      <c r="CI65" s="1005"/>
      <c r="CJ65" s="1005"/>
      <c r="CK65" s="1005"/>
      <c r="CL65" s="1006"/>
      <c r="CM65" s="1004"/>
      <c r="CN65" s="1005"/>
      <c r="CO65" s="1005"/>
      <c r="CP65" s="1005"/>
      <c r="CQ65" s="1006"/>
      <c r="CR65" s="1004"/>
      <c r="CS65" s="1005"/>
      <c r="CT65" s="1005"/>
      <c r="CU65" s="1005"/>
      <c r="CV65" s="1006"/>
      <c r="CW65" s="1004"/>
      <c r="CX65" s="1005"/>
      <c r="CY65" s="1005"/>
      <c r="CZ65" s="1005"/>
      <c r="DA65" s="1006"/>
      <c r="DB65" s="1004"/>
      <c r="DC65" s="1005"/>
      <c r="DD65" s="1005"/>
      <c r="DE65" s="1005"/>
      <c r="DF65" s="1006"/>
      <c r="DG65" s="1004"/>
      <c r="DH65" s="1005"/>
      <c r="DI65" s="1005"/>
      <c r="DJ65" s="1005"/>
      <c r="DK65" s="1006"/>
      <c r="DL65" s="1004"/>
      <c r="DM65" s="1005"/>
      <c r="DN65" s="1005"/>
      <c r="DO65" s="1005"/>
      <c r="DP65" s="1006"/>
      <c r="DQ65" s="1004"/>
      <c r="DR65" s="1005"/>
      <c r="DS65" s="1005"/>
      <c r="DT65" s="1005"/>
      <c r="DU65" s="1006"/>
      <c r="DV65" s="1007"/>
      <c r="DW65" s="1008"/>
      <c r="DX65" s="1008"/>
      <c r="DY65" s="1008"/>
      <c r="DZ65" s="1009"/>
      <c r="EA65" s="224"/>
    </row>
    <row r="66" spans="1:131" ht="26.25" customHeight="1" x14ac:dyDescent="0.2">
      <c r="A66" s="1010" t="s">
        <v>395</v>
      </c>
      <c r="B66" s="1011"/>
      <c r="C66" s="1011"/>
      <c r="D66" s="1011"/>
      <c r="E66" s="1011"/>
      <c r="F66" s="1011"/>
      <c r="G66" s="1011"/>
      <c r="H66" s="1011"/>
      <c r="I66" s="1011"/>
      <c r="J66" s="1011"/>
      <c r="K66" s="1011"/>
      <c r="L66" s="1011"/>
      <c r="M66" s="1011"/>
      <c r="N66" s="1011"/>
      <c r="O66" s="1011"/>
      <c r="P66" s="1012"/>
      <c r="Q66" s="1016" t="s">
        <v>381</v>
      </c>
      <c r="R66" s="1017"/>
      <c r="S66" s="1017"/>
      <c r="T66" s="1017"/>
      <c r="U66" s="1018"/>
      <c r="V66" s="1016" t="s">
        <v>382</v>
      </c>
      <c r="W66" s="1017"/>
      <c r="X66" s="1017"/>
      <c r="Y66" s="1017"/>
      <c r="Z66" s="1018"/>
      <c r="AA66" s="1016" t="s">
        <v>383</v>
      </c>
      <c r="AB66" s="1017"/>
      <c r="AC66" s="1017"/>
      <c r="AD66" s="1017"/>
      <c r="AE66" s="1018"/>
      <c r="AF66" s="1022" t="s">
        <v>384</v>
      </c>
      <c r="AG66" s="1023"/>
      <c r="AH66" s="1023"/>
      <c r="AI66" s="1023"/>
      <c r="AJ66" s="1024"/>
      <c r="AK66" s="1016" t="s">
        <v>385</v>
      </c>
      <c r="AL66" s="1011"/>
      <c r="AM66" s="1011"/>
      <c r="AN66" s="1011"/>
      <c r="AO66" s="1012"/>
      <c r="AP66" s="1016" t="s">
        <v>386</v>
      </c>
      <c r="AQ66" s="1017"/>
      <c r="AR66" s="1017"/>
      <c r="AS66" s="1017"/>
      <c r="AT66" s="1018"/>
      <c r="AU66" s="1016" t="s">
        <v>396</v>
      </c>
      <c r="AV66" s="1017"/>
      <c r="AW66" s="1017"/>
      <c r="AX66" s="1017"/>
      <c r="AY66" s="1018"/>
      <c r="AZ66" s="1016" t="s">
        <v>364</v>
      </c>
      <c r="BA66" s="1017"/>
      <c r="BB66" s="1017"/>
      <c r="BC66" s="1017"/>
      <c r="BD66" s="1030"/>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3"/>
      <c r="B67" s="1014"/>
      <c r="C67" s="1014"/>
      <c r="D67" s="1014"/>
      <c r="E67" s="1014"/>
      <c r="F67" s="1014"/>
      <c r="G67" s="1014"/>
      <c r="H67" s="1014"/>
      <c r="I67" s="1014"/>
      <c r="J67" s="1014"/>
      <c r="K67" s="1014"/>
      <c r="L67" s="1014"/>
      <c r="M67" s="1014"/>
      <c r="N67" s="1014"/>
      <c r="O67" s="1014"/>
      <c r="P67" s="1015"/>
      <c r="Q67" s="1019"/>
      <c r="R67" s="1020"/>
      <c r="S67" s="1020"/>
      <c r="T67" s="1020"/>
      <c r="U67" s="1021"/>
      <c r="V67" s="1019"/>
      <c r="W67" s="1020"/>
      <c r="X67" s="1020"/>
      <c r="Y67" s="1020"/>
      <c r="Z67" s="1021"/>
      <c r="AA67" s="1019"/>
      <c r="AB67" s="1020"/>
      <c r="AC67" s="1020"/>
      <c r="AD67" s="1020"/>
      <c r="AE67" s="1021"/>
      <c r="AF67" s="1025"/>
      <c r="AG67" s="1026"/>
      <c r="AH67" s="1026"/>
      <c r="AI67" s="1026"/>
      <c r="AJ67" s="1027"/>
      <c r="AK67" s="1028"/>
      <c r="AL67" s="1014"/>
      <c r="AM67" s="1014"/>
      <c r="AN67" s="1014"/>
      <c r="AO67" s="1015"/>
      <c r="AP67" s="1019"/>
      <c r="AQ67" s="1020"/>
      <c r="AR67" s="1020"/>
      <c r="AS67" s="1020"/>
      <c r="AT67" s="1021"/>
      <c r="AU67" s="1019"/>
      <c r="AV67" s="1020"/>
      <c r="AW67" s="1020"/>
      <c r="AX67" s="1020"/>
      <c r="AY67" s="1021"/>
      <c r="AZ67" s="1019"/>
      <c r="BA67" s="1020"/>
      <c r="BB67" s="1020"/>
      <c r="BC67" s="1020"/>
      <c r="BD67" s="1031"/>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540</v>
      </c>
      <c r="C68" s="999"/>
      <c r="D68" s="999"/>
      <c r="E68" s="999"/>
      <c r="F68" s="999"/>
      <c r="G68" s="999"/>
      <c r="H68" s="999"/>
      <c r="I68" s="999"/>
      <c r="J68" s="999"/>
      <c r="K68" s="999"/>
      <c r="L68" s="999"/>
      <c r="M68" s="999"/>
      <c r="N68" s="999"/>
      <c r="O68" s="999"/>
      <c r="P68" s="1000"/>
      <c r="Q68" s="1001">
        <v>8467</v>
      </c>
      <c r="R68" s="1002">
        <v>7961</v>
      </c>
      <c r="S68" s="1002">
        <v>7961</v>
      </c>
      <c r="T68" s="1002">
        <v>7961</v>
      </c>
      <c r="U68" s="1003">
        <v>7961</v>
      </c>
      <c r="V68" s="995">
        <v>7990</v>
      </c>
      <c r="W68" s="995">
        <v>7475</v>
      </c>
      <c r="X68" s="995">
        <v>7475</v>
      </c>
      <c r="Y68" s="995">
        <v>7475</v>
      </c>
      <c r="Z68" s="995">
        <v>7475</v>
      </c>
      <c r="AA68" s="995">
        <v>477</v>
      </c>
      <c r="AB68" s="995">
        <v>486</v>
      </c>
      <c r="AC68" s="995">
        <v>486</v>
      </c>
      <c r="AD68" s="995">
        <v>486</v>
      </c>
      <c r="AE68" s="995">
        <v>486</v>
      </c>
      <c r="AF68" s="995">
        <v>477</v>
      </c>
      <c r="AG68" s="995">
        <v>486</v>
      </c>
      <c r="AH68" s="995">
        <v>486</v>
      </c>
      <c r="AI68" s="995">
        <v>486</v>
      </c>
      <c r="AJ68" s="995">
        <v>486</v>
      </c>
      <c r="AK68" s="995">
        <v>380</v>
      </c>
      <c r="AL68" s="995"/>
      <c r="AM68" s="995"/>
      <c r="AN68" s="995"/>
      <c r="AO68" s="995"/>
      <c r="AP68" s="995">
        <v>3142</v>
      </c>
      <c r="AQ68" s="995">
        <v>4476</v>
      </c>
      <c r="AR68" s="995">
        <v>4476</v>
      </c>
      <c r="AS68" s="995">
        <v>4476</v>
      </c>
      <c r="AT68" s="995">
        <v>4476</v>
      </c>
      <c r="AU68" s="995">
        <v>135</v>
      </c>
      <c r="AV68" s="995">
        <v>192</v>
      </c>
      <c r="AW68" s="995">
        <v>192</v>
      </c>
      <c r="AX68" s="995">
        <v>192</v>
      </c>
      <c r="AY68" s="995">
        <v>192</v>
      </c>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541</v>
      </c>
      <c r="C69" s="988"/>
      <c r="D69" s="988"/>
      <c r="E69" s="988"/>
      <c r="F69" s="988"/>
      <c r="G69" s="988"/>
      <c r="H69" s="988"/>
      <c r="I69" s="988"/>
      <c r="J69" s="988"/>
      <c r="K69" s="988"/>
      <c r="L69" s="988"/>
      <c r="M69" s="988"/>
      <c r="N69" s="988"/>
      <c r="O69" s="988"/>
      <c r="P69" s="989"/>
      <c r="Q69" s="990">
        <v>221481</v>
      </c>
      <c r="R69" s="984">
        <v>144168</v>
      </c>
      <c r="S69" s="984">
        <v>144168</v>
      </c>
      <c r="T69" s="984">
        <v>144168</v>
      </c>
      <c r="U69" s="984">
        <v>144168</v>
      </c>
      <c r="V69" s="984">
        <v>203386</v>
      </c>
      <c r="W69" s="984">
        <v>138019</v>
      </c>
      <c r="X69" s="984">
        <v>138019</v>
      </c>
      <c r="Y69" s="984">
        <v>138019</v>
      </c>
      <c r="Z69" s="984">
        <v>138019</v>
      </c>
      <c r="AA69" s="984">
        <v>18095</v>
      </c>
      <c r="AB69" s="984">
        <v>6149</v>
      </c>
      <c r="AC69" s="984">
        <v>6149</v>
      </c>
      <c r="AD69" s="984">
        <v>6149</v>
      </c>
      <c r="AE69" s="984">
        <v>6149</v>
      </c>
      <c r="AF69" s="984">
        <v>40934</v>
      </c>
      <c r="AG69" s="984">
        <v>32354</v>
      </c>
      <c r="AH69" s="984">
        <v>32354</v>
      </c>
      <c r="AI69" s="984">
        <v>32354</v>
      </c>
      <c r="AJ69" s="984">
        <v>32354</v>
      </c>
      <c r="AK69" s="984" t="s">
        <v>483</v>
      </c>
      <c r="AL69" s="984"/>
      <c r="AM69" s="984"/>
      <c r="AN69" s="984"/>
      <c r="AO69" s="984"/>
      <c r="AP69" s="984" t="s">
        <v>483</v>
      </c>
      <c r="AQ69" s="984"/>
      <c r="AR69" s="984"/>
      <c r="AS69" s="984"/>
      <c r="AT69" s="984"/>
      <c r="AU69" s="984" t="s">
        <v>483</v>
      </c>
      <c r="AV69" s="984"/>
      <c r="AW69" s="984"/>
      <c r="AX69" s="984"/>
      <c r="AY69" s="984"/>
      <c r="AZ69" s="985" t="s">
        <v>546</v>
      </c>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542</v>
      </c>
      <c r="C70" s="988"/>
      <c r="D70" s="988"/>
      <c r="E70" s="988"/>
      <c r="F70" s="988"/>
      <c r="G70" s="988"/>
      <c r="H70" s="988"/>
      <c r="I70" s="988"/>
      <c r="J70" s="988"/>
      <c r="K70" s="988"/>
      <c r="L70" s="988"/>
      <c r="M70" s="988"/>
      <c r="N70" s="988"/>
      <c r="O70" s="988"/>
      <c r="P70" s="989"/>
      <c r="Q70" s="990">
        <v>806</v>
      </c>
      <c r="R70" s="984">
        <v>893</v>
      </c>
      <c r="S70" s="984">
        <v>893</v>
      </c>
      <c r="T70" s="984">
        <v>893</v>
      </c>
      <c r="U70" s="984">
        <v>893</v>
      </c>
      <c r="V70" s="984">
        <v>679</v>
      </c>
      <c r="W70" s="984">
        <v>820</v>
      </c>
      <c r="X70" s="984">
        <v>820</v>
      </c>
      <c r="Y70" s="984">
        <v>820</v>
      </c>
      <c r="Z70" s="984">
        <v>820</v>
      </c>
      <c r="AA70" s="984">
        <v>126</v>
      </c>
      <c r="AB70" s="984">
        <v>73</v>
      </c>
      <c r="AC70" s="984">
        <v>73</v>
      </c>
      <c r="AD70" s="984">
        <v>73</v>
      </c>
      <c r="AE70" s="984">
        <v>73</v>
      </c>
      <c r="AF70" s="984">
        <v>126</v>
      </c>
      <c r="AG70" s="984">
        <v>73</v>
      </c>
      <c r="AH70" s="984">
        <v>73</v>
      </c>
      <c r="AI70" s="984">
        <v>73</v>
      </c>
      <c r="AJ70" s="984">
        <v>73</v>
      </c>
      <c r="AK70" s="984">
        <v>20</v>
      </c>
      <c r="AL70" s="984"/>
      <c r="AM70" s="984"/>
      <c r="AN70" s="984"/>
      <c r="AO70" s="984"/>
      <c r="AP70" s="984" t="s">
        <v>483</v>
      </c>
      <c r="AQ70" s="984"/>
      <c r="AR70" s="984"/>
      <c r="AS70" s="984"/>
      <c r="AT70" s="984"/>
      <c r="AU70" s="984" t="s">
        <v>483</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543</v>
      </c>
      <c r="C71" s="988"/>
      <c r="D71" s="988"/>
      <c r="E71" s="988"/>
      <c r="F71" s="988"/>
      <c r="G71" s="988"/>
      <c r="H71" s="988"/>
      <c r="I71" s="988"/>
      <c r="J71" s="988"/>
      <c r="K71" s="988"/>
      <c r="L71" s="988"/>
      <c r="M71" s="988"/>
      <c r="N71" s="988"/>
      <c r="O71" s="988"/>
      <c r="P71" s="989"/>
      <c r="Q71" s="990">
        <v>90180</v>
      </c>
      <c r="R71" s="984">
        <v>76940</v>
      </c>
      <c r="S71" s="984">
        <v>76940</v>
      </c>
      <c r="T71" s="984">
        <v>76940</v>
      </c>
      <c r="U71" s="984">
        <v>76940</v>
      </c>
      <c r="V71" s="984">
        <v>85061</v>
      </c>
      <c r="W71" s="984">
        <v>73165</v>
      </c>
      <c r="X71" s="984">
        <v>73165</v>
      </c>
      <c r="Y71" s="984">
        <v>73165</v>
      </c>
      <c r="Z71" s="984">
        <v>73165</v>
      </c>
      <c r="AA71" s="984">
        <v>5120</v>
      </c>
      <c r="AB71" s="984">
        <v>3775</v>
      </c>
      <c r="AC71" s="984">
        <v>3775</v>
      </c>
      <c r="AD71" s="984">
        <v>3775</v>
      </c>
      <c r="AE71" s="984">
        <v>3775</v>
      </c>
      <c r="AF71" s="984">
        <v>4894</v>
      </c>
      <c r="AG71" s="984">
        <v>3775</v>
      </c>
      <c r="AH71" s="984">
        <v>3775</v>
      </c>
      <c r="AI71" s="984">
        <v>3775</v>
      </c>
      <c r="AJ71" s="984">
        <v>3775</v>
      </c>
      <c r="AK71" s="984">
        <v>5163</v>
      </c>
      <c r="AL71" s="984">
        <v>7300</v>
      </c>
      <c r="AM71" s="984">
        <v>7300</v>
      </c>
      <c r="AN71" s="984">
        <v>7300</v>
      </c>
      <c r="AO71" s="984">
        <v>7300</v>
      </c>
      <c r="AP71" s="984">
        <v>78689</v>
      </c>
      <c r="AQ71" s="984">
        <v>42318</v>
      </c>
      <c r="AR71" s="984">
        <v>42318</v>
      </c>
      <c r="AS71" s="984">
        <v>42318</v>
      </c>
      <c r="AT71" s="984">
        <v>42318</v>
      </c>
      <c r="AU71" s="984">
        <v>5115</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544</v>
      </c>
      <c r="C72" s="988"/>
      <c r="D72" s="988"/>
      <c r="E72" s="988"/>
      <c r="F72" s="988"/>
      <c r="G72" s="988"/>
      <c r="H72" s="988"/>
      <c r="I72" s="988"/>
      <c r="J72" s="988"/>
      <c r="K72" s="988"/>
      <c r="L72" s="988"/>
      <c r="M72" s="988"/>
      <c r="N72" s="988"/>
      <c r="O72" s="988"/>
      <c r="P72" s="989"/>
      <c r="Q72" s="990">
        <v>9878</v>
      </c>
      <c r="R72" s="984">
        <v>6933</v>
      </c>
      <c r="S72" s="984">
        <v>6933</v>
      </c>
      <c r="T72" s="984">
        <v>6933</v>
      </c>
      <c r="U72" s="984">
        <v>6933</v>
      </c>
      <c r="V72" s="984">
        <v>9787</v>
      </c>
      <c r="W72" s="984">
        <v>6850</v>
      </c>
      <c r="X72" s="984">
        <v>6850</v>
      </c>
      <c r="Y72" s="984">
        <v>6850</v>
      </c>
      <c r="Z72" s="984">
        <v>6850</v>
      </c>
      <c r="AA72" s="984">
        <v>92</v>
      </c>
      <c r="AB72" s="984">
        <v>82</v>
      </c>
      <c r="AC72" s="984">
        <v>82</v>
      </c>
      <c r="AD72" s="984">
        <v>82</v>
      </c>
      <c r="AE72" s="984">
        <v>82</v>
      </c>
      <c r="AF72" s="984">
        <v>92</v>
      </c>
      <c r="AG72" s="984">
        <v>82</v>
      </c>
      <c r="AH72" s="984">
        <v>82</v>
      </c>
      <c r="AI72" s="984">
        <v>82</v>
      </c>
      <c r="AJ72" s="984">
        <v>82</v>
      </c>
      <c r="AK72" s="984">
        <v>5083</v>
      </c>
      <c r="AL72" s="984">
        <v>2485</v>
      </c>
      <c r="AM72" s="984">
        <v>2485</v>
      </c>
      <c r="AN72" s="984">
        <v>2485</v>
      </c>
      <c r="AO72" s="984">
        <v>2485</v>
      </c>
      <c r="AP72" s="984" t="s">
        <v>483</v>
      </c>
      <c r="AQ72" s="984"/>
      <c r="AR72" s="984"/>
      <c r="AS72" s="984"/>
      <c r="AT72" s="984"/>
      <c r="AU72" s="984" t="s">
        <v>483</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545</v>
      </c>
      <c r="C73" s="988"/>
      <c r="D73" s="988"/>
      <c r="E73" s="988"/>
      <c r="F73" s="988"/>
      <c r="G73" s="988"/>
      <c r="H73" s="988"/>
      <c r="I73" s="988"/>
      <c r="J73" s="988"/>
      <c r="K73" s="988"/>
      <c r="L73" s="988"/>
      <c r="M73" s="988"/>
      <c r="N73" s="988"/>
      <c r="O73" s="988"/>
      <c r="P73" s="989"/>
      <c r="Q73" s="990">
        <v>1600855</v>
      </c>
      <c r="R73" s="984">
        <v>1385861</v>
      </c>
      <c r="S73" s="984">
        <v>1385861</v>
      </c>
      <c r="T73" s="984">
        <v>1385861</v>
      </c>
      <c r="U73" s="984">
        <v>1385861</v>
      </c>
      <c r="V73" s="984">
        <v>1567252</v>
      </c>
      <c r="W73" s="984">
        <v>1346246</v>
      </c>
      <c r="X73" s="984">
        <v>1346246</v>
      </c>
      <c r="Y73" s="984">
        <v>1346246</v>
      </c>
      <c r="Z73" s="984">
        <v>1346246</v>
      </c>
      <c r="AA73" s="984">
        <v>33603</v>
      </c>
      <c r="AB73" s="984">
        <v>39615</v>
      </c>
      <c r="AC73" s="984">
        <v>39615</v>
      </c>
      <c r="AD73" s="984">
        <v>39615</v>
      </c>
      <c r="AE73" s="984">
        <v>39615</v>
      </c>
      <c r="AF73" s="984">
        <v>33603</v>
      </c>
      <c r="AG73" s="984">
        <v>39615</v>
      </c>
      <c r="AH73" s="984">
        <v>39615</v>
      </c>
      <c r="AI73" s="984">
        <v>39615</v>
      </c>
      <c r="AJ73" s="984">
        <v>39615</v>
      </c>
      <c r="AK73" s="984">
        <v>22693</v>
      </c>
      <c r="AL73" s="984">
        <v>13582</v>
      </c>
      <c r="AM73" s="984">
        <v>13582</v>
      </c>
      <c r="AN73" s="984">
        <v>13582</v>
      </c>
      <c r="AO73" s="984">
        <v>13582</v>
      </c>
      <c r="AP73" s="984" t="s">
        <v>483</v>
      </c>
      <c r="AQ73" s="984"/>
      <c r="AR73" s="984"/>
      <c r="AS73" s="984"/>
      <c r="AT73" s="984"/>
      <c r="AU73" s="984" t="s">
        <v>483</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c r="C74" s="988"/>
      <c r="D74" s="988"/>
      <c r="E74" s="988"/>
      <c r="F74" s="988"/>
      <c r="G74" s="988"/>
      <c r="H74" s="988"/>
      <c r="I74" s="988"/>
      <c r="J74" s="988"/>
      <c r="K74" s="988"/>
      <c r="L74" s="988"/>
      <c r="M74" s="988"/>
      <c r="N74" s="988"/>
      <c r="O74" s="988"/>
      <c r="P74" s="989"/>
      <c r="Q74" s="990"/>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c r="AU74" s="984"/>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c r="C75" s="988"/>
      <c r="D75" s="988"/>
      <c r="E75" s="988"/>
      <c r="F75" s="988"/>
      <c r="G75" s="988"/>
      <c r="H75" s="988"/>
      <c r="I75" s="988"/>
      <c r="J75" s="988"/>
      <c r="K75" s="988"/>
      <c r="L75" s="988"/>
      <c r="M75" s="988"/>
      <c r="N75" s="988"/>
      <c r="O75" s="988"/>
      <c r="P75" s="989"/>
      <c r="Q75" s="991"/>
      <c r="R75" s="992"/>
      <c r="S75" s="992"/>
      <c r="T75" s="992"/>
      <c r="U75" s="993"/>
      <c r="V75" s="994"/>
      <c r="W75" s="992"/>
      <c r="X75" s="992"/>
      <c r="Y75" s="992"/>
      <c r="Z75" s="993"/>
      <c r="AA75" s="994"/>
      <c r="AB75" s="992"/>
      <c r="AC75" s="992"/>
      <c r="AD75" s="992"/>
      <c r="AE75" s="993"/>
      <c r="AF75" s="994"/>
      <c r="AG75" s="992"/>
      <c r="AH75" s="992"/>
      <c r="AI75" s="992"/>
      <c r="AJ75" s="993"/>
      <c r="AK75" s="994"/>
      <c r="AL75" s="992"/>
      <c r="AM75" s="992"/>
      <c r="AN75" s="992"/>
      <c r="AO75" s="993"/>
      <c r="AP75" s="994"/>
      <c r="AQ75" s="992"/>
      <c r="AR75" s="992"/>
      <c r="AS75" s="992"/>
      <c r="AT75" s="993"/>
      <c r="AU75" s="994"/>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377</v>
      </c>
      <c r="B88" s="950" t="s">
        <v>397</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80126</v>
      </c>
      <c r="AG88" s="972"/>
      <c r="AH88" s="972"/>
      <c r="AI88" s="972"/>
      <c r="AJ88" s="972"/>
      <c r="AK88" s="976"/>
      <c r="AL88" s="976"/>
      <c r="AM88" s="976"/>
      <c r="AN88" s="976"/>
      <c r="AO88" s="976"/>
      <c r="AP88" s="972">
        <v>81831</v>
      </c>
      <c r="AQ88" s="972"/>
      <c r="AR88" s="972"/>
      <c r="AS88" s="972"/>
      <c r="AT88" s="972"/>
      <c r="AU88" s="972">
        <v>5250</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377</v>
      </c>
      <c r="BR102" s="950" t="s">
        <v>398</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3135</v>
      </c>
      <c r="CS102" s="966"/>
      <c r="CT102" s="966"/>
      <c r="CU102" s="966"/>
      <c r="CV102" s="967"/>
      <c r="CW102" s="965">
        <v>2257</v>
      </c>
      <c r="CX102" s="966"/>
      <c r="CY102" s="966"/>
      <c r="CZ102" s="966"/>
      <c r="DA102" s="967"/>
      <c r="DB102" s="965">
        <v>5867</v>
      </c>
      <c r="DC102" s="966"/>
      <c r="DD102" s="966"/>
      <c r="DE102" s="966"/>
      <c r="DF102" s="967"/>
      <c r="DG102" s="965">
        <v>13829</v>
      </c>
      <c r="DH102" s="966"/>
      <c r="DI102" s="966"/>
      <c r="DJ102" s="966"/>
      <c r="DK102" s="967"/>
      <c r="DL102" s="965" t="s">
        <v>483</v>
      </c>
      <c r="DM102" s="966"/>
      <c r="DN102" s="966"/>
      <c r="DO102" s="966"/>
      <c r="DP102" s="967"/>
      <c r="DQ102" s="965" t="s">
        <v>483</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399</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400</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401</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402</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403</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404</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405</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406</v>
      </c>
      <c r="AB109" s="909"/>
      <c r="AC109" s="909"/>
      <c r="AD109" s="909"/>
      <c r="AE109" s="910"/>
      <c r="AF109" s="911" t="s">
        <v>407</v>
      </c>
      <c r="AG109" s="909"/>
      <c r="AH109" s="909"/>
      <c r="AI109" s="909"/>
      <c r="AJ109" s="910"/>
      <c r="AK109" s="911" t="s">
        <v>294</v>
      </c>
      <c r="AL109" s="909"/>
      <c r="AM109" s="909"/>
      <c r="AN109" s="909"/>
      <c r="AO109" s="910"/>
      <c r="AP109" s="911" t="s">
        <v>408</v>
      </c>
      <c r="AQ109" s="909"/>
      <c r="AR109" s="909"/>
      <c r="AS109" s="909"/>
      <c r="AT109" s="942"/>
      <c r="AU109" s="908" t="s">
        <v>405</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406</v>
      </c>
      <c r="BR109" s="909"/>
      <c r="BS109" s="909"/>
      <c r="BT109" s="909"/>
      <c r="BU109" s="910"/>
      <c r="BV109" s="911" t="s">
        <v>407</v>
      </c>
      <c r="BW109" s="909"/>
      <c r="BX109" s="909"/>
      <c r="BY109" s="909"/>
      <c r="BZ109" s="910"/>
      <c r="CA109" s="911" t="s">
        <v>294</v>
      </c>
      <c r="CB109" s="909"/>
      <c r="CC109" s="909"/>
      <c r="CD109" s="909"/>
      <c r="CE109" s="910"/>
      <c r="CF109" s="949" t="s">
        <v>408</v>
      </c>
      <c r="CG109" s="949"/>
      <c r="CH109" s="949"/>
      <c r="CI109" s="949"/>
      <c r="CJ109" s="949"/>
      <c r="CK109" s="911" t="s">
        <v>409</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406</v>
      </c>
      <c r="DH109" s="909"/>
      <c r="DI109" s="909"/>
      <c r="DJ109" s="909"/>
      <c r="DK109" s="910"/>
      <c r="DL109" s="911" t="s">
        <v>407</v>
      </c>
      <c r="DM109" s="909"/>
      <c r="DN109" s="909"/>
      <c r="DO109" s="909"/>
      <c r="DP109" s="910"/>
      <c r="DQ109" s="911" t="s">
        <v>294</v>
      </c>
      <c r="DR109" s="909"/>
      <c r="DS109" s="909"/>
      <c r="DT109" s="909"/>
      <c r="DU109" s="910"/>
      <c r="DV109" s="911" t="s">
        <v>408</v>
      </c>
      <c r="DW109" s="909"/>
      <c r="DX109" s="909"/>
      <c r="DY109" s="909"/>
      <c r="DZ109" s="942"/>
    </row>
    <row r="110" spans="1:131" s="224" customFormat="1" ht="26.25" customHeight="1" x14ac:dyDescent="0.2">
      <c r="A110" s="820" t="s">
        <v>410</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4107280</v>
      </c>
      <c r="AB110" s="902"/>
      <c r="AC110" s="902"/>
      <c r="AD110" s="902"/>
      <c r="AE110" s="903"/>
      <c r="AF110" s="904">
        <v>3992509</v>
      </c>
      <c r="AG110" s="902"/>
      <c r="AH110" s="902"/>
      <c r="AI110" s="902"/>
      <c r="AJ110" s="903"/>
      <c r="AK110" s="904">
        <v>3823090</v>
      </c>
      <c r="AL110" s="902"/>
      <c r="AM110" s="902"/>
      <c r="AN110" s="902"/>
      <c r="AO110" s="903"/>
      <c r="AP110" s="905">
        <v>1.8</v>
      </c>
      <c r="AQ110" s="906"/>
      <c r="AR110" s="906"/>
      <c r="AS110" s="906"/>
      <c r="AT110" s="907"/>
      <c r="AU110" s="943" t="s">
        <v>69</v>
      </c>
      <c r="AV110" s="944"/>
      <c r="AW110" s="944"/>
      <c r="AX110" s="944"/>
      <c r="AY110" s="944"/>
      <c r="AZ110" s="873" t="s">
        <v>411</v>
      </c>
      <c r="BA110" s="821"/>
      <c r="BB110" s="821"/>
      <c r="BC110" s="821"/>
      <c r="BD110" s="821"/>
      <c r="BE110" s="821"/>
      <c r="BF110" s="821"/>
      <c r="BG110" s="821"/>
      <c r="BH110" s="821"/>
      <c r="BI110" s="821"/>
      <c r="BJ110" s="821"/>
      <c r="BK110" s="821"/>
      <c r="BL110" s="821"/>
      <c r="BM110" s="821"/>
      <c r="BN110" s="821"/>
      <c r="BO110" s="821"/>
      <c r="BP110" s="822"/>
      <c r="BQ110" s="874">
        <v>63798809</v>
      </c>
      <c r="BR110" s="855"/>
      <c r="BS110" s="855"/>
      <c r="BT110" s="855"/>
      <c r="BU110" s="855"/>
      <c r="BV110" s="855">
        <v>55594706</v>
      </c>
      <c r="BW110" s="855"/>
      <c r="BX110" s="855"/>
      <c r="BY110" s="855"/>
      <c r="BZ110" s="855"/>
      <c r="CA110" s="855">
        <v>48131934</v>
      </c>
      <c r="CB110" s="855"/>
      <c r="CC110" s="855"/>
      <c r="CD110" s="855"/>
      <c r="CE110" s="855"/>
      <c r="CF110" s="879">
        <v>22.4</v>
      </c>
      <c r="CG110" s="880"/>
      <c r="CH110" s="880"/>
      <c r="CI110" s="880"/>
      <c r="CJ110" s="880"/>
      <c r="CK110" s="939" t="s">
        <v>412</v>
      </c>
      <c r="CL110" s="832"/>
      <c r="CM110" s="873" t="s">
        <v>413</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4" customFormat="1" ht="26.25" customHeight="1" x14ac:dyDescent="0.2">
      <c r="A111" s="787" t="s">
        <v>414</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415</v>
      </c>
      <c r="BA111" s="765"/>
      <c r="BB111" s="765"/>
      <c r="BC111" s="765"/>
      <c r="BD111" s="765"/>
      <c r="BE111" s="765"/>
      <c r="BF111" s="765"/>
      <c r="BG111" s="765"/>
      <c r="BH111" s="765"/>
      <c r="BI111" s="765"/>
      <c r="BJ111" s="765"/>
      <c r="BK111" s="765"/>
      <c r="BL111" s="765"/>
      <c r="BM111" s="765"/>
      <c r="BN111" s="765"/>
      <c r="BO111" s="765"/>
      <c r="BP111" s="766"/>
      <c r="BQ111" s="829">
        <v>18910238</v>
      </c>
      <c r="BR111" s="830"/>
      <c r="BS111" s="830"/>
      <c r="BT111" s="830"/>
      <c r="BU111" s="830"/>
      <c r="BV111" s="830">
        <v>22507655</v>
      </c>
      <c r="BW111" s="830"/>
      <c r="BX111" s="830"/>
      <c r="BY111" s="830"/>
      <c r="BZ111" s="830"/>
      <c r="CA111" s="830">
        <v>22725341</v>
      </c>
      <c r="CB111" s="830"/>
      <c r="CC111" s="830"/>
      <c r="CD111" s="830"/>
      <c r="CE111" s="830"/>
      <c r="CF111" s="888">
        <v>10.6</v>
      </c>
      <c r="CG111" s="889"/>
      <c r="CH111" s="889"/>
      <c r="CI111" s="889"/>
      <c r="CJ111" s="889"/>
      <c r="CK111" s="940"/>
      <c r="CL111" s="834"/>
      <c r="CM111" s="828" t="s">
        <v>416</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4" customFormat="1" ht="26.25" customHeight="1" x14ac:dyDescent="0.2">
      <c r="A112" s="925" t="s">
        <v>417</v>
      </c>
      <c r="B112" s="926"/>
      <c r="C112" s="765" t="s">
        <v>418</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v>1126327</v>
      </c>
      <c r="AB112" s="793"/>
      <c r="AC112" s="793"/>
      <c r="AD112" s="793"/>
      <c r="AE112" s="794"/>
      <c r="AF112" s="795">
        <v>863297</v>
      </c>
      <c r="AG112" s="793"/>
      <c r="AH112" s="793"/>
      <c r="AI112" s="793"/>
      <c r="AJ112" s="794"/>
      <c r="AK112" s="795">
        <v>615267</v>
      </c>
      <c r="AL112" s="793"/>
      <c r="AM112" s="793"/>
      <c r="AN112" s="793"/>
      <c r="AO112" s="794"/>
      <c r="AP112" s="837">
        <v>0.3</v>
      </c>
      <c r="AQ112" s="838"/>
      <c r="AR112" s="838"/>
      <c r="AS112" s="838"/>
      <c r="AT112" s="839"/>
      <c r="AU112" s="945"/>
      <c r="AV112" s="946"/>
      <c r="AW112" s="946"/>
      <c r="AX112" s="946"/>
      <c r="AY112" s="946"/>
      <c r="AZ112" s="828" t="s">
        <v>419</v>
      </c>
      <c r="BA112" s="765"/>
      <c r="BB112" s="765"/>
      <c r="BC112" s="765"/>
      <c r="BD112" s="765"/>
      <c r="BE112" s="765"/>
      <c r="BF112" s="765"/>
      <c r="BG112" s="765"/>
      <c r="BH112" s="765"/>
      <c r="BI112" s="765"/>
      <c r="BJ112" s="765"/>
      <c r="BK112" s="765"/>
      <c r="BL112" s="765"/>
      <c r="BM112" s="765"/>
      <c r="BN112" s="765"/>
      <c r="BO112" s="765"/>
      <c r="BP112" s="766"/>
      <c r="BQ112" s="829" t="s">
        <v>122</v>
      </c>
      <c r="BR112" s="830"/>
      <c r="BS112" s="830"/>
      <c r="BT112" s="830"/>
      <c r="BU112" s="830"/>
      <c r="BV112" s="830" t="s">
        <v>122</v>
      </c>
      <c r="BW112" s="830"/>
      <c r="BX112" s="830"/>
      <c r="BY112" s="830"/>
      <c r="BZ112" s="830"/>
      <c r="CA112" s="830" t="s">
        <v>122</v>
      </c>
      <c r="CB112" s="830"/>
      <c r="CC112" s="830"/>
      <c r="CD112" s="830"/>
      <c r="CE112" s="830"/>
      <c r="CF112" s="888" t="s">
        <v>122</v>
      </c>
      <c r="CG112" s="889"/>
      <c r="CH112" s="889"/>
      <c r="CI112" s="889"/>
      <c r="CJ112" s="889"/>
      <c r="CK112" s="940"/>
      <c r="CL112" s="834"/>
      <c r="CM112" s="828" t="s">
        <v>420</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421</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t="s">
        <v>122</v>
      </c>
      <c r="AB113" s="932"/>
      <c r="AC113" s="932"/>
      <c r="AD113" s="932"/>
      <c r="AE113" s="933"/>
      <c r="AF113" s="934" t="s">
        <v>122</v>
      </c>
      <c r="AG113" s="932"/>
      <c r="AH113" s="932"/>
      <c r="AI113" s="932"/>
      <c r="AJ113" s="933"/>
      <c r="AK113" s="934" t="s">
        <v>122</v>
      </c>
      <c r="AL113" s="932"/>
      <c r="AM113" s="932"/>
      <c r="AN113" s="932"/>
      <c r="AO113" s="933"/>
      <c r="AP113" s="935" t="s">
        <v>122</v>
      </c>
      <c r="AQ113" s="936"/>
      <c r="AR113" s="936"/>
      <c r="AS113" s="936"/>
      <c r="AT113" s="937"/>
      <c r="AU113" s="945"/>
      <c r="AV113" s="946"/>
      <c r="AW113" s="946"/>
      <c r="AX113" s="946"/>
      <c r="AY113" s="946"/>
      <c r="AZ113" s="828" t="s">
        <v>422</v>
      </c>
      <c r="BA113" s="765"/>
      <c r="BB113" s="765"/>
      <c r="BC113" s="765"/>
      <c r="BD113" s="765"/>
      <c r="BE113" s="765"/>
      <c r="BF113" s="765"/>
      <c r="BG113" s="765"/>
      <c r="BH113" s="765"/>
      <c r="BI113" s="765"/>
      <c r="BJ113" s="765"/>
      <c r="BK113" s="765"/>
      <c r="BL113" s="765"/>
      <c r="BM113" s="765"/>
      <c r="BN113" s="765"/>
      <c r="BO113" s="765"/>
      <c r="BP113" s="766"/>
      <c r="BQ113" s="829">
        <v>4002607</v>
      </c>
      <c r="BR113" s="830"/>
      <c r="BS113" s="830"/>
      <c r="BT113" s="830"/>
      <c r="BU113" s="830"/>
      <c r="BV113" s="830">
        <v>4966166</v>
      </c>
      <c r="BW113" s="830"/>
      <c r="BX113" s="830"/>
      <c r="BY113" s="830"/>
      <c r="BZ113" s="830"/>
      <c r="CA113" s="830">
        <v>5249888</v>
      </c>
      <c r="CB113" s="830"/>
      <c r="CC113" s="830"/>
      <c r="CD113" s="830"/>
      <c r="CE113" s="830"/>
      <c r="CF113" s="888">
        <v>2.4</v>
      </c>
      <c r="CG113" s="889"/>
      <c r="CH113" s="889"/>
      <c r="CI113" s="889"/>
      <c r="CJ113" s="889"/>
      <c r="CK113" s="940"/>
      <c r="CL113" s="834"/>
      <c r="CM113" s="828" t="s">
        <v>423</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424</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256155</v>
      </c>
      <c r="AB114" s="793"/>
      <c r="AC114" s="793"/>
      <c r="AD114" s="793"/>
      <c r="AE114" s="794"/>
      <c r="AF114" s="795">
        <v>266189</v>
      </c>
      <c r="AG114" s="793"/>
      <c r="AH114" s="793"/>
      <c r="AI114" s="793"/>
      <c r="AJ114" s="794"/>
      <c r="AK114" s="795">
        <v>331224</v>
      </c>
      <c r="AL114" s="793"/>
      <c r="AM114" s="793"/>
      <c r="AN114" s="793"/>
      <c r="AO114" s="794"/>
      <c r="AP114" s="837">
        <v>0.2</v>
      </c>
      <c r="AQ114" s="838"/>
      <c r="AR114" s="838"/>
      <c r="AS114" s="838"/>
      <c r="AT114" s="839"/>
      <c r="AU114" s="945"/>
      <c r="AV114" s="946"/>
      <c r="AW114" s="946"/>
      <c r="AX114" s="946"/>
      <c r="AY114" s="946"/>
      <c r="AZ114" s="828" t="s">
        <v>425</v>
      </c>
      <c r="BA114" s="765"/>
      <c r="BB114" s="765"/>
      <c r="BC114" s="765"/>
      <c r="BD114" s="765"/>
      <c r="BE114" s="765"/>
      <c r="BF114" s="765"/>
      <c r="BG114" s="765"/>
      <c r="BH114" s="765"/>
      <c r="BI114" s="765"/>
      <c r="BJ114" s="765"/>
      <c r="BK114" s="765"/>
      <c r="BL114" s="765"/>
      <c r="BM114" s="765"/>
      <c r="BN114" s="765"/>
      <c r="BO114" s="765"/>
      <c r="BP114" s="766"/>
      <c r="BQ114" s="829">
        <v>31468994</v>
      </c>
      <c r="BR114" s="830"/>
      <c r="BS114" s="830"/>
      <c r="BT114" s="830"/>
      <c r="BU114" s="830"/>
      <c r="BV114" s="830">
        <v>31192973</v>
      </c>
      <c r="BW114" s="830"/>
      <c r="BX114" s="830"/>
      <c r="BY114" s="830"/>
      <c r="BZ114" s="830"/>
      <c r="CA114" s="830">
        <v>32721619</v>
      </c>
      <c r="CB114" s="830"/>
      <c r="CC114" s="830"/>
      <c r="CD114" s="830"/>
      <c r="CE114" s="830"/>
      <c r="CF114" s="888">
        <v>15.3</v>
      </c>
      <c r="CG114" s="889"/>
      <c r="CH114" s="889"/>
      <c r="CI114" s="889"/>
      <c r="CJ114" s="889"/>
      <c r="CK114" s="940"/>
      <c r="CL114" s="834"/>
      <c r="CM114" s="828" t="s">
        <v>426</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427</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2442851</v>
      </c>
      <c r="AB115" s="932"/>
      <c r="AC115" s="932"/>
      <c r="AD115" s="932"/>
      <c r="AE115" s="933"/>
      <c r="AF115" s="934">
        <v>3408708</v>
      </c>
      <c r="AG115" s="932"/>
      <c r="AH115" s="932"/>
      <c r="AI115" s="932"/>
      <c r="AJ115" s="933"/>
      <c r="AK115" s="934">
        <v>4338490</v>
      </c>
      <c r="AL115" s="932"/>
      <c r="AM115" s="932"/>
      <c r="AN115" s="932"/>
      <c r="AO115" s="933"/>
      <c r="AP115" s="935">
        <v>2</v>
      </c>
      <c r="AQ115" s="936"/>
      <c r="AR115" s="936"/>
      <c r="AS115" s="936"/>
      <c r="AT115" s="937"/>
      <c r="AU115" s="945"/>
      <c r="AV115" s="946"/>
      <c r="AW115" s="946"/>
      <c r="AX115" s="946"/>
      <c r="AY115" s="946"/>
      <c r="AZ115" s="828" t="s">
        <v>428</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429</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v>17022396</v>
      </c>
      <c r="DH115" s="793"/>
      <c r="DI115" s="793"/>
      <c r="DJ115" s="793"/>
      <c r="DK115" s="794"/>
      <c r="DL115" s="795">
        <v>20739372</v>
      </c>
      <c r="DM115" s="793"/>
      <c r="DN115" s="793"/>
      <c r="DO115" s="793"/>
      <c r="DP115" s="794"/>
      <c r="DQ115" s="795">
        <v>21214964</v>
      </c>
      <c r="DR115" s="793"/>
      <c r="DS115" s="793"/>
      <c r="DT115" s="793"/>
      <c r="DU115" s="794"/>
      <c r="DV115" s="837">
        <v>9.9</v>
      </c>
      <c r="DW115" s="838"/>
      <c r="DX115" s="838"/>
      <c r="DY115" s="838"/>
      <c r="DZ115" s="839"/>
    </row>
    <row r="116" spans="1:130" s="224" customFormat="1" ht="26.25" customHeight="1" x14ac:dyDescent="0.2">
      <c r="A116" s="929"/>
      <c r="B116" s="930"/>
      <c r="C116" s="852" t="s">
        <v>430</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431</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432</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v>746619</v>
      </c>
      <c r="DH116" s="793"/>
      <c r="DI116" s="793"/>
      <c r="DJ116" s="793"/>
      <c r="DK116" s="794"/>
      <c r="DL116" s="795">
        <v>753391</v>
      </c>
      <c r="DM116" s="793"/>
      <c r="DN116" s="793"/>
      <c r="DO116" s="793"/>
      <c r="DP116" s="794"/>
      <c r="DQ116" s="795">
        <v>711305</v>
      </c>
      <c r="DR116" s="793"/>
      <c r="DS116" s="793"/>
      <c r="DT116" s="793"/>
      <c r="DU116" s="794"/>
      <c r="DV116" s="837">
        <v>0.3</v>
      </c>
      <c r="DW116" s="838"/>
      <c r="DX116" s="838"/>
      <c r="DY116" s="838"/>
      <c r="DZ116" s="839"/>
    </row>
    <row r="117" spans="1:130" s="224" customFormat="1" ht="26.25" customHeight="1" x14ac:dyDescent="0.2">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433</v>
      </c>
      <c r="Z117" s="910"/>
      <c r="AA117" s="915">
        <v>7932613</v>
      </c>
      <c r="AB117" s="916"/>
      <c r="AC117" s="916"/>
      <c r="AD117" s="916"/>
      <c r="AE117" s="917"/>
      <c r="AF117" s="918">
        <v>8530703</v>
      </c>
      <c r="AG117" s="916"/>
      <c r="AH117" s="916"/>
      <c r="AI117" s="916"/>
      <c r="AJ117" s="917"/>
      <c r="AK117" s="918">
        <v>9108071</v>
      </c>
      <c r="AL117" s="916"/>
      <c r="AM117" s="916"/>
      <c r="AN117" s="916"/>
      <c r="AO117" s="917"/>
      <c r="AP117" s="919"/>
      <c r="AQ117" s="920"/>
      <c r="AR117" s="920"/>
      <c r="AS117" s="920"/>
      <c r="AT117" s="921"/>
      <c r="AU117" s="945"/>
      <c r="AV117" s="946"/>
      <c r="AW117" s="946"/>
      <c r="AX117" s="946"/>
      <c r="AY117" s="946"/>
      <c r="AZ117" s="876" t="s">
        <v>434</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435</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409</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406</v>
      </c>
      <c r="AB118" s="909"/>
      <c r="AC118" s="909"/>
      <c r="AD118" s="909"/>
      <c r="AE118" s="910"/>
      <c r="AF118" s="911" t="s">
        <v>407</v>
      </c>
      <c r="AG118" s="909"/>
      <c r="AH118" s="909"/>
      <c r="AI118" s="909"/>
      <c r="AJ118" s="910"/>
      <c r="AK118" s="911" t="s">
        <v>294</v>
      </c>
      <c r="AL118" s="909"/>
      <c r="AM118" s="909"/>
      <c r="AN118" s="909"/>
      <c r="AO118" s="910"/>
      <c r="AP118" s="912" t="s">
        <v>408</v>
      </c>
      <c r="AQ118" s="913"/>
      <c r="AR118" s="913"/>
      <c r="AS118" s="913"/>
      <c r="AT118" s="914"/>
      <c r="AU118" s="945"/>
      <c r="AV118" s="946"/>
      <c r="AW118" s="946"/>
      <c r="AX118" s="946"/>
      <c r="AY118" s="946"/>
      <c r="AZ118" s="851" t="s">
        <v>436</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437</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412</v>
      </c>
      <c r="B119" s="832"/>
      <c r="C119" s="873" t="s">
        <v>413</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45" t="s">
        <v>177</v>
      </c>
      <c r="BA119" s="245"/>
      <c r="BB119" s="245"/>
      <c r="BC119" s="245"/>
      <c r="BD119" s="245"/>
      <c r="BE119" s="245"/>
      <c r="BF119" s="245"/>
      <c r="BG119" s="245"/>
      <c r="BH119" s="245"/>
      <c r="BI119" s="245"/>
      <c r="BJ119" s="245"/>
      <c r="BK119" s="245"/>
      <c r="BL119" s="245"/>
      <c r="BM119" s="245"/>
      <c r="BN119" s="245"/>
      <c r="BO119" s="890" t="s">
        <v>438</v>
      </c>
      <c r="BP119" s="891"/>
      <c r="BQ119" s="892">
        <v>118180648</v>
      </c>
      <c r="BR119" s="858"/>
      <c r="BS119" s="858"/>
      <c r="BT119" s="858"/>
      <c r="BU119" s="858"/>
      <c r="BV119" s="858">
        <v>114261500</v>
      </c>
      <c r="BW119" s="858"/>
      <c r="BX119" s="858"/>
      <c r="BY119" s="858"/>
      <c r="BZ119" s="858"/>
      <c r="CA119" s="858">
        <v>108828782</v>
      </c>
      <c r="CB119" s="858"/>
      <c r="CC119" s="858"/>
      <c r="CD119" s="858"/>
      <c r="CE119" s="858"/>
      <c r="CF119" s="761"/>
      <c r="CG119" s="762"/>
      <c r="CH119" s="762"/>
      <c r="CI119" s="762"/>
      <c r="CJ119" s="847"/>
      <c r="CK119" s="941"/>
      <c r="CL119" s="836"/>
      <c r="CM119" s="851" t="s">
        <v>439</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v>1141223</v>
      </c>
      <c r="DH119" s="777"/>
      <c r="DI119" s="777"/>
      <c r="DJ119" s="777"/>
      <c r="DK119" s="778"/>
      <c r="DL119" s="779">
        <v>1014892</v>
      </c>
      <c r="DM119" s="777"/>
      <c r="DN119" s="777"/>
      <c r="DO119" s="777"/>
      <c r="DP119" s="778"/>
      <c r="DQ119" s="779">
        <v>799072</v>
      </c>
      <c r="DR119" s="777"/>
      <c r="DS119" s="777"/>
      <c r="DT119" s="777"/>
      <c r="DU119" s="778"/>
      <c r="DV119" s="861">
        <v>0.4</v>
      </c>
      <c r="DW119" s="862"/>
      <c r="DX119" s="862"/>
      <c r="DY119" s="862"/>
      <c r="DZ119" s="863"/>
    </row>
    <row r="120" spans="1:130" s="224" customFormat="1" ht="26.25" customHeight="1" x14ac:dyDescent="0.2">
      <c r="A120" s="833"/>
      <c r="B120" s="834"/>
      <c r="C120" s="828" t="s">
        <v>416</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440</v>
      </c>
      <c r="AV120" s="894"/>
      <c r="AW120" s="894"/>
      <c r="AX120" s="894"/>
      <c r="AY120" s="895"/>
      <c r="AZ120" s="873" t="s">
        <v>441</v>
      </c>
      <c r="BA120" s="821"/>
      <c r="BB120" s="821"/>
      <c r="BC120" s="821"/>
      <c r="BD120" s="821"/>
      <c r="BE120" s="821"/>
      <c r="BF120" s="821"/>
      <c r="BG120" s="821"/>
      <c r="BH120" s="821"/>
      <c r="BI120" s="821"/>
      <c r="BJ120" s="821"/>
      <c r="BK120" s="821"/>
      <c r="BL120" s="821"/>
      <c r="BM120" s="821"/>
      <c r="BN120" s="821"/>
      <c r="BO120" s="821"/>
      <c r="BP120" s="822"/>
      <c r="BQ120" s="874">
        <v>137264453</v>
      </c>
      <c r="BR120" s="855"/>
      <c r="BS120" s="855"/>
      <c r="BT120" s="855"/>
      <c r="BU120" s="855"/>
      <c r="BV120" s="855">
        <v>163175086</v>
      </c>
      <c r="BW120" s="855"/>
      <c r="BX120" s="855"/>
      <c r="BY120" s="855"/>
      <c r="BZ120" s="855"/>
      <c r="CA120" s="855">
        <v>165869416</v>
      </c>
      <c r="CB120" s="855"/>
      <c r="CC120" s="855"/>
      <c r="CD120" s="855"/>
      <c r="CE120" s="855"/>
      <c r="CF120" s="879">
        <v>77.3</v>
      </c>
      <c r="CG120" s="880"/>
      <c r="CH120" s="880"/>
      <c r="CI120" s="880"/>
      <c r="CJ120" s="880"/>
      <c r="CK120" s="881" t="s">
        <v>442</v>
      </c>
      <c r="CL120" s="865"/>
      <c r="CM120" s="865"/>
      <c r="CN120" s="865"/>
      <c r="CO120" s="866"/>
      <c r="CP120" s="885" t="s">
        <v>391</v>
      </c>
      <c r="CQ120" s="886"/>
      <c r="CR120" s="886"/>
      <c r="CS120" s="886"/>
      <c r="CT120" s="886"/>
      <c r="CU120" s="886"/>
      <c r="CV120" s="886"/>
      <c r="CW120" s="886"/>
      <c r="CX120" s="886"/>
      <c r="CY120" s="886"/>
      <c r="CZ120" s="886"/>
      <c r="DA120" s="886"/>
      <c r="DB120" s="886"/>
      <c r="DC120" s="886"/>
      <c r="DD120" s="886"/>
      <c r="DE120" s="886"/>
      <c r="DF120" s="887"/>
      <c r="DG120" s="874" t="s">
        <v>122</v>
      </c>
      <c r="DH120" s="855"/>
      <c r="DI120" s="855"/>
      <c r="DJ120" s="855"/>
      <c r="DK120" s="855"/>
      <c r="DL120" s="855" t="s">
        <v>122</v>
      </c>
      <c r="DM120" s="855"/>
      <c r="DN120" s="855"/>
      <c r="DO120" s="855"/>
      <c r="DP120" s="855"/>
      <c r="DQ120" s="855" t="s">
        <v>122</v>
      </c>
      <c r="DR120" s="855"/>
      <c r="DS120" s="855"/>
      <c r="DT120" s="855"/>
      <c r="DU120" s="855"/>
      <c r="DV120" s="856" t="s">
        <v>122</v>
      </c>
      <c r="DW120" s="856"/>
      <c r="DX120" s="856"/>
      <c r="DY120" s="856"/>
      <c r="DZ120" s="857"/>
    </row>
    <row r="121" spans="1:130" s="224" customFormat="1" ht="26.25" customHeight="1" x14ac:dyDescent="0.2">
      <c r="A121" s="833"/>
      <c r="B121" s="834"/>
      <c r="C121" s="876" t="s">
        <v>443</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444</v>
      </c>
      <c r="BA121" s="765"/>
      <c r="BB121" s="765"/>
      <c r="BC121" s="765"/>
      <c r="BD121" s="765"/>
      <c r="BE121" s="765"/>
      <c r="BF121" s="765"/>
      <c r="BG121" s="765"/>
      <c r="BH121" s="765"/>
      <c r="BI121" s="765"/>
      <c r="BJ121" s="765"/>
      <c r="BK121" s="765"/>
      <c r="BL121" s="765"/>
      <c r="BM121" s="765"/>
      <c r="BN121" s="765"/>
      <c r="BO121" s="765"/>
      <c r="BP121" s="766"/>
      <c r="BQ121" s="829">
        <v>5981984</v>
      </c>
      <c r="BR121" s="830"/>
      <c r="BS121" s="830"/>
      <c r="BT121" s="830"/>
      <c r="BU121" s="830"/>
      <c r="BV121" s="830">
        <v>5908189</v>
      </c>
      <c r="BW121" s="830"/>
      <c r="BX121" s="830"/>
      <c r="BY121" s="830"/>
      <c r="BZ121" s="830"/>
      <c r="CA121" s="830">
        <v>5883961</v>
      </c>
      <c r="CB121" s="830"/>
      <c r="CC121" s="830"/>
      <c r="CD121" s="830"/>
      <c r="CE121" s="830"/>
      <c r="CF121" s="888">
        <v>2.7</v>
      </c>
      <c r="CG121" s="889"/>
      <c r="CH121" s="889"/>
      <c r="CI121" s="889"/>
      <c r="CJ121" s="889"/>
      <c r="CK121" s="882"/>
      <c r="CL121" s="868"/>
      <c r="CM121" s="868"/>
      <c r="CN121" s="868"/>
      <c r="CO121" s="869"/>
      <c r="CP121" s="848" t="s">
        <v>390</v>
      </c>
      <c r="CQ121" s="849"/>
      <c r="CR121" s="849"/>
      <c r="CS121" s="849"/>
      <c r="CT121" s="849"/>
      <c r="CU121" s="849"/>
      <c r="CV121" s="849"/>
      <c r="CW121" s="849"/>
      <c r="CX121" s="849"/>
      <c r="CY121" s="849"/>
      <c r="CZ121" s="849"/>
      <c r="DA121" s="849"/>
      <c r="DB121" s="849"/>
      <c r="DC121" s="849"/>
      <c r="DD121" s="849"/>
      <c r="DE121" s="849"/>
      <c r="DF121" s="850"/>
      <c r="DG121" s="829" t="s">
        <v>122</v>
      </c>
      <c r="DH121" s="830"/>
      <c r="DI121" s="830"/>
      <c r="DJ121" s="830"/>
      <c r="DK121" s="830"/>
      <c r="DL121" s="830" t="s">
        <v>122</v>
      </c>
      <c r="DM121" s="830"/>
      <c r="DN121" s="830"/>
      <c r="DO121" s="830"/>
      <c r="DP121" s="830"/>
      <c r="DQ121" s="830" t="s">
        <v>122</v>
      </c>
      <c r="DR121" s="830"/>
      <c r="DS121" s="830"/>
      <c r="DT121" s="830"/>
      <c r="DU121" s="830"/>
      <c r="DV121" s="807" t="s">
        <v>122</v>
      </c>
      <c r="DW121" s="807"/>
      <c r="DX121" s="807"/>
      <c r="DY121" s="807"/>
      <c r="DZ121" s="808"/>
    </row>
    <row r="122" spans="1:130" s="224" customFormat="1" ht="26.25" customHeight="1" x14ac:dyDescent="0.2">
      <c r="A122" s="833"/>
      <c r="B122" s="834"/>
      <c r="C122" s="828" t="s">
        <v>426</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445</v>
      </c>
      <c r="BA122" s="852"/>
      <c r="BB122" s="852"/>
      <c r="BC122" s="852"/>
      <c r="BD122" s="852"/>
      <c r="BE122" s="852"/>
      <c r="BF122" s="852"/>
      <c r="BG122" s="852"/>
      <c r="BH122" s="852"/>
      <c r="BI122" s="852"/>
      <c r="BJ122" s="852"/>
      <c r="BK122" s="852"/>
      <c r="BL122" s="852"/>
      <c r="BM122" s="852"/>
      <c r="BN122" s="852"/>
      <c r="BO122" s="852"/>
      <c r="BP122" s="853"/>
      <c r="BQ122" s="892">
        <v>126413065</v>
      </c>
      <c r="BR122" s="858"/>
      <c r="BS122" s="858"/>
      <c r="BT122" s="858"/>
      <c r="BU122" s="858"/>
      <c r="BV122" s="858">
        <v>115154535</v>
      </c>
      <c r="BW122" s="858"/>
      <c r="BX122" s="858"/>
      <c r="BY122" s="858"/>
      <c r="BZ122" s="858"/>
      <c r="CA122" s="858">
        <v>99521340</v>
      </c>
      <c r="CB122" s="858"/>
      <c r="CC122" s="858"/>
      <c r="CD122" s="858"/>
      <c r="CE122" s="858"/>
      <c r="CF122" s="859">
        <v>46.4</v>
      </c>
      <c r="CG122" s="860"/>
      <c r="CH122" s="860"/>
      <c r="CI122" s="860"/>
      <c r="CJ122" s="860"/>
      <c r="CK122" s="882"/>
      <c r="CL122" s="868"/>
      <c r="CM122" s="868"/>
      <c r="CN122" s="868"/>
      <c r="CO122" s="869"/>
      <c r="CP122" s="848" t="s">
        <v>389</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2">
      <c r="A123" s="833"/>
      <c r="B123" s="834"/>
      <c r="C123" s="828" t="s">
        <v>432</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v>91431</v>
      </c>
      <c r="AB123" s="793"/>
      <c r="AC123" s="793"/>
      <c r="AD123" s="793"/>
      <c r="AE123" s="794"/>
      <c r="AF123" s="795">
        <v>89772</v>
      </c>
      <c r="AG123" s="793"/>
      <c r="AH123" s="793"/>
      <c r="AI123" s="793"/>
      <c r="AJ123" s="794"/>
      <c r="AK123" s="795">
        <v>42056</v>
      </c>
      <c r="AL123" s="793"/>
      <c r="AM123" s="793"/>
      <c r="AN123" s="793"/>
      <c r="AO123" s="794"/>
      <c r="AP123" s="837">
        <v>0</v>
      </c>
      <c r="AQ123" s="838"/>
      <c r="AR123" s="838"/>
      <c r="AS123" s="838"/>
      <c r="AT123" s="839"/>
      <c r="AU123" s="899"/>
      <c r="AV123" s="900"/>
      <c r="AW123" s="900"/>
      <c r="AX123" s="900"/>
      <c r="AY123" s="900"/>
      <c r="AZ123" s="245" t="s">
        <v>177</v>
      </c>
      <c r="BA123" s="245"/>
      <c r="BB123" s="245"/>
      <c r="BC123" s="245"/>
      <c r="BD123" s="245"/>
      <c r="BE123" s="245"/>
      <c r="BF123" s="245"/>
      <c r="BG123" s="245"/>
      <c r="BH123" s="245"/>
      <c r="BI123" s="245"/>
      <c r="BJ123" s="245"/>
      <c r="BK123" s="245"/>
      <c r="BL123" s="245"/>
      <c r="BM123" s="245"/>
      <c r="BN123" s="245"/>
      <c r="BO123" s="890" t="s">
        <v>446</v>
      </c>
      <c r="BP123" s="891"/>
      <c r="BQ123" s="845">
        <v>269659502</v>
      </c>
      <c r="BR123" s="846"/>
      <c r="BS123" s="846"/>
      <c r="BT123" s="846"/>
      <c r="BU123" s="846"/>
      <c r="BV123" s="846">
        <v>284237810</v>
      </c>
      <c r="BW123" s="846"/>
      <c r="BX123" s="846"/>
      <c r="BY123" s="846"/>
      <c r="BZ123" s="846"/>
      <c r="CA123" s="846">
        <v>271274717</v>
      </c>
      <c r="CB123" s="846"/>
      <c r="CC123" s="846"/>
      <c r="CD123" s="846"/>
      <c r="CE123" s="846"/>
      <c r="CF123" s="761"/>
      <c r="CG123" s="762"/>
      <c r="CH123" s="762"/>
      <c r="CI123" s="762"/>
      <c r="CJ123" s="847"/>
      <c r="CK123" s="882"/>
      <c r="CL123" s="868"/>
      <c r="CM123" s="868"/>
      <c r="CN123" s="868"/>
      <c r="CO123" s="869"/>
      <c r="CP123" s="848"/>
      <c r="CQ123" s="849"/>
      <c r="CR123" s="849"/>
      <c r="CS123" s="849"/>
      <c r="CT123" s="849"/>
      <c r="CU123" s="849"/>
      <c r="CV123" s="849"/>
      <c r="CW123" s="849"/>
      <c r="CX123" s="849"/>
      <c r="CY123" s="849"/>
      <c r="CZ123" s="849"/>
      <c r="DA123" s="849"/>
      <c r="DB123" s="849"/>
      <c r="DC123" s="849"/>
      <c r="DD123" s="849"/>
      <c r="DE123" s="849"/>
      <c r="DF123" s="850"/>
      <c r="DG123" s="792"/>
      <c r="DH123" s="793"/>
      <c r="DI123" s="793"/>
      <c r="DJ123" s="793"/>
      <c r="DK123" s="794"/>
      <c r="DL123" s="795"/>
      <c r="DM123" s="793"/>
      <c r="DN123" s="793"/>
      <c r="DO123" s="793"/>
      <c r="DP123" s="794"/>
      <c r="DQ123" s="795"/>
      <c r="DR123" s="793"/>
      <c r="DS123" s="793"/>
      <c r="DT123" s="793"/>
      <c r="DU123" s="794"/>
      <c r="DV123" s="837"/>
      <c r="DW123" s="838"/>
      <c r="DX123" s="838"/>
      <c r="DY123" s="838"/>
      <c r="DZ123" s="839"/>
    </row>
    <row r="124" spans="1:130" s="224" customFormat="1" ht="26.25" customHeight="1" thickBot="1" x14ac:dyDescent="0.25">
      <c r="A124" s="833"/>
      <c r="B124" s="834"/>
      <c r="C124" s="828" t="s">
        <v>435</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447</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448</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437</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449</v>
      </c>
      <c r="CL125" s="865"/>
      <c r="CM125" s="865"/>
      <c r="CN125" s="865"/>
      <c r="CO125" s="866"/>
      <c r="CP125" s="873" t="s">
        <v>450</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439</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v>1856194</v>
      </c>
      <c r="AB126" s="793"/>
      <c r="AC126" s="793"/>
      <c r="AD126" s="793"/>
      <c r="AE126" s="794"/>
      <c r="AF126" s="795">
        <v>2816748</v>
      </c>
      <c r="AG126" s="793"/>
      <c r="AH126" s="793"/>
      <c r="AI126" s="793"/>
      <c r="AJ126" s="794"/>
      <c r="AK126" s="795">
        <v>3825340</v>
      </c>
      <c r="AL126" s="793"/>
      <c r="AM126" s="793"/>
      <c r="AN126" s="793"/>
      <c r="AO126" s="794"/>
      <c r="AP126" s="837">
        <v>1.8</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451</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452</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v>495226</v>
      </c>
      <c r="AB127" s="793"/>
      <c r="AC127" s="793"/>
      <c r="AD127" s="793"/>
      <c r="AE127" s="794"/>
      <c r="AF127" s="795">
        <v>502188</v>
      </c>
      <c r="AG127" s="793"/>
      <c r="AH127" s="793"/>
      <c r="AI127" s="793"/>
      <c r="AJ127" s="794"/>
      <c r="AK127" s="795">
        <v>471094</v>
      </c>
      <c r="AL127" s="793"/>
      <c r="AM127" s="793"/>
      <c r="AN127" s="793"/>
      <c r="AO127" s="794"/>
      <c r="AP127" s="837">
        <v>0.2</v>
      </c>
      <c r="AQ127" s="838"/>
      <c r="AR127" s="838"/>
      <c r="AS127" s="838"/>
      <c r="AT127" s="839"/>
      <c r="AU127" s="226"/>
      <c r="AV127" s="226"/>
      <c r="AW127" s="226"/>
      <c r="AX127" s="854" t="s">
        <v>453</v>
      </c>
      <c r="AY127" s="825"/>
      <c r="AZ127" s="825"/>
      <c r="BA127" s="825"/>
      <c r="BB127" s="825"/>
      <c r="BC127" s="825"/>
      <c r="BD127" s="825"/>
      <c r="BE127" s="826"/>
      <c r="BF127" s="824" t="s">
        <v>454</v>
      </c>
      <c r="BG127" s="825"/>
      <c r="BH127" s="825"/>
      <c r="BI127" s="825"/>
      <c r="BJ127" s="825"/>
      <c r="BK127" s="825"/>
      <c r="BL127" s="826"/>
      <c r="BM127" s="824" t="s">
        <v>455</v>
      </c>
      <c r="BN127" s="825"/>
      <c r="BO127" s="825"/>
      <c r="BP127" s="825"/>
      <c r="BQ127" s="825"/>
      <c r="BR127" s="825"/>
      <c r="BS127" s="826"/>
      <c r="BT127" s="824" t="s">
        <v>456</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457</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458</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459</v>
      </c>
      <c r="X128" s="811"/>
      <c r="Y128" s="811"/>
      <c r="Z128" s="812"/>
      <c r="AA128" s="813" t="s">
        <v>122</v>
      </c>
      <c r="AB128" s="814"/>
      <c r="AC128" s="814"/>
      <c r="AD128" s="814"/>
      <c r="AE128" s="815"/>
      <c r="AF128" s="816" t="s">
        <v>122</v>
      </c>
      <c r="AG128" s="814"/>
      <c r="AH128" s="814"/>
      <c r="AI128" s="814"/>
      <c r="AJ128" s="815"/>
      <c r="AK128" s="816" t="s">
        <v>122</v>
      </c>
      <c r="AL128" s="814"/>
      <c r="AM128" s="814"/>
      <c r="AN128" s="814"/>
      <c r="AO128" s="815"/>
      <c r="AP128" s="817"/>
      <c r="AQ128" s="818"/>
      <c r="AR128" s="818"/>
      <c r="AS128" s="818"/>
      <c r="AT128" s="819"/>
      <c r="AU128" s="226"/>
      <c r="AV128" s="226"/>
      <c r="AW128" s="226"/>
      <c r="AX128" s="820" t="s">
        <v>460</v>
      </c>
      <c r="AY128" s="821"/>
      <c r="AZ128" s="821"/>
      <c r="BA128" s="821"/>
      <c r="BB128" s="821"/>
      <c r="BC128" s="821"/>
      <c r="BD128" s="821"/>
      <c r="BE128" s="822"/>
      <c r="BF128" s="799" t="s">
        <v>122</v>
      </c>
      <c r="BG128" s="800"/>
      <c r="BH128" s="800"/>
      <c r="BI128" s="800"/>
      <c r="BJ128" s="800"/>
      <c r="BK128" s="800"/>
      <c r="BL128" s="823"/>
      <c r="BM128" s="799">
        <v>11.25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461</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2">
      <c r="A129" s="787" t="s">
        <v>103</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462</v>
      </c>
      <c r="X129" s="790"/>
      <c r="Y129" s="790"/>
      <c r="Z129" s="791"/>
      <c r="AA129" s="792">
        <v>206782019</v>
      </c>
      <c r="AB129" s="793"/>
      <c r="AC129" s="793"/>
      <c r="AD129" s="793"/>
      <c r="AE129" s="794"/>
      <c r="AF129" s="795">
        <v>217125148</v>
      </c>
      <c r="AG129" s="793"/>
      <c r="AH129" s="793"/>
      <c r="AI129" s="793"/>
      <c r="AJ129" s="794"/>
      <c r="AK129" s="795">
        <v>226601394</v>
      </c>
      <c r="AL129" s="793"/>
      <c r="AM129" s="793"/>
      <c r="AN129" s="793"/>
      <c r="AO129" s="794"/>
      <c r="AP129" s="796"/>
      <c r="AQ129" s="797"/>
      <c r="AR129" s="797"/>
      <c r="AS129" s="797"/>
      <c r="AT129" s="798"/>
      <c r="AU129" s="227"/>
      <c r="AV129" s="227"/>
      <c r="AW129" s="227"/>
      <c r="AX129" s="764" t="s">
        <v>463</v>
      </c>
      <c r="AY129" s="765"/>
      <c r="AZ129" s="765"/>
      <c r="BA129" s="765"/>
      <c r="BB129" s="765"/>
      <c r="BC129" s="765"/>
      <c r="BD129" s="765"/>
      <c r="BE129" s="766"/>
      <c r="BF129" s="783" t="s">
        <v>122</v>
      </c>
      <c r="BG129" s="784"/>
      <c r="BH129" s="784"/>
      <c r="BI129" s="784"/>
      <c r="BJ129" s="784"/>
      <c r="BK129" s="784"/>
      <c r="BL129" s="785"/>
      <c r="BM129" s="783">
        <v>16.25</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464</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465</v>
      </c>
      <c r="X130" s="790"/>
      <c r="Y130" s="790"/>
      <c r="Z130" s="791"/>
      <c r="AA130" s="792">
        <v>14552242</v>
      </c>
      <c r="AB130" s="793"/>
      <c r="AC130" s="793"/>
      <c r="AD130" s="793"/>
      <c r="AE130" s="794"/>
      <c r="AF130" s="795">
        <v>13426291</v>
      </c>
      <c r="AG130" s="793"/>
      <c r="AH130" s="793"/>
      <c r="AI130" s="793"/>
      <c r="AJ130" s="794"/>
      <c r="AK130" s="795">
        <v>12161115</v>
      </c>
      <c r="AL130" s="793"/>
      <c r="AM130" s="793"/>
      <c r="AN130" s="793"/>
      <c r="AO130" s="794"/>
      <c r="AP130" s="796"/>
      <c r="AQ130" s="797"/>
      <c r="AR130" s="797"/>
      <c r="AS130" s="797"/>
      <c r="AT130" s="798"/>
      <c r="AU130" s="227"/>
      <c r="AV130" s="227"/>
      <c r="AW130" s="227"/>
      <c r="AX130" s="764" t="s">
        <v>466</v>
      </c>
      <c r="AY130" s="765"/>
      <c r="AZ130" s="765"/>
      <c r="BA130" s="765"/>
      <c r="BB130" s="765"/>
      <c r="BC130" s="765"/>
      <c r="BD130" s="765"/>
      <c r="BE130" s="766"/>
      <c r="BF130" s="767">
        <v>-2.4</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467</v>
      </c>
      <c r="X131" s="774"/>
      <c r="Y131" s="774"/>
      <c r="Z131" s="775"/>
      <c r="AA131" s="776">
        <v>192229777</v>
      </c>
      <c r="AB131" s="777"/>
      <c r="AC131" s="777"/>
      <c r="AD131" s="777"/>
      <c r="AE131" s="778"/>
      <c r="AF131" s="779">
        <v>203698857</v>
      </c>
      <c r="AG131" s="777"/>
      <c r="AH131" s="777"/>
      <c r="AI131" s="777"/>
      <c r="AJ131" s="778"/>
      <c r="AK131" s="779">
        <v>214440279</v>
      </c>
      <c r="AL131" s="777"/>
      <c r="AM131" s="777"/>
      <c r="AN131" s="777"/>
      <c r="AO131" s="778"/>
      <c r="AP131" s="780"/>
      <c r="AQ131" s="781"/>
      <c r="AR131" s="781"/>
      <c r="AS131" s="781"/>
      <c r="AT131" s="782"/>
      <c r="AU131" s="227"/>
      <c r="AV131" s="227"/>
      <c r="AW131" s="227"/>
      <c r="AX131" s="742" t="s">
        <v>468</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469</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470</v>
      </c>
      <c r="W132" s="755"/>
      <c r="X132" s="755"/>
      <c r="Y132" s="755"/>
      <c r="Z132" s="756"/>
      <c r="AA132" s="757">
        <v>-3.4436022899999998</v>
      </c>
      <c r="AB132" s="758"/>
      <c r="AC132" s="758"/>
      <c r="AD132" s="758"/>
      <c r="AE132" s="759"/>
      <c r="AF132" s="760">
        <v>-2.4033458400000001</v>
      </c>
      <c r="AG132" s="758"/>
      <c r="AH132" s="758"/>
      <c r="AI132" s="758"/>
      <c r="AJ132" s="759"/>
      <c r="AK132" s="760">
        <v>-1.4237270900000001</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471</v>
      </c>
      <c r="W133" s="734"/>
      <c r="X133" s="734"/>
      <c r="Y133" s="734"/>
      <c r="Z133" s="735"/>
      <c r="AA133" s="736">
        <v>-3.6</v>
      </c>
      <c r="AB133" s="737"/>
      <c r="AC133" s="737"/>
      <c r="AD133" s="737"/>
      <c r="AE133" s="738"/>
      <c r="AF133" s="736">
        <v>-3</v>
      </c>
      <c r="AG133" s="737"/>
      <c r="AH133" s="737"/>
      <c r="AI133" s="737"/>
      <c r="AJ133" s="738"/>
      <c r="AK133" s="736">
        <v>-2.4</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d2r6W5o266AIUtw6IDpzC6bHhI2FVbfY8LyuYDDVLadnBm4PBp2DYE60tNrpZJq6KFroRiDHl8skkyXHvAdI0Q==" saltValue="PPbLQR5zd9k85UAKf2J0W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L5"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472</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nF+kzm3irfdMzZCmMLscR087opvg34qqQ6bk8FKnhMlAIT9dJHHSB5i4v+C+inNYSrIpiirpJoOFZ3WQwfCdmA==" saltValue="2lCx2Gscy5J+uCQXcs5b1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H5"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pWf2rXn/Q5P+cASvjwPrK+xNvZemZ8W3hIkxJoHQYTXM+VvhdB4ONvcal9C/UzmdOMVUYaXhfKhApeOWCj5Pjg==" saltValue="vh2mm8hzWC9KfL6Muym+2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473</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474</v>
      </c>
      <c r="AL6" s="260"/>
      <c r="AM6" s="260"/>
      <c r="AN6" s="260"/>
    </row>
    <row r="7" spans="1:46" ht="13.5" customHeight="1" x14ac:dyDescent="0.2">
      <c r="A7" s="259"/>
      <c r="AK7" s="262"/>
      <c r="AL7" s="263"/>
      <c r="AM7" s="263"/>
      <c r="AN7" s="264"/>
      <c r="AO7" s="1133" t="s">
        <v>475</v>
      </c>
      <c r="AP7" s="265"/>
      <c r="AQ7" s="266" t="s">
        <v>476</v>
      </c>
      <c r="AR7" s="267"/>
    </row>
    <row r="8" spans="1:46" ht="13.2" x14ac:dyDescent="0.2">
      <c r="A8" s="259"/>
      <c r="AK8" s="268"/>
      <c r="AL8" s="269"/>
      <c r="AM8" s="269"/>
      <c r="AN8" s="270"/>
      <c r="AO8" s="1134"/>
      <c r="AP8" s="271" t="s">
        <v>477</v>
      </c>
      <c r="AQ8" s="272" t="s">
        <v>478</v>
      </c>
      <c r="AR8" s="273" t="s">
        <v>479</v>
      </c>
    </row>
    <row r="9" spans="1:46" ht="13.2" x14ac:dyDescent="0.2">
      <c r="A9" s="259"/>
      <c r="AK9" s="1145" t="s">
        <v>480</v>
      </c>
      <c r="AL9" s="1146"/>
      <c r="AM9" s="1146"/>
      <c r="AN9" s="1147"/>
      <c r="AO9" s="274">
        <v>55072903</v>
      </c>
      <c r="AP9" s="274">
        <v>59983</v>
      </c>
      <c r="AQ9" s="275">
        <v>62747</v>
      </c>
      <c r="AR9" s="276">
        <v>-4.4000000000000004</v>
      </c>
    </row>
    <row r="10" spans="1:46" ht="13.5" customHeight="1" x14ac:dyDescent="0.2">
      <c r="A10" s="259"/>
      <c r="AK10" s="1145" t="s">
        <v>481</v>
      </c>
      <c r="AL10" s="1146"/>
      <c r="AM10" s="1146"/>
      <c r="AN10" s="1147"/>
      <c r="AO10" s="277">
        <v>770060</v>
      </c>
      <c r="AP10" s="277">
        <v>839</v>
      </c>
      <c r="AQ10" s="278">
        <v>903</v>
      </c>
      <c r="AR10" s="279">
        <v>-7.1</v>
      </c>
    </row>
    <row r="11" spans="1:46" ht="13.5" customHeight="1" x14ac:dyDescent="0.2">
      <c r="A11" s="259"/>
      <c r="AK11" s="1145" t="s">
        <v>482</v>
      </c>
      <c r="AL11" s="1146"/>
      <c r="AM11" s="1146"/>
      <c r="AN11" s="1147"/>
      <c r="AO11" s="277" t="s">
        <v>483</v>
      </c>
      <c r="AP11" s="277" t="s">
        <v>483</v>
      </c>
      <c r="AQ11" s="278" t="s">
        <v>483</v>
      </c>
      <c r="AR11" s="279" t="s">
        <v>483</v>
      </c>
    </row>
    <row r="12" spans="1:46" ht="13.5" customHeight="1" x14ac:dyDescent="0.2">
      <c r="A12" s="259"/>
      <c r="AK12" s="1145" t="s">
        <v>484</v>
      </c>
      <c r="AL12" s="1146"/>
      <c r="AM12" s="1146"/>
      <c r="AN12" s="1147"/>
      <c r="AO12" s="277" t="s">
        <v>483</v>
      </c>
      <c r="AP12" s="277" t="s">
        <v>483</v>
      </c>
      <c r="AQ12" s="278" t="s">
        <v>483</v>
      </c>
      <c r="AR12" s="279" t="s">
        <v>483</v>
      </c>
    </row>
    <row r="13" spans="1:46" ht="13.5" customHeight="1" x14ac:dyDescent="0.2">
      <c r="A13" s="259"/>
      <c r="AK13" s="1145" t="s">
        <v>485</v>
      </c>
      <c r="AL13" s="1146"/>
      <c r="AM13" s="1146"/>
      <c r="AN13" s="1147"/>
      <c r="AO13" s="277">
        <v>1375409</v>
      </c>
      <c r="AP13" s="277">
        <v>1498</v>
      </c>
      <c r="AQ13" s="278">
        <v>2239</v>
      </c>
      <c r="AR13" s="279">
        <v>-33.1</v>
      </c>
    </row>
    <row r="14" spans="1:46" ht="13.5" customHeight="1" x14ac:dyDescent="0.2">
      <c r="A14" s="259"/>
      <c r="AK14" s="1145" t="s">
        <v>486</v>
      </c>
      <c r="AL14" s="1146"/>
      <c r="AM14" s="1146"/>
      <c r="AN14" s="1147"/>
      <c r="AO14" s="277">
        <v>1007290</v>
      </c>
      <c r="AP14" s="277">
        <v>1097</v>
      </c>
      <c r="AQ14" s="278">
        <v>1577</v>
      </c>
      <c r="AR14" s="279">
        <v>-30.4</v>
      </c>
    </row>
    <row r="15" spans="1:46" ht="13.5" customHeight="1" x14ac:dyDescent="0.2">
      <c r="A15" s="259"/>
      <c r="AK15" s="1148" t="s">
        <v>487</v>
      </c>
      <c r="AL15" s="1149"/>
      <c r="AM15" s="1149"/>
      <c r="AN15" s="1150"/>
      <c r="AO15" s="277">
        <v>-1344349</v>
      </c>
      <c r="AP15" s="277">
        <v>-1464</v>
      </c>
      <c r="AQ15" s="278">
        <v>-1898</v>
      </c>
      <c r="AR15" s="279">
        <v>-22.9</v>
      </c>
    </row>
    <row r="16" spans="1:46" ht="13.2" x14ac:dyDescent="0.2">
      <c r="A16" s="259"/>
      <c r="AK16" s="1148" t="s">
        <v>177</v>
      </c>
      <c r="AL16" s="1149"/>
      <c r="AM16" s="1149"/>
      <c r="AN16" s="1150"/>
      <c r="AO16" s="277">
        <v>56881313</v>
      </c>
      <c r="AP16" s="277">
        <v>61953</v>
      </c>
      <c r="AQ16" s="278">
        <v>65568</v>
      </c>
      <c r="AR16" s="279">
        <v>-5.5</v>
      </c>
    </row>
    <row r="17" spans="1:46" ht="13.2" x14ac:dyDescent="0.2">
      <c r="A17" s="259"/>
    </row>
    <row r="18" spans="1:46" ht="13.2" x14ac:dyDescent="0.2">
      <c r="A18" s="259"/>
      <c r="AQ18" s="280"/>
      <c r="AR18" s="280"/>
    </row>
    <row r="19" spans="1:46" ht="13.2" x14ac:dyDescent="0.2">
      <c r="A19" s="259"/>
      <c r="AK19" s="255" t="s">
        <v>488</v>
      </c>
    </row>
    <row r="20" spans="1:46" ht="13.2" x14ac:dyDescent="0.2">
      <c r="A20" s="259"/>
      <c r="AK20" s="281"/>
      <c r="AL20" s="282"/>
      <c r="AM20" s="282"/>
      <c r="AN20" s="283"/>
      <c r="AO20" s="284" t="s">
        <v>489</v>
      </c>
      <c r="AP20" s="285" t="s">
        <v>490</v>
      </c>
      <c r="AQ20" s="286" t="s">
        <v>491</v>
      </c>
      <c r="AR20" s="287"/>
    </row>
    <row r="21" spans="1:46" s="260" customFormat="1" ht="13.2" x14ac:dyDescent="0.2">
      <c r="A21" s="288"/>
      <c r="AK21" s="1151" t="s">
        <v>492</v>
      </c>
      <c r="AL21" s="1152"/>
      <c r="AM21" s="1152"/>
      <c r="AN21" s="1153"/>
      <c r="AO21" s="289">
        <v>5.83</v>
      </c>
      <c r="AP21" s="290">
        <v>6.35</v>
      </c>
      <c r="AQ21" s="291">
        <v>-0.52</v>
      </c>
      <c r="AS21" s="292"/>
      <c r="AT21" s="288"/>
    </row>
    <row r="22" spans="1:46" s="260" customFormat="1" ht="13.2" x14ac:dyDescent="0.2">
      <c r="A22" s="288"/>
      <c r="AK22" s="1151" t="s">
        <v>493</v>
      </c>
      <c r="AL22" s="1152"/>
      <c r="AM22" s="1152"/>
      <c r="AN22" s="1153"/>
      <c r="AO22" s="293">
        <v>99.6</v>
      </c>
      <c r="AP22" s="294">
        <v>98.6</v>
      </c>
      <c r="AQ22" s="295">
        <v>1</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4" t="s">
        <v>494</v>
      </c>
      <c r="B26" s="1144"/>
      <c r="C26" s="1144"/>
      <c r="D26" s="1144"/>
      <c r="E26" s="1144"/>
      <c r="F26" s="1144"/>
      <c r="G26" s="1144"/>
      <c r="H26" s="1144"/>
      <c r="I26" s="1144"/>
      <c r="J26" s="1144"/>
      <c r="K26" s="1144"/>
      <c r="L26" s="1144"/>
      <c r="M26" s="1144"/>
      <c r="N26" s="1144"/>
      <c r="O26" s="1144"/>
      <c r="P26" s="1144"/>
      <c r="Q26" s="1144"/>
      <c r="R26" s="1144"/>
      <c r="S26" s="1144"/>
      <c r="T26" s="1144"/>
      <c r="U26" s="1144"/>
      <c r="V26" s="1144"/>
      <c r="W26" s="1144"/>
      <c r="X26" s="1144"/>
      <c r="Y26" s="1144"/>
      <c r="Z26" s="1144"/>
      <c r="AA26" s="1144"/>
      <c r="AB26" s="1144"/>
      <c r="AC26" s="1144"/>
      <c r="AD26" s="1144"/>
      <c r="AE26" s="1144"/>
      <c r="AF26" s="1144"/>
      <c r="AG26" s="1144"/>
      <c r="AH26" s="1144"/>
      <c r="AI26" s="1144"/>
      <c r="AJ26" s="1144"/>
      <c r="AK26" s="1144"/>
      <c r="AL26" s="1144"/>
      <c r="AM26" s="1144"/>
      <c r="AN26" s="1144"/>
      <c r="AO26" s="1144"/>
      <c r="AP26" s="1144"/>
      <c r="AQ26" s="1144"/>
      <c r="AR26" s="1144"/>
      <c r="AS26" s="1144"/>
    </row>
    <row r="27" spans="1:46" ht="13.2" x14ac:dyDescent="0.2">
      <c r="A27" s="300"/>
      <c r="AS27" s="255"/>
      <c r="AT27" s="255"/>
    </row>
    <row r="28" spans="1:46" ht="16.2" x14ac:dyDescent="0.2">
      <c r="A28" s="256" t="s">
        <v>495</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496</v>
      </c>
      <c r="AL29" s="260"/>
      <c r="AM29" s="260"/>
      <c r="AN29" s="260"/>
      <c r="AS29" s="302"/>
    </row>
    <row r="30" spans="1:46" ht="13.5" customHeight="1" x14ac:dyDescent="0.2">
      <c r="A30" s="259"/>
      <c r="AK30" s="262"/>
      <c r="AL30" s="263"/>
      <c r="AM30" s="263"/>
      <c r="AN30" s="264"/>
      <c r="AO30" s="1133" t="s">
        <v>475</v>
      </c>
      <c r="AP30" s="265"/>
      <c r="AQ30" s="266" t="s">
        <v>476</v>
      </c>
      <c r="AR30" s="267"/>
    </row>
    <row r="31" spans="1:46" ht="13.2" x14ac:dyDescent="0.2">
      <c r="A31" s="259"/>
      <c r="AK31" s="268"/>
      <c r="AL31" s="269"/>
      <c r="AM31" s="269"/>
      <c r="AN31" s="270"/>
      <c r="AO31" s="1134"/>
      <c r="AP31" s="271" t="s">
        <v>477</v>
      </c>
      <c r="AQ31" s="272" t="s">
        <v>478</v>
      </c>
      <c r="AR31" s="273" t="s">
        <v>479</v>
      </c>
    </row>
    <row r="32" spans="1:46" ht="27" customHeight="1" x14ac:dyDescent="0.2">
      <c r="A32" s="259"/>
      <c r="AK32" s="1135" t="s">
        <v>497</v>
      </c>
      <c r="AL32" s="1136"/>
      <c r="AM32" s="1136"/>
      <c r="AN32" s="1137"/>
      <c r="AO32" s="303">
        <v>3823090</v>
      </c>
      <c r="AP32" s="303">
        <v>4164</v>
      </c>
      <c r="AQ32" s="304">
        <v>3862</v>
      </c>
      <c r="AR32" s="305">
        <v>7.8</v>
      </c>
    </row>
    <row r="33" spans="1:46" ht="13.5" customHeight="1" x14ac:dyDescent="0.2">
      <c r="A33" s="259"/>
      <c r="AK33" s="1135" t="s">
        <v>498</v>
      </c>
      <c r="AL33" s="1136"/>
      <c r="AM33" s="1136"/>
      <c r="AN33" s="1137"/>
      <c r="AO33" s="303" t="s">
        <v>483</v>
      </c>
      <c r="AP33" s="303" t="s">
        <v>483</v>
      </c>
      <c r="AQ33" s="304" t="s">
        <v>483</v>
      </c>
      <c r="AR33" s="305" t="s">
        <v>483</v>
      </c>
    </row>
    <row r="34" spans="1:46" ht="27" customHeight="1" x14ac:dyDescent="0.2">
      <c r="A34" s="259"/>
      <c r="AK34" s="1135" t="s">
        <v>499</v>
      </c>
      <c r="AL34" s="1136"/>
      <c r="AM34" s="1136"/>
      <c r="AN34" s="1137"/>
      <c r="AO34" s="303">
        <v>615267</v>
      </c>
      <c r="AP34" s="303">
        <v>670</v>
      </c>
      <c r="AQ34" s="304">
        <v>339</v>
      </c>
      <c r="AR34" s="305">
        <v>97.6</v>
      </c>
    </row>
    <row r="35" spans="1:46" ht="27" customHeight="1" x14ac:dyDescent="0.2">
      <c r="A35" s="259"/>
      <c r="AK35" s="1135" t="s">
        <v>500</v>
      </c>
      <c r="AL35" s="1136"/>
      <c r="AM35" s="1136"/>
      <c r="AN35" s="1137"/>
      <c r="AO35" s="303" t="s">
        <v>483</v>
      </c>
      <c r="AP35" s="303" t="s">
        <v>483</v>
      </c>
      <c r="AQ35" s="304">
        <v>19</v>
      </c>
      <c r="AR35" s="305" t="s">
        <v>483</v>
      </c>
    </row>
    <row r="36" spans="1:46" ht="27" customHeight="1" x14ac:dyDescent="0.2">
      <c r="A36" s="259"/>
      <c r="AK36" s="1135" t="s">
        <v>501</v>
      </c>
      <c r="AL36" s="1136"/>
      <c r="AM36" s="1136"/>
      <c r="AN36" s="1137"/>
      <c r="AO36" s="303">
        <v>331224</v>
      </c>
      <c r="AP36" s="303">
        <v>361</v>
      </c>
      <c r="AQ36" s="304">
        <v>364</v>
      </c>
      <c r="AR36" s="305">
        <v>-0.8</v>
      </c>
    </row>
    <row r="37" spans="1:46" ht="13.5" customHeight="1" x14ac:dyDescent="0.2">
      <c r="A37" s="259"/>
      <c r="AK37" s="1135" t="s">
        <v>502</v>
      </c>
      <c r="AL37" s="1136"/>
      <c r="AM37" s="1136"/>
      <c r="AN37" s="1137"/>
      <c r="AO37" s="303">
        <v>4338490</v>
      </c>
      <c r="AP37" s="303">
        <v>4725</v>
      </c>
      <c r="AQ37" s="304">
        <v>2345</v>
      </c>
      <c r="AR37" s="305">
        <v>101.5</v>
      </c>
    </row>
    <row r="38" spans="1:46" ht="27" customHeight="1" x14ac:dyDescent="0.2">
      <c r="A38" s="259"/>
      <c r="AK38" s="1138" t="s">
        <v>503</v>
      </c>
      <c r="AL38" s="1139"/>
      <c r="AM38" s="1139"/>
      <c r="AN38" s="1140"/>
      <c r="AO38" s="306" t="s">
        <v>483</v>
      </c>
      <c r="AP38" s="306" t="s">
        <v>483</v>
      </c>
      <c r="AQ38" s="307" t="s">
        <v>483</v>
      </c>
      <c r="AR38" s="295" t="s">
        <v>483</v>
      </c>
      <c r="AS38" s="302"/>
    </row>
    <row r="39" spans="1:46" ht="13.2" x14ac:dyDescent="0.2">
      <c r="A39" s="259"/>
      <c r="AK39" s="1138" t="s">
        <v>504</v>
      </c>
      <c r="AL39" s="1139"/>
      <c r="AM39" s="1139"/>
      <c r="AN39" s="1140"/>
      <c r="AO39" s="303" t="s">
        <v>483</v>
      </c>
      <c r="AP39" s="303" t="s">
        <v>483</v>
      </c>
      <c r="AQ39" s="304">
        <v>-12</v>
      </c>
      <c r="AR39" s="305" t="s">
        <v>483</v>
      </c>
      <c r="AS39" s="302"/>
    </row>
    <row r="40" spans="1:46" ht="27" customHeight="1" x14ac:dyDescent="0.2">
      <c r="A40" s="259"/>
      <c r="AK40" s="1135" t="s">
        <v>505</v>
      </c>
      <c r="AL40" s="1136"/>
      <c r="AM40" s="1136"/>
      <c r="AN40" s="1137"/>
      <c r="AO40" s="303">
        <v>-12161115</v>
      </c>
      <c r="AP40" s="303">
        <v>-13245</v>
      </c>
      <c r="AQ40" s="304">
        <v>-12184</v>
      </c>
      <c r="AR40" s="305">
        <v>8.6999999999999993</v>
      </c>
      <c r="AS40" s="302"/>
    </row>
    <row r="41" spans="1:46" ht="13.2" x14ac:dyDescent="0.2">
      <c r="A41" s="259"/>
      <c r="AK41" s="1141" t="s">
        <v>287</v>
      </c>
      <c r="AL41" s="1142"/>
      <c r="AM41" s="1142"/>
      <c r="AN41" s="1143"/>
      <c r="AO41" s="303">
        <v>-3053044</v>
      </c>
      <c r="AP41" s="303">
        <v>-3325</v>
      </c>
      <c r="AQ41" s="304">
        <v>-5268</v>
      </c>
      <c r="AR41" s="305">
        <v>-36.9</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506</v>
      </c>
    </row>
    <row r="48" spans="1:46" ht="13.2" x14ac:dyDescent="0.2">
      <c r="A48" s="259"/>
      <c r="AK48" s="313" t="s">
        <v>507</v>
      </c>
      <c r="AL48" s="313"/>
      <c r="AM48" s="313"/>
      <c r="AN48" s="313"/>
      <c r="AO48" s="313"/>
      <c r="AP48" s="313"/>
      <c r="AQ48" s="314"/>
      <c r="AR48" s="313"/>
    </row>
    <row r="49" spans="1:44" ht="13.5" customHeight="1" x14ac:dyDescent="0.2">
      <c r="A49" s="259"/>
      <c r="AK49" s="315"/>
      <c r="AL49" s="316"/>
      <c r="AM49" s="1128" t="s">
        <v>475</v>
      </c>
      <c r="AN49" s="1130" t="s">
        <v>508</v>
      </c>
      <c r="AO49" s="1131"/>
      <c r="AP49" s="1131"/>
      <c r="AQ49" s="1131"/>
      <c r="AR49" s="1132"/>
    </row>
    <row r="50" spans="1:44" ht="13.2" x14ac:dyDescent="0.2">
      <c r="A50" s="259"/>
      <c r="AK50" s="317"/>
      <c r="AL50" s="318"/>
      <c r="AM50" s="1129"/>
      <c r="AN50" s="319" t="s">
        <v>509</v>
      </c>
      <c r="AO50" s="320" t="s">
        <v>510</v>
      </c>
      <c r="AP50" s="321" t="s">
        <v>511</v>
      </c>
      <c r="AQ50" s="322" t="s">
        <v>512</v>
      </c>
      <c r="AR50" s="323" t="s">
        <v>513</v>
      </c>
    </row>
    <row r="51" spans="1:44" ht="13.2" x14ac:dyDescent="0.2">
      <c r="A51" s="259"/>
      <c r="AK51" s="315" t="s">
        <v>514</v>
      </c>
      <c r="AL51" s="316"/>
      <c r="AM51" s="324">
        <v>51449710</v>
      </c>
      <c r="AN51" s="325">
        <v>56077</v>
      </c>
      <c r="AO51" s="326">
        <v>17.399999999999999</v>
      </c>
      <c r="AP51" s="327">
        <v>51681</v>
      </c>
      <c r="AQ51" s="328">
        <v>3.8</v>
      </c>
      <c r="AR51" s="329">
        <v>13.6</v>
      </c>
    </row>
    <row r="52" spans="1:44" ht="13.2" x14ac:dyDescent="0.2">
      <c r="A52" s="259"/>
      <c r="AK52" s="330"/>
      <c r="AL52" s="331" t="s">
        <v>515</v>
      </c>
      <c r="AM52" s="332">
        <v>33491950</v>
      </c>
      <c r="AN52" s="333">
        <v>36504</v>
      </c>
      <c r="AO52" s="334">
        <v>13.4</v>
      </c>
      <c r="AP52" s="335">
        <v>37226</v>
      </c>
      <c r="AQ52" s="336">
        <v>-0.1</v>
      </c>
      <c r="AR52" s="337">
        <v>13.5</v>
      </c>
    </row>
    <row r="53" spans="1:44" ht="13.2" x14ac:dyDescent="0.2">
      <c r="A53" s="259"/>
      <c r="AK53" s="315" t="s">
        <v>516</v>
      </c>
      <c r="AL53" s="316"/>
      <c r="AM53" s="324">
        <v>39789958</v>
      </c>
      <c r="AN53" s="325">
        <v>43232</v>
      </c>
      <c r="AO53" s="326">
        <v>-22.9</v>
      </c>
      <c r="AP53" s="327">
        <v>50465</v>
      </c>
      <c r="AQ53" s="328">
        <v>-2.4</v>
      </c>
      <c r="AR53" s="329">
        <v>-20.5</v>
      </c>
    </row>
    <row r="54" spans="1:44" ht="13.2" x14ac:dyDescent="0.2">
      <c r="A54" s="259"/>
      <c r="AK54" s="330"/>
      <c r="AL54" s="331" t="s">
        <v>515</v>
      </c>
      <c r="AM54" s="332">
        <v>24135100</v>
      </c>
      <c r="AN54" s="333">
        <v>26223</v>
      </c>
      <c r="AO54" s="334">
        <v>-28.2</v>
      </c>
      <c r="AP54" s="335">
        <v>34193</v>
      </c>
      <c r="AQ54" s="336">
        <v>-8.1</v>
      </c>
      <c r="AR54" s="337">
        <v>-20.100000000000001</v>
      </c>
    </row>
    <row r="55" spans="1:44" ht="13.2" x14ac:dyDescent="0.2">
      <c r="A55" s="259"/>
      <c r="AK55" s="315" t="s">
        <v>517</v>
      </c>
      <c r="AL55" s="316"/>
      <c r="AM55" s="324">
        <v>31758464</v>
      </c>
      <c r="AN55" s="325">
        <v>34663</v>
      </c>
      <c r="AO55" s="326">
        <v>-19.8</v>
      </c>
      <c r="AP55" s="327">
        <v>51679</v>
      </c>
      <c r="AQ55" s="328">
        <v>2.4</v>
      </c>
      <c r="AR55" s="329">
        <v>-22.2</v>
      </c>
    </row>
    <row r="56" spans="1:44" ht="13.2" x14ac:dyDescent="0.2">
      <c r="A56" s="259"/>
      <c r="AK56" s="330"/>
      <c r="AL56" s="331" t="s">
        <v>515</v>
      </c>
      <c r="AM56" s="332">
        <v>19373964</v>
      </c>
      <c r="AN56" s="333">
        <v>21146</v>
      </c>
      <c r="AO56" s="334">
        <v>-19.399999999999999</v>
      </c>
      <c r="AP56" s="335">
        <v>35132</v>
      </c>
      <c r="AQ56" s="336">
        <v>2.7</v>
      </c>
      <c r="AR56" s="337">
        <v>-22.1</v>
      </c>
    </row>
    <row r="57" spans="1:44" ht="13.2" x14ac:dyDescent="0.2">
      <c r="A57" s="259"/>
      <c r="AK57" s="315" t="s">
        <v>518</v>
      </c>
      <c r="AL57" s="316"/>
      <c r="AM57" s="324">
        <v>31780904</v>
      </c>
      <c r="AN57" s="325">
        <v>34717</v>
      </c>
      <c r="AO57" s="326">
        <v>0.2</v>
      </c>
      <c r="AP57" s="327">
        <v>49665</v>
      </c>
      <c r="AQ57" s="328">
        <v>-3.9</v>
      </c>
      <c r="AR57" s="329">
        <v>4.0999999999999996</v>
      </c>
    </row>
    <row r="58" spans="1:44" ht="13.2" x14ac:dyDescent="0.2">
      <c r="A58" s="259"/>
      <c r="AK58" s="330"/>
      <c r="AL58" s="331" t="s">
        <v>515</v>
      </c>
      <c r="AM58" s="332">
        <v>20470625</v>
      </c>
      <c r="AN58" s="333">
        <v>22362</v>
      </c>
      <c r="AO58" s="334">
        <v>5.8</v>
      </c>
      <c r="AP58" s="335">
        <v>34678</v>
      </c>
      <c r="AQ58" s="336">
        <v>-1.3</v>
      </c>
      <c r="AR58" s="337">
        <v>7.1</v>
      </c>
    </row>
    <row r="59" spans="1:44" ht="13.2" x14ac:dyDescent="0.2">
      <c r="A59" s="259"/>
      <c r="AK59" s="315" t="s">
        <v>519</v>
      </c>
      <c r="AL59" s="316"/>
      <c r="AM59" s="324">
        <v>46241479</v>
      </c>
      <c r="AN59" s="325">
        <v>50364</v>
      </c>
      <c r="AO59" s="326">
        <v>45.1</v>
      </c>
      <c r="AP59" s="327">
        <v>63439</v>
      </c>
      <c r="AQ59" s="328">
        <v>27.7</v>
      </c>
      <c r="AR59" s="329">
        <v>17.399999999999999</v>
      </c>
    </row>
    <row r="60" spans="1:44" ht="13.2" x14ac:dyDescent="0.2">
      <c r="A60" s="259"/>
      <c r="AK60" s="330"/>
      <c r="AL60" s="331" t="s">
        <v>515</v>
      </c>
      <c r="AM60" s="332">
        <v>33098687</v>
      </c>
      <c r="AN60" s="333">
        <v>36050</v>
      </c>
      <c r="AO60" s="334">
        <v>61.2</v>
      </c>
      <c r="AP60" s="335">
        <v>46463</v>
      </c>
      <c r="AQ60" s="336">
        <v>34</v>
      </c>
      <c r="AR60" s="337">
        <v>27.2</v>
      </c>
    </row>
    <row r="61" spans="1:44" ht="13.2" x14ac:dyDescent="0.2">
      <c r="A61" s="259"/>
      <c r="AK61" s="315" t="s">
        <v>520</v>
      </c>
      <c r="AL61" s="338"/>
      <c r="AM61" s="324">
        <v>40204103</v>
      </c>
      <c r="AN61" s="325">
        <v>43811</v>
      </c>
      <c r="AO61" s="326">
        <v>4</v>
      </c>
      <c r="AP61" s="327">
        <v>53386</v>
      </c>
      <c r="AQ61" s="339">
        <v>5.5</v>
      </c>
      <c r="AR61" s="329">
        <v>-1.5</v>
      </c>
    </row>
    <row r="62" spans="1:44" ht="13.2" x14ac:dyDescent="0.2">
      <c r="A62" s="259"/>
      <c r="AK62" s="330"/>
      <c r="AL62" s="331" t="s">
        <v>515</v>
      </c>
      <c r="AM62" s="332">
        <v>26114065</v>
      </c>
      <c r="AN62" s="333">
        <v>28457</v>
      </c>
      <c r="AO62" s="334">
        <v>6.6</v>
      </c>
      <c r="AP62" s="335">
        <v>37538</v>
      </c>
      <c r="AQ62" s="336">
        <v>5.4</v>
      </c>
      <c r="AR62" s="337">
        <v>1.2</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NvyQDF8o2zNe0R8O2/+zs7cacCAZkrNRKxD3dz9PQqQVGeJhwTosX5CdEvnF7hMBn3/bBWR17n4zKfFt2FONFA==" saltValue="gZJmwCAqOB5jG+8tTDEUr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472</v>
      </c>
    </row>
    <row r="121" spans="125:125" ht="13.5" hidden="1" customHeight="1" x14ac:dyDescent="0.2">
      <c r="DU121" s="253"/>
    </row>
  </sheetData>
  <sheetProtection algorithmName="SHA-512" hashValue="5CVcqb+iX6oMCCgJtGYfqHKri11bf3Pn4fm+z5AK0e9Smd4tQzZgbGJMpBQViY8uMJWSChwpobUdy5MSBUUSVg==" saltValue="GZdcPKs7h72ujyUnjpG88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472</v>
      </c>
    </row>
  </sheetData>
  <sheetProtection algorithmName="SHA-512" hashValue="Z0zOklX/hgtxfpdRA9IONX7ZqZ9PH5GkU7UYr6cxuwX/uxY85hAXalVanDV72/MJ0mqFo/+gao7InrfsGonr1g==" saltValue="xWBMQXDQfcfw8x0MdUKYo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522</v>
      </c>
      <c r="G46" s="8" t="s">
        <v>523</v>
      </c>
      <c r="H46" s="8" t="s">
        <v>524</v>
      </c>
      <c r="I46" s="8" t="s">
        <v>525</v>
      </c>
      <c r="J46" s="9" t="s">
        <v>526</v>
      </c>
    </row>
    <row r="47" spans="2:10" ht="57.75" customHeight="1" x14ac:dyDescent="0.2">
      <c r="B47" s="10"/>
      <c r="C47" s="1154" t="s">
        <v>3</v>
      </c>
      <c r="D47" s="1154"/>
      <c r="E47" s="1155"/>
      <c r="F47" s="11">
        <v>16.46</v>
      </c>
      <c r="G47" s="12">
        <v>19.100000000000001</v>
      </c>
      <c r="H47" s="12">
        <v>18.78</v>
      </c>
      <c r="I47" s="12">
        <v>19.27</v>
      </c>
      <c r="J47" s="13">
        <v>18.5</v>
      </c>
    </row>
    <row r="48" spans="2:10" ht="57.75" customHeight="1" x14ac:dyDescent="0.2">
      <c r="B48" s="14"/>
      <c r="C48" s="1156" t="s">
        <v>4</v>
      </c>
      <c r="D48" s="1156"/>
      <c r="E48" s="1157"/>
      <c r="F48" s="15">
        <v>4.91</v>
      </c>
      <c r="G48" s="16">
        <v>6.13</v>
      </c>
      <c r="H48" s="16">
        <v>8.26</v>
      </c>
      <c r="I48" s="16">
        <v>7.02</v>
      </c>
      <c r="J48" s="17">
        <v>4.91</v>
      </c>
    </row>
    <row r="49" spans="2:10" ht="57.75" customHeight="1" thickBot="1" x14ac:dyDescent="0.25">
      <c r="B49" s="18"/>
      <c r="C49" s="1158" t="s">
        <v>5</v>
      </c>
      <c r="D49" s="1158"/>
      <c r="E49" s="1159"/>
      <c r="F49" s="19">
        <v>1.62</v>
      </c>
      <c r="G49" s="20">
        <v>3.75</v>
      </c>
      <c r="H49" s="20">
        <v>2.69</v>
      </c>
      <c r="I49" s="20">
        <v>0.54</v>
      </c>
      <c r="J49" s="21" t="s">
        <v>527</v>
      </c>
    </row>
    <row r="50" spans="2:10" ht="13.2" x14ac:dyDescent="0.2"/>
  </sheetData>
  <sheetProtection algorithmName="SHA-512" hashValue="yw83qhTA7wm4rnF1iPMpgkG1UDG4YOhodMz/WWSt7TrbWW/f38x1DCSQwfx7G1XPRMHcNdrsEbHnWngoDBXPsQ==" saltValue="DHnwTDLxTtqNcnQtTgk4R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望月　愛</cp:lastModifiedBy>
  <cp:lastPrinted>2025-03-14T00:46:35Z</cp:lastPrinted>
  <dcterms:created xsi:type="dcterms:W3CDTF">2025-02-19T01:48:12Z</dcterms:created>
  <dcterms:modified xsi:type="dcterms:W3CDTF">2025-12-10T07:16:49Z</dcterms:modified>
  <cp:category/>
</cp:coreProperties>
</file>