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3516" yWindow="0" windowWidth="28800" windowHeight="14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<sst xmlns="http://schemas.openxmlformats.org/spreadsheetml/2006/main" count="1186" uniqueCount="597">
  <si>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</si>
  <si>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</si>
  <si>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</si>
  <si>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</si>
  <si>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</si>
  <si>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</si>
  <si>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</si>
  <si>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</si>
  <si>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</si>
  <si>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</si>
  <si>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</si>
  <si>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</si>
  <si>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</si>
  <si>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</si>
  <si>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</si>
  <si>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</si>
  <si>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</si>
  <si>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</si>
  <si>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</si>
  <si>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</si>
  <si>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</si>
  <si>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</si>
  <si>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</si>
  <si>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</si>
  <si>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</si>
  <si>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</si>
  <si>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</si>
  <si>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</si>
  <si>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</si>
  <si>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</si>
  <si>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</si>
  <si>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</si>
  <si>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</si>
  <si>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</si>
  <si>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</si>
  <si>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</si>
  <si>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</si>
  <si>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</si>
  <si>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</si>
  <si>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</si>
  <si>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</si>
  <si>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</si>
  <si>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</si>
  <si>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</si>
  <si>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</si>
  <si>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</si>
  <si>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</si>
  <si>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</si>
  <si>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</si>
  <si>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</si>
  <si>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</si>
  <si>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</si>
  <si>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</si>
  <si>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</si>
  <si>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</si>
  <si>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</si>
  <si>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</si>
  <si>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</si>
  <si>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</si>
  <si>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</si>
  <si>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</si>
  <si>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</si>
  <si>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</si>
  <si>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</si>
  <si>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</si>
  <si>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</si>
  <si>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</si>
  <si>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</si>
  <si>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</si>
  <si>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</si>
  <si>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</si>
  <si>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</si>
  <si>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</si>
  <si>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</si>
  <si>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</si>
  <si>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</si>
  <si>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</si>
  <si>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</si>
  <si>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</si>
  <si>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</si>
  <si>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</si>
  <si>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</si>
  <si>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</si>
  <si>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</si>
  <si>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</si>
  <si>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</si>
  <si>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</si>
  <si>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</si>
  <si>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</si>
  <si>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</si>
  <si>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</si>
  <si>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</si>
  <si>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</si>
  <si>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</si>
  <si>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</si>
  <si>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</si>
  <si>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</si>
  <si>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</si>
  <si>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</si>
  <si>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</si>
  <si>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</si>
  <si>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</si>
  <si>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</si>
  <si>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</si>
  <si>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</si>
  <si>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</si>
  <si>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</si>
  <si>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</si>
  <si>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</si>
  <si>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</si>
  <si>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</si>
  <si>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</si>
  <si>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</si>
  <si>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</si>
  <si>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</si>
  <si>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</si>
  <si>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</si>
  <si>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</si>
  <si>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</si>
  <si>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</si>
  <si>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</si>
  <si>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</si>
  <si>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</si>
  <si>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</si>
  <si>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</si>
  <si>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</si>
  <si>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</si>
  <si>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</si>
  <si>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</si>
  <si>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</si>
  <si>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</si>
  <si>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</si>
  <si>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</si>
  <si>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</si>
  <si>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</si>
  <si>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</si>
  <si>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</si>
  <si>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</si>
  <si>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</si>
  <si>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</si>
  <si>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</si>
  <si>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</si>
  <si>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</si>
  <si>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</si>
  <si>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</si>
  <si>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</si>
  <si>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</si>
  <si>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</si>
  <si>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</si>
  <si>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</si>
  <si>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</si>
  <si>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</si>
  <si>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</si>
  <si>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</si>
  <si>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</si>
  <si>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</si>
  <si>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</si>
  <si>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</si>
  <si>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</si>
  <si>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</si>
  <si>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</si>
  <si>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</si>
  <si>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</si>
  <si>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</si>
  <si>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</si>
  <si>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</si>
  <si>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</si>
  <si>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</si>
  <si>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</si>
  <si>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</si>
  <si>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</si>
  <si>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</si>
  <si>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</si>
  <si>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</si>
  <si>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</si>
  <si>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</si>
  <si>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</si>
  <si>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</si>
  <si>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</si>
  <si>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</si>
  <si>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</si>
  <si>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</si>
  <si>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</si>
  <si>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</si>
  <si>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</si>
  <si>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</si>
  <si>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</si>
  <si>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</si>
  <si>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</si>
  <si>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</si>
  <si>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</si>
  <si>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</si>
  <si>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</si>
  <si>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</si>
  <si>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</si>
  <si>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</si>
  <si>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</si>
  <si>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</si>
  <si>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</si>
  <si>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</si>
  <si>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</si>
  <si>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</si>
  <si>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</si>
  <si>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</si>
  <si>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</si>
  <si>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</si>
  <si>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</si>
  <si>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</si>
  <si>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</si>
  <si>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</si>
  <si>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</si>
  <si>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</si>
  <si>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</si>
  <si>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</si>
  <si>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</si>
  <si>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</si>
  <si>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</si>
  <si>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</si>
  <si>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</si>
  <si>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</si>
  <si>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</si>
  <si>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</si>
  <si>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</si>
  <si>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</si>
  <si>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</si>
  <si>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</si>
  <si>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</si>
  <si>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</si>
  <si>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</si>
  <si>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</si>
  <si>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</si>
  <si>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</si>
  <si>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</si>
  <si>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</si>
  <si>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</si>
  <si>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</si>
  <si>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</si>
  <si>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</si>
  <si>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</si>
  <si>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</si>
  <si>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</si>
  <si>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</si>
  <si>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</si>
  <si>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</si>
  <si>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</si>
  <si>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</si>
  <si>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</si>
  <si>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</si>
  <si>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</si>
  <si>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</si>
  <si>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</si>
  <si>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</si>
  <si>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</si>
  <si>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</si>
  <si>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</si>
  <si>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</si>
  <si>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</si>
  <si>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</si>
  <si>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</si>
  <si>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</si>
  <si>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</si>
  <si>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</si>
  <si>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</si>
  <si>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</si>
  <si>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</si>
  <si>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</si>
  <si>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</si>
  <si>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</si>
  <si>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</si>
  <si>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</si>
  <si>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</si>
  <si>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</si>
  <si>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</si>
  <si>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</si>
  <si>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</si>
  <si>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</si>
  <si>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</si>
  <si>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</si>
  <si>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</si>
  <si>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</si>
  <si>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</si>
  <si>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</si>
  <si>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</si>
  <si>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</si>
  <si>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</si>
  <si>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</si>
  <si>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</si>
  <si>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</si>
  <si>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</si>
  <si>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</si>
  <si>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</si>
  <si>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</si>
  <si>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</si>
  <si>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</si>
  <si>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</si>
  <si>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</si>
  <si>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</si>
  <si>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</si>
  <si>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</si>
  <si>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</si>
  <si>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</si>
  <si>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</si>
  <si>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</si>
  <si>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</si>
  <si>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</si>
  <si>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</si>
  <si>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</si>
  <si>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</si>
  <si>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</si>
  <si>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</si>
  <si>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</si>
  <si>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</si>
  <si>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</si>
  <si>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</si>
  <si>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</si>
  <si>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</si>
  <si>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</si>
  <si>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</si>
  <si>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</si>
  <si>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</si>
  <si>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</si>
  <si>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</si>
  <si>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</si>
  <si>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</si>
  <si>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</si>
  <si>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</si>
  <si>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</si>
  <si>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</si>
  <si>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</si>
  <si>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</si>
  <si>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</si>
  <si>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</si>
  <si>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</si>
  <si>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</si>
  <si>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</si>
  <si>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</si>
  <si>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</si>
  <si>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</si>
  <si>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</si>
  <si>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</si>
  <si>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</si>
  <si>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</si>
  <si>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</si>
  <si>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</si>
  <si>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</si>
  <si>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</si>
  <si>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</si>
  <si>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</si>
  <si>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</si>
  <si>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</si>
  <si>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</si>
  <si>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</si>
  <si>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</si>
  <si>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</si>
  <si>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</si>
  <si>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</si>
  <si>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</si>
  <si>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</si>
  <si>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</si>
  <si>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</si>
  <si>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</si>
  <si>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</si>
  <si>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</si>
  <si>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</si>
  <si>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</si>
  <si>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</si>
  <si>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</si>
  <si>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</si>
  <si>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</si>
  <si>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</si>
  <si>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</si>
  <si>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</si>
  <si>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</si>
  <si>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</si>
  <si>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</si>
  <si>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</si>
  <si>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</si>
  <si>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</si>
  <si>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</si>
  <si>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</si>
  <si>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</si>
  <si>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</si>
  <si>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</si>
  <si>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</si>
  <si>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</si>
  <si>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</si>
  <si>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</si>
  <si>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</si>
  <si>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</si>
  <si>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</si>
  <si>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</si>
  <si>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</si>
  <si>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</si>
  <si>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</si>
  <si>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</si>
  <si>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</si>
  <si>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</si>
  <si>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</si>
  <si>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</si>
  <si>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</si>
  <si>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</si>
  <si>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</si>
  <si>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</si>
  <si>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</si>
  <si>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</si>
  <si>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</si>
  <si>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</si>
  <si>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</si>
  <si>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</si>
  <si>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</si>
  <si>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</si>
  <si>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</si>
  <si>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</si>
  <si>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</si>
  <si>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</si>
  <si>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</si>
  <si>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</si>
  <si>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</si>
  <si>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</si>
  <si>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</si>
  <si>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</si>
  <si>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</si>
  <si>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</si>
  <si>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</si>
  <si>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</si>
  <si>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</si>
  <si>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</si>
  <si>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</si>
  <si>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</si>
  <si>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</si>
  <si>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</si>
  <si>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</si>
  <si>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</si>
  <si>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</si>
  <si>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</si>
  <si>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</si>
  <si>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</si>
  <si>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</si>
  <si>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</si>
  <si>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</si>
  <si>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</si>
  <si>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</si>
  <si>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</si>
  <si>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</si>
  <si>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</si>
  <si>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</si>
  <si>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</si>
  <si>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</si>
  <si>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</si>
  <si>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</si>
  <si>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</si>
  <si>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</si>
  <si>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</si>
  <si>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</si>
  <si>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</si>
  <si>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</si>
  <si>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</si>
  <si>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</si>
  <si>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</si>
  <si>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</si>
  <si>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</si>
  <si>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</si>
  <si>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</si>
  <si>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</si>
  <si>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</si>
  <si>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</si>
  <si>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</si>
  <si>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</si>
  <si>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</si>
  <si>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</si>
  <si>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</si>
  <si>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</si>
  <si>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</si>
  <si>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</si>
  <si>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</si>
  <si>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</si>
  <si>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</si>
  <si>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</si>
  <si>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</si>
  <si>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</si>
  <si>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</si>
  <si>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</si>
  <si>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</si>
  <si>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</si>
  <si>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</si>
  <si>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</si>
  <si>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</si>
  <si>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</si>
  <si>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</si>
  <si>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</si>
  <si>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</si>
  <si>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</si>
  <si>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</si>
  <si>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</si>
  <si>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</si>
  <si>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</si>
  <si>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</si>
  <si>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</si>
  <si>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</si>
  <si>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</si>
  <si>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</si>
  <si>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</si>
  <si>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</si>
  <si>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</si>
  <si>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</si>
  <si>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</si>
  <si>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</si>
  <si>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</si>
  <si>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</si>
  <si>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</si>
  <si>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</si>
  <si>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</si>
  <si>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</si>
  <si>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</si>
  <si>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</si>
  <si>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</si>
  <si>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</si>
  <si>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</si>
  <si>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</si>
  <si>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</si>
  <si>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</si>
  <si>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</si>
  <si>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</si>
  <si>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</si>
  <si>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</si>
  <si>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</si>
  <si>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</si>
  <si>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</si>
  <si>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</si>
  <si>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</si>
  <si>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</si>
  <si>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</si>
  <si>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</si>
  <si>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</si>
  <si>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</si>
  <si>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</si>
  <si>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</si>
  <si>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</si>
  <si>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</si>
  <si>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</si>
  <si>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</si>
  <si>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</si>
  <si>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</si>
  <si>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</si>
  <si>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</si>
  <si>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</si>
  <si>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</si>
  <si>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</si>
  <si>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</si>
  <si>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</si>
  <si>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</si>
  <si>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</si>
  <si>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</si>
  <si>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</si>
  <si>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</si>
  <si>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</si>
  <si>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</si>
  <si>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</si>
  <si>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</si>
  <si>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</si>
  <si>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</si>
  <si>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</si>
  <si>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</si>
  <si>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</si>
  <si>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</si>
  <si>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</si>
  <si>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</si>
  <si>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</si>
  <si>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</si>
  <si>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</si>
  <si>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</si>
  <si>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</si>
  <si>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</si>
  <si>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</si>
  <si>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（公財）目黒区芸術文化振興財団</t>
    <rPh sb="1" eb="3">
      <t>コウザイ</t>
    </rPh>
    <rPh sb="4" eb="7">
      <t>メグロク</t>
    </rPh>
    <rPh sb="7" eb="9">
      <t>ゲイジュツ</t>
    </rPh>
    <rPh sb="9" eb="11">
      <t>ブンカ</t>
    </rPh>
    <rPh sb="11" eb="13">
      <t>シンコウ</t>
    </rPh>
    <rPh sb="13" eb="15">
      <t>ザイダン</t>
    </rPh>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</si>
  <si>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</si>
  <si>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</si>
  <si>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目黒区土地開発公社</t>
    <rPh sb="0" eb="3">
      <t>メグロク</t>
    </rPh>
    <rPh sb="3" eb="5">
      <t>トチ</t>
    </rPh>
    <rPh sb="5" eb="7">
      <t>カイハツ</t>
    </rPh>
    <rPh sb="7" eb="9">
      <t>コウシャ</t>
    </rPh>
    <phoneticPr fontId="2"/>
  </si>
  <si>
    <t>○</t>
    <phoneticPr fontId="2"/>
  </si>
  <si>
    <t>施設整備基金</t>
    <phoneticPr fontId="5"/>
  </si>
  <si>
    <t>学校施設整備基金</t>
    <phoneticPr fontId="5"/>
  </si>
  <si>
    <t>社会福祉施設整備寄付金等積立基金</t>
    <phoneticPr fontId="5"/>
  </si>
  <si>
    <t>サクラ基金</t>
    <phoneticPr fontId="5"/>
  </si>
  <si>
    <t>区営住宅管理基金</t>
    <phoneticPr fontId="5"/>
  </si>
  <si>
    <t>法適用</t>
    <rPh sb="0" eb="1">
      <t>ホウ</t>
    </rPh>
    <rPh sb="1" eb="3">
      <t>テキヨウ</t>
    </rPh>
    <phoneticPr fontId="6"/>
  </si>
  <si>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</si>
  <si>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</si>
  <si>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</si>
  <si>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5">
      <t>シタ</t>
    </rPh>
    <rPh sb="45" eb="46">
      <t>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</si>
  <si>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</si>
  <si>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</si>
  <si>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</si>
  <si>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</si>
  <si>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</si>
  <si>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</si>
  <si>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実質公債費比率については、地方債発行額の抑制や着実な償還により、元利償還金額が減少している。３年間の平均で算出することとされており、前年度と同じ数値となっている。
今後、小中学校を中心とした区有施設の更新に地方債の活用を予定しており、地方債の発行による将来の負担が財政運営を圧迫しないように適切に管理していく。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</si>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</sst>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1EC4-47A9-96E5-E8059D1585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27850</c:v>
                </c:pt>
                <c:pt idx="1">
                  <c:v>30568</c:v>
                </c:pt>
                <c:pt idx="2">
                  <c:v>38808</c:v>
                </c:pt>
                <c:pt idx="3">
                  <c:v>30275</c:v>
                </c:pt>
                <c:pt idx="4">
                  <c:v>15937</c:v>
                </c:pt>
              </c:numCache>
            </c:numRef>
          </c:val>
          <c:smooth val="0"/>
          <c:extLst>
            <c:ext xmlns:c16="http://schemas.microsoft.com/office/drawing/2014/chart" uri="{C3380CC4-5D6E-409C-BE32-E72D297353CC}">
              <c16:uniqueId val="{00000001-1EC4-47A9-96E5-E8059D1585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7.61</c:v>
                </c:pt>
                <c:pt idx="1">
                  <c:v>6.03</c:v>
                </c:pt>
                <c:pt idx="2">
                  <c:v>8.1199999999999992</c:v>
                </c:pt>
                <c:pt idx="3">
                  <c:v>12.72</c:v>
                </c:pt>
                <c:pt idx="4">
                  <c:v>12.15</c:v>
                </c:pt>
              </c:numCache>
            </c:numRef>
          </c:val>
          <c:extLst>
            <c:ext xmlns:c16="http://schemas.microsoft.com/office/drawing/2014/chart" uri="{C3380CC4-5D6E-409C-BE32-E72D297353CC}">
              <c16:uniqueId val="{00000000-435C-4E3B-A542-3AD5FAF6CE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27.33</c:v>
                </c:pt>
                <c:pt idx="1">
                  <c:v>30.88</c:v>
                </c:pt>
                <c:pt idx="2">
                  <c:v>32.17</c:v>
                </c:pt>
                <c:pt idx="3">
                  <c:v>37.46</c:v>
                </c:pt>
                <c:pt idx="4">
                  <c:v>42.51</c:v>
                </c:pt>
              </c:numCache>
            </c:numRef>
          </c:val>
          <c:extLst>
            <c:ext xmlns:c16="http://schemas.microsoft.com/office/drawing/2014/chart" uri="{C3380CC4-5D6E-409C-BE32-E72D297353CC}">
              <c16:uniqueId val="{00000001-435C-4E3B-A542-3AD5FAF6CE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5.71</c:v>
                </c:pt>
                <c:pt idx="1">
                  <c:v>3.76</c:v>
                </c:pt>
                <c:pt idx="2">
                  <c:v>5.29</c:v>
                </c:pt>
                <c:pt idx="3">
                  <c:v>9.24</c:v>
                </c:pt>
                <c:pt idx="4">
                  <c:v>6.04</c:v>
                </c:pt>
              </c:numCache>
            </c:numRef>
          </c:val>
          <c:smooth val="0"/>
          <c:extLst>
            <c:ext xmlns:c16="http://schemas.microsoft.com/office/drawing/2014/chart" uri="{C3380CC4-5D6E-409C-BE32-E72D297353CC}">
              <c16:uniqueId val="{00000002-435C-4E3B-A542-3AD5FAF6CE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13-4943-B670-A67B010555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13-4943-B670-A67B010555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13-4943-B670-A67B010555F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13-4943-B670-A67B010555F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C13-4943-B670-A67B010555F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C13-4943-B670-A67B010555F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0.04</c:v>
                </c:pt>
                <c:pt idx="2">
                  <c:v>#N/A</c:v>
                </c:pt>
                <c:pt idx="3">
                  <c:v>0.08</c:v>
                </c:pt>
                <c:pt idx="4">
                  <c:v>#N/A</c:v>
                </c:pt>
                <c:pt idx="5">
                  <c:v>0.08</c:v>
                </c:pt>
                <c:pt idx="6">
                  <c:v>#N/A</c:v>
                </c:pt>
                <c:pt idx="7">
                  <c:v>0</c:v>
                </c:pt>
                <c:pt idx="8">
                  <c:v>#N/A</c:v>
                </c:pt>
                <c:pt idx="9">
                  <c:v>7.0000000000000007E-2</c:v>
                </c:pt>
              </c:numCache>
            </c:numRef>
          </c:val>
          <c:extLst>
            <c:ext xmlns:c16="http://schemas.microsoft.com/office/drawing/2014/chart" uri="{C3380CC4-5D6E-409C-BE32-E72D297353CC}">
              <c16:uniqueId val="{00000006-AC13-4943-B670-A67B010555F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0.99</c:v>
                </c:pt>
                <c:pt idx="2">
                  <c:v>#N/A</c:v>
                </c:pt>
                <c:pt idx="3">
                  <c:v>1.1499999999999999</c:v>
                </c:pt>
                <c:pt idx="4">
                  <c:v>#N/A</c:v>
                </c:pt>
                <c:pt idx="5">
                  <c:v>0.38</c:v>
                </c:pt>
                <c:pt idx="6">
                  <c:v>#N/A</c:v>
                </c:pt>
                <c:pt idx="7">
                  <c:v>0.84</c:v>
                </c:pt>
                <c:pt idx="8">
                  <c:v>#N/A</c:v>
                </c:pt>
                <c:pt idx="9">
                  <c:v>0.42</c:v>
                </c:pt>
              </c:numCache>
            </c:numRef>
          </c:val>
          <c:extLst>
            <c:ext xmlns:c16="http://schemas.microsoft.com/office/drawing/2014/chart" uri="{C3380CC4-5D6E-409C-BE32-E72D297353CC}">
              <c16:uniqueId val="{00000007-AC13-4943-B670-A67B010555F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0.47</c:v>
                </c:pt>
                <c:pt idx="2">
                  <c:v>#N/A</c:v>
                </c:pt>
                <c:pt idx="3">
                  <c:v>0.44</c:v>
                </c:pt>
                <c:pt idx="4">
                  <c:v>#N/A</c:v>
                </c:pt>
                <c:pt idx="5">
                  <c:v>0.42</c:v>
                </c:pt>
                <c:pt idx="6">
                  <c:v>#N/A</c:v>
                </c:pt>
                <c:pt idx="7">
                  <c:v>0.94</c:v>
                </c:pt>
                <c:pt idx="8">
                  <c:v>#N/A</c:v>
                </c:pt>
                <c:pt idx="9">
                  <c:v>1.02</c:v>
                </c:pt>
              </c:numCache>
            </c:numRef>
          </c:val>
          <c:extLst>
            <c:ext xmlns:c16="http://schemas.microsoft.com/office/drawing/2014/chart" uri="{C3380CC4-5D6E-409C-BE32-E72D297353CC}">
              <c16:uniqueId val="{00000008-AC13-4943-B670-A67B010555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7.61</c:v>
                </c:pt>
                <c:pt idx="2">
                  <c:v>#N/A</c:v>
                </c:pt>
                <c:pt idx="3">
                  <c:v>6.02</c:v>
                </c:pt>
                <c:pt idx="4">
                  <c:v>#N/A</c:v>
                </c:pt>
                <c:pt idx="5">
                  <c:v>8.1199999999999992</c:v>
                </c:pt>
                <c:pt idx="6">
                  <c:v>#N/A</c:v>
                </c:pt>
                <c:pt idx="7">
                  <c:v>12.71</c:v>
                </c:pt>
                <c:pt idx="8">
                  <c:v>#N/A</c:v>
                </c:pt>
                <c:pt idx="9">
                  <c:v>12.15</c:v>
                </c:pt>
              </c:numCache>
            </c:numRef>
          </c:val>
          <c:extLst>
            <c:ext xmlns:c16="http://schemas.microsoft.com/office/drawing/2014/chart" uri="{C3380CC4-5D6E-409C-BE32-E72D297353CC}">
              <c16:uniqueId val="{00000009-AC13-4943-B670-A67B010555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5240</c:v>
                </c:pt>
                <c:pt idx="5">
                  <c:v>5088</c:v>
                </c:pt>
                <c:pt idx="8">
                  <c:v>4991</c:v>
                </c:pt>
                <c:pt idx="11">
                  <c:v>4865</c:v>
                </c:pt>
                <c:pt idx="14">
                  <c:v>4654</c:v>
                </c:pt>
              </c:numCache>
            </c:numRef>
          </c:val>
          <c:extLst>
            <c:ext xmlns:c16="http://schemas.microsoft.com/office/drawing/2014/chart" uri="{C3380CC4-5D6E-409C-BE32-E72D297353CC}">
              <c16:uniqueId val="{00000000-B064-47D1-AEC6-6E71735736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64-47D1-AEC6-6E71735736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119</c:v>
                </c:pt>
                <c:pt idx="3">
                  <c:v>59</c:v>
                </c:pt>
                <c:pt idx="6">
                  <c:v>22</c:v>
                </c:pt>
                <c:pt idx="9">
                  <c:v>18</c:v>
                </c:pt>
                <c:pt idx="12">
                  <c:v>12</c:v>
                </c:pt>
              </c:numCache>
            </c:numRef>
          </c:val>
          <c:extLst>
            <c:ext xmlns:c16="http://schemas.microsoft.com/office/drawing/2014/chart" uri="{C3380CC4-5D6E-409C-BE32-E72D297353CC}">
              <c16:uniqueId val="{00000002-B064-47D1-AEC6-6E71735736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91</c:v>
                </c:pt>
                <c:pt idx="3">
                  <c:v>93</c:v>
                </c:pt>
                <c:pt idx="6">
                  <c:v>87</c:v>
                </c:pt>
                <c:pt idx="9">
                  <c:v>96</c:v>
                </c:pt>
                <c:pt idx="12">
                  <c:v>92</c:v>
                </c:pt>
              </c:numCache>
            </c:numRef>
          </c:val>
          <c:extLst>
            <c:ext xmlns:c16="http://schemas.microsoft.com/office/drawing/2014/chart" uri="{C3380CC4-5D6E-409C-BE32-E72D297353CC}">
              <c16:uniqueId val="{00000003-B064-47D1-AEC6-6E71735736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64-47D1-AEC6-6E71735736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278</c:v>
                </c:pt>
                <c:pt idx="3">
                  <c:v>275</c:v>
                </c:pt>
                <c:pt idx="6">
                  <c:v>278</c:v>
                </c:pt>
                <c:pt idx="9">
                  <c:v>304</c:v>
                </c:pt>
                <c:pt idx="12">
                  <c:v>303</c:v>
                </c:pt>
              </c:numCache>
            </c:numRef>
          </c:val>
          <c:extLst>
            <c:ext xmlns:c16="http://schemas.microsoft.com/office/drawing/2014/chart" uri="{C3380CC4-5D6E-409C-BE32-E72D297353CC}">
              <c16:uniqueId val="{00000005-B064-47D1-AEC6-6E71735736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64-47D1-AEC6-6E71735736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2278</c:v>
                </c:pt>
                <c:pt idx="3">
                  <c:v>2158</c:v>
                </c:pt>
                <c:pt idx="6">
                  <c:v>2013</c:v>
                </c:pt>
                <c:pt idx="9">
                  <c:v>1687</c:v>
                </c:pt>
                <c:pt idx="12">
                  <c:v>1564</c:v>
                </c:pt>
              </c:numCache>
            </c:numRef>
          </c:val>
          <c:extLst>
            <c:ext xmlns:c16="http://schemas.microsoft.com/office/drawing/2014/chart" uri="{C3380CC4-5D6E-409C-BE32-E72D297353CC}">
              <c16:uniqueId val="{00000007-B064-47D1-AEC6-6E71735736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-2474</c:v>
                </c:pt>
                <c:pt idx="2">
                  <c:v>#N/A</c:v>
                </c:pt>
                <c:pt idx="3">
                  <c:v>#N/A</c:v>
                </c:pt>
                <c:pt idx="4">
                  <c:v>-2503</c:v>
                </c:pt>
                <c:pt idx="5">
                  <c:v>#N/A</c:v>
                </c:pt>
                <c:pt idx="6">
                  <c:v>#N/A</c:v>
                </c:pt>
                <c:pt idx="7">
                  <c:v>-2591</c:v>
                </c:pt>
                <c:pt idx="8">
                  <c:v>#N/A</c:v>
                </c:pt>
                <c:pt idx="9">
                  <c:v>#N/A</c:v>
                </c:pt>
                <c:pt idx="10">
                  <c:v>-2760</c:v>
                </c:pt>
                <c:pt idx="11">
                  <c:v>#N/A</c:v>
                </c:pt>
                <c:pt idx="12">
                  <c:v>#N/A</c:v>
                </c:pt>
                <c:pt idx="13">
                  <c:v>-2683</c:v>
                </c:pt>
                <c:pt idx="14">
                  <c:v>#N/A</c:v>
                </c:pt>
              </c:numCache>
            </c:numRef>
          </c:val>
          <c:smooth val="0"/>
          <c:extLst>
            <c:ext xmlns:c16="http://schemas.microsoft.com/office/drawing/2014/chart" uri="{C3380CC4-5D6E-409C-BE32-E72D297353CC}">
              <c16:uniqueId val="{00000008-B064-47D1-AEC6-6E71735736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49108</c:v>
                </c:pt>
                <c:pt idx="5">
                  <c:v>44453</c:v>
                </c:pt>
                <c:pt idx="8">
                  <c:v>40218</c:v>
                </c:pt>
                <c:pt idx="11">
                  <c:v>36718</c:v>
                </c:pt>
                <c:pt idx="14">
                  <c:v>36462</c:v>
                </c:pt>
              </c:numCache>
            </c:numRef>
          </c:val>
          <c:extLst>
            <c:ext xmlns:c16="http://schemas.microsoft.com/office/drawing/2014/chart" uri="{C3380CC4-5D6E-409C-BE32-E72D297353CC}">
              <c16:uniqueId val="{00000000-D3D6-41AA-9F11-01FD0E2B85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3D6-41AA-9F11-01FD0E2B85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38468</c:v>
                </c:pt>
                <c:pt idx="5">
                  <c:v>45759</c:v>
                </c:pt>
                <c:pt idx="8">
                  <c:v>51703</c:v>
                </c:pt>
                <c:pt idx="11">
                  <c:v>55531</c:v>
                </c:pt>
                <c:pt idx="14">
                  <c:v>68642</c:v>
                </c:pt>
              </c:numCache>
            </c:numRef>
          </c:val>
          <c:extLst>
            <c:ext xmlns:c16="http://schemas.microsoft.com/office/drawing/2014/chart" uri="{C3380CC4-5D6E-409C-BE32-E72D297353CC}">
              <c16:uniqueId val="{00000002-D3D6-41AA-9F11-01FD0E2B85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D6-41AA-9F11-01FD0E2B85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D6-41AA-9F11-01FD0E2B85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D6-41AA-9F11-01FD0E2B85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14958</c:v>
                </c:pt>
                <c:pt idx="3">
                  <c:v>13011</c:v>
                </c:pt>
                <c:pt idx="6">
                  <c:v>11901</c:v>
                </c:pt>
                <c:pt idx="9">
                  <c:v>11577</c:v>
                </c:pt>
                <c:pt idx="12">
                  <c:v>11599</c:v>
                </c:pt>
              </c:numCache>
            </c:numRef>
          </c:val>
          <c:extLst>
            <c:ext xmlns:c16="http://schemas.microsoft.com/office/drawing/2014/chart" uri="{C3380CC4-5D6E-409C-BE32-E72D297353CC}">
              <c16:uniqueId val="{00000006-D3D6-41AA-9F11-01FD0E2B85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1037</c:v>
                </c:pt>
                <c:pt idx="3">
                  <c:v>1039</c:v>
                </c:pt>
                <c:pt idx="6">
                  <c:v>1063</c:v>
                </c:pt>
                <c:pt idx="9">
                  <c:v>1233</c:v>
                </c:pt>
                <c:pt idx="12">
                  <c:v>1377</c:v>
                </c:pt>
              </c:numCache>
            </c:numRef>
          </c:val>
          <c:extLst>
            <c:ext xmlns:c16="http://schemas.microsoft.com/office/drawing/2014/chart" uri="{C3380CC4-5D6E-409C-BE32-E72D297353CC}">
              <c16:uniqueId val="{00000007-D3D6-41AA-9F11-01FD0E2B85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D6-41AA-9F11-01FD0E2B85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334</c:v>
                </c:pt>
                <c:pt idx="3">
                  <c:v>196</c:v>
                </c:pt>
                <c:pt idx="6">
                  <c:v>134</c:v>
                </c:pt>
                <c:pt idx="9">
                  <c:v>86</c:v>
                </c:pt>
                <c:pt idx="12">
                  <c:v>43</c:v>
                </c:pt>
              </c:numCache>
            </c:numRef>
          </c:val>
          <c:extLst>
            <c:ext xmlns:c16="http://schemas.microsoft.com/office/drawing/2014/chart" uri="{C3380CC4-5D6E-409C-BE32-E72D297353CC}">
              <c16:uniqueId val="{00000009-D3D6-41AA-9F11-01FD0E2B85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18729</c:v>
                </c:pt>
                <c:pt idx="3">
                  <c:v>16944</c:v>
                </c:pt>
                <c:pt idx="6">
                  <c:v>16338</c:v>
                </c:pt>
                <c:pt idx="9">
                  <c:v>14752</c:v>
                </c:pt>
                <c:pt idx="12">
                  <c:v>13750</c:v>
                </c:pt>
              </c:numCache>
            </c:numRef>
          </c:val>
          <c:extLst>
            <c:ext xmlns:c16="http://schemas.microsoft.com/office/drawing/2014/chart" uri="{C3380CC4-5D6E-409C-BE32-E72D297353CC}">
              <c16:uniqueId val="{0000000A-D3D6-41AA-9F11-01FD0E2B85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D6-41AA-9F11-01FD0E2B85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22695</c:v>
                </c:pt>
                <c:pt idx="1">
                  <c:v>26009</c:v>
                </c:pt>
                <c:pt idx="2">
                  <c:v>30461</c:v>
                </c:pt>
              </c:numCache>
            </c:numRef>
          </c:val>
          <c:extLst>
            <c:ext xmlns:c16="http://schemas.microsoft.com/office/drawing/2014/chart" uri="{C3380CC4-5D6E-409C-BE32-E72D297353CC}">
              <c16:uniqueId val="{00000000-EE23-4CCD-93CF-E017D1A2A7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1108</c:v>
                </c:pt>
                <c:pt idx="1">
                  <c:v>942</c:v>
                </c:pt>
                <c:pt idx="2">
                  <c:v>775</c:v>
                </c:pt>
              </c:numCache>
            </c:numRef>
          </c:val>
          <c:extLst>
            <c:ext xmlns:c16="http://schemas.microsoft.com/office/drawing/2014/chart" uri="{C3380CC4-5D6E-409C-BE32-E72D297353CC}">
              <c16:uniqueId val="{00000001-EE23-4CCD-93CF-E017D1A2A7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25465</c:v>
                </c:pt>
                <c:pt idx="1">
                  <c:v>26050</c:v>
                </c:pt>
                <c:pt idx="2">
                  <c:v>34204</c:v>
                </c:pt>
              </c:numCache>
            </c:numRef>
          </c:val>
          <c:extLst>
            <c:ext xmlns:c16="http://schemas.microsoft.com/office/drawing/2014/chart" uri="{C3380CC4-5D6E-409C-BE32-E72D297353CC}">
              <c16:uniqueId val="{00000002-EE23-4CCD-93CF-E017D1A2A7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{CE3707C7-DCC6-4CA4-9294-C35640AF0B81}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514-4644-A903-C4047AA55F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{25FBD2C3-1568-4A30-8D79-14C73FBE9BD8}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14-4644-A903-C4047AA55F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{A0FD6469-F3EE-42DE-9B34-510BB98DB1DE}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14-4644-A903-C4047AA55F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{DC4DDA52-AC36-4BCE-BFD5-81044C29BFC7}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14-4644-A903-C4047AA55F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{FCA75617-1C81-4571-9705-24169EF60158}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14-4644-A903-C4047AA55F4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{CCA97797-1AB8-42EB-96EC-AAB40E0442C8}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514-4644-A903-C4047AA55F4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{B38FBF94-8E74-46E6-B9B4-A60A1ADC5856}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514-4644-A903-C4047AA55F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{17076501-EC10-4B73-99C0-3D53126A14A1}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514-4644-A903-C4047AA55F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{9E6DAB1E-5D23-47BB-825B-0ACE40C12960}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514-4644-A903-C4047AA55F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65.400000000000006</c:v>
                </c:pt>
                <c:pt idx="16">
                  <c:v>65</c:v>
                </c:pt>
                <c:pt idx="24">
                  <c:v>65.8</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514-4644-A903-C4047AA55F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{BEF2ACBE-F30B-4752-A1C1-71BCBDED6AA0}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514-4644-A903-C4047AA55F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{F2577A74-AF59-4E0D-B2EB-13FFB2575F92}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14-4644-A903-C4047AA55F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{BF167D82-E437-469A-B625-5CEEC48ADFBF}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14-4644-A903-C4047AA55F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{B241F8F7-33DC-4CE3-B6F1-DF1D3D910396}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14-4644-A903-C4047AA55F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{C4CA7F95-5190-4E47-841F-563FFFD30313}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14-4644-A903-C4047AA55F4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{A9E2EFD0-9804-49FB-B277-BB43C5905114}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514-4644-A903-C4047AA55F4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{F8A7F8C6-B259-48E6-AF95-683DB2A2C94E}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514-4644-A903-C4047AA55F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{08CF5C4F-CB18-4F8F-93C0-0B45854E8C44}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514-4644-A903-C4047AA55F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{9A4D6E83-B0AE-4424-9773-2D04E7B5EFD6}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514-4644-A903-C4047AA55F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514-4644-A903-C4047AA55F4F}"/>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{EEF9E2AA-D1C7-4197-B7D8-89157524E295}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D76-477C-BF35-DACC55D1D1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{D18BC207-4614-4DE2-B328-5418BAD90C20}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76-477C-BF35-DACC55D1D1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{6F0E9E98-0560-41E1-A588-45BD392FFDBB}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76-477C-BF35-DACC55D1D1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{61F8CDFE-1178-416F-A3FD-2BD8477CFE0D}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76-477C-BF35-DACC55D1D1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{589B92F9-9F23-4CCC-B22B-F802374A1EF1}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76-477C-BF35-DACC55D1D12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{A2652F8E-B348-4076-B586-133F53FCDF33}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D76-477C-BF35-DACC55D1D12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{B7BBBD2B-3D0E-4D42-BB08-80307E714365}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D76-477C-BF35-DACC55D1D12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{3D9A0DC4-78C7-4D40-983C-36D9ED0430E2}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D76-477C-BF35-DACC55D1D12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{8F76F8FA-2042-47A3-ABFE-D8DE1A8354D4}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D76-477C-BF35-DACC55D1D1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c:v>
                </c:pt>
                <c:pt idx="16">
                  <c:v>-4</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D76-477C-BF35-DACC55D1D1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{8818EFA4-625E-45FE-83CF-202FACE5D1F6}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D76-477C-BF35-DACC55D1D1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{89D02687-D21D-4139-BABB-0B0B512C12BD}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76-477C-BF35-DACC55D1D1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{A6213636-9BEB-4936-9798-06AEAC23C7D4}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76-477C-BF35-DACC55D1D1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{58F7D67E-5BE5-44BC-9AE0-156D632568CC}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76-477C-BF35-DACC55D1D1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{04EE9059-CA42-4B0F-83EA-D6A5A4465A30}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76-477C-BF35-DACC55D1D120}"/>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{9B3DE89F-7B33-419E-9B3D-8D893C4C6C96}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D76-477C-BF35-DACC55D1D12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{D491FC0B-2957-47E6-BE9A-24987BC758F4}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D76-477C-BF35-DACC55D1D120}"/>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{B1DB6ADC-C369-4298-93CA-5071B68B3674}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D76-477C-BF35-DACC55D1D120}"/>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{82815AEF-CE8E-4B9E-9BFB-AE7C23A9FB24}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D76-477C-BF35-DACC55D1D1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76-477C-BF35-DACC55D1D120}"/>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千万円余の減となったことなどにより、全体では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千万円余の減となりました。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％として設定されているのに対し、当区は</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年据置）で毎年度の積立額を発行額の</a:t>
          </a:r>
          <a:r>
            <a:rPr kumimoji="1" lang="en-US" altLang="ja-JP" sz="1000">
              <a:latin typeface="ＭＳ ゴシック" pitchFamily="49" charset="-128"/>
              <a:ea typeface="ＭＳ ゴシック" pitchFamily="49" charset="-128"/>
            </a:rPr>
            <a:t>6.0</a:t>
          </a:r>
          <a:r>
            <a:rPr kumimoji="1" lang="ja-JP" altLang="en-US" sz="100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億円（施設整備基金からの組替え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億円を含む）を積み立てた。一方で、取り崩しについては、区営住宅整備・管理事業や目黒天空庭園維持管理のための取り崩しのほか、施設整備基金から学校施設整備基金への組替え（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億円）に伴う取り崩しなどをしました。その結果、基金全体としては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分の１以上の金額を施設整備基金に積み立てる、当区の財政運営上のルールに、令和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学校施設整備基金を加え（積立額のルールは施設整備基金と同じ）、景気変動に左右されない柔軟な行財政運営を可能とする安定的な財政基盤を確立し、持続可能で質の高い区民サービスを提供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に基づく自律的な積み立てを行いました。その一方で、これまでは、学校を含む全ての施設の整備経費を対象として施設整備基金の運用を行っておりましたが、今後の学校施設の更新を計画的に実施していくにあたって施設整備基金と学校施設整備基金の両基金の使途を明確化し、学校施設の整備経費に対しては、原則として学校施設整備基金で運用を行う財政運営上のルール改定などに伴い、学校施設整備基金への組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学校施設整備基金：今後長期間に及ぶ学校施設の更新にあたり、施設整備基金と学校施設整備基金の残高に大きく差がある状況であるため、施設整備基金から学校施設整備基金へ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億円の組替えをしました。また、最終補正予算編成時に過去の決算値などを参考に歳出の不用額を徹底的に精査するとともに、見込まれる歳入は最大限に見積もることで確保した財源を積み立てました。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及び学校施設整備基金：学校施設をはじめとした公共施設の更新経費が大きな課題となる中、財政運営上のルール改定を契機として、公共施設の計画的かつ確実な更新及び整備を実現させるために将来に備えた積立を行ってまいり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有形固定資産額の増加に対して、減価償却累計額の増加割合が大きいことから、有形固定資産減価償却率は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類似団体内でも高い水準にあり、その主要因は、区有施設全体の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％以上を占める学校施設について、その</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％以上が築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年以上経過しており老朽化が進んでいることなどが考えられる。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年度に策定した「学校施設更新計画」に基づき、学校施設の複合化、多機能化等、施設の効果的・効率的な活用を踏まえた計画的な更新を行っていく。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xdr:cNvSpPr txBox="1"/>
      </xdr:nvSpPr>
      <xdr:spPr>
        <a:xfrm>
          <a:off x="4813300" y="586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130901</xdr:rowOff>
    </xdr:from>
    <xdr:to>
      <xdr:col>23</xdr:col>
      <xdr:colOff>136525</xdr:colOff>
      <xdr:row>33</xdr:row>
      <xdr:rowOff>61051</xdr:rowOff>
    </xdr:to>
    <xdr:sp macro="" textlink="">
      <xdr:nvSpPr>
        <xdr:cNvPr id="93" name="楕円 92"/>
        <xdr:cNvSpPr/>
      </xdr:nvSpPr>
      <xdr:spPr>
        <a:xfrm>
          <a:off x="47117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109328</xdr:rowOff>
    </xdr:from>
    <xdr:ext cx="405111" cy="259045"/>
    <xdr:sp macro="" textlink="">
      <xdr:nvSpPr>
        <xdr:cNvPr id="94" name="有形固定資産減価償却率該当値テキスト"/>
        <xdr:cNvSpPr txBox="1"/>
      </xdr:nvSpPr>
      <xdr:spPr>
        <a:xfrm>
          <a:off x="4813300" y="6367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56878</xdr:rowOff>
    </xdr:from>
    <xdr:to>
      <xdr:col>19</xdr:col>
      <xdr:colOff>187325</xdr:colOff>
      <xdr:row>32</xdr:row>
      <xdr:rowOff>158478</xdr:rowOff>
    </xdr:to>
    <xdr:sp macro="" textlink="">
      <xdr:nvSpPr>
        <xdr:cNvPr id="95" name="楕円 94"/>
        <xdr:cNvSpPr/>
      </xdr:nvSpPr>
      <xdr:spPr>
        <a:xfrm>
          <a:off x="4000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107678</xdr:rowOff>
    </xdr:from>
    <xdr:to>
      <xdr:col>23</xdr:col>
      <xdr:colOff>85725</xdr:colOff>
      <xdr:row>33</xdr:row>
      <xdr:rowOff>10251</xdr:rowOff>
    </xdr:to>
    <xdr:cxnSp macro="">
      <xdr:nvCxnSpPr>
        <xdr:cNvPr id="96" name="直線コネクタ 95"/>
        <xdr:cNvCxnSpPr/>
      </xdr:nvCxnSpPr>
      <xdr:spPr>
        <a:xfrm>
          <a:off x="4051300" y="6365603"/>
          <a:ext cx="7112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32203</xdr:rowOff>
    </xdr:from>
    <xdr:to>
      <xdr:col>15</xdr:col>
      <xdr:colOff>187325</xdr:colOff>
      <xdr:row>32</xdr:row>
      <xdr:rowOff>133803</xdr:rowOff>
    </xdr:to>
    <xdr:sp macro="" textlink="">
      <xdr:nvSpPr>
        <xdr:cNvPr id="97" name="楕円 96"/>
        <xdr:cNvSpPr/>
      </xdr:nvSpPr>
      <xdr:spPr>
        <a:xfrm>
          <a:off x="32385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83003</xdr:rowOff>
    </xdr:from>
    <xdr:to>
      <xdr:col>19</xdr:col>
      <xdr:colOff>136525</xdr:colOff>
      <xdr:row>32</xdr:row>
      <xdr:rowOff>107678</xdr:rowOff>
    </xdr:to>
    <xdr:cxnSp macro="">
      <xdr:nvCxnSpPr>
        <xdr:cNvPr id="98" name="直線コネクタ 97"/>
        <xdr:cNvCxnSpPr/>
      </xdr:nvCxnSpPr>
      <xdr:spPr>
        <a:xfrm>
          <a:off x="3289300" y="6340928"/>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44541</xdr:rowOff>
    </xdr:from>
    <xdr:to>
      <xdr:col>11</xdr:col>
      <xdr:colOff>187325</xdr:colOff>
      <xdr:row>32</xdr:row>
      <xdr:rowOff>146141</xdr:rowOff>
    </xdr:to>
    <xdr:sp macro="" textlink="">
      <xdr:nvSpPr>
        <xdr:cNvPr id="99" name="楕円 98"/>
        <xdr:cNvSpPr/>
      </xdr:nvSpPr>
      <xdr:spPr>
        <a:xfrm>
          <a:off x="2476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83003</xdr:rowOff>
    </xdr:from>
    <xdr:to>
      <xdr:col>15</xdr:col>
      <xdr:colOff>136525</xdr:colOff>
      <xdr:row>32</xdr:row>
      <xdr:rowOff>95341</xdr:rowOff>
    </xdr:to>
    <xdr:cxnSp macro="">
      <xdr:nvCxnSpPr>
        <xdr:cNvPr id="100" name="直線コネクタ 99"/>
        <xdr:cNvCxnSpPr/>
      </xdr:nvCxnSpPr>
      <xdr:spPr>
        <a:xfrm flipV="1">
          <a:off x="2527300" y="6340928"/>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101" name="楕円 100"/>
        <xdr:cNvSpPr/>
      </xdr:nvSpPr>
      <xdr:spPr>
        <a:xfrm>
          <a:off x="1714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95341</xdr:rowOff>
    </xdr:from>
    <xdr:to>
      <xdr:col>11</xdr:col>
      <xdr:colOff>136525</xdr:colOff>
      <xdr:row>32</xdr:row>
      <xdr:rowOff>98425</xdr:rowOff>
    </xdr:to>
    <xdr:cxnSp macro="">
      <xdr:nvCxnSpPr>
        <xdr:cNvPr id="102" name="直線コネクタ 101"/>
        <xdr:cNvCxnSpPr/>
      </xdr:nvCxnSpPr>
      <xdr:spPr>
        <a:xfrm flipV="1">
          <a:off x="1765300" y="635326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5" name="n_3aveValue有形固定資産減価償却率"/>
        <xdr:cNvSpPr txBox="1"/>
      </xdr:nvSpPr>
      <xdr:spPr>
        <a:xfrm>
          <a:off x="2324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6" name="n_4aveValue有形固定資産減価償却率"/>
        <xdr:cNvSpPr txBox="1"/>
      </xdr:nvSpPr>
      <xdr:spPr>
        <a:xfrm>
          <a:off x="1562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149605</xdr:rowOff>
    </xdr:from>
    <xdr:ext cx="405111" cy="259045"/>
    <xdr:sp macro="" textlink="">
      <xdr:nvSpPr>
        <xdr:cNvPr id="107" name="n_1mainValue有形固定資産減価償却率"/>
        <xdr:cNvSpPr txBox="1"/>
      </xdr:nvSpPr>
      <xdr:spPr>
        <a:xfrm>
          <a:off x="38360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124930</xdr:rowOff>
    </xdr:from>
    <xdr:ext cx="405111" cy="259045"/>
    <xdr:sp macro="" textlink="">
      <xdr:nvSpPr>
        <xdr:cNvPr id="108" name="n_2mainValue有形固定資産減価償却率"/>
        <xdr:cNvSpPr txBox="1"/>
      </xdr:nvSpPr>
      <xdr:spPr>
        <a:xfrm>
          <a:off x="3086744" y="638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137268</xdr:rowOff>
    </xdr:from>
    <xdr:ext cx="405111" cy="259045"/>
    <xdr:sp macro="" textlink="">
      <xdr:nvSpPr>
        <xdr:cNvPr id="109" name="n_3mainValue有形固定資産減価償却率"/>
        <xdr:cNvSpPr txBox="1"/>
      </xdr:nvSpPr>
      <xdr:spPr>
        <a:xfrm>
          <a:off x="2324744"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10" name="n_4mainValue有形固定資産減価償却率"/>
        <xdr:cNvSpPr txBox="1"/>
      </xdr:nvSpPr>
      <xdr:spPr>
        <a:xfrm>
          <a:off x="1562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147865</xdr:rowOff>
    </xdr:from>
    <xdr:to>
      <xdr:col>24</xdr:col>
      <xdr:colOff>114300</xdr:colOff>
      <xdr:row>41</xdr:row>
      <xdr:rowOff>78015</xdr:rowOff>
    </xdr:to>
    <xdr:sp macro="" textlink="">
      <xdr:nvSpPr>
        <xdr:cNvPr id="74" name="楕円 73"/>
        <xdr:cNvSpPr/>
      </xdr:nvSpPr>
      <xdr:spPr>
        <a:xfrm>
          <a:off x="45847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126292</xdr:rowOff>
    </xdr:from>
    <xdr:ext cx="405111" cy="259045"/>
    <xdr:sp macro="" textlink="">
      <xdr:nvSpPr>
        <xdr:cNvPr id="75" name="【道路】&#10;有形固定資産減価償却率該当値テキスト"/>
        <xdr:cNvSpPr txBox="1"/>
      </xdr:nvSpPr>
      <xdr:spPr>
        <a:xfrm>
          <a:off x="4673600"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138067</xdr:rowOff>
    </xdr:from>
    <xdr:to>
      <xdr:col>20</xdr:col>
      <xdr:colOff>38100</xdr:colOff>
      <xdr:row>41</xdr:row>
      <xdr:rowOff>68217</xdr:rowOff>
    </xdr:to>
    <xdr:sp macro="" textlink="">
      <xdr:nvSpPr>
        <xdr:cNvPr id="76" name="楕円 75"/>
        <xdr:cNvSpPr/>
      </xdr:nvSpPr>
      <xdr:spPr>
        <a:xfrm>
          <a:off x="3746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17417</xdr:rowOff>
    </xdr:from>
    <xdr:to>
      <xdr:col>24</xdr:col>
      <xdr:colOff>63500</xdr:colOff>
      <xdr:row>41</xdr:row>
      <xdr:rowOff>27215</xdr:rowOff>
    </xdr:to>
    <xdr:cxnSp macro="">
      <xdr:nvCxnSpPr>
        <xdr:cNvPr id="77" name="直線コネクタ 76"/>
        <xdr:cNvCxnSpPr/>
      </xdr:nvCxnSpPr>
      <xdr:spPr>
        <a:xfrm>
          <a:off x="3797300" y="704686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126637</xdr:rowOff>
    </xdr:from>
    <xdr:to>
      <xdr:col>15</xdr:col>
      <xdr:colOff>101600</xdr:colOff>
      <xdr:row>41</xdr:row>
      <xdr:rowOff>56787</xdr:rowOff>
    </xdr:to>
    <xdr:sp macro="" textlink="">
      <xdr:nvSpPr>
        <xdr:cNvPr id="78" name="楕円 77"/>
        <xdr:cNvSpPr/>
      </xdr:nvSpPr>
      <xdr:spPr>
        <a:xfrm>
          <a:off x="2857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5987</xdr:rowOff>
    </xdr:from>
    <xdr:to>
      <xdr:col>19</xdr:col>
      <xdr:colOff>177800</xdr:colOff>
      <xdr:row>41</xdr:row>
      <xdr:rowOff>17417</xdr:rowOff>
    </xdr:to>
    <xdr:cxnSp macro="">
      <xdr:nvCxnSpPr>
        <xdr:cNvPr id="79" name="直線コネクタ 78"/>
        <xdr:cNvCxnSpPr/>
      </xdr:nvCxnSpPr>
      <xdr:spPr>
        <a:xfrm>
          <a:off x="2908300" y="703543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110309</xdr:rowOff>
    </xdr:from>
    <xdr:to>
      <xdr:col>10</xdr:col>
      <xdr:colOff>165100</xdr:colOff>
      <xdr:row>41</xdr:row>
      <xdr:rowOff>40459</xdr:rowOff>
    </xdr:to>
    <xdr:sp macro="" textlink="">
      <xdr:nvSpPr>
        <xdr:cNvPr id="80" name="楕円 79"/>
        <xdr:cNvSpPr/>
      </xdr:nvSpPr>
      <xdr:spPr>
        <a:xfrm>
          <a:off x="1968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161109</xdr:rowOff>
    </xdr:from>
    <xdr:to>
      <xdr:col>15</xdr:col>
      <xdr:colOff>50800</xdr:colOff>
      <xdr:row>41</xdr:row>
      <xdr:rowOff>5987</xdr:rowOff>
    </xdr:to>
    <xdr:cxnSp macro="">
      <xdr:nvCxnSpPr>
        <xdr:cNvPr id="81" name="直線コネクタ 80"/>
        <xdr:cNvCxnSpPr/>
      </xdr:nvCxnSpPr>
      <xdr:spPr>
        <a:xfrm>
          <a:off x="2019300" y="70191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107043</xdr:rowOff>
    </xdr:from>
    <xdr:to>
      <xdr:col>6</xdr:col>
      <xdr:colOff>38100</xdr:colOff>
      <xdr:row>41</xdr:row>
      <xdr:rowOff>37193</xdr:rowOff>
    </xdr:to>
    <xdr:sp macro="" textlink="">
      <xdr:nvSpPr>
        <xdr:cNvPr id="82" name="楕円 81"/>
        <xdr:cNvSpPr/>
      </xdr:nvSpPr>
      <xdr:spPr>
        <a:xfrm>
          <a:off x="1079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157843</xdr:rowOff>
    </xdr:from>
    <xdr:to>
      <xdr:col>10</xdr:col>
      <xdr:colOff>114300</xdr:colOff>
      <xdr:row>40</xdr:row>
      <xdr:rowOff>161109</xdr:rowOff>
    </xdr:to>
    <xdr:cxnSp macro="">
      <xdr:nvCxnSpPr>
        <xdr:cNvPr id="83" name="直線コネクタ 82"/>
        <xdr:cNvCxnSpPr/>
      </xdr:nvCxnSpPr>
      <xdr:spPr>
        <a:xfrm>
          <a:off x="1130300" y="701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xdr:cNvSpPr txBox="1"/>
      </xdr:nvSpPr>
      <xdr:spPr>
        <a:xfrm>
          <a:off x="3582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xdr:cNvSpPr txBox="1"/>
      </xdr:nvSpPr>
      <xdr:spPr>
        <a:xfrm>
          <a:off x="927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59344</xdr:rowOff>
    </xdr:from>
    <xdr:ext cx="405111" cy="259045"/>
    <xdr:sp macro="" textlink="">
      <xdr:nvSpPr>
        <xdr:cNvPr id="88" name="n_1mainValue【道路】&#10;有形固定資産減価償却率"/>
        <xdr:cNvSpPr txBox="1"/>
      </xdr:nvSpPr>
      <xdr:spPr>
        <a:xfrm>
          <a:off x="35820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47914</xdr:rowOff>
    </xdr:from>
    <xdr:ext cx="405111" cy="259045"/>
    <xdr:sp macro="" textlink="">
      <xdr:nvSpPr>
        <xdr:cNvPr id="89" name="n_2mainValue【道路】&#10;有形固定資産減価償却率"/>
        <xdr:cNvSpPr txBox="1"/>
      </xdr:nvSpPr>
      <xdr:spPr>
        <a:xfrm>
          <a:off x="2705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31586</xdr:rowOff>
    </xdr:from>
    <xdr:ext cx="405111" cy="259045"/>
    <xdr:sp macro="" textlink="">
      <xdr:nvSpPr>
        <xdr:cNvPr id="90" name="n_3mainValue【道路】&#10;有形固定資産減価償却率"/>
        <xdr:cNvSpPr txBox="1"/>
      </xdr:nvSpPr>
      <xdr:spPr>
        <a:xfrm>
          <a:off x="1816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28320</xdr:rowOff>
    </xdr:from>
    <xdr:ext cx="405111" cy="259045"/>
    <xdr:sp macro="" textlink="">
      <xdr:nvSpPr>
        <xdr:cNvPr id="91" name="n_4mainValue【道路】&#10;有形固定資産減価償却率"/>
        <xdr:cNvSpPr txBox="1"/>
      </xdr:nvSpPr>
      <xdr:spPr>
        <a:xfrm>
          <a:off x="927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103315</xdr:rowOff>
    </xdr:from>
    <xdr:to>
      <xdr:col>55</xdr:col>
      <xdr:colOff>50800</xdr:colOff>
      <xdr:row>41</xdr:row>
      <xdr:rowOff>33465</xdr:rowOff>
    </xdr:to>
    <xdr:sp macro="" textlink="">
      <xdr:nvSpPr>
        <xdr:cNvPr id="131" name="楕円 130"/>
        <xdr:cNvSpPr/>
      </xdr:nvSpPr>
      <xdr:spPr>
        <a:xfrm>
          <a:off x="10426700" y="6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19830</xdr:rowOff>
    </xdr:from>
    <xdr:ext cx="469744" cy="259045"/>
    <xdr:sp macro="" textlink="">
      <xdr:nvSpPr>
        <xdr:cNvPr id="132" name="【道路】&#10;一人当たり延長該当値テキスト"/>
        <xdr:cNvSpPr txBox="1"/>
      </xdr:nvSpPr>
      <xdr:spPr>
        <a:xfrm>
          <a:off x="10515600" y="68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105791</xdr:rowOff>
    </xdr:from>
    <xdr:to>
      <xdr:col>50</xdr:col>
      <xdr:colOff>165100</xdr:colOff>
      <xdr:row>41</xdr:row>
      <xdr:rowOff>35941</xdr:rowOff>
    </xdr:to>
    <xdr:sp macro="" textlink="">
      <xdr:nvSpPr>
        <xdr:cNvPr id="133" name="楕円 132"/>
        <xdr:cNvSpPr/>
      </xdr:nvSpPr>
      <xdr:spPr>
        <a:xfrm>
          <a:off x="9588500" y="69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154115</xdr:rowOff>
    </xdr:from>
    <xdr:to>
      <xdr:col>55</xdr:col>
      <xdr:colOff>0</xdr:colOff>
      <xdr:row>40</xdr:row>
      <xdr:rowOff>156591</xdr:rowOff>
    </xdr:to>
    <xdr:cxnSp macro="">
      <xdr:nvCxnSpPr>
        <xdr:cNvPr id="134" name="直線コネクタ 133"/>
        <xdr:cNvCxnSpPr/>
      </xdr:nvCxnSpPr>
      <xdr:spPr>
        <a:xfrm flipV="1">
          <a:off x="9639300" y="7012115"/>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105981</xdr:rowOff>
    </xdr:from>
    <xdr:to>
      <xdr:col>46</xdr:col>
      <xdr:colOff>38100</xdr:colOff>
      <xdr:row>41</xdr:row>
      <xdr:rowOff>36131</xdr:rowOff>
    </xdr:to>
    <xdr:sp macro="" textlink="">
      <xdr:nvSpPr>
        <xdr:cNvPr id="135" name="楕円 134"/>
        <xdr:cNvSpPr/>
      </xdr:nvSpPr>
      <xdr:spPr>
        <a:xfrm>
          <a:off x="8699500" y="69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156591</xdr:rowOff>
    </xdr:from>
    <xdr:to>
      <xdr:col>50</xdr:col>
      <xdr:colOff>114300</xdr:colOff>
      <xdr:row>40</xdr:row>
      <xdr:rowOff>156781</xdr:rowOff>
    </xdr:to>
    <xdr:cxnSp macro="">
      <xdr:nvCxnSpPr>
        <xdr:cNvPr id="136" name="直線コネクタ 135"/>
        <xdr:cNvCxnSpPr/>
      </xdr:nvCxnSpPr>
      <xdr:spPr>
        <a:xfrm flipV="1">
          <a:off x="8750300" y="70145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104267</xdr:rowOff>
    </xdr:from>
    <xdr:to>
      <xdr:col>41</xdr:col>
      <xdr:colOff>101600</xdr:colOff>
      <xdr:row>41</xdr:row>
      <xdr:rowOff>34417</xdr:rowOff>
    </xdr:to>
    <xdr:sp macro="" textlink="">
      <xdr:nvSpPr>
        <xdr:cNvPr id="137" name="楕円 136"/>
        <xdr:cNvSpPr/>
      </xdr:nvSpPr>
      <xdr:spPr>
        <a:xfrm>
          <a:off x="7810500" y="69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155067</xdr:rowOff>
    </xdr:from>
    <xdr:to>
      <xdr:col>45</xdr:col>
      <xdr:colOff>177800</xdr:colOff>
      <xdr:row>40</xdr:row>
      <xdr:rowOff>156781</xdr:rowOff>
    </xdr:to>
    <xdr:cxnSp macro="">
      <xdr:nvCxnSpPr>
        <xdr:cNvPr id="138" name="直線コネクタ 137"/>
        <xdr:cNvCxnSpPr/>
      </xdr:nvCxnSpPr>
      <xdr:spPr>
        <a:xfrm>
          <a:off x="7861300" y="701306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101791</xdr:rowOff>
    </xdr:from>
    <xdr:to>
      <xdr:col>36</xdr:col>
      <xdr:colOff>165100</xdr:colOff>
      <xdr:row>41</xdr:row>
      <xdr:rowOff>31941</xdr:rowOff>
    </xdr:to>
    <xdr:sp macro="" textlink="">
      <xdr:nvSpPr>
        <xdr:cNvPr id="139" name="楕円 138"/>
        <xdr:cNvSpPr/>
      </xdr:nvSpPr>
      <xdr:spPr>
        <a:xfrm>
          <a:off x="69215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152591</xdr:rowOff>
    </xdr:from>
    <xdr:to>
      <xdr:col>41</xdr:col>
      <xdr:colOff>50800</xdr:colOff>
      <xdr:row>40</xdr:row>
      <xdr:rowOff>155067</xdr:rowOff>
    </xdr:to>
    <xdr:cxnSp macro="">
      <xdr:nvCxnSpPr>
        <xdr:cNvPr id="140" name="直線コネクタ 139"/>
        <xdr:cNvCxnSpPr/>
      </xdr:nvCxnSpPr>
      <xdr:spPr>
        <a:xfrm>
          <a:off x="6972300" y="701059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27068</xdr:rowOff>
    </xdr:from>
    <xdr:ext cx="469744" cy="259045"/>
    <xdr:sp macro="" textlink="">
      <xdr:nvSpPr>
        <xdr:cNvPr id="145" name="n_1mainValue【道路】&#10;一人当たり延長"/>
        <xdr:cNvSpPr txBox="1"/>
      </xdr:nvSpPr>
      <xdr:spPr>
        <a:xfrm>
          <a:off x="9391727" y="70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27258</xdr:rowOff>
    </xdr:from>
    <xdr:ext cx="469744" cy="259045"/>
    <xdr:sp macro="" textlink="">
      <xdr:nvSpPr>
        <xdr:cNvPr id="146" name="n_2mainValue【道路】&#10;一人当たり延長"/>
        <xdr:cNvSpPr txBox="1"/>
      </xdr:nvSpPr>
      <xdr:spPr>
        <a:xfrm>
          <a:off x="8515427" y="70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25544</xdr:rowOff>
    </xdr:from>
    <xdr:ext cx="469744" cy="259045"/>
    <xdr:sp macro="" textlink="">
      <xdr:nvSpPr>
        <xdr:cNvPr id="147" name="n_3mainValue【道路】&#10;一人当たり延長"/>
        <xdr:cNvSpPr txBox="1"/>
      </xdr:nvSpPr>
      <xdr:spPr>
        <a:xfrm>
          <a:off x="7626427" y="705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23068</xdr:rowOff>
    </xdr:from>
    <xdr:ext cx="469744" cy="259045"/>
    <xdr:sp macro="" textlink="">
      <xdr:nvSpPr>
        <xdr:cNvPr id="148" name="n_4mainValue【道路】&#10;一人当たり延長"/>
        <xdr:cNvSpPr txBox="1"/>
      </xdr:nvSpPr>
      <xdr:spPr>
        <a:xfrm>
          <a:off x="6737427"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91" name="楕円 190"/>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2" name="【橋りょう・トンネル】&#10;有形固定資産減価償却率該当値テキスト"/>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93" name="楕円 192"/>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35923</xdr:rowOff>
    </xdr:to>
    <xdr:cxnSp macro="">
      <xdr:nvCxnSpPr>
        <xdr:cNvPr id="194" name="直線コネクタ 193"/>
        <xdr:cNvCxnSpPr/>
      </xdr:nvCxnSpPr>
      <xdr:spPr>
        <a:xfrm flipV="1">
          <a:off x="3797300" y="1060704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110853</xdr:rowOff>
    </xdr:from>
    <xdr:to>
      <xdr:col>15</xdr:col>
      <xdr:colOff>101600</xdr:colOff>
      <xdr:row>62</xdr:row>
      <xdr:rowOff>41003</xdr:rowOff>
    </xdr:to>
    <xdr:sp macro="" textlink="">
      <xdr:nvSpPr>
        <xdr:cNvPr id="195" name="楕円 194"/>
        <xdr:cNvSpPr/>
      </xdr:nvSpPr>
      <xdr:spPr>
        <a:xfrm>
          <a:off x="2857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161653</xdr:rowOff>
    </xdr:from>
    <xdr:to>
      <xdr:col>19</xdr:col>
      <xdr:colOff>177800</xdr:colOff>
      <xdr:row>62</xdr:row>
      <xdr:rowOff>35923</xdr:rowOff>
    </xdr:to>
    <xdr:cxnSp macro="">
      <xdr:nvCxnSpPr>
        <xdr:cNvPr id="196" name="直線コネクタ 195"/>
        <xdr:cNvCxnSpPr/>
      </xdr:nvCxnSpPr>
      <xdr:spPr>
        <a:xfrm>
          <a:off x="2908300" y="106201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97" name="楕円 196"/>
        <xdr:cNvSpPr/>
      </xdr:nvSpPr>
      <xdr:spPr>
        <a:xfrm>
          <a:off x="1968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161653</xdr:rowOff>
    </xdr:to>
    <xdr:cxnSp macro="">
      <xdr:nvCxnSpPr>
        <xdr:cNvPr id="198" name="直線コネクタ 197"/>
        <xdr:cNvCxnSpPr/>
      </xdr:nvCxnSpPr>
      <xdr:spPr>
        <a:xfrm>
          <a:off x="2019300" y="105776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78196</xdr:rowOff>
    </xdr:from>
    <xdr:to>
      <xdr:col>6</xdr:col>
      <xdr:colOff>38100</xdr:colOff>
      <xdr:row>62</xdr:row>
      <xdr:rowOff>8346</xdr:rowOff>
    </xdr:to>
    <xdr:sp macro="" textlink="">
      <xdr:nvSpPr>
        <xdr:cNvPr id="199" name="楕円 198"/>
        <xdr:cNvSpPr/>
      </xdr:nvSpPr>
      <xdr:spPr>
        <a:xfrm>
          <a:off x="1079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119199</xdr:rowOff>
    </xdr:from>
    <xdr:to>
      <xdr:col>10</xdr:col>
      <xdr:colOff>114300</xdr:colOff>
      <xdr:row>61</xdr:row>
      <xdr:rowOff>128996</xdr:rowOff>
    </xdr:to>
    <xdr:cxnSp macro="">
      <xdr:nvCxnSpPr>
        <xdr:cNvPr id="200" name="直線コネクタ 199"/>
        <xdr:cNvCxnSpPr/>
      </xdr:nvCxnSpPr>
      <xdr:spPr>
        <a:xfrm flipV="1">
          <a:off x="1130300" y="105776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582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816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5" name="n_1mainValue【橋りょう・トンネル】&#10;有形固定資産減価償却率"/>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6" name="n_2mainValue【橋りょう・トンネ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207" name="n_3mainValue【橋りょう・トンネル】&#10;有形固定資産減価償却率"/>
        <xdr:cNvSpPr txBox="1"/>
      </xdr:nvSpPr>
      <xdr:spPr>
        <a:xfrm>
          <a:off x="1816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170923</xdr:rowOff>
    </xdr:from>
    <xdr:ext cx="405111" cy="259045"/>
    <xdr:sp macro="" textlink="">
      <xdr:nvSpPr>
        <xdr:cNvPr id="208" name="n_4mainValue【橋りょう・トンネル】&#10;有形固定資産減価償却率"/>
        <xdr:cNvSpPr txBox="1"/>
      </xdr:nvSpPr>
      <xdr:spPr>
        <a:xfrm>
          <a:off x="927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xdr:cNvSpPr txBox="1"/>
      </xdr:nvSpPr>
      <xdr:spPr>
        <a:xfrm>
          <a:off x="10515600" y="1054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26863</xdr:rowOff>
    </xdr:from>
    <xdr:to>
      <xdr:col>55</xdr:col>
      <xdr:colOff>50800</xdr:colOff>
      <xdr:row>63</xdr:row>
      <xdr:rowOff>128463</xdr:rowOff>
    </xdr:to>
    <xdr:sp macro="" textlink="">
      <xdr:nvSpPr>
        <xdr:cNvPr id="248" name="楕円 247"/>
        <xdr:cNvSpPr/>
      </xdr:nvSpPr>
      <xdr:spPr>
        <a:xfrm>
          <a:off x="10426700" y="108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5290</xdr:rowOff>
    </xdr:from>
    <xdr:ext cx="534377" cy="259045"/>
    <xdr:sp macro="" textlink="">
      <xdr:nvSpPr>
        <xdr:cNvPr id="249" name="【橋りょう・トンネル】&#10;一人当たり有形固定資産（償却資産）額該当値テキスト"/>
        <xdr:cNvSpPr txBox="1"/>
      </xdr:nvSpPr>
      <xdr:spPr>
        <a:xfrm>
          <a:off x="10515600" y="10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23457</xdr:rowOff>
    </xdr:from>
    <xdr:to>
      <xdr:col>50</xdr:col>
      <xdr:colOff>165100</xdr:colOff>
      <xdr:row>63</xdr:row>
      <xdr:rowOff>125057</xdr:rowOff>
    </xdr:to>
    <xdr:sp macro="" textlink="">
      <xdr:nvSpPr>
        <xdr:cNvPr id="250" name="楕円 249"/>
        <xdr:cNvSpPr/>
      </xdr:nvSpPr>
      <xdr:spPr>
        <a:xfrm>
          <a:off x="9588500" y="10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74257</xdr:rowOff>
    </xdr:from>
    <xdr:to>
      <xdr:col>55</xdr:col>
      <xdr:colOff>0</xdr:colOff>
      <xdr:row>63</xdr:row>
      <xdr:rowOff>77663</xdr:rowOff>
    </xdr:to>
    <xdr:cxnSp macro="">
      <xdr:nvCxnSpPr>
        <xdr:cNvPr id="251" name="直線コネクタ 250"/>
        <xdr:cNvCxnSpPr/>
      </xdr:nvCxnSpPr>
      <xdr:spPr>
        <a:xfrm>
          <a:off x="9639300" y="10875607"/>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23556</xdr:rowOff>
    </xdr:from>
    <xdr:to>
      <xdr:col>46</xdr:col>
      <xdr:colOff>38100</xdr:colOff>
      <xdr:row>63</xdr:row>
      <xdr:rowOff>125156</xdr:rowOff>
    </xdr:to>
    <xdr:sp macro="" textlink="">
      <xdr:nvSpPr>
        <xdr:cNvPr id="252" name="楕円 251"/>
        <xdr:cNvSpPr/>
      </xdr:nvSpPr>
      <xdr:spPr>
        <a:xfrm>
          <a:off x="8699500" y="10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74257</xdr:rowOff>
    </xdr:from>
    <xdr:to>
      <xdr:col>50</xdr:col>
      <xdr:colOff>114300</xdr:colOff>
      <xdr:row>63</xdr:row>
      <xdr:rowOff>74356</xdr:rowOff>
    </xdr:to>
    <xdr:cxnSp macro="">
      <xdr:nvCxnSpPr>
        <xdr:cNvPr id="253" name="直線コネクタ 252"/>
        <xdr:cNvCxnSpPr/>
      </xdr:nvCxnSpPr>
      <xdr:spPr>
        <a:xfrm flipV="1">
          <a:off x="8750300" y="10875607"/>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22230</xdr:rowOff>
    </xdr:from>
    <xdr:to>
      <xdr:col>41</xdr:col>
      <xdr:colOff>101600</xdr:colOff>
      <xdr:row>63</xdr:row>
      <xdr:rowOff>123830</xdr:rowOff>
    </xdr:to>
    <xdr:sp macro="" textlink="">
      <xdr:nvSpPr>
        <xdr:cNvPr id="254" name="楕円 253"/>
        <xdr:cNvSpPr/>
      </xdr:nvSpPr>
      <xdr:spPr>
        <a:xfrm>
          <a:off x="7810500" y="108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73030</xdr:rowOff>
    </xdr:from>
    <xdr:to>
      <xdr:col>45</xdr:col>
      <xdr:colOff>177800</xdr:colOff>
      <xdr:row>63</xdr:row>
      <xdr:rowOff>74356</xdr:rowOff>
    </xdr:to>
    <xdr:cxnSp macro="">
      <xdr:nvCxnSpPr>
        <xdr:cNvPr id="255" name="直線コネクタ 254"/>
        <xdr:cNvCxnSpPr/>
      </xdr:nvCxnSpPr>
      <xdr:spPr>
        <a:xfrm>
          <a:off x="7861300" y="10874380"/>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25225</xdr:rowOff>
    </xdr:from>
    <xdr:to>
      <xdr:col>36</xdr:col>
      <xdr:colOff>165100</xdr:colOff>
      <xdr:row>63</xdr:row>
      <xdr:rowOff>126825</xdr:rowOff>
    </xdr:to>
    <xdr:sp macro="" textlink="">
      <xdr:nvSpPr>
        <xdr:cNvPr id="256" name="楕円 255"/>
        <xdr:cNvSpPr/>
      </xdr:nvSpPr>
      <xdr:spPr>
        <a:xfrm>
          <a:off x="6921500" y="108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73030</xdr:rowOff>
    </xdr:from>
    <xdr:to>
      <xdr:col>41</xdr:col>
      <xdr:colOff>50800</xdr:colOff>
      <xdr:row>63</xdr:row>
      <xdr:rowOff>76025</xdr:rowOff>
    </xdr:to>
    <xdr:cxnSp macro="">
      <xdr:nvCxnSpPr>
        <xdr:cNvPr id="257" name="直線コネクタ 256"/>
        <xdr:cNvCxnSpPr/>
      </xdr:nvCxnSpPr>
      <xdr:spPr>
        <a:xfrm flipV="1">
          <a:off x="6972300" y="10874380"/>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xdr:cNvSpPr txBox="1"/>
      </xdr:nvSpPr>
      <xdr:spPr>
        <a:xfrm>
          <a:off x="93594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xdr:cNvSpPr txBox="1"/>
      </xdr:nvSpPr>
      <xdr:spPr>
        <a:xfrm>
          <a:off x="8483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xdr:cNvSpPr txBox="1"/>
      </xdr:nvSpPr>
      <xdr:spPr>
        <a:xfrm>
          <a:off x="7594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xdr:cNvSpPr txBox="1"/>
      </xdr:nvSpPr>
      <xdr:spPr>
        <a:xfrm>
          <a:off x="6705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116184</xdr:rowOff>
    </xdr:from>
    <xdr:ext cx="534377" cy="259045"/>
    <xdr:sp macro="" textlink="">
      <xdr:nvSpPr>
        <xdr:cNvPr id="262" name="n_1mainValue【橋りょう・トンネル】&#10;一人当たり有形固定資産（償却資産）額"/>
        <xdr:cNvSpPr txBox="1"/>
      </xdr:nvSpPr>
      <xdr:spPr>
        <a:xfrm>
          <a:off x="9359411" y="109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116283</xdr:rowOff>
    </xdr:from>
    <xdr:ext cx="534377" cy="259045"/>
    <xdr:sp macro="" textlink="">
      <xdr:nvSpPr>
        <xdr:cNvPr id="263" name="n_2mainValue【橋りょう・トンネル】&#10;一人当たり有形固定資産（償却資産）額"/>
        <xdr:cNvSpPr txBox="1"/>
      </xdr:nvSpPr>
      <xdr:spPr>
        <a:xfrm>
          <a:off x="8483111" y="10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114957</xdr:rowOff>
    </xdr:from>
    <xdr:ext cx="534377" cy="259045"/>
    <xdr:sp macro="" textlink="">
      <xdr:nvSpPr>
        <xdr:cNvPr id="264" name="n_3mainValue【橋りょう・トンネル】&#10;一人当たり有形固定資産（償却資産）額"/>
        <xdr:cNvSpPr txBox="1"/>
      </xdr:nvSpPr>
      <xdr:spPr>
        <a:xfrm>
          <a:off x="7594111" y="109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117952</xdr:rowOff>
    </xdr:from>
    <xdr:ext cx="534377" cy="259045"/>
    <xdr:sp macro="" textlink="">
      <xdr:nvSpPr>
        <xdr:cNvPr id="265" name="n_4mainValue【橋りょう・トンネル】&#10;一人当たり有形固定資産（償却資産）額"/>
        <xdr:cNvSpPr txBox="1"/>
      </xdr:nvSpPr>
      <xdr:spPr>
        <a:xfrm>
          <a:off x="6705111" y="109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17526</xdr:rowOff>
    </xdr:from>
    <xdr:to>
      <xdr:col>24</xdr:col>
      <xdr:colOff>62865</xdr:colOff>
      <xdr:row>86</xdr:row>
      <xdr:rowOff>143256</xdr:rowOff>
    </xdr:to>
    <xdr:cxnSp macro="">
      <xdr:nvCxnSpPr>
        <xdr:cNvPr id="288" name="直線コネクタ 287"/>
        <xdr:cNvCxnSpPr/>
      </xdr:nvCxnSpPr>
      <xdr:spPr>
        <a:xfrm flipV="1">
          <a:off x="4634865" y="1373352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147083</xdr:rowOff>
    </xdr:from>
    <xdr:ext cx="405111" cy="259045"/>
    <xdr:sp macro="" textlink="">
      <xdr:nvSpPr>
        <xdr:cNvPr id="289" name="【公営住宅】&#10;有形固定資産減価償却率最小値テキスト"/>
        <xdr:cNvSpPr txBox="1"/>
      </xdr:nvSpPr>
      <xdr:spPr>
        <a:xfrm>
          <a:off x="4673600" y="148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143256</xdr:rowOff>
    </xdr:from>
    <xdr:to>
      <xdr:col>24</xdr:col>
      <xdr:colOff>152400</xdr:colOff>
      <xdr:row>86</xdr:row>
      <xdr:rowOff>143256</xdr:rowOff>
    </xdr:to>
    <xdr:cxnSp macro="">
      <xdr:nvCxnSpPr>
        <xdr:cNvPr id="290" name="直線コネクタ 289"/>
        <xdr:cNvCxnSpPr/>
      </xdr:nvCxnSpPr>
      <xdr:spPr>
        <a:xfrm>
          <a:off x="4546600" y="148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135653</xdr:rowOff>
    </xdr:from>
    <xdr:ext cx="405111" cy="259045"/>
    <xdr:sp macro="" textlink="">
      <xdr:nvSpPr>
        <xdr:cNvPr id="291" name="【公営住宅】&#10;有形固定資産減価償却率最大値テキスト"/>
        <xdr:cNvSpPr txBox="1"/>
      </xdr:nvSpPr>
      <xdr:spPr>
        <a:xfrm>
          <a:off x="4673600" y="1350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17526</xdr:rowOff>
    </xdr:from>
    <xdr:to>
      <xdr:col>24</xdr:col>
      <xdr:colOff>152400</xdr:colOff>
      <xdr:row>80</xdr:row>
      <xdr:rowOff>17526</xdr:rowOff>
    </xdr:to>
    <xdr:cxnSp macro="">
      <xdr:nvCxnSpPr>
        <xdr:cNvPr id="292" name="直線コネクタ 291"/>
        <xdr:cNvCxnSpPr/>
      </xdr:nvCxnSpPr>
      <xdr:spPr>
        <a:xfrm>
          <a:off x="4546600" y="1373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93" name="【公営住宅】&#10;有形固定資産減価償却率平均値テキスト"/>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4" name="フローチャート: 判断 293"/>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26163</xdr:rowOff>
    </xdr:from>
    <xdr:to>
      <xdr:col>20</xdr:col>
      <xdr:colOff>38100</xdr:colOff>
      <xdr:row>82</xdr:row>
      <xdr:rowOff>127763</xdr:rowOff>
    </xdr:to>
    <xdr:sp macro="" textlink="">
      <xdr:nvSpPr>
        <xdr:cNvPr id="295" name="フローチャート: 判断 294"/>
        <xdr:cNvSpPr/>
      </xdr:nvSpPr>
      <xdr:spPr>
        <a:xfrm>
          <a:off x="3746500" y="1408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6" name="フローチャート: 判断 295"/>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7" name="フローチャート: 判断 296"/>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8" name="フローチャート: 判断 297"/>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4" name="楕円 303"/>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305" name="【公営住宅】&#10;有形固定資産減価償却率該当値テキスト"/>
        <xdr:cNvSpPr txBox="1"/>
      </xdr:nvSpPr>
      <xdr:spPr>
        <a:xfrm>
          <a:off x="4673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82</xdr:row>
      <xdr:rowOff>83820</xdr:rowOff>
    </xdr:to>
    <xdr:cxnSp macro="">
      <xdr:nvCxnSpPr>
        <xdr:cNvPr id="307" name="直線コネクタ 306"/>
        <xdr:cNvCxnSpPr/>
      </xdr:nvCxnSpPr>
      <xdr:spPr>
        <a:xfrm>
          <a:off x="3797300" y="138684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308" name="楕円 307"/>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99822</xdr:rowOff>
    </xdr:from>
    <xdr:to>
      <xdr:col>19</xdr:col>
      <xdr:colOff>177800</xdr:colOff>
      <xdr:row>80</xdr:row>
      <xdr:rowOff>152400</xdr:rowOff>
    </xdr:to>
    <xdr:cxnSp macro="">
      <xdr:nvCxnSpPr>
        <xdr:cNvPr id="309" name="直線コネクタ 308"/>
        <xdr:cNvCxnSpPr/>
      </xdr:nvCxnSpPr>
      <xdr:spPr>
        <a:xfrm>
          <a:off x="2908300" y="138158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1015</xdr:rowOff>
    </xdr:from>
    <xdr:to>
      <xdr:col>10</xdr:col>
      <xdr:colOff>165100</xdr:colOff>
      <xdr:row>80</xdr:row>
      <xdr:rowOff>102615</xdr:rowOff>
    </xdr:to>
    <xdr:sp macro="" textlink="">
      <xdr:nvSpPr>
        <xdr:cNvPr id="310" name="楕円 309"/>
        <xdr:cNvSpPr/>
      </xdr:nvSpPr>
      <xdr:spPr>
        <a:xfrm>
          <a:off x="1968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51815</xdr:rowOff>
    </xdr:from>
    <xdr:to>
      <xdr:col>15</xdr:col>
      <xdr:colOff>50800</xdr:colOff>
      <xdr:row>80</xdr:row>
      <xdr:rowOff>99822</xdr:rowOff>
    </xdr:to>
    <xdr:cxnSp macro="">
      <xdr:nvCxnSpPr>
        <xdr:cNvPr id="311" name="直線コネクタ 310"/>
        <xdr:cNvCxnSpPr/>
      </xdr:nvCxnSpPr>
      <xdr:spPr>
        <a:xfrm>
          <a:off x="2019300" y="137678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19304</xdr:rowOff>
    </xdr:from>
    <xdr:to>
      <xdr:col>6</xdr:col>
      <xdr:colOff>38100</xdr:colOff>
      <xdr:row>79</xdr:row>
      <xdr:rowOff>120904</xdr:rowOff>
    </xdr:to>
    <xdr:sp macro="" textlink="">
      <xdr:nvSpPr>
        <xdr:cNvPr id="312" name="楕円 311"/>
        <xdr:cNvSpPr/>
      </xdr:nvSpPr>
      <xdr:spPr>
        <a:xfrm>
          <a:off x="1079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70104</xdr:rowOff>
    </xdr:from>
    <xdr:to>
      <xdr:col>10</xdr:col>
      <xdr:colOff>114300</xdr:colOff>
      <xdr:row>80</xdr:row>
      <xdr:rowOff>51815</xdr:rowOff>
    </xdr:to>
    <xdr:cxnSp macro="">
      <xdr:nvCxnSpPr>
        <xdr:cNvPr id="313" name="直線コネクタ 312"/>
        <xdr:cNvCxnSpPr/>
      </xdr:nvCxnSpPr>
      <xdr:spPr>
        <a:xfrm>
          <a:off x="1130300" y="13614654"/>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118890</xdr:rowOff>
    </xdr:from>
    <xdr:ext cx="405111" cy="259045"/>
    <xdr:sp macro="" textlink="">
      <xdr:nvSpPr>
        <xdr:cNvPr id="314" name="n_1aveValue【公営住宅】&#10;有形固定資産減価償却率"/>
        <xdr:cNvSpPr txBox="1"/>
      </xdr:nvSpPr>
      <xdr:spPr>
        <a:xfrm>
          <a:off x="3582044"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5" name="n_2aveValue【公営住宅】&#10;有形固定資産減価償却率"/>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16" name="n_3aveValue【公営住宅】&#10;有形固定資産減価償却率"/>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7" name="n_4aveValue【公営住宅】&#10;有形固定資産減価償却率"/>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8" name="n_1mainValue【公営住宅】&#10;有形固定資産減価償却率"/>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9" name="n_2mainValue【公営住宅】&#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20" name="n_3mainValue【公営住宅】&#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137431</xdr:rowOff>
    </xdr:from>
    <xdr:ext cx="405111" cy="259045"/>
    <xdr:sp macro="" textlink="">
      <xdr:nvSpPr>
        <xdr:cNvPr id="321" name="n_4mainValue【公営住宅】&#10;有形固定資産減価償却率"/>
        <xdr:cNvSpPr txBox="1"/>
      </xdr:nvSpPr>
      <xdr:spPr>
        <a:xfrm>
          <a:off x="927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7" name="直線コネクタ 346"/>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50" name="【公営住宅】&#10;一人当たり面積最大値テキスト"/>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51" name="直線コネクタ 350"/>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2"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4" name="フローチャート: 判断 353"/>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5" name="フローチャート: 判断 354"/>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6" name="フローチャート: 判断 355"/>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7" name="フローチャート: 判断 356"/>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63" name="楕円 362"/>
        <xdr:cNvSpPr/>
      </xdr:nvSpPr>
      <xdr:spPr>
        <a:xfrm>
          <a:off x="104267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91820</xdr:rowOff>
    </xdr:from>
    <xdr:ext cx="469744" cy="259045"/>
    <xdr:sp macro="" textlink="">
      <xdr:nvSpPr>
        <xdr:cNvPr id="364" name="【公営住宅】&#10;一人当たり面積該当値テキスト"/>
        <xdr:cNvSpPr txBox="1"/>
      </xdr:nvSpPr>
      <xdr:spPr>
        <a:xfrm>
          <a:off x="10515600" y="1449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72208</xdr:rowOff>
    </xdr:from>
    <xdr:to>
      <xdr:col>50</xdr:col>
      <xdr:colOff>165100</xdr:colOff>
      <xdr:row>86</xdr:row>
      <xdr:rowOff>2358</xdr:rowOff>
    </xdr:to>
    <xdr:sp macro="" textlink="">
      <xdr:nvSpPr>
        <xdr:cNvPr id="365" name="楕円 364"/>
        <xdr:cNvSpPr/>
      </xdr:nvSpPr>
      <xdr:spPr>
        <a:xfrm>
          <a:off x="9588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119743</xdr:rowOff>
    </xdr:from>
    <xdr:to>
      <xdr:col>55</xdr:col>
      <xdr:colOff>0</xdr:colOff>
      <xdr:row>85</xdr:row>
      <xdr:rowOff>123008</xdr:rowOff>
    </xdr:to>
    <xdr:cxnSp macro="">
      <xdr:nvCxnSpPr>
        <xdr:cNvPr id="366" name="直線コネクタ 365"/>
        <xdr:cNvCxnSpPr/>
      </xdr:nvCxnSpPr>
      <xdr:spPr>
        <a:xfrm flipV="1">
          <a:off x="9639300" y="1469299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72208</xdr:rowOff>
    </xdr:from>
    <xdr:to>
      <xdr:col>46</xdr:col>
      <xdr:colOff>38100</xdr:colOff>
      <xdr:row>86</xdr:row>
      <xdr:rowOff>2358</xdr:rowOff>
    </xdr:to>
    <xdr:sp macro="" textlink="">
      <xdr:nvSpPr>
        <xdr:cNvPr id="367" name="楕円 366"/>
        <xdr:cNvSpPr/>
      </xdr:nvSpPr>
      <xdr:spPr>
        <a:xfrm>
          <a:off x="8699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123008</xdr:rowOff>
    </xdr:from>
    <xdr:to>
      <xdr:col>50</xdr:col>
      <xdr:colOff>114300</xdr:colOff>
      <xdr:row>85</xdr:row>
      <xdr:rowOff>123008</xdr:rowOff>
    </xdr:to>
    <xdr:cxnSp macro="">
      <xdr:nvCxnSpPr>
        <xdr:cNvPr id="368" name="直線コネクタ 367"/>
        <xdr:cNvCxnSpPr/>
      </xdr:nvCxnSpPr>
      <xdr:spPr>
        <a:xfrm>
          <a:off x="8750300" y="14696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70576</xdr:rowOff>
    </xdr:from>
    <xdr:to>
      <xdr:col>41</xdr:col>
      <xdr:colOff>101600</xdr:colOff>
      <xdr:row>86</xdr:row>
      <xdr:rowOff>726</xdr:rowOff>
    </xdr:to>
    <xdr:sp macro="" textlink="">
      <xdr:nvSpPr>
        <xdr:cNvPr id="369" name="楕円 368"/>
        <xdr:cNvSpPr/>
      </xdr:nvSpPr>
      <xdr:spPr>
        <a:xfrm>
          <a:off x="7810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121376</xdr:rowOff>
    </xdr:from>
    <xdr:to>
      <xdr:col>45</xdr:col>
      <xdr:colOff>177800</xdr:colOff>
      <xdr:row>85</xdr:row>
      <xdr:rowOff>123008</xdr:rowOff>
    </xdr:to>
    <xdr:cxnSp macro="">
      <xdr:nvCxnSpPr>
        <xdr:cNvPr id="370" name="直線コネクタ 369"/>
        <xdr:cNvCxnSpPr/>
      </xdr:nvCxnSpPr>
      <xdr:spPr>
        <a:xfrm>
          <a:off x="7861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72208</xdr:rowOff>
    </xdr:from>
    <xdr:to>
      <xdr:col>36</xdr:col>
      <xdr:colOff>165100</xdr:colOff>
      <xdr:row>86</xdr:row>
      <xdr:rowOff>2358</xdr:rowOff>
    </xdr:to>
    <xdr:sp macro="" textlink="">
      <xdr:nvSpPr>
        <xdr:cNvPr id="371" name="楕円 370"/>
        <xdr:cNvSpPr/>
      </xdr:nvSpPr>
      <xdr:spPr>
        <a:xfrm>
          <a:off x="6921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121376</xdr:rowOff>
    </xdr:from>
    <xdr:to>
      <xdr:col>41</xdr:col>
      <xdr:colOff>50800</xdr:colOff>
      <xdr:row>85</xdr:row>
      <xdr:rowOff>123008</xdr:rowOff>
    </xdr:to>
    <xdr:cxnSp macro="">
      <xdr:nvCxnSpPr>
        <xdr:cNvPr id="372" name="直線コネクタ 371"/>
        <xdr:cNvCxnSpPr/>
      </xdr:nvCxnSpPr>
      <xdr:spPr>
        <a:xfrm flipV="1">
          <a:off x="6972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73" name="n_1aveValue【公営住宅】&#10;一人当たり面積"/>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74" name="n_2aveValue【公営住宅】&#10;一人当たり面積"/>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75" name="n_3aveValue【公営住宅】&#10;一人当たり面積"/>
        <xdr:cNvSpPr txBox="1"/>
      </xdr:nvSpPr>
      <xdr:spPr>
        <a:xfrm>
          <a:off x="7626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6" name="n_4aveValue【公営住宅】&#10;一人当たり面積"/>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18885</xdr:rowOff>
    </xdr:from>
    <xdr:ext cx="469744" cy="259045"/>
    <xdr:sp macro="" textlink="">
      <xdr:nvSpPr>
        <xdr:cNvPr id="377" name="n_1mainValue【公営住宅】&#10;一人当たり面積"/>
        <xdr:cNvSpPr txBox="1"/>
      </xdr:nvSpPr>
      <xdr:spPr>
        <a:xfrm>
          <a:off x="93917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18885</xdr:rowOff>
    </xdr:from>
    <xdr:ext cx="469744" cy="259045"/>
    <xdr:sp macro="" textlink="">
      <xdr:nvSpPr>
        <xdr:cNvPr id="378" name="n_2mainValue【公営住宅】&#10;一人当たり面積"/>
        <xdr:cNvSpPr txBox="1"/>
      </xdr:nvSpPr>
      <xdr:spPr>
        <a:xfrm>
          <a:off x="8515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17253</xdr:rowOff>
    </xdr:from>
    <xdr:ext cx="469744" cy="259045"/>
    <xdr:sp macro="" textlink="">
      <xdr:nvSpPr>
        <xdr:cNvPr id="379" name="n_3mainValue【公営住宅】&#10;一人当たり面積"/>
        <xdr:cNvSpPr txBox="1"/>
      </xdr:nvSpPr>
      <xdr:spPr>
        <a:xfrm>
          <a:off x="76264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18885</xdr:rowOff>
    </xdr:from>
    <xdr:ext cx="469744" cy="259045"/>
    <xdr:sp macro="" textlink="">
      <xdr:nvSpPr>
        <xdr:cNvPr id="380" name="n_4mainValue【公営住宅】&#10;一人当たり面積"/>
        <xdr:cNvSpPr txBox="1"/>
      </xdr:nvSpPr>
      <xdr:spPr>
        <a:xfrm>
          <a:off x="6737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5" name="直線コネクタ 414"/>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6"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7" name="直線コネクタ 416"/>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8"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9" name="直線コネクタ 418"/>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20" name="【認定こども園・幼稚園・保育所】&#10;有形固定資産減価償却率平均値テキスト"/>
        <xdr:cNvSpPr txBox="1"/>
      </xdr:nvSpPr>
      <xdr:spPr>
        <a:xfrm>
          <a:off x="16357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21" name="フローチャート: 判断 4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2" name="フローチャート: 判断 421"/>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3" name="フローチャート: 判断 422"/>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4" name="フローチャート: 判断 423"/>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5" name="フローチャート: 判断 424"/>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157988</xdr:rowOff>
    </xdr:from>
    <xdr:to>
      <xdr:col>85</xdr:col>
      <xdr:colOff>177800</xdr:colOff>
      <xdr:row>39</xdr:row>
      <xdr:rowOff>88138</xdr:rowOff>
    </xdr:to>
    <xdr:sp macro="" textlink="">
      <xdr:nvSpPr>
        <xdr:cNvPr id="431" name="楕円 430"/>
        <xdr:cNvSpPr/>
      </xdr:nvSpPr>
      <xdr:spPr>
        <a:xfrm>
          <a:off x="162687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136415</xdr:rowOff>
    </xdr:from>
    <xdr:ext cx="405111" cy="259045"/>
    <xdr:sp macro="" textlink="">
      <xdr:nvSpPr>
        <xdr:cNvPr id="432" name="【認定こども園・幼稚園・保育所】&#10;有形固定資産減価償却率該当値テキスト"/>
        <xdr:cNvSpPr txBox="1"/>
      </xdr:nvSpPr>
      <xdr:spPr>
        <a:xfrm>
          <a:off x="16357600"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52832</xdr:rowOff>
    </xdr:from>
    <xdr:to>
      <xdr:col>81</xdr:col>
      <xdr:colOff>101600</xdr:colOff>
      <xdr:row>39</xdr:row>
      <xdr:rowOff>154432</xdr:rowOff>
    </xdr:to>
    <xdr:sp macro="" textlink="">
      <xdr:nvSpPr>
        <xdr:cNvPr id="433" name="楕円 432"/>
        <xdr:cNvSpPr/>
      </xdr:nvSpPr>
      <xdr:spPr>
        <a:xfrm>
          <a:off x="15430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37338</xdr:rowOff>
    </xdr:from>
    <xdr:to>
      <xdr:col>85</xdr:col>
      <xdr:colOff>127000</xdr:colOff>
      <xdr:row>39</xdr:row>
      <xdr:rowOff>103632</xdr:rowOff>
    </xdr:to>
    <xdr:cxnSp macro="">
      <xdr:nvCxnSpPr>
        <xdr:cNvPr id="434" name="直線コネクタ 433"/>
        <xdr:cNvCxnSpPr/>
      </xdr:nvCxnSpPr>
      <xdr:spPr>
        <a:xfrm flipV="1">
          <a:off x="15481300" y="672388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39116</xdr:rowOff>
    </xdr:from>
    <xdr:to>
      <xdr:col>76</xdr:col>
      <xdr:colOff>165100</xdr:colOff>
      <xdr:row>39</xdr:row>
      <xdr:rowOff>140716</xdr:rowOff>
    </xdr:to>
    <xdr:sp macro="" textlink="">
      <xdr:nvSpPr>
        <xdr:cNvPr id="435" name="楕円 434"/>
        <xdr:cNvSpPr/>
      </xdr:nvSpPr>
      <xdr:spPr>
        <a:xfrm>
          <a:off x="14541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89916</xdr:rowOff>
    </xdr:from>
    <xdr:to>
      <xdr:col>81</xdr:col>
      <xdr:colOff>50800</xdr:colOff>
      <xdr:row>39</xdr:row>
      <xdr:rowOff>103632</xdr:rowOff>
    </xdr:to>
    <xdr:cxnSp macro="">
      <xdr:nvCxnSpPr>
        <xdr:cNvPr id="436" name="直線コネクタ 435"/>
        <xdr:cNvCxnSpPr/>
      </xdr:nvCxnSpPr>
      <xdr:spPr>
        <a:xfrm>
          <a:off x="14592300" y="67764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27686</xdr:rowOff>
    </xdr:from>
    <xdr:to>
      <xdr:col>72</xdr:col>
      <xdr:colOff>38100</xdr:colOff>
      <xdr:row>39</xdr:row>
      <xdr:rowOff>129286</xdr:rowOff>
    </xdr:to>
    <xdr:sp macro="" textlink="">
      <xdr:nvSpPr>
        <xdr:cNvPr id="437" name="楕円 436"/>
        <xdr:cNvSpPr/>
      </xdr:nvSpPr>
      <xdr:spPr>
        <a:xfrm>
          <a:off x="13652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78486</xdr:rowOff>
    </xdr:from>
    <xdr:to>
      <xdr:col>76</xdr:col>
      <xdr:colOff>114300</xdr:colOff>
      <xdr:row>39</xdr:row>
      <xdr:rowOff>89916</xdr:rowOff>
    </xdr:to>
    <xdr:cxnSp macro="">
      <xdr:nvCxnSpPr>
        <xdr:cNvPr id="438" name="直線コネクタ 437"/>
        <xdr:cNvCxnSpPr/>
      </xdr:nvCxnSpPr>
      <xdr:spPr>
        <a:xfrm>
          <a:off x="13703300" y="67650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55118</xdr:rowOff>
    </xdr:from>
    <xdr:to>
      <xdr:col>67</xdr:col>
      <xdr:colOff>101600</xdr:colOff>
      <xdr:row>37</xdr:row>
      <xdr:rowOff>156718</xdr:rowOff>
    </xdr:to>
    <xdr:sp macro="" textlink="">
      <xdr:nvSpPr>
        <xdr:cNvPr id="439" name="楕円 438"/>
        <xdr:cNvSpPr/>
      </xdr:nvSpPr>
      <xdr:spPr>
        <a:xfrm>
          <a:off x="12763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105918</xdr:rowOff>
    </xdr:from>
    <xdr:to>
      <xdr:col>71</xdr:col>
      <xdr:colOff>177800</xdr:colOff>
      <xdr:row>39</xdr:row>
      <xdr:rowOff>78486</xdr:rowOff>
    </xdr:to>
    <xdr:cxnSp macro="">
      <xdr:nvCxnSpPr>
        <xdr:cNvPr id="440" name="直線コネクタ 439"/>
        <xdr:cNvCxnSpPr/>
      </xdr:nvCxnSpPr>
      <xdr:spPr>
        <a:xfrm>
          <a:off x="12814300" y="644956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41" name="n_1aveValue【認定こども園・幼稚園・保育所】&#10;有形固定資産減価償却率"/>
        <xdr:cNvSpPr txBox="1"/>
      </xdr:nvSpPr>
      <xdr:spPr>
        <a:xfrm>
          <a:off x="152660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42" name="n_2aveValue【認定こども園・幼稚園・保育所】&#10;有形固定資産減価償却率"/>
        <xdr:cNvSpPr txBox="1"/>
      </xdr:nvSpPr>
      <xdr:spPr>
        <a:xfrm>
          <a:off x="14389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43" name="n_3aveValue【認定こども園・幼稚園・保育所】&#10;有形固定資産減価償却率"/>
        <xdr:cNvSpPr txBox="1"/>
      </xdr:nvSpPr>
      <xdr:spPr>
        <a:xfrm>
          <a:off x="13500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4"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145559</xdr:rowOff>
    </xdr:from>
    <xdr:ext cx="405111" cy="259045"/>
    <xdr:sp macro="" textlink="">
      <xdr:nvSpPr>
        <xdr:cNvPr id="445" name="n_1mainValue【認定こども園・幼稚園・保育所】&#10;有形固定資産減価償却率"/>
        <xdr:cNvSpPr txBox="1"/>
      </xdr:nvSpPr>
      <xdr:spPr>
        <a:xfrm>
          <a:off x="152660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131843</xdr:rowOff>
    </xdr:from>
    <xdr:ext cx="405111" cy="259045"/>
    <xdr:sp macro="" textlink="">
      <xdr:nvSpPr>
        <xdr:cNvPr id="446" name="n_2mainValue【認定こども園・幼稚園・保育所】&#10;有形固定資産減価償却率"/>
        <xdr:cNvSpPr txBox="1"/>
      </xdr:nvSpPr>
      <xdr:spPr>
        <a:xfrm>
          <a:off x="14389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120413</xdr:rowOff>
    </xdr:from>
    <xdr:ext cx="405111" cy="259045"/>
    <xdr:sp macro="" textlink="">
      <xdr:nvSpPr>
        <xdr:cNvPr id="447" name="n_3mainValue【認定こども園・幼稚園・保育所】&#10;有形固定資産減価償却率"/>
        <xdr:cNvSpPr txBox="1"/>
      </xdr:nvSpPr>
      <xdr:spPr>
        <a:xfrm>
          <a:off x="13500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1795</xdr:rowOff>
    </xdr:from>
    <xdr:ext cx="405111" cy="259045"/>
    <xdr:sp macro="" textlink="">
      <xdr:nvSpPr>
        <xdr:cNvPr id="448" name="n_4mainValue【認定こども園・幼稚園・保育所】&#10;有形固定資産減価償却率"/>
        <xdr:cNvSpPr txBox="1"/>
      </xdr:nvSpPr>
      <xdr:spPr>
        <a:xfrm>
          <a:off x="12611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70" name="直線コネクタ 469"/>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1"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2" name="直線コネクタ 471"/>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3" name="【認定こども園・幼稚園・保育所】&#10;一人当たり面積最大値テキスト"/>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4" name="直線コネクタ 473"/>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75" name="【認定こども園・幼稚園・保育所】&#10;一人当たり面積平均値テキスト"/>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6" name="フローチャート: 判断 475"/>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7" name="フローチャート: 判断 476"/>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8" name="フローチャート: 判断 477"/>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9" name="フローチャート: 判断 478"/>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0" name="フローチャート: 判断 479"/>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86" name="楕円 485"/>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128287</xdr:rowOff>
    </xdr:from>
    <xdr:ext cx="469744" cy="259045"/>
    <xdr:sp macro="" textlink="">
      <xdr:nvSpPr>
        <xdr:cNvPr id="487" name="【認定こども園・幼稚園・保育所】&#10;一人当たり面積該当値テキスト"/>
        <xdr:cNvSpPr txBox="1"/>
      </xdr:nvSpPr>
      <xdr:spPr>
        <a:xfrm>
          <a:off x="221996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88" name="楕円 487"/>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156210</xdr:rowOff>
    </xdr:to>
    <xdr:cxnSp macro="">
      <xdr:nvCxnSpPr>
        <xdr:cNvPr id="489" name="直線コネクタ 488"/>
        <xdr:cNvCxnSpPr/>
      </xdr:nvCxnSpPr>
      <xdr:spPr>
        <a:xfrm>
          <a:off x="21323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91694</xdr:rowOff>
    </xdr:from>
    <xdr:to>
      <xdr:col>107</xdr:col>
      <xdr:colOff>101600</xdr:colOff>
      <xdr:row>40</xdr:row>
      <xdr:rowOff>21844</xdr:rowOff>
    </xdr:to>
    <xdr:sp macro="" textlink="">
      <xdr:nvSpPr>
        <xdr:cNvPr id="490" name="楕円 489"/>
        <xdr:cNvSpPr/>
      </xdr:nvSpPr>
      <xdr:spPr>
        <a:xfrm>
          <a:off x="20383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142494</xdr:rowOff>
    </xdr:from>
    <xdr:to>
      <xdr:col>111</xdr:col>
      <xdr:colOff>177800</xdr:colOff>
      <xdr:row>39</xdr:row>
      <xdr:rowOff>156210</xdr:rowOff>
    </xdr:to>
    <xdr:cxnSp macro="">
      <xdr:nvCxnSpPr>
        <xdr:cNvPr id="491" name="直線コネクタ 490"/>
        <xdr:cNvCxnSpPr/>
      </xdr:nvCxnSpPr>
      <xdr:spPr>
        <a:xfrm>
          <a:off x="20434300" y="6829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92" name="楕円 491"/>
        <xdr:cNvSpPr/>
      </xdr:nvSpPr>
      <xdr:spPr>
        <a:xfrm>
          <a:off x="19494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124206</xdr:rowOff>
    </xdr:from>
    <xdr:to>
      <xdr:col>107</xdr:col>
      <xdr:colOff>50800</xdr:colOff>
      <xdr:row>39</xdr:row>
      <xdr:rowOff>142494</xdr:rowOff>
    </xdr:to>
    <xdr:cxnSp macro="">
      <xdr:nvCxnSpPr>
        <xdr:cNvPr id="493" name="直線コネクタ 492"/>
        <xdr:cNvCxnSpPr/>
      </xdr:nvCxnSpPr>
      <xdr:spPr>
        <a:xfrm>
          <a:off x="19545300" y="6810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64262</xdr:rowOff>
    </xdr:from>
    <xdr:to>
      <xdr:col>98</xdr:col>
      <xdr:colOff>38100</xdr:colOff>
      <xdr:row>39</xdr:row>
      <xdr:rowOff>165862</xdr:rowOff>
    </xdr:to>
    <xdr:sp macro="" textlink="">
      <xdr:nvSpPr>
        <xdr:cNvPr id="494" name="楕円 493"/>
        <xdr:cNvSpPr/>
      </xdr:nvSpPr>
      <xdr:spPr>
        <a:xfrm>
          <a:off x="18605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115062</xdr:rowOff>
    </xdr:from>
    <xdr:to>
      <xdr:col>102</xdr:col>
      <xdr:colOff>114300</xdr:colOff>
      <xdr:row>39</xdr:row>
      <xdr:rowOff>124206</xdr:rowOff>
    </xdr:to>
    <xdr:cxnSp macro="">
      <xdr:nvCxnSpPr>
        <xdr:cNvPr id="495" name="直線コネクタ 494"/>
        <xdr:cNvCxnSpPr/>
      </xdr:nvCxnSpPr>
      <xdr:spPr>
        <a:xfrm>
          <a:off x="18656300" y="6801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6"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7" name="n_2ave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8" name="n_3ave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9" name="n_4aveValue【認定こども園・幼稚園・保育所】&#10;一人当たり面積"/>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52087</xdr:rowOff>
    </xdr:from>
    <xdr:ext cx="469744" cy="259045"/>
    <xdr:sp macro="" textlink="">
      <xdr:nvSpPr>
        <xdr:cNvPr id="500" name="n_1main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01" name="n_2main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502" name="n_3mainValue【認定こども園・幼稚園・保育所】&#10;一人当たり面積"/>
        <xdr:cNvSpPr txBox="1"/>
      </xdr:nvSpPr>
      <xdr:spPr>
        <a:xfrm>
          <a:off x="19310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10939</xdr:rowOff>
    </xdr:from>
    <xdr:ext cx="469744" cy="259045"/>
    <xdr:sp macro="" textlink="">
      <xdr:nvSpPr>
        <xdr:cNvPr id="503" name="n_4mainValue【認定こども園・幼稚園・保育所】&#10;一人当たり面積"/>
        <xdr:cNvSpPr txBox="1"/>
      </xdr:nvSpPr>
      <xdr:spPr>
        <a:xfrm>
          <a:off x="18421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30" name="直線コネクタ 529"/>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31"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2" name="直線コネクタ 531"/>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3"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4" name="直線コネクタ 533"/>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5"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6" name="フローチャート: 判断 535"/>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7" name="フローチャート: 判断 536"/>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8" name="フローチャート: 判断 537"/>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9" name="フローチャート: 判断 538"/>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40" name="フローチャート: 判断 539"/>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546" name="楕円 545"/>
        <xdr:cNvSpPr/>
      </xdr:nvSpPr>
      <xdr:spPr>
        <a:xfrm>
          <a:off x="16268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547" name="【学校施設】&#10;有形固定資産減価償却率該当値テキスト"/>
        <xdr:cNvSpPr txBox="1"/>
      </xdr:nvSpPr>
      <xdr:spPr>
        <a:xfrm>
          <a:off x="16357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548" name="楕円 547"/>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122465</xdr:rowOff>
    </xdr:to>
    <xdr:cxnSp macro="">
      <xdr:nvCxnSpPr>
        <xdr:cNvPr id="549" name="直線コネクタ 548"/>
        <xdr:cNvCxnSpPr/>
      </xdr:nvCxnSpPr>
      <xdr:spPr>
        <a:xfrm>
          <a:off x="15481300" y="10460083"/>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122283</xdr:rowOff>
    </xdr:from>
    <xdr:to>
      <xdr:col>76</xdr:col>
      <xdr:colOff>165100</xdr:colOff>
      <xdr:row>61</xdr:row>
      <xdr:rowOff>52433</xdr:rowOff>
    </xdr:to>
    <xdr:sp macro="" textlink="">
      <xdr:nvSpPr>
        <xdr:cNvPr id="550" name="楕円 549"/>
        <xdr:cNvSpPr/>
      </xdr:nvSpPr>
      <xdr:spPr>
        <a:xfrm>
          <a:off x="14541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1633</xdr:rowOff>
    </xdr:from>
    <xdr:to>
      <xdr:col>81</xdr:col>
      <xdr:colOff>50800</xdr:colOff>
      <xdr:row>61</xdr:row>
      <xdr:rowOff>1633</xdr:rowOff>
    </xdr:to>
    <xdr:cxnSp macro="">
      <xdr:nvCxnSpPr>
        <xdr:cNvPr id="551" name="直線コネクタ 550"/>
        <xdr:cNvCxnSpPr/>
      </xdr:nvCxnSpPr>
      <xdr:spPr>
        <a:xfrm>
          <a:off x="14592300" y="10460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19413</xdr:rowOff>
    </xdr:from>
    <xdr:to>
      <xdr:col>72</xdr:col>
      <xdr:colOff>38100</xdr:colOff>
      <xdr:row>61</xdr:row>
      <xdr:rowOff>121013</xdr:rowOff>
    </xdr:to>
    <xdr:sp macro="" textlink="">
      <xdr:nvSpPr>
        <xdr:cNvPr id="552" name="楕円 551"/>
        <xdr:cNvSpPr/>
      </xdr:nvSpPr>
      <xdr:spPr>
        <a:xfrm>
          <a:off x="13652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70213</xdr:rowOff>
    </xdr:to>
    <xdr:cxnSp macro="">
      <xdr:nvCxnSpPr>
        <xdr:cNvPr id="553" name="直線コネクタ 552"/>
        <xdr:cNvCxnSpPr/>
      </xdr:nvCxnSpPr>
      <xdr:spPr>
        <a:xfrm flipV="1">
          <a:off x="13703300" y="104600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554" name="楕円 553"/>
        <xdr:cNvSpPr/>
      </xdr:nvSpPr>
      <xdr:spPr>
        <a:xfrm>
          <a:off x="12763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70213</xdr:rowOff>
    </xdr:to>
    <xdr:cxnSp macro="">
      <xdr:nvCxnSpPr>
        <xdr:cNvPr id="555" name="直線コネクタ 554"/>
        <xdr:cNvCxnSpPr/>
      </xdr:nvCxnSpPr>
      <xdr:spPr>
        <a:xfrm>
          <a:off x="12814300" y="105058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6" name="n_1aveValue【学校施設】&#10;有形固定資産減価償却率"/>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7" name="n_2aveValue【学校施設】&#10;有形固定資産減価償却率"/>
        <xdr:cNvSpPr txBox="1"/>
      </xdr:nvSpPr>
      <xdr:spPr>
        <a:xfrm>
          <a:off x="14389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8" name="n_3aveValue【学校施設】&#10;有形固定資産減価償却率"/>
        <xdr:cNvSpPr txBox="1"/>
      </xdr:nvSpPr>
      <xdr:spPr>
        <a:xfrm>
          <a:off x="13500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9" name="n_4aveValue【学校施設】&#10;有形固定資産減価償却率"/>
        <xdr:cNvSpPr txBox="1"/>
      </xdr:nvSpPr>
      <xdr:spPr>
        <a:xfrm>
          <a:off x="12611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43560</xdr:rowOff>
    </xdr:from>
    <xdr:ext cx="405111" cy="259045"/>
    <xdr:sp macro="" textlink="">
      <xdr:nvSpPr>
        <xdr:cNvPr id="560" name="n_1main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43560</xdr:rowOff>
    </xdr:from>
    <xdr:ext cx="405111" cy="259045"/>
    <xdr:sp macro="" textlink="">
      <xdr:nvSpPr>
        <xdr:cNvPr id="561" name="n_2mainValue【学校施設】&#10;有形固定資産減価償却率"/>
        <xdr:cNvSpPr txBox="1"/>
      </xdr:nvSpPr>
      <xdr:spPr>
        <a:xfrm>
          <a:off x="14389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112140</xdr:rowOff>
    </xdr:from>
    <xdr:ext cx="405111" cy="259045"/>
    <xdr:sp macro="" textlink="">
      <xdr:nvSpPr>
        <xdr:cNvPr id="562" name="n_3mainValue【学校施設】&#10;有形固定資産減価償却率"/>
        <xdr:cNvSpPr txBox="1"/>
      </xdr:nvSpPr>
      <xdr:spPr>
        <a:xfrm>
          <a:off x="13500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563" name="n_4mainValue【学校施設】&#10;有形固定資産減価償却率"/>
        <xdr:cNvSpPr txBox="1"/>
      </xdr:nvSpPr>
      <xdr:spPr>
        <a:xfrm>
          <a:off x="12611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8" name="直線コネクタ 587"/>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9"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90" name="直線コネクタ 589"/>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91" name="【学校施設】&#10;一人当たり面積最大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2" name="直線コネクタ 591"/>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93" name="【学校施設】&#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4" name="フローチャート: 判断 593"/>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5" name="フローチャート: 判断 594"/>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6" name="フローチャート: 判断 595"/>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7" name="フローチャート: 判断 596"/>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8" name="フローチャート: 判断 597"/>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156210</xdr:rowOff>
    </xdr:from>
    <xdr:to>
      <xdr:col>116</xdr:col>
      <xdr:colOff>114300</xdr:colOff>
      <xdr:row>63</xdr:row>
      <xdr:rowOff>86360</xdr:rowOff>
    </xdr:to>
    <xdr:sp macro="" textlink="">
      <xdr:nvSpPr>
        <xdr:cNvPr id="604" name="楕円 603"/>
        <xdr:cNvSpPr/>
      </xdr:nvSpPr>
      <xdr:spPr>
        <a:xfrm>
          <a:off x="22110700" y="107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134637</xdr:rowOff>
    </xdr:from>
    <xdr:ext cx="469744" cy="259045"/>
    <xdr:sp macro="" textlink="">
      <xdr:nvSpPr>
        <xdr:cNvPr id="605" name="【学校施設】&#10;一人当たり面積該当値テキスト"/>
        <xdr:cNvSpPr txBox="1"/>
      </xdr:nvSpPr>
      <xdr:spPr>
        <a:xfrm>
          <a:off x="22199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167640</xdr:rowOff>
    </xdr:from>
    <xdr:to>
      <xdr:col>112</xdr:col>
      <xdr:colOff>38100</xdr:colOff>
      <xdr:row>63</xdr:row>
      <xdr:rowOff>97790</xdr:rowOff>
    </xdr:to>
    <xdr:sp macro="" textlink="">
      <xdr:nvSpPr>
        <xdr:cNvPr id="606" name="楕円 605"/>
        <xdr:cNvSpPr/>
      </xdr:nvSpPr>
      <xdr:spPr>
        <a:xfrm>
          <a:off x="21272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35560</xdr:rowOff>
    </xdr:from>
    <xdr:to>
      <xdr:col>116</xdr:col>
      <xdr:colOff>63500</xdr:colOff>
      <xdr:row>63</xdr:row>
      <xdr:rowOff>46990</xdr:rowOff>
    </xdr:to>
    <xdr:cxnSp macro="">
      <xdr:nvCxnSpPr>
        <xdr:cNvPr id="607" name="直線コネクタ 606"/>
        <xdr:cNvCxnSpPr/>
      </xdr:nvCxnSpPr>
      <xdr:spPr>
        <a:xfrm flipV="1">
          <a:off x="21323300" y="108369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167640</xdr:rowOff>
    </xdr:from>
    <xdr:to>
      <xdr:col>107</xdr:col>
      <xdr:colOff>101600</xdr:colOff>
      <xdr:row>63</xdr:row>
      <xdr:rowOff>97790</xdr:rowOff>
    </xdr:to>
    <xdr:sp macro="" textlink="">
      <xdr:nvSpPr>
        <xdr:cNvPr id="608" name="楕円 607"/>
        <xdr:cNvSpPr/>
      </xdr:nvSpPr>
      <xdr:spPr>
        <a:xfrm>
          <a:off x="20383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46990</xdr:rowOff>
    </xdr:from>
    <xdr:to>
      <xdr:col>111</xdr:col>
      <xdr:colOff>177800</xdr:colOff>
      <xdr:row>63</xdr:row>
      <xdr:rowOff>46990</xdr:rowOff>
    </xdr:to>
    <xdr:cxnSp macro="">
      <xdr:nvCxnSpPr>
        <xdr:cNvPr id="609" name="直線コネクタ 608"/>
        <xdr:cNvCxnSpPr/>
      </xdr:nvCxnSpPr>
      <xdr:spPr>
        <a:xfrm>
          <a:off x="20434300" y="10848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160020</xdr:rowOff>
    </xdr:from>
    <xdr:to>
      <xdr:col>102</xdr:col>
      <xdr:colOff>165100</xdr:colOff>
      <xdr:row>63</xdr:row>
      <xdr:rowOff>90170</xdr:rowOff>
    </xdr:to>
    <xdr:sp macro="" textlink="">
      <xdr:nvSpPr>
        <xdr:cNvPr id="610" name="楕円 609"/>
        <xdr:cNvSpPr/>
      </xdr:nvSpPr>
      <xdr:spPr>
        <a:xfrm>
          <a:off x="19494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39370</xdr:rowOff>
    </xdr:from>
    <xdr:to>
      <xdr:col>107</xdr:col>
      <xdr:colOff>50800</xdr:colOff>
      <xdr:row>63</xdr:row>
      <xdr:rowOff>46990</xdr:rowOff>
    </xdr:to>
    <xdr:cxnSp macro="">
      <xdr:nvCxnSpPr>
        <xdr:cNvPr id="611" name="直線コネクタ 610"/>
        <xdr:cNvCxnSpPr/>
      </xdr:nvCxnSpPr>
      <xdr:spPr>
        <a:xfrm>
          <a:off x="19545300" y="1084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612" name="楕円 611"/>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30480</xdr:rowOff>
    </xdr:from>
    <xdr:to>
      <xdr:col>102</xdr:col>
      <xdr:colOff>114300</xdr:colOff>
      <xdr:row>63</xdr:row>
      <xdr:rowOff>39370</xdr:rowOff>
    </xdr:to>
    <xdr:cxnSp macro="">
      <xdr:nvCxnSpPr>
        <xdr:cNvPr id="613" name="直線コネクタ 612"/>
        <xdr:cNvCxnSpPr/>
      </xdr:nvCxnSpPr>
      <xdr:spPr>
        <a:xfrm>
          <a:off x="18656300" y="10831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614" name="n_1aveValue【学校施設】&#10;一人当たり面積"/>
        <xdr:cNvSpPr txBox="1"/>
      </xdr:nvSpPr>
      <xdr:spPr>
        <a:xfrm>
          <a:off x="210757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5" name="n_2aveValue【学校施設】&#10;一人当たり面積"/>
        <xdr:cNvSpPr txBox="1"/>
      </xdr:nvSpPr>
      <xdr:spPr>
        <a:xfrm>
          <a:off x="20199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16" name="n_3aveValue【学校施設】&#10;一人当たり面積"/>
        <xdr:cNvSpPr txBox="1"/>
      </xdr:nvSpPr>
      <xdr:spPr>
        <a:xfrm>
          <a:off x="19310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617" name="n_4aveValue【学校施設】&#10;一人当たり面積"/>
        <xdr:cNvSpPr txBox="1"/>
      </xdr:nvSpPr>
      <xdr:spPr>
        <a:xfrm>
          <a:off x="18421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88917</xdr:rowOff>
    </xdr:from>
    <xdr:ext cx="469744" cy="259045"/>
    <xdr:sp macro="" textlink="">
      <xdr:nvSpPr>
        <xdr:cNvPr id="618" name="n_1mainValue【学校施設】&#10;一人当たり面積"/>
        <xdr:cNvSpPr txBox="1"/>
      </xdr:nvSpPr>
      <xdr:spPr>
        <a:xfrm>
          <a:off x="21075727"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88917</xdr:rowOff>
    </xdr:from>
    <xdr:ext cx="469744" cy="259045"/>
    <xdr:sp macro="" textlink="">
      <xdr:nvSpPr>
        <xdr:cNvPr id="619" name="n_2mainValue【学校施設】&#10;一人当たり面積"/>
        <xdr:cNvSpPr txBox="1"/>
      </xdr:nvSpPr>
      <xdr:spPr>
        <a:xfrm>
          <a:off x="20199427"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81297</xdr:rowOff>
    </xdr:from>
    <xdr:ext cx="469744" cy="259045"/>
    <xdr:sp macro="" textlink="">
      <xdr:nvSpPr>
        <xdr:cNvPr id="620" name="n_3mainValue【学校施設】&#10;一人当たり面積"/>
        <xdr:cNvSpPr txBox="1"/>
      </xdr:nvSpPr>
      <xdr:spPr>
        <a:xfrm>
          <a:off x="19310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621" name="n_4mainValue【学校施設】&#10;一人当たり面積"/>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6" name="直線コネクタ 645"/>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7"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8" name="直線コネクタ 647"/>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9"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0" name="直線コネクタ 649"/>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93363</xdr:rowOff>
    </xdr:from>
    <xdr:ext cx="405111" cy="259045"/>
    <xdr:sp macro="" textlink="">
      <xdr:nvSpPr>
        <xdr:cNvPr id="651" name="【児童館】&#10;有形固定資産減価償却率平均値テキスト"/>
        <xdr:cNvSpPr txBox="1"/>
      </xdr:nvSpPr>
      <xdr:spPr>
        <a:xfrm>
          <a:off x="16357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2" name="フローチャート: 判断 651"/>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3" name="フローチャート: 判断 652"/>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4" name="フローチャート: 判断 653"/>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5" name="フローチャート: 判断 654"/>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6" name="フローチャート: 判断 655"/>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73025</xdr:rowOff>
    </xdr:from>
    <xdr:to>
      <xdr:col>85</xdr:col>
      <xdr:colOff>177800</xdr:colOff>
      <xdr:row>82</xdr:row>
      <xdr:rowOff>3175</xdr:rowOff>
    </xdr:to>
    <xdr:sp macro="" textlink="">
      <xdr:nvSpPr>
        <xdr:cNvPr id="662" name="楕円 661"/>
        <xdr:cNvSpPr/>
      </xdr:nvSpPr>
      <xdr:spPr>
        <a:xfrm>
          <a:off x="16268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95902</xdr:rowOff>
    </xdr:from>
    <xdr:ext cx="405111" cy="259045"/>
    <xdr:sp macro="" textlink="">
      <xdr:nvSpPr>
        <xdr:cNvPr id="663" name="【児童館】&#10;有形固定資産減価償却率該当値テキスト"/>
        <xdr:cNvSpPr txBox="1"/>
      </xdr:nvSpPr>
      <xdr:spPr>
        <a:xfrm>
          <a:off x="16357600"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664" name="楕円 663"/>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123825</xdr:rowOff>
    </xdr:from>
    <xdr:to>
      <xdr:col>85</xdr:col>
      <xdr:colOff>127000</xdr:colOff>
      <xdr:row>81</xdr:row>
      <xdr:rowOff>140970</xdr:rowOff>
    </xdr:to>
    <xdr:cxnSp macro="">
      <xdr:nvCxnSpPr>
        <xdr:cNvPr id="665" name="直線コネクタ 664"/>
        <xdr:cNvCxnSpPr/>
      </xdr:nvCxnSpPr>
      <xdr:spPr>
        <a:xfrm flipV="1">
          <a:off x="15481300" y="140112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66" name="楕円 665"/>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140970</xdr:rowOff>
    </xdr:to>
    <xdr:cxnSp macro="">
      <xdr:nvCxnSpPr>
        <xdr:cNvPr id="667" name="直線コネクタ 666"/>
        <xdr:cNvCxnSpPr/>
      </xdr:nvCxnSpPr>
      <xdr:spPr>
        <a:xfrm>
          <a:off x="14592300" y="1398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12064</xdr:rowOff>
    </xdr:from>
    <xdr:to>
      <xdr:col>72</xdr:col>
      <xdr:colOff>38100</xdr:colOff>
      <xdr:row>81</xdr:row>
      <xdr:rowOff>113664</xdr:rowOff>
    </xdr:to>
    <xdr:sp macro="" textlink="">
      <xdr:nvSpPr>
        <xdr:cNvPr id="668" name="楕円 667"/>
        <xdr:cNvSpPr/>
      </xdr:nvSpPr>
      <xdr:spPr>
        <a:xfrm>
          <a:off x="13652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62864</xdr:rowOff>
    </xdr:from>
    <xdr:to>
      <xdr:col>76</xdr:col>
      <xdr:colOff>114300</xdr:colOff>
      <xdr:row>81</xdr:row>
      <xdr:rowOff>95250</xdr:rowOff>
    </xdr:to>
    <xdr:cxnSp macro="">
      <xdr:nvCxnSpPr>
        <xdr:cNvPr id="669" name="直線コネクタ 668"/>
        <xdr:cNvCxnSpPr/>
      </xdr:nvCxnSpPr>
      <xdr:spPr>
        <a:xfrm>
          <a:off x="13703300" y="139503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126364</xdr:rowOff>
    </xdr:from>
    <xdr:to>
      <xdr:col>67</xdr:col>
      <xdr:colOff>101600</xdr:colOff>
      <xdr:row>81</xdr:row>
      <xdr:rowOff>56514</xdr:rowOff>
    </xdr:to>
    <xdr:sp macro="" textlink="">
      <xdr:nvSpPr>
        <xdr:cNvPr id="670" name="楕円 669"/>
        <xdr:cNvSpPr/>
      </xdr:nvSpPr>
      <xdr:spPr>
        <a:xfrm>
          <a:off x="12763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5714</xdr:rowOff>
    </xdr:from>
    <xdr:to>
      <xdr:col>71</xdr:col>
      <xdr:colOff>177800</xdr:colOff>
      <xdr:row>81</xdr:row>
      <xdr:rowOff>62864</xdr:rowOff>
    </xdr:to>
    <xdr:cxnSp macro="">
      <xdr:nvCxnSpPr>
        <xdr:cNvPr id="671" name="直線コネクタ 670"/>
        <xdr:cNvCxnSpPr/>
      </xdr:nvCxnSpPr>
      <xdr:spPr>
        <a:xfrm>
          <a:off x="12814300" y="138931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72" name="n_1aveValue【児童館】&#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73" name="n_2aveValue【児童館】&#10;有形固定資産減価償却率"/>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674" name="n_3aveValue【児童館】&#10;有形固定資産減価償却率"/>
        <xdr:cNvSpPr txBox="1"/>
      </xdr:nvSpPr>
      <xdr:spPr>
        <a:xfrm>
          <a:off x="13500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75" name="n_4aveValue【児童館】&#10;有形固定資産減価償却率"/>
        <xdr:cNvSpPr txBox="1"/>
      </xdr:nvSpPr>
      <xdr:spPr>
        <a:xfrm>
          <a:off x="12611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676" name="n_1main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7" name="n_2main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678" name="n_3mainValue【児童館】&#10;有形固定資産減価償却率"/>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679" name="n_4mainValue【児童館】&#10;有形固定資産減価償却率"/>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3" name="直線コネクタ 702"/>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5" name="直線コネクタ 70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6"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7" name="直線コネクタ 706"/>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08"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9" name="フローチャート: 判断 708"/>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0" name="フローチャート: 判断 70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1" name="フローチャート: 判断 710"/>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2" name="フローチャート: 判断 711"/>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3" name="フローチャート: 判断 712"/>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101600</xdr:rowOff>
    </xdr:from>
    <xdr:to>
      <xdr:col>116</xdr:col>
      <xdr:colOff>114300</xdr:colOff>
      <xdr:row>82</xdr:row>
      <xdr:rowOff>31750</xdr:rowOff>
    </xdr:to>
    <xdr:sp macro="" textlink="">
      <xdr:nvSpPr>
        <xdr:cNvPr id="719" name="楕円 718"/>
        <xdr:cNvSpPr/>
      </xdr:nvSpPr>
      <xdr:spPr>
        <a:xfrm>
          <a:off x="22110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124477</xdr:rowOff>
    </xdr:from>
    <xdr:ext cx="469744" cy="259045"/>
    <xdr:sp macro="" textlink="">
      <xdr:nvSpPr>
        <xdr:cNvPr id="720" name="【児童館】&#10;一人当たり面積該当値テキスト"/>
        <xdr:cNvSpPr txBox="1"/>
      </xdr:nvSpPr>
      <xdr:spPr>
        <a:xfrm>
          <a:off x="221996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21" name="楕円 720"/>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152400</xdr:rowOff>
    </xdr:from>
    <xdr:to>
      <xdr:col>116</xdr:col>
      <xdr:colOff>63500</xdr:colOff>
      <xdr:row>82</xdr:row>
      <xdr:rowOff>0</xdr:rowOff>
    </xdr:to>
    <xdr:cxnSp macro="">
      <xdr:nvCxnSpPr>
        <xdr:cNvPr id="722" name="直線コネクタ 721"/>
        <xdr:cNvCxnSpPr/>
      </xdr:nvCxnSpPr>
      <xdr:spPr>
        <a:xfrm flipV="1">
          <a:off x="21323300" y="14039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723" name="楕円 722"/>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724" name="直線コネクタ 723"/>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25" name="楕円 724"/>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726" name="直線コネクタ 725"/>
        <xdr:cNvCxnSpPr/>
      </xdr:nvCxnSpPr>
      <xdr:spPr>
        <a:xfrm>
          <a:off x="19545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27" name="楕円 726"/>
        <xdr:cNvSpPr/>
      </xdr:nvSpPr>
      <xdr:spPr>
        <a:xfrm>
          <a:off x="18605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95250</xdr:rowOff>
    </xdr:to>
    <xdr:cxnSp macro="">
      <xdr:nvCxnSpPr>
        <xdr:cNvPr id="728" name="直線コネクタ 727"/>
        <xdr:cNvCxnSpPr/>
      </xdr:nvCxnSpPr>
      <xdr:spPr>
        <a:xfrm flipV="1">
          <a:off x="18656300" y="14058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9"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30"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1" name="n_3ave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2" name="n_4aveValue【児童館】&#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33"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34" name="n_2mainValue【児童館】&#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35" name="n_3mainValue【児童館】&#10;一人当たり面積"/>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6" name="n_4mainValue【児童館】&#10;一人当たり面積"/>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8" name="正方形/長方形 737"/>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9" name="正方形/長方形 738"/>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0" name="正方形/長方形 739"/>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1" name="正方形/長方形 740"/>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4" name="正方形/長方形 743"/>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5" name="正方形/長方形 744"/>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6" name="正方形/長方形 745"/>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7" name="正方形/長方形 746"/>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年）を大きく上回っていることなどから、類似団体内では有形固定資産減価償却率が高い値となっている。今後も引き続き、平成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区有施設全体の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％以上を占める学校施設については、その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％以上が築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など老朽化が進んでいる。計画的に小中学校のトイレ環境改善工事などの改修工事を行っているところだが、依然として類似団体と比較しても有形固定資産減価償却率が高い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年度に策定した「学校施設更新計画」に基づき、老朽化した学校施設を計画的に更新していく。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xdr:cNvSpPr txBox="1"/>
      </xdr:nvSpPr>
      <xdr:spPr>
        <a:xfrm>
          <a:off x="4673600" y="633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7" name="楕円 76"/>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8" name="【図書館】&#10;有形固定資産減価償却率該当値テキスト"/>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9" name="楕円 78"/>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37</xdr:row>
      <xdr:rowOff>30480</xdr:rowOff>
    </xdr:to>
    <xdr:cxnSp macro="">
      <xdr:nvCxnSpPr>
        <xdr:cNvPr id="80" name="直線コネクタ 79"/>
        <xdr:cNvCxnSpPr/>
      </xdr:nvCxnSpPr>
      <xdr:spPr>
        <a:xfrm>
          <a:off x="3797300" y="62712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171133</xdr:rowOff>
    </xdr:from>
    <xdr:to>
      <xdr:col>15</xdr:col>
      <xdr:colOff>101600</xdr:colOff>
      <xdr:row>36</xdr:row>
      <xdr:rowOff>101283</xdr:rowOff>
    </xdr:to>
    <xdr:sp macro="" textlink="">
      <xdr:nvSpPr>
        <xdr:cNvPr id="81" name="楕円 80"/>
        <xdr:cNvSpPr/>
      </xdr:nvSpPr>
      <xdr:spPr>
        <a:xfrm>
          <a:off x="2857500" y="61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50483</xdr:rowOff>
    </xdr:from>
    <xdr:to>
      <xdr:col>19</xdr:col>
      <xdr:colOff>177800</xdr:colOff>
      <xdr:row>36</xdr:row>
      <xdr:rowOff>99060</xdr:rowOff>
    </xdr:to>
    <xdr:cxnSp macro="">
      <xdr:nvCxnSpPr>
        <xdr:cNvPr id="82" name="直線コネクタ 81"/>
        <xdr:cNvCxnSpPr/>
      </xdr:nvCxnSpPr>
      <xdr:spPr>
        <a:xfrm>
          <a:off x="2908300" y="6222683"/>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113983</xdr:rowOff>
    </xdr:from>
    <xdr:to>
      <xdr:col>10</xdr:col>
      <xdr:colOff>165100</xdr:colOff>
      <xdr:row>36</xdr:row>
      <xdr:rowOff>44133</xdr:rowOff>
    </xdr:to>
    <xdr:sp macro="" textlink="">
      <xdr:nvSpPr>
        <xdr:cNvPr id="83" name="楕円 82"/>
        <xdr:cNvSpPr/>
      </xdr:nvSpPr>
      <xdr:spPr>
        <a:xfrm>
          <a:off x="1968500" y="611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164783</xdr:rowOff>
    </xdr:from>
    <xdr:to>
      <xdr:col>15</xdr:col>
      <xdr:colOff>50800</xdr:colOff>
      <xdr:row>36</xdr:row>
      <xdr:rowOff>50483</xdr:rowOff>
    </xdr:to>
    <xdr:cxnSp macro="">
      <xdr:nvCxnSpPr>
        <xdr:cNvPr id="84" name="直線コネクタ 83"/>
        <xdr:cNvCxnSpPr/>
      </xdr:nvCxnSpPr>
      <xdr:spPr>
        <a:xfrm>
          <a:off x="2019300" y="616553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168275</xdr:rowOff>
    </xdr:from>
    <xdr:to>
      <xdr:col>6</xdr:col>
      <xdr:colOff>38100</xdr:colOff>
      <xdr:row>35</xdr:row>
      <xdr:rowOff>98425</xdr:rowOff>
    </xdr:to>
    <xdr:sp macro="" textlink="">
      <xdr:nvSpPr>
        <xdr:cNvPr id="85" name="楕円 84"/>
        <xdr:cNvSpPr/>
      </xdr:nvSpPr>
      <xdr:spPr>
        <a:xfrm>
          <a:off x="1079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47625</xdr:rowOff>
    </xdr:from>
    <xdr:to>
      <xdr:col>10</xdr:col>
      <xdr:colOff>114300</xdr:colOff>
      <xdr:row>35</xdr:row>
      <xdr:rowOff>164783</xdr:rowOff>
    </xdr:to>
    <xdr:cxnSp macro="">
      <xdr:nvCxnSpPr>
        <xdr:cNvPr id="86" name="直線コネクタ 85"/>
        <xdr:cNvCxnSpPr/>
      </xdr:nvCxnSpPr>
      <xdr:spPr>
        <a:xfrm>
          <a:off x="1130300" y="6048375"/>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xdr:cNvSpPr txBox="1"/>
      </xdr:nvSpPr>
      <xdr:spPr>
        <a:xfrm>
          <a:off x="3582044"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8" name="n_2aveValue【図書館】&#10;有形固定資産減価償却率"/>
        <xdr:cNvSpPr txBox="1"/>
      </xdr:nvSpPr>
      <xdr:spPr>
        <a:xfrm>
          <a:off x="2705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58119</xdr:rowOff>
    </xdr:from>
    <xdr:ext cx="405111" cy="259045"/>
    <xdr:sp macro="" textlink="">
      <xdr:nvSpPr>
        <xdr:cNvPr id="89" name="n_3aveValue【図書館】&#10;有形固定資産減価償却率"/>
        <xdr:cNvSpPr txBox="1"/>
      </xdr:nvSpPr>
      <xdr:spPr>
        <a:xfrm>
          <a:off x="1816744" y="640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aveValue【図書館】&#10;有形固定資産減価償却率"/>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91" name="n_1mainValue【図書館】&#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117810</xdr:rowOff>
    </xdr:from>
    <xdr:ext cx="405111" cy="259045"/>
    <xdr:sp macro="" textlink="">
      <xdr:nvSpPr>
        <xdr:cNvPr id="92" name="n_2mainValue【図書館】&#10;有形固定資産減価償却率"/>
        <xdr:cNvSpPr txBox="1"/>
      </xdr:nvSpPr>
      <xdr:spPr>
        <a:xfrm>
          <a:off x="2705744" y="594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60660</xdr:rowOff>
    </xdr:from>
    <xdr:ext cx="405111" cy="259045"/>
    <xdr:sp macro="" textlink="">
      <xdr:nvSpPr>
        <xdr:cNvPr id="93" name="n_3mainValue【図書館】&#10;有形固定資産減価償却率"/>
        <xdr:cNvSpPr txBox="1"/>
      </xdr:nvSpPr>
      <xdr:spPr>
        <a:xfrm>
          <a:off x="1816744" y="588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114952</xdr:rowOff>
    </xdr:from>
    <xdr:ext cx="405111" cy="259045"/>
    <xdr:sp macro="" textlink="">
      <xdr:nvSpPr>
        <xdr:cNvPr id="94" name="n_4mainValue【図書館】&#10;有形固定資産減価償却率"/>
        <xdr:cNvSpPr txBox="1"/>
      </xdr:nvSpPr>
      <xdr:spPr>
        <a:xfrm>
          <a:off x="9277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32" name="楕円 131"/>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57421</xdr:rowOff>
    </xdr:from>
    <xdr:ext cx="469744" cy="259045"/>
    <xdr:sp macro="" textlink="">
      <xdr:nvSpPr>
        <xdr:cNvPr id="133" name="【図書館】&#10;一人当たり面積該当値テキスト"/>
        <xdr:cNvSpPr txBox="1"/>
      </xdr:nvSpPr>
      <xdr:spPr>
        <a:xfrm>
          <a:off x="10515600" y="67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4" name="楕円 133"/>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35" name="直線コネクタ 134"/>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6" name="楕円 135"/>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85344</xdr:rowOff>
    </xdr:to>
    <xdr:cxnSp macro="">
      <xdr:nvCxnSpPr>
        <xdr:cNvPr id="137" name="直線コネクタ 136"/>
        <xdr:cNvCxnSpPr/>
      </xdr:nvCxnSpPr>
      <xdr:spPr>
        <a:xfrm>
          <a:off x="8750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34544</xdr:rowOff>
    </xdr:from>
    <xdr:to>
      <xdr:col>41</xdr:col>
      <xdr:colOff>101600</xdr:colOff>
      <xdr:row>40</xdr:row>
      <xdr:rowOff>136144</xdr:rowOff>
    </xdr:to>
    <xdr:sp macro="" textlink="">
      <xdr:nvSpPr>
        <xdr:cNvPr id="138" name="楕円 137"/>
        <xdr:cNvSpPr/>
      </xdr:nvSpPr>
      <xdr:spPr>
        <a:xfrm>
          <a:off x="781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85344</xdr:rowOff>
    </xdr:to>
    <xdr:cxnSp macro="">
      <xdr:nvCxnSpPr>
        <xdr:cNvPr id="139" name="直線コネクタ 138"/>
        <xdr:cNvCxnSpPr/>
      </xdr:nvCxnSpPr>
      <xdr:spPr>
        <a:xfrm>
          <a:off x="7861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40" name="楕円 139"/>
        <xdr:cNvSpPr/>
      </xdr:nvSpPr>
      <xdr:spPr>
        <a:xfrm>
          <a:off x="6921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85344</xdr:rowOff>
    </xdr:to>
    <xdr:cxnSp macro="">
      <xdr:nvCxnSpPr>
        <xdr:cNvPr id="141" name="直線コネクタ 140"/>
        <xdr:cNvCxnSpPr/>
      </xdr:nvCxnSpPr>
      <xdr:spPr>
        <a:xfrm>
          <a:off x="6972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152671</xdr:rowOff>
    </xdr:from>
    <xdr:ext cx="469744" cy="259045"/>
    <xdr:sp macro="" textlink="">
      <xdr:nvSpPr>
        <xdr:cNvPr id="146" name="n_1mainValue【図書館】&#10;一人当たり面積"/>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7" name="n_2mainValue【図書館】&#10;一人当たり面積"/>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152671</xdr:rowOff>
    </xdr:from>
    <xdr:ext cx="469744" cy="259045"/>
    <xdr:sp macro="" textlink="">
      <xdr:nvSpPr>
        <xdr:cNvPr id="148" name="n_3mainValue【図書館】&#10;一人当たり面積"/>
        <xdr:cNvSpPr txBox="1"/>
      </xdr:nvSpPr>
      <xdr:spPr>
        <a:xfrm>
          <a:off x="7626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9" name="n_4mainValue【図書館】&#10;一人当たり面積"/>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77" name="【体育館・プール】&#10;有形固定資産減価償却率平均値テキスト"/>
        <xdr:cNvSpPr txBox="1"/>
      </xdr:nvSpPr>
      <xdr:spPr>
        <a:xfrm>
          <a:off x="4673600" y="1020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8" name="楕円 187"/>
        <xdr:cNvSpPr/>
      </xdr:nvSpPr>
      <xdr:spPr>
        <a:xfrm>
          <a:off x="4584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102379</xdr:rowOff>
    </xdr:from>
    <xdr:ext cx="405111" cy="259045"/>
    <xdr:sp macro="" textlink="">
      <xdr:nvSpPr>
        <xdr:cNvPr id="189" name="【体育館・プール】&#10;有形固定資産減価償却率該当値テキスト"/>
        <xdr:cNvSpPr txBox="1"/>
      </xdr:nvSpPr>
      <xdr:spPr>
        <a:xfrm>
          <a:off x="4673600" y="1004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77216</xdr:rowOff>
    </xdr:from>
    <xdr:to>
      <xdr:col>20</xdr:col>
      <xdr:colOff>38100</xdr:colOff>
      <xdr:row>58</xdr:row>
      <xdr:rowOff>7366</xdr:rowOff>
    </xdr:to>
    <xdr:sp macro="" textlink="">
      <xdr:nvSpPr>
        <xdr:cNvPr id="190" name="楕円 189"/>
        <xdr:cNvSpPr/>
      </xdr:nvSpPr>
      <xdr:spPr>
        <a:xfrm>
          <a:off x="37465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128016</xdr:rowOff>
    </xdr:from>
    <xdr:to>
      <xdr:col>24</xdr:col>
      <xdr:colOff>63500</xdr:colOff>
      <xdr:row>59</xdr:row>
      <xdr:rowOff>130302</xdr:rowOff>
    </xdr:to>
    <xdr:cxnSp macro="">
      <xdr:nvCxnSpPr>
        <xdr:cNvPr id="191" name="直線コネクタ 190"/>
        <xdr:cNvCxnSpPr/>
      </xdr:nvCxnSpPr>
      <xdr:spPr>
        <a:xfrm>
          <a:off x="3797300" y="9900666"/>
          <a:ext cx="838200" cy="3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20066</xdr:rowOff>
    </xdr:from>
    <xdr:to>
      <xdr:col>15</xdr:col>
      <xdr:colOff>101600</xdr:colOff>
      <xdr:row>57</xdr:row>
      <xdr:rowOff>121666</xdr:rowOff>
    </xdr:to>
    <xdr:sp macro="" textlink="">
      <xdr:nvSpPr>
        <xdr:cNvPr id="192" name="楕円 191"/>
        <xdr:cNvSpPr/>
      </xdr:nvSpPr>
      <xdr:spPr>
        <a:xfrm>
          <a:off x="2857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70866</xdr:rowOff>
    </xdr:from>
    <xdr:to>
      <xdr:col>19</xdr:col>
      <xdr:colOff>177800</xdr:colOff>
      <xdr:row>57</xdr:row>
      <xdr:rowOff>128016</xdr:rowOff>
    </xdr:to>
    <xdr:cxnSp macro="">
      <xdr:nvCxnSpPr>
        <xdr:cNvPr id="193" name="直線コネクタ 192"/>
        <xdr:cNvCxnSpPr/>
      </xdr:nvCxnSpPr>
      <xdr:spPr>
        <a:xfrm>
          <a:off x="2908300" y="98435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161798</xdr:rowOff>
    </xdr:from>
    <xdr:to>
      <xdr:col>10</xdr:col>
      <xdr:colOff>165100</xdr:colOff>
      <xdr:row>62</xdr:row>
      <xdr:rowOff>91948</xdr:rowOff>
    </xdr:to>
    <xdr:sp macro="" textlink="">
      <xdr:nvSpPr>
        <xdr:cNvPr id="194" name="楕円 193"/>
        <xdr:cNvSpPr/>
      </xdr:nvSpPr>
      <xdr:spPr>
        <a:xfrm>
          <a:off x="1968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70866</xdr:rowOff>
    </xdr:from>
    <xdr:to>
      <xdr:col>15</xdr:col>
      <xdr:colOff>50800</xdr:colOff>
      <xdr:row>62</xdr:row>
      <xdr:rowOff>41148</xdr:rowOff>
    </xdr:to>
    <xdr:cxnSp macro="">
      <xdr:nvCxnSpPr>
        <xdr:cNvPr id="195" name="直線コネクタ 194"/>
        <xdr:cNvCxnSpPr/>
      </xdr:nvCxnSpPr>
      <xdr:spPr>
        <a:xfrm flipV="1">
          <a:off x="2019300" y="9843516"/>
          <a:ext cx="889000" cy="8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6" name="楕円 195"/>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62</xdr:row>
      <xdr:rowOff>41148</xdr:rowOff>
    </xdr:to>
    <xdr:cxnSp macro="">
      <xdr:nvCxnSpPr>
        <xdr:cNvPr id="197" name="直線コネクタ 196"/>
        <xdr:cNvCxnSpPr/>
      </xdr:nvCxnSpPr>
      <xdr:spPr>
        <a:xfrm>
          <a:off x="1130300" y="104927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98" name="n_1aveValue【体育館・プール】&#10;有形固定資産減価償却率"/>
        <xdr:cNvSpPr txBox="1"/>
      </xdr:nvSpPr>
      <xdr:spPr>
        <a:xfrm>
          <a:off x="35820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99" name="n_2aveValue【体育館・プール】&#10;有形固定資産減価償却率"/>
        <xdr:cNvSpPr txBox="1"/>
      </xdr:nvSpPr>
      <xdr:spPr>
        <a:xfrm>
          <a:off x="2705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xdr:cNvSpPr txBox="1"/>
      </xdr:nvSpPr>
      <xdr:spPr>
        <a:xfrm>
          <a:off x="1816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xdr:cNvSpPr txBox="1"/>
      </xdr:nvSpPr>
      <xdr:spPr>
        <a:xfrm>
          <a:off x="927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23893</xdr:rowOff>
    </xdr:from>
    <xdr:ext cx="405111" cy="259045"/>
    <xdr:sp macro="" textlink="">
      <xdr:nvSpPr>
        <xdr:cNvPr id="202" name="n_1mainValue【体育館・プール】&#10;有形固定資産減価償却率"/>
        <xdr:cNvSpPr txBox="1"/>
      </xdr:nvSpPr>
      <xdr:spPr>
        <a:xfrm>
          <a:off x="35820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138193</xdr:rowOff>
    </xdr:from>
    <xdr:ext cx="405111" cy="259045"/>
    <xdr:sp macro="" textlink="">
      <xdr:nvSpPr>
        <xdr:cNvPr id="203" name="n_2mainValue【体育館・プール】&#10;有形固定資産減価償却率"/>
        <xdr:cNvSpPr txBox="1"/>
      </xdr:nvSpPr>
      <xdr:spPr>
        <a:xfrm>
          <a:off x="27057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83075</xdr:rowOff>
    </xdr:from>
    <xdr:ext cx="405111" cy="259045"/>
    <xdr:sp macro="" textlink="">
      <xdr:nvSpPr>
        <xdr:cNvPr id="204" name="n_3mainValue【体育館・プール】&#10;有形固定資産減価償却率"/>
        <xdr:cNvSpPr txBox="1"/>
      </xdr:nvSpPr>
      <xdr:spPr>
        <a:xfrm>
          <a:off x="1816744" y="1071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5" name="n_4mainValue【体育館・プール】&#10;有形固定資産減価償却率"/>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9072</xdr:rowOff>
    </xdr:from>
    <xdr:to>
      <xdr:col>55</xdr:col>
      <xdr:colOff>50800</xdr:colOff>
      <xdr:row>62</xdr:row>
      <xdr:rowOff>110672</xdr:rowOff>
    </xdr:to>
    <xdr:sp macro="" textlink="">
      <xdr:nvSpPr>
        <xdr:cNvPr id="248" name="楕円 247"/>
        <xdr:cNvSpPr/>
      </xdr:nvSpPr>
      <xdr:spPr>
        <a:xfrm>
          <a:off x="104267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31949</xdr:rowOff>
    </xdr:from>
    <xdr:ext cx="469744" cy="259045"/>
    <xdr:sp macro="" textlink="">
      <xdr:nvSpPr>
        <xdr:cNvPr id="249" name="【体育館・プール】&#10;一人当たり面積該当値テキスト"/>
        <xdr:cNvSpPr txBox="1"/>
      </xdr:nvSpPr>
      <xdr:spPr>
        <a:xfrm>
          <a:off x="10515600"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30843</xdr:rowOff>
    </xdr:from>
    <xdr:to>
      <xdr:col>50</xdr:col>
      <xdr:colOff>165100</xdr:colOff>
      <xdr:row>62</xdr:row>
      <xdr:rowOff>132443</xdr:rowOff>
    </xdr:to>
    <xdr:sp macro="" textlink="">
      <xdr:nvSpPr>
        <xdr:cNvPr id="250" name="楕円 249"/>
        <xdr:cNvSpPr/>
      </xdr:nvSpPr>
      <xdr:spPr>
        <a:xfrm>
          <a:off x="9588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59872</xdr:rowOff>
    </xdr:from>
    <xdr:to>
      <xdr:col>55</xdr:col>
      <xdr:colOff>0</xdr:colOff>
      <xdr:row>62</xdr:row>
      <xdr:rowOff>81643</xdr:rowOff>
    </xdr:to>
    <xdr:cxnSp macro="">
      <xdr:nvCxnSpPr>
        <xdr:cNvPr id="251" name="直線コネクタ 250"/>
        <xdr:cNvCxnSpPr/>
      </xdr:nvCxnSpPr>
      <xdr:spPr>
        <a:xfrm flipV="1">
          <a:off x="9639300" y="106897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19957</xdr:rowOff>
    </xdr:from>
    <xdr:to>
      <xdr:col>46</xdr:col>
      <xdr:colOff>38100</xdr:colOff>
      <xdr:row>62</xdr:row>
      <xdr:rowOff>121557</xdr:rowOff>
    </xdr:to>
    <xdr:sp macro="" textlink="">
      <xdr:nvSpPr>
        <xdr:cNvPr id="252" name="楕円 251"/>
        <xdr:cNvSpPr/>
      </xdr:nvSpPr>
      <xdr:spPr>
        <a:xfrm>
          <a:off x="8699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70757</xdr:rowOff>
    </xdr:from>
    <xdr:to>
      <xdr:col>50</xdr:col>
      <xdr:colOff>114300</xdr:colOff>
      <xdr:row>62</xdr:row>
      <xdr:rowOff>81643</xdr:rowOff>
    </xdr:to>
    <xdr:cxnSp macro="">
      <xdr:nvCxnSpPr>
        <xdr:cNvPr id="253" name="直線コネクタ 252"/>
        <xdr:cNvCxnSpPr/>
      </xdr:nvCxnSpPr>
      <xdr:spPr>
        <a:xfrm>
          <a:off x="8750300" y="1070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52615</xdr:rowOff>
    </xdr:from>
    <xdr:to>
      <xdr:col>41</xdr:col>
      <xdr:colOff>101600</xdr:colOff>
      <xdr:row>62</xdr:row>
      <xdr:rowOff>154215</xdr:rowOff>
    </xdr:to>
    <xdr:sp macro="" textlink="">
      <xdr:nvSpPr>
        <xdr:cNvPr id="254" name="楕円 253"/>
        <xdr:cNvSpPr/>
      </xdr:nvSpPr>
      <xdr:spPr>
        <a:xfrm>
          <a:off x="7810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70757</xdr:rowOff>
    </xdr:from>
    <xdr:to>
      <xdr:col>45</xdr:col>
      <xdr:colOff>177800</xdr:colOff>
      <xdr:row>62</xdr:row>
      <xdr:rowOff>103415</xdr:rowOff>
    </xdr:to>
    <xdr:cxnSp macro="">
      <xdr:nvCxnSpPr>
        <xdr:cNvPr id="255" name="直線コネクタ 254"/>
        <xdr:cNvCxnSpPr/>
      </xdr:nvCxnSpPr>
      <xdr:spPr>
        <a:xfrm flipV="1">
          <a:off x="7861300" y="10700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93435</xdr:rowOff>
    </xdr:from>
    <xdr:to>
      <xdr:col>36</xdr:col>
      <xdr:colOff>165100</xdr:colOff>
      <xdr:row>62</xdr:row>
      <xdr:rowOff>23585</xdr:rowOff>
    </xdr:to>
    <xdr:sp macro="" textlink="">
      <xdr:nvSpPr>
        <xdr:cNvPr id="256" name="楕円 255"/>
        <xdr:cNvSpPr/>
      </xdr:nvSpPr>
      <xdr:spPr>
        <a:xfrm>
          <a:off x="6921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144235</xdr:rowOff>
    </xdr:from>
    <xdr:to>
      <xdr:col>41</xdr:col>
      <xdr:colOff>50800</xdr:colOff>
      <xdr:row>62</xdr:row>
      <xdr:rowOff>103415</xdr:rowOff>
    </xdr:to>
    <xdr:cxnSp macro="">
      <xdr:nvCxnSpPr>
        <xdr:cNvPr id="257" name="直線コネクタ 256"/>
        <xdr:cNvCxnSpPr/>
      </xdr:nvCxnSpPr>
      <xdr:spPr>
        <a:xfrm>
          <a:off x="6972300" y="106026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8" name="n_1aveValue【体育館・プール】&#10;一人当たり面積"/>
        <xdr:cNvSpPr txBox="1"/>
      </xdr:nvSpPr>
      <xdr:spPr>
        <a:xfrm>
          <a:off x="9391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xdr:cNvSpPr txBox="1"/>
      </xdr:nvSpPr>
      <xdr:spPr>
        <a:xfrm>
          <a:off x="8515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xdr:cNvSpPr txBox="1"/>
      </xdr:nvSpPr>
      <xdr:spPr>
        <a:xfrm>
          <a:off x="7626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xdr:cNvSpPr txBox="1"/>
      </xdr:nvSpPr>
      <xdr:spPr>
        <a:xfrm>
          <a:off x="6737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148970</xdr:rowOff>
    </xdr:from>
    <xdr:ext cx="469744" cy="259045"/>
    <xdr:sp macro="" textlink="">
      <xdr:nvSpPr>
        <xdr:cNvPr id="262" name="n_1mainValue【体育館・プール】&#10;一人当たり面積"/>
        <xdr:cNvSpPr txBox="1"/>
      </xdr:nvSpPr>
      <xdr:spPr>
        <a:xfrm>
          <a:off x="9391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138084</xdr:rowOff>
    </xdr:from>
    <xdr:ext cx="469744" cy="259045"/>
    <xdr:sp macro="" textlink="">
      <xdr:nvSpPr>
        <xdr:cNvPr id="263" name="n_2mainValue【体育館・プール】&#10;一人当たり面積"/>
        <xdr:cNvSpPr txBox="1"/>
      </xdr:nvSpPr>
      <xdr:spPr>
        <a:xfrm>
          <a:off x="85154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170742</xdr:rowOff>
    </xdr:from>
    <xdr:ext cx="469744" cy="259045"/>
    <xdr:sp macro="" textlink="">
      <xdr:nvSpPr>
        <xdr:cNvPr id="264" name="n_3mainValue【体育館・プール】&#10;一人当たり面積"/>
        <xdr:cNvSpPr txBox="1"/>
      </xdr:nvSpPr>
      <xdr:spPr>
        <a:xfrm>
          <a:off x="7626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40112</xdr:rowOff>
    </xdr:from>
    <xdr:ext cx="469744" cy="259045"/>
    <xdr:sp macro="" textlink="">
      <xdr:nvSpPr>
        <xdr:cNvPr id="265" name="n_4mainValue【体育館・プール】&#10;一人当たり面積"/>
        <xdr:cNvSpPr txBox="1"/>
      </xdr:nvSpPr>
      <xdr:spPr>
        <a:xfrm>
          <a:off x="6737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6" name="楕円 305"/>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307" name="【福祉施設】&#10;有形固定資産減価償却率該当値テキスト"/>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8" name="楕円 307"/>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129539</xdr:rowOff>
    </xdr:to>
    <xdr:cxnSp macro="">
      <xdr:nvCxnSpPr>
        <xdr:cNvPr id="309" name="直線コネクタ 308"/>
        <xdr:cNvCxnSpPr/>
      </xdr:nvCxnSpPr>
      <xdr:spPr>
        <a:xfrm>
          <a:off x="3797300" y="141046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310" name="楕円 309"/>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45720</xdr:rowOff>
    </xdr:to>
    <xdr:cxnSp macro="">
      <xdr:nvCxnSpPr>
        <xdr:cNvPr id="311" name="直線コネクタ 310"/>
        <xdr:cNvCxnSpPr/>
      </xdr:nvCxnSpPr>
      <xdr:spPr>
        <a:xfrm>
          <a:off x="2908300" y="140246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2" name="楕円 311"/>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137161</xdr:rowOff>
    </xdr:to>
    <xdr:cxnSp macro="">
      <xdr:nvCxnSpPr>
        <xdr:cNvPr id="313" name="直線コネクタ 312"/>
        <xdr:cNvCxnSpPr/>
      </xdr:nvCxnSpPr>
      <xdr:spPr>
        <a:xfrm>
          <a:off x="2019300" y="13948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139700</xdr:rowOff>
    </xdr:from>
    <xdr:to>
      <xdr:col>6</xdr:col>
      <xdr:colOff>38100</xdr:colOff>
      <xdr:row>79</xdr:row>
      <xdr:rowOff>69850</xdr:rowOff>
    </xdr:to>
    <xdr:sp macro="" textlink="">
      <xdr:nvSpPr>
        <xdr:cNvPr id="314" name="楕円 313"/>
        <xdr:cNvSpPr/>
      </xdr:nvSpPr>
      <xdr:spPr>
        <a:xfrm>
          <a:off x="1079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19050</xdr:rowOff>
    </xdr:from>
    <xdr:to>
      <xdr:col>10</xdr:col>
      <xdr:colOff>114300</xdr:colOff>
      <xdr:row>81</xdr:row>
      <xdr:rowOff>60961</xdr:rowOff>
    </xdr:to>
    <xdr:cxnSp macro="">
      <xdr:nvCxnSpPr>
        <xdr:cNvPr id="315" name="直線コネクタ 314"/>
        <xdr:cNvCxnSpPr/>
      </xdr:nvCxnSpPr>
      <xdr:spPr>
        <a:xfrm>
          <a:off x="1130300" y="13563600"/>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6" name="n_1aveValue【福祉施設】&#10;有形固定資産減価償却率"/>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7" name="n_2aveValue【福祉施設】&#10;有形固定資産減価償却率"/>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8" name="n_3aveValue【福祉施設】&#10;有形固定資産減価償却率"/>
        <xdr:cNvSpPr txBox="1"/>
      </xdr:nvSpPr>
      <xdr:spPr>
        <a:xfrm>
          <a:off x="1816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xdr:cNvSpPr txBox="1"/>
      </xdr:nvSpPr>
      <xdr:spPr>
        <a:xfrm>
          <a:off x="927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113047</xdr:rowOff>
    </xdr:from>
    <xdr:ext cx="405111" cy="259045"/>
    <xdr:sp macro="" textlink="">
      <xdr:nvSpPr>
        <xdr:cNvPr id="320" name="n_1mainValue【福祉施設】&#10;有形固定資産減価償却率"/>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321" name="n_2mainValue【福祉施設】&#10;有形固定資産減価償却率"/>
        <xdr:cNvSpPr txBox="1"/>
      </xdr:nvSpPr>
      <xdr:spPr>
        <a:xfrm>
          <a:off x="2705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2" name="n_3mainValue【福祉施設】&#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86377</xdr:rowOff>
    </xdr:from>
    <xdr:ext cx="405111" cy="259045"/>
    <xdr:sp macro="" textlink="">
      <xdr:nvSpPr>
        <xdr:cNvPr id="323" name="n_4mainValue【福祉施設】&#10;有形固定資産減価償却率"/>
        <xdr:cNvSpPr txBox="1"/>
      </xdr:nvSpPr>
      <xdr:spPr>
        <a:xfrm>
          <a:off x="927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365" name="楕円 364"/>
        <xdr:cNvSpPr/>
      </xdr:nvSpPr>
      <xdr:spPr>
        <a:xfrm>
          <a:off x="10426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168564</xdr:rowOff>
    </xdr:from>
    <xdr:ext cx="469744" cy="259045"/>
    <xdr:sp macro="" textlink="">
      <xdr:nvSpPr>
        <xdr:cNvPr id="366" name="【福祉施設】&#10;一人当たり面積該当値テキスト"/>
        <xdr:cNvSpPr txBox="1"/>
      </xdr:nvSpPr>
      <xdr:spPr>
        <a:xfrm>
          <a:off x="10515600" y="142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148952</xdr:rowOff>
    </xdr:from>
    <xdr:to>
      <xdr:col>50</xdr:col>
      <xdr:colOff>165100</xdr:colOff>
      <xdr:row>84</xdr:row>
      <xdr:rowOff>79102</xdr:rowOff>
    </xdr:to>
    <xdr:sp macro="" textlink="">
      <xdr:nvSpPr>
        <xdr:cNvPr id="367" name="楕円 366"/>
        <xdr:cNvSpPr/>
      </xdr:nvSpPr>
      <xdr:spPr>
        <a:xfrm>
          <a:off x="958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25037</xdr:rowOff>
    </xdr:from>
    <xdr:to>
      <xdr:col>55</xdr:col>
      <xdr:colOff>0</xdr:colOff>
      <xdr:row>84</xdr:row>
      <xdr:rowOff>28302</xdr:rowOff>
    </xdr:to>
    <xdr:cxnSp macro="">
      <xdr:nvCxnSpPr>
        <xdr:cNvPr id="368" name="直線コネクタ 367"/>
        <xdr:cNvCxnSpPr/>
      </xdr:nvCxnSpPr>
      <xdr:spPr>
        <a:xfrm flipV="1">
          <a:off x="9639300" y="144268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148952</xdr:rowOff>
    </xdr:from>
    <xdr:to>
      <xdr:col>46</xdr:col>
      <xdr:colOff>38100</xdr:colOff>
      <xdr:row>84</xdr:row>
      <xdr:rowOff>79102</xdr:rowOff>
    </xdr:to>
    <xdr:sp macro="" textlink="">
      <xdr:nvSpPr>
        <xdr:cNvPr id="369" name="楕円 368"/>
        <xdr:cNvSpPr/>
      </xdr:nvSpPr>
      <xdr:spPr>
        <a:xfrm>
          <a:off x="8699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28302</xdr:rowOff>
    </xdr:from>
    <xdr:to>
      <xdr:col>50</xdr:col>
      <xdr:colOff>114300</xdr:colOff>
      <xdr:row>84</xdr:row>
      <xdr:rowOff>28302</xdr:rowOff>
    </xdr:to>
    <xdr:cxnSp macro="">
      <xdr:nvCxnSpPr>
        <xdr:cNvPr id="370" name="直線コネクタ 369"/>
        <xdr:cNvCxnSpPr/>
      </xdr:nvCxnSpPr>
      <xdr:spPr>
        <a:xfrm>
          <a:off x="8750300" y="14430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145687</xdr:rowOff>
    </xdr:from>
    <xdr:to>
      <xdr:col>41</xdr:col>
      <xdr:colOff>101600</xdr:colOff>
      <xdr:row>84</xdr:row>
      <xdr:rowOff>75837</xdr:rowOff>
    </xdr:to>
    <xdr:sp macro="" textlink="">
      <xdr:nvSpPr>
        <xdr:cNvPr id="371" name="楕円 370"/>
        <xdr:cNvSpPr/>
      </xdr:nvSpPr>
      <xdr:spPr>
        <a:xfrm>
          <a:off x="7810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25037</xdr:rowOff>
    </xdr:from>
    <xdr:to>
      <xdr:col>45</xdr:col>
      <xdr:colOff>177800</xdr:colOff>
      <xdr:row>84</xdr:row>
      <xdr:rowOff>28302</xdr:rowOff>
    </xdr:to>
    <xdr:cxnSp macro="">
      <xdr:nvCxnSpPr>
        <xdr:cNvPr id="372" name="直線コネクタ 371"/>
        <xdr:cNvCxnSpPr/>
      </xdr:nvCxnSpPr>
      <xdr:spPr>
        <a:xfrm>
          <a:off x="7861300" y="144268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103232</xdr:rowOff>
    </xdr:from>
    <xdr:to>
      <xdr:col>36</xdr:col>
      <xdr:colOff>165100</xdr:colOff>
      <xdr:row>86</xdr:row>
      <xdr:rowOff>33382</xdr:rowOff>
    </xdr:to>
    <xdr:sp macro="" textlink="">
      <xdr:nvSpPr>
        <xdr:cNvPr id="373" name="楕円 372"/>
        <xdr:cNvSpPr/>
      </xdr:nvSpPr>
      <xdr:spPr>
        <a:xfrm>
          <a:off x="6921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25037</xdr:rowOff>
    </xdr:from>
    <xdr:to>
      <xdr:col>41</xdr:col>
      <xdr:colOff>50800</xdr:colOff>
      <xdr:row>85</xdr:row>
      <xdr:rowOff>154032</xdr:rowOff>
    </xdr:to>
    <xdr:cxnSp macro="">
      <xdr:nvCxnSpPr>
        <xdr:cNvPr id="374" name="直線コネクタ 373"/>
        <xdr:cNvCxnSpPr/>
      </xdr:nvCxnSpPr>
      <xdr:spPr>
        <a:xfrm flipV="1">
          <a:off x="6972300" y="14426837"/>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xdr:cNvSpPr txBox="1"/>
      </xdr:nvSpPr>
      <xdr:spPr>
        <a:xfrm>
          <a:off x="8515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8"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95629</xdr:rowOff>
    </xdr:from>
    <xdr:ext cx="469744" cy="259045"/>
    <xdr:sp macro="" textlink="">
      <xdr:nvSpPr>
        <xdr:cNvPr id="379" name="n_1mainValue【福祉施設】&#10;一人当たり面積"/>
        <xdr:cNvSpPr txBox="1"/>
      </xdr:nvSpPr>
      <xdr:spPr>
        <a:xfrm>
          <a:off x="93917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95629</xdr:rowOff>
    </xdr:from>
    <xdr:ext cx="469744" cy="259045"/>
    <xdr:sp macro="" textlink="">
      <xdr:nvSpPr>
        <xdr:cNvPr id="380" name="n_2mainValue【福祉施設】&#10;一人当たり面積"/>
        <xdr:cNvSpPr txBox="1"/>
      </xdr:nvSpPr>
      <xdr:spPr>
        <a:xfrm>
          <a:off x="8515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92364</xdr:rowOff>
    </xdr:from>
    <xdr:ext cx="469744" cy="259045"/>
    <xdr:sp macro="" textlink="">
      <xdr:nvSpPr>
        <xdr:cNvPr id="381" name="n_3mainValue【福祉施設】&#10;一人当たり面積"/>
        <xdr:cNvSpPr txBox="1"/>
      </xdr:nvSpPr>
      <xdr:spPr>
        <a:xfrm>
          <a:off x="7626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24509</xdr:rowOff>
    </xdr:from>
    <xdr:ext cx="469744" cy="259045"/>
    <xdr:sp macro="" textlink="">
      <xdr:nvSpPr>
        <xdr:cNvPr id="382" name="n_4mainValue【福祉施設】&#10;一人当たり面積"/>
        <xdr:cNvSpPr txBox="1"/>
      </xdr:nvSpPr>
      <xdr:spPr>
        <a:xfrm>
          <a:off x="6737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11" name="【市民会館】&#10;有形固定資産減価償却率平均値テキスト"/>
        <xdr:cNvSpPr txBox="1"/>
      </xdr:nvSpPr>
      <xdr:spPr>
        <a:xfrm>
          <a:off x="4673600" y="1808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19686</xdr:rowOff>
    </xdr:from>
    <xdr:to>
      <xdr:col>24</xdr:col>
      <xdr:colOff>114300</xdr:colOff>
      <xdr:row>105</xdr:row>
      <xdr:rowOff>121286</xdr:rowOff>
    </xdr:to>
    <xdr:sp macro="" textlink="">
      <xdr:nvSpPr>
        <xdr:cNvPr id="422" name="楕円 421"/>
        <xdr:cNvSpPr/>
      </xdr:nvSpPr>
      <xdr:spPr>
        <a:xfrm>
          <a:off x="4584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42563</xdr:rowOff>
    </xdr:from>
    <xdr:ext cx="405111" cy="259045"/>
    <xdr:sp macro="" textlink="">
      <xdr:nvSpPr>
        <xdr:cNvPr id="423" name="【市民会館】&#10;有形固定資産減価償却率該当値テキスト"/>
        <xdr:cNvSpPr txBox="1"/>
      </xdr:nvSpPr>
      <xdr:spPr>
        <a:xfrm>
          <a:off x="4673600"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33020</xdr:rowOff>
    </xdr:from>
    <xdr:to>
      <xdr:col>20</xdr:col>
      <xdr:colOff>38100</xdr:colOff>
      <xdr:row>104</xdr:row>
      <xdr:rowOff>134620</xdr:rowOff>
    </xdr:to>
    <xdr:sp macro="" textlink="">
      <xdr:nvSpPr>
        <xdr:cNvPr id="424" name="楕円 423"/>
        <xdr:cNvSpPr/>
      </xdr:nvSpPr>
      <xdr:spPr>
        <a:xfrm>
          <a:off x="3746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83820</xdr:rowOff>
    </xdr:from>
    <xdr:to>
      <xdr:col>24</xdr:col>
      <xdr:colOff>63500</xdr:colOff>
      <xdr:row>105</xdr:row>
      <xdr:rowOff>70486</xdr:rowOff>
    </xdr:to>
    <xdr:cxnSp macro="">
      <xdr:nvCxnSpPr>
        <xdr:cNvPr id="425" name="直線コネクタ 424"/>
        <xdr:cNvCxnSpPr/>
      </xdr:nvCxnSpPr>
      <xdr:spPr>
        <a:xfrm>
          <a:off x="3797300" y="17914620"/>
          <a:ext cx="8382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12064</xdr:rowOff>
    </xdr:from>
    <xdr:to>
      <xdr:col>15</xdr:col>
      <xdr:colOff>101600</xdr:colOff>
      <xdr:row>104</xdr:row>
      <xdr:rowOff>113664</xdr:rowOff>
    </xdr:to>
    <xdr:sp macro="" textlink="">
      <xdr:nvSpPr>
        <xdr:cNvPr id="426" name="楕円 425"/>
        <xdr:cNvSpPr/>
      </xdr:nvSpPr>
      <xdr:spPr>
        <a:xfrm>
          <a:off x="2857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62864</xdr:rowOff>
    </xdr:from>
    <xdr:to>
      <xdr:col>19</xdr:col>
      <xdr:colOff>177800</xdr:colOff>
      <xdr:row>104</xdr:row>
      <xdr:rowOff>83820</xdr:rowOff>
    </xdr:to>
    <xdr:cxnSp macro="">
      <xdr:nvCxnSpPr>
        <xdr:cNvPr id="427" name="直線コネクタ 426"/>
        <xdr:cNvCxnSpPr/>
      </xdr:nvCxnSpPr>
      <xdr:spPr>
        <a:xfrm>
          <a:off x="2908300" y="178936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428" name="楕円 427"/>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62864</xdr:rowOff>
    </xdr:from>
    <xdr:to>
      <xdr:col>15</xdr:col>
      <xdr:colOff>50800</xdr:colOff>
      <xdr:row>104</xdr:row>
      <xdr:rowOff>76200</xdr:rowOff>
    </xdr:to>
    <xdr:cxnSp macro="">
      <xdr:nvCxnSpPr>
        <xdr:cNvPr id="429" name="直線コネクタ 428"/>
        <xdr:cNvCxnSpPr/>
      </xdr:nvCxnSpPr>
      <xdr:spPr>
        <a:xfrm flipV="1">
          <a:off x="2019300" y="178936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48261</xdr:rowOff>
    </xdr:from>
    <xdr:to>
      <xdr:col>6</xdr:col>
      <xdr:colOff>38100</xdr:colOff>
      <xdr:row>103</xdr:row>
      <xdr:rowOff>149861</xdr:rowOff>
    </xdr:to>
    <xdr:sp macro="" textlink="">
      <xdr:nvSpPr>
        <xdr:cNvPr id="430" name="楕円 429"/>
        <xdr:cNvSpPr/>
      </xdr:nvSpPr>
      <xdr:spPr>
        <a:xfrm>
          <a:off x="1079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99061</xdr:rowOff>
    </xdr:from>
    <xdr:to>
      <xdr:col>10</xdr:col>
      <xdr:colOff>114300</xdr:colOff>
      <xdr:row>104</xdr:row>
      <xdr:rowOff>76200</xdr:rowOff>
    </xdr:to>
    <xdr:cxnSp macro="">
      <xdr:nvCxnSpPr>
        <xdr:cNvPr id="431" name="直線コネクタ 430"/>
        <xdr:cNvCxnSpPr/>
      </xdr:nvCxnSpPr>
      <xdr:spPr>
        <a:xfrm>
          <a:off x="1130300" y="1775841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xdr:cNvSpPr txBox="1"/>
      </xdr:nvSpPr>
      <xdr:spPr>
        <a:xfrm>
          <a:off x="3582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xdr:cNvSpPr txBox="1"/>
      </xdr:nvSpPr>
      <xdr:spPr>
        <a:xfrm>
          <a:off x="1816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5" name="n_4aveValue【市民会館】&#10;有形固定資産減価償却率"/>
        <xdr:cNvSpPr txBox="1"/>
      </xdr:nvSpPr>
      <xdr:spPr>
        <a:xfrm>
          <a:off x="927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151147</xdr:rowOff>
    </xdr:from>
    <xdr:ext cx="405111" cy="259045"/>
    <xdr:sp macro="" textlink="">
      <xdr:nvSpPr>
        <xdr:cNvPr id="436" name="n_1mainValue【市民会館】&#10;有形固定資産減価償却率"/>
        <xdr:cNvSpPr txBox="1"/>
      </xdr:nvSpPr>
      <xdr:spPr>
        <a:xfrm>
          <a:off x="35820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130191</xdr:rowOff>
    </xdr:from>
    <xdr:ext cx="405111" cy="259045"/>
    <xdr:sp macro="" textlink="">
      <xdr:nvSpPr>
        <xdr:cNvPr id="437" name="n_2mainValue【市民会館】&#10;有形固定資産減価償却率"/>
        <xdr:cNvSpPr txBox="1"/>
      </xdr:nvSpPr>
      <xdr:spPr>
        <a:xfrm>
          <a:off x="2705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438" name="n_3main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166388</xdr:rowOff>
    </xdr:from>
    <xdr:ext cx="405111" cy="259045"/>
    <xdr:sp macro="" textlink="">
      <xdr:nvSpPr>
        <xdr:cNvPr id="439" name="n_4mainValue【市民会館】&#10;有形固定資産減価償却率"/>
        <xdr:cNvSpPr txBox="1"/>
      </xdr:nvSpPr>
      <xdr:spPr>
        <a:xfrm>
          <a:off x="927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8"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9" name="楕円 478"/>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80"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81" name="楕円 480"/>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82" name="直線コネクタ 481"/>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83" name="楕円 482"/>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84" name="直線コネクタ 483"/>
        <xdr:cNvCxnSpPr/>
      </xdr:nvCxnSpPr>
      <xdr:spPr>
        <a:xfrm>
          <a:off x="8750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5" name="楕円 484"/>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83820</xdr:rowOff>
    </xdr:to>
    <xdr:cxnSp macro="">
      <xdr:nvCxnSpPr>
        <xdr:cNvPr id="486" name="直線コネクタ 485"/>
        <xdr:cNvCxnSpPr/>
      </xdr:nvCxnSpPr>
      <xdr:spPr>
        <a:xfrm>
          <a:off x="7861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7" name="楕円 486"/>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83820</xdr:rowOff>
    </xdr:to>
    <xdr:cxnSp macro="">
      <xdr:nvCxnSpPr>
        <xdr:cNvPr id="488" name="直線コネクタ 487"/>
        <xdr:cNvCxnSpPr/>
      </xdr:nvCxnSpPr>
      <xdr:spPr>
        <a:xfrm>
          <a:off x="6972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9" name="n_1aveValue【市民会館】&#10;一人当たり面積"/>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0"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1"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2"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93"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94"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5" name="n_3mainValue【市民会館】&#10;一人当たり面積"/>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6" name="n_4mainValue【市民会館】&#10;一人当たり面積"/>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133117</xdr:rowOff>
    </xdr:from>
    <xdr:to>
      <xdr:col>116</xdr:col>
      <xdr:colOff>114300</xdr:colOff>
      <xdr:row>39</xdr:row>
      <xdr:rowOff>63267</xdr:rowOff>
    </xdr:to>
    <xdr:sp macro="" textlink="">
      <xdr:nvSpPr>
        <xdr:cNvPr id="594" name="楕円 593"/>
        <xdr:cNvSpPr/>
      </xdr:nvSpPr>
      <xdr:spPr>
        <a:xfrm>
          <a:off x="22110700" y="664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155994</xdr:rowOff>
    </xdr:from>
    <xdr:ext cx="534377" cy="259045"/>
    <xdr:sp macro="" textlink="">
      <xdr:nvSpPr>
        <xdr:cNvPr id="595" name="【一般廃棄物処理施設】&#10;一人当たり有形固定資産（償却資産）額該当値テキスト"/>
        <xdr:cNvSpPr txBox="1"/>
      </xdr:nvSpPr>
      <xdr:spPr>
        <a:xfrm>
          <a:off x="22199600" y="649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102012</xdr:rowOff>
    </xdr:from>
    <xdr:to>
      <xdr:col>112</xdr:col>
      <xdr:colOff>38100</xdr:colOff>
      <xdr:row>39</xdr:row>
      <xdr:rowOff>32162</xdr:rowOff>
    </xdr:to>
    <xdr:sp macro="" textlink="">
      <xdr:nvSpPr>
        <xdr:cNvPr id="596" name="楕円 595"/>
        <xdr:cNvSpPr/>
      </xdr:nvSpPr>
      <xdr:spPr>
        <a:xfrm>
          <a:off x="21272500" y="6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152812</xdr:rowOff>
    </xdr:from>
    <xdr:to>
      <xdr:col>116</xdr:col>
      <xdr:colOff>63500</xdr:colOff>
      <xdr:row>39</xdr:row>
      <xdr:rowOff>12467</xdr:rowOff>
    </xdr:to>
    <xdr:cxnSp macro="">
      <xdr:nvCxnSpPr>
        <xdr:cNvPr id="597" name="直線コネクタ 596"/>
        <xdr:cNvCxnSpPr/>
      </xdr:nvCxnSpPr>
      <xdr:spPr>
        <a:xfrm>
          <a:off x="21323300" y="6667912"/>
          <a:ext cx="838200" cy="3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113830</xdr:rowOff>
    </xdr:from>
    <xdr:to>
      <xdr:col>107</xdr:col>
      <xdr:colOff>101600</xdr:colOff>
      <xdr:row>39</xdr:row>
      <xdr:rowOff>43980</xdr:rowOff>
    </xdr:to>
    <xdr:sp macro="" textlink="">
      <xdr:nvSpPr>
        <xdr:cNvPr id="598" name="楕円 597"/>
        <xdr:cNvSpPr/>
      </xdr:nvSpPr>
      <xdr:spPr>
        <a:xfrm>
          <a:off x="20383500" y="66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152812</xdr:rowOff>
    </xdr:from>
    <xdr:to>
      <xdr:col>111</xdr:col>
      <xdr:colOff>177800</xdr:colOff>
      <xdr:row>38</xdr:row>
      <xdr:rowOff>164630</xdr:rowOff>
    </xdr:to>
    <xdr:cxnSp macro="">
      <xdr:nvCxnSpPr>
        <xdr:cNvPr id="599" name="直線コネクタ 598"/>
        <xdr:cNvCxnSpPr/>
      </xdr:nvCxnSpPr>
      <xdr:spPr>
        <a:xfrm flipV="1">
          <a:off x="20434300" y="6667912"/>
          <a:ext cx="8890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134092</xdr:rowOff>
    </xdr:from>
    <xdr:to>
      <xdr:col>102</xdr:col>
      <xdr:colOff>165100</xdr:colOff>
      <xdr:row>39</xdr:row>
      <xdr:rowOff>64242</xdr:rowOff>
    </xdr:to>
    <xdr:sp macro="" textlink="">
      <xdr:nvSpPr>
        <xdr:cNvPr id="600" name="楕円 599"/>
        <xdr:cNvSpPr/>
      </xdr:nvSpPr>
      <xdr:spPr>
        <a:xfrm>
          <a:off x="19494500" y="66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164630</xdr:rowOff>
    </xdr:from>
    <xdr:to>
      <xdr:col>107</xdr:col>
      <xdr:colOff>50800</xdr:colOff>
      <xdr:row>39</xdr:row>
      <xdr:rowOff>13442</xdr:rowOff>
    </xdr:to>
    <xdr:cxnSp macro="">
      <xdr:nvCxnSpPr>
        <xdr:cNvPr id="601" name="直線コネクタ 600"/>
        <xdr:cNvCxnSpPr/>
      </xdr:nvCxnSpPr>
      <xdr:spPr>
        <a:xfrm flipV="1">
          <a:off x="19545300" y="6679730"/>
          <a:ext cx="889000" cy="2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123751</xdr:rowOff>
    </xdr:from>
    <xdr:to>
      <xdr:col>98</xdr:col>
      <xdr:colOff>38100</xdr:colOff>
      <xdr:row>39</xdr:row>
      <xdr:rowOff>53901</xdr:rowOff>
    </xdr:to>
    <xdr:sp macro="" textlink="">
      <xdr:nvSpPr>
        <xdr:cNvPr id="602" name="楕円 601"/>
        <xdr:cNvSpPr/>
      </xdr:nvSpPr>
      <xdr:spPr>
        <a:xfrm>
          <a:off x="18605500" y="66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3101</xdr:rowOff>
    </xdr:from>
    <xdr:to>
      <xdr:col>102</xdr:col>
      <xdr:colOff>114300</xdr:colOff>
      <xdr:row>39</xdr:row>
      <xdr:rowOff>13442</xdr:rowOff>
    </xdr:to>
    <xdr:cxnSp macro="">
      <xdr:nvCxnSpPr>
        <xdr:cNvPr id="603" name="直線コネクタ 602"/>
        <xdr:cNvCxnSpPr/>
      </xdr:nvCxnSpPr>
      <xdr:spPr>
        <a:xfrm>
          <a:off x="18656300" y="66896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xdr:cNvSpPr txBox="1"/>
      </xdr:nvSpPr>
      <xdr:spPr>
        <a:xfrm>
          <a:off x="18389111" y="6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48689</xdr:rowOff>
    </xdr:from>
    <xdr:ext cx="534377" cy="259045"/>
    <xdr:sp macro="" textlink="">
      <xdr:nvSpPr>
        <xdr:cNvPr id="608" name="n_1mainValue【一般廃棄物処理施設】&#10;一人当たり有形固定資産（償却資産）額"/>
        <xdr:cNvSpPr txBox="1"/>
      </xdr:nvSpPr>
      <xdr:spPr>
        <a:xfrm>
          <a:off x="21043411" y="63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60507</xdr:rowOff>
    </xdr:from>
    <xdr:ext cx="534377" cy="259045"/>
    <xdr:sp macro="" textlink="">
      <xdr:nvSpPr>
        <xdr:cNvPr id="609" name="n_2mainValue【一般廃棄物処理施設】&#10;一人当たり有形固定資産（償却資産）額"/>
        <xdr:cNvSpPr txBox="1"/>
      </xdr:nvSpPr>
      <xdr:spPr>
        <a:xfrm>
          <a:off x="20167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80769</xdr:rowOff>
    </xdr:from>
    <xdr:ext cx="534377" cy="259045"/>
    <xdr:sp macro="" textlink="">
      <xdr:nvSpPr>
        <xdr:cNvPr id="610" name="n_3mainValue【一般廃棄物処理施設】&#10;一人当たり有形固定資産（償却資産）額"/>
        <xdr:cNvSpPr txBox="1"/>
      </xdr:nvSpPr>
      <xdr:spPr>
        <a:xfrm>
          <a:off x="19278111" y="64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45028</xdr:rowOff>
    </xdr:from>
    <xdr:ext cx="534377" cy="259045"/>
    <xdr:sp macro="" textlink="">
      <xdr:nvSpPr>
        <xdr:cNvPr id="611" name="n_4mainValue【一般廃棄物処理施設】&#10;一人当たり有形固定資産（償却資産）額"/>
        <xdr:cNvSpPr txBox="1"/>
      </xdr:nvSpPr>
      <xdr:spPr>
        <a:xfrm>
          <a:off x="18389111" y="673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xdr:cNvSpPr txBox="1"/>
      </xdr:nvSpPr>
      <xdr:spPr>
        <a:xfrm>
          <a:off x="16357600" y="10072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171269</xdr:rowOff>
    </xdr:from>
    <xdr:to>
      <xdr:col>85</xdr:col>
      <xdr:colOff>177800</xdr:colOff>
      <xdr:row>62</xdr:row>
      <xdr:rowOff>101419</xdr:rowOff>
    </xdr:to>
    <xdr:sp macro="" textlink="">
      <xdr:nvSpPr>
        <xdr:cNvPr id="653" name="楕円 652"/>
        <xdr:cNvSpPr/>
      </xdr:nvSpPr>
      <xdr:spPr>
        <a:xfrm>
          <a:off x="16268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149696</xdr:rowOff>
    </xdr:from>
    <xdr:ext cx="405111" cy="259045"/>
    <xdr:sp macro="" textlink="">
      <xdr:nvSpPr>
        <xdr:cNvPr id="654" name="【保健センター・保健所】&#10;有形固定資産減価償却率該当値テキスト"/>
        <xdr:cNvSpPr txBox="1"/>
      </xdr:nvSpPr>
      <xdr:spPr>
        <a:xfrm>
          <a:off x="16357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xdr:rowOff>
    </xdr:from>
    <xdr:to>
      <xdr:col>81</xdr:col>
      <xdr:colOff>101600</xdr:colOff>
      <xdr:row>62</xdr:row>
      <xdr:rowOff>104684</xdr:rowOff>
    </xdr:to>
    <xdr:sp macro="" textlink="">
      <xdr:nvSpPr>
        <xdr:cNvPr id="655" name="楕円 654"/>
        <xdr:cNvSpPr/>
      </xdr:nvSpPr>
      <xdr:spPr>
        <a:xfrm>
          <a:off x="15430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50619</xdr:rowOff>
    </xdr:from>
    <xdr:to>
      <xdr:col>85</xdr:col>
      <xdr:colOff>127000</xdr:colOff>
      <xdr:row>62</xdr:row>
      <xdr:rowOff>53884</xdr:rowOff>
    </xdr:to>
    <xdr:cxnSp macro="">
      <xdr:nvCxnSpPr>
        <xdr:cNvPr id="656" name="直線コネクタ 655"/>
        <xdr:cNvCxnSpPr/>
      </xdr:nvCxnSpPr>
      <xdr:spPr>
        <a:xfrm flipV="1">
          <a:off x="15481300" y="106805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146776</xdr:rowOff>
    </xdr:from>
    <xdr:to>
      <xdr:col>76</xdr:col>
      <xdr:colOff>165100</xdr:colOff>
      <xdr:row>62</xdr:row>
      <xdr:rowOff>76926</xdr:rowOff>
    </xdr:to>
    <xdr:sp macro="" textlink="">
      <xdr:nvSpPr>
        <xdr:cNvPr id="657" name="楕円 656"/>
        <xdr:cNvSpPr/>
      </xdr:nvSpPr>
      <xdr:spPr>
        <a:xfrm>
          <a:off x="14541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53884</xdr:rowOff>
    </xdr:to>
    <xdr:cxnSp macro="">
      <xdr:nvCxnSpPr>
        <xdr:cNvPr id="658" name="直線コネクタ 657"/>
        <xdr:cNvCxnSpPr/>
      </xdr:nvCxnSpPr>
      <xdr:spPr>
        <a:xfrm>
          <a:off x="14592300" y="1065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168003</xdr:rowOff>
    </xdr:from>
    <xdr:to>
      <xdr:col>72</xdr:col>
      <xdr:colOff>38100</xdr:colOff>
      <xdr:row>62</xdr:row>
      <xdr:rowOff>98153</xdr:rowOff>
    </xdr:to>
    <xdr:sp macro="" textlink="">
      <xdr:nvSpPr>
        <xdr:cNvPr id="659" name="楕円 658"/>
        <xdr:cNvSpPr/>
      </xdr:nvSpPr>
      <xdr:spPr>
        <a:xfrm>
          <a:off x="13652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26126</xdr:rowOff>
    </xdr:from>
    <xdr:to>
      <xdr:col>76</xdr:col>
      <xdr:colOff>114300</xdr:colOff>
      <xdr:row>62</xdr:row>
      <xdr:rowOff>47353</xdr:rowOff>
    </xdr:to>
    <xdr:cxnSp macro="">
      <xdr:nvCxnSpPr>
        <xdr:cNvPr id="660" name="直線コネクタ 659"/>
        <xdr:cNvCxnSpPr/>
      </xdr:nvCxnSpPr>
      <xdr:spPr>
        <a:xfrm flipV="1">
          <a:off x="13703300" y="1065602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163104</xdr:rowOff>
    </xdr:from>
    <xdr:to>
      <xdr:col>67</xdr:col>
      <xdr:colOff>101600</xdr:colOff>
      <xdr:row>61</xdr:row>
      <xdr:rowOff>93254</xdr:rowOff>
    </xdr:to>
    <xdr:sp macro="" textlink="">
      <xdr:nvSpPr>
        <xdr:cNvPr id="661" name="楕円 660"/>
        <xdr:cNvSpPr/>
      </xdr:nvSpPr>
      <xdr:spPr>
        <a:xfrm>
          <a:off x="12763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42454</xdr:rowOff>
    </xdr:from>
    <xdr:to>
      <xdr:col>71</xdr:col>
      <xdr:colOff>177800</xdr:colOff>
      <xdr:row>62</xdr:row>
      <xdr:rowOff>47353</xdr:rowOff>
    </xdr:to>
    <xdr:cxnSp macro="">
      <xdr:nvCxnSpPr>
        <xdr:cNvPr id="662" name="直線コネクタ 661"/>
        <xdr:cNvCxnSpPr/>
      </xdr:nvCxnSpPr>
      <xdr:spPr>
        <a:xfrm>
          <a:off x="12814300" y="1050090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95811</xdr:rowOff>
    </xdr:from>
    <xdr:ext cx="405111" cy="259045"/>
    <xdr:sp macro="" textlink="">
      <xdr:nvSpPr>
        <xdr:cNvPr id="667" name="n_1mainValue【保健センター・保健所】&#10;有形固定資産減価償却率"/>
        <xdr:cNvSpPr txBox="1"/>
      </xdr:nvSpPr>
      <xdr:spPr>
        <a:xfrm>
          <a:off x="15266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68053</xdr:rowOff>
    </xdr:from>
    <xdr:ext cx="405111" cy="259045"/>
    <xdr:sp macro="" textlink="">
      <xdr:nvSpPr>
        <xdr:cNvPr id="668" name="n_2mainValue【保健センター・保健所】&#10;有形固定資産減価償却率"/>
        <xdr:cNvSpPr txBox="1"/>
      </xdr:nvSpPr>
      <xdr:spPr>
        <a:xfrm>
          <a:off x="14389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89280</xdr:rowOff>
    </xdr:from>
    <xdr:ext cx="405111" cy="259045"/>
    <xdr:sp macro="" textlink="">
      <xdr:nvSpPr>
        <xdr:cNvPr id="669" name="n_3mainValue【保健センター・保健所】&#10;有形固定資産減価償却率"/>
        <xdr:cNvSpPr txBox="1"/>
      </xdr:nvSpPr>
      <xdr:spPr>
        <a:xfrm>
          <a:off x="13500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84381</xdr:rowOff>
    </xdr:from>
    <xdr:ext cx="405111" cy="259045"/>
    <xdr:sp macro="" textlink="">
      <xdr:nvSpPr>
        <xdr:cNvPr id="670" name="n_4mainValue【保健センター・保健所】&#10;有形固定資産減価償却率"/>
        <xdr:cNvSpPr txBox="1"/>
      </xdr:nvSpPr>
      <xdr:spPr>
        <a:xfrm>
          <a:off x="12611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9"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710" name="楕円 709"/>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711" name="【保健センター・保健所】&#10;一人当たり面積該当値テキスト"/>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12" name="楕円 711"/>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713" name="直線コネクタ 712"/>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14" name="楕円 713"/>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715" name="直線コネクタ 714"/>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16" name="楕円 715"/>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717" name="直線コネクタ 716"/>
        <xdr:cNvCxnSpPr/>
      </xdr:nvCxnSpPr>
      <xdr:spPr>
        <a:xfrm>
          <a:off x="19545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718" name="楕円 717"/>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38100</xdr:rowOff>
    </xdr:to>
    <xdr:cxnSp macro="">
      <xdr:nvCxnSpPr>
        <xdr:cNvPr id="719" name="直線コネクタ 718"/>
        <xdr:cNvCxnSpPr/>
      </xdr:nvCxnSpPr>
      <xdr:spPr>
        <a:xfrm>
          <a:off x="18656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20"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1"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2" name="n_3aveValue【保健センター・保健所】&#10;一人当たり面積"/>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3" name="n_4aveValue【保健センター・保健所】&#10;一人当たり面積"/>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24" name="n_1mainValue【保健センター・保健所】&#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25" name="n_2mainValue【保健センター・保健所】&#10;一人当たり面積"/>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26" name="n_3mainValue【保健センター・保健所】&#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727" name="n_4mainValue【保健センター・保健所】&#10;一人当たり面積"/>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7" name="【庁舎】&#10;有形固定資産減価償却率平均値テキスト"/>
        <xdr:cNvSpPr txBox="1"/>
      </xdr:nvSpPr>
      <xdr:spPr>
        <a:xfrm>
          <a:off x="16357600" y="1772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78" name="楕円 777"/>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49547</xdr:rowOff>
    </xdr:from>
    <xdr:ext cx="405111" cy="259045"/>
    <xdr:sp macro="" textlink="">
      <xdr:nvSpPr>
        <xdr:cNvPr id="779" name="【庁舎】&#10;有形固定資産減価償却率該当値テキスト"/>
        <xdr:cNvSpPr txBox="1"/>
      </xdr:nvSpPr>
      <xdr:spPr>
        <a:xfrm>
          <a:off x="16357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130556</xdr:rowOff>
    </xdr:from>
    <xdr:to>
      <xdr:col>81</xdr:col>
      <xdr:colOff>101600</xdr:colOff>
      <xdr:row>107</xdr:row>
      <xdr:rowOff>60706</xdr:rowOff>
    </xdr:to>
    <xdr:sp macro="" textlink="">
      <xdr:nvSpPr>
        <xdr:cNvPr id="780" name="楕円 779"/>
        <xdr:cNvSpPr/>
      </xdr:nvSpPr>
      <xdr:spPr>
        <a:xfrm>
          <a:off x="15430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107</xdr:row>
      <xdr:rowOff>9906</xdr:rowOff>
    </xdr:to>
    <xdr:cxnSp macro="">
      <xdr:nvCxnSpPr>
        <xdr:cNvPr id="781" name="直線コネクタ 780"/>
        <xdr:cNvCxnSpPr/>
      </xdr:nvCxnSpPr>
      <xdr:spPr>
        <a:xfrm flipV="1">
          <a:off x="15481300" y="18124170"/>
          <a:ext cx="8382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64263</xdr:rowOff>
    </xdr:from>
    <xdr:to>
      <xdr:col>76</xdr:col>
      <xdr:colOff>165100</xdr:colOff>
      <xdr:row>107</xdr:row>
      <xdr:rowOff>165863</xdr:rowOff>
    </xdr:to>
    <xdr:sp macro="" textlink="">
      <xdr:nvSpPr>
        <xdr:cNvPr id="782" name="楕円 781"/>
        <xdr:cNvSpPr/>
      </xdr:nvSpPr>
      <xdr:spPr>
        <a:xfrm>
          <a:off x="14541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9906</xdr:rowOff>
    </xdr:from>
    <xdr:to>
      <xdr:col>81</xdr:col>
      <xdr:colOff>50800</xdr:colOff>
      <xdr:row>107</xdr:row>
      <xdr:rowOff>115063</xdr:rowOff>
    </xdr:to>
    <xdr:cxnSp macro="">
      <xdr:nvCxnSpPr>
        <xdr:cNvPr id="783" name="直線コネクタ 782"/>
        <xdr:cNvCxnSpPr/>
      </xdr:nvCxnSpPr>
      <xdr:spPr>
        <a:xfrm flipV="1">
          <a:off x="14592300" y="183550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71120</xdr:rowOff>
    </xdr:from>
    <xdr:to>
      <xdr:col>72</xdr:col>
      <xdr:colOff>38100</xdr:colOff>
      <xdr:row>108</xdr:row>
      <xdr:rowOff>1270</xdr:rowOff>
    </xdr:to>
    <xdr:sp macro="" textlink="">
      <xdr:nvSpPr>
        <xdr:cNvPr id="784" name="楕円 783"/>
        <xdr:cNvSpPr/>
      </xdr:nvSpPr>
      <xdr:spPr>
        <a:xfrm>
          <a:off x="13652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115063</xdr:rowOff>
    </xdr:from>
    <xdr:to>
      <xdr:col>76</xdr:col>
      <xdr:colOff>114300</xdr:colOff>
      <xdr:row>107</xdr:row>
      <xdr:rowOff>121920</xdr:rowOff>
    </xdr:to>
    <xdr:cxnSp macro="">
      <xdr:nvCxnSpPr>
        <xdr:cNvPr id="785" name="直線コネクタ 784"/>
        <xdr:cNvCxnSpPr/>
      </xdr:nvCxnSpPr>
      <xdr:spPr>
        <a:xfrm flipV="1">
          <a:off x="13703300" y="184602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68835</xdr:rowOff>
    </xdr:from>
    <xdr:to>
      <xdr:col>67</xdr:col>
      <xdr:colOff>101600</xdr:colOff>
      <xdr:row>108</xdr:row>
      <xdr:rowOff>170435</xdr:rowOff>
    </xdr:to>
    <xdr:sp macro="" textlink="">
      <xdr:nvSpPr>
        <xdr:cNvPr id="786" name="楕円 785"/>
        <xdr:cNvSpPr/>
      </xdr:nvSpPr>
      <xdr:spPr>
        <a:xfrm>
          <a:off x="12763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121920</xdr:rowOff>
    </xdr:from>
    <xdr:to>
      <xdr:col>71</xdr:col>
      <xdr:colOff>177800</xdr:colOff>
      <xdr:row>108</xdr:row>
      <xdr:rowOff>119635</xdr:rowOff>
    </xdr:to>
    <xdr:cxnSp macro="">
      <xdr:nvCxnSpPr>
        <xdr:cNvPr id="787" name="直線コネクタ 786"/>
        <xdr:cNvCxnSpPr/>
      </xdr:nvCxnSpPr>
      <xdr:spPr>
        <a:xfrm flipV="1">
          <a:off x="12814300" y="18467070"/>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88" name="n_1aveValue【庁舎】&#10;有形固定資産減価償却率"/>
        <xdr:cNvSpPr txBox="1"/>
      </xdr:nvSpPr>
      <xdr:spPr>
        <a:xfrm>
          <a:off x="152660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89"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0" name="n_3aveValue【庁舎】&#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91" name="n_4aveValue【庁舎】&#10;有形固定資産減価償却率"/>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51833</xdr:rowOff>
    </xdr:from>
    <xdr:ext cx="405111" cy="259045"/>
    <xdr:sp macro="" textlink="">
      <xdr:nvSpPr>
        <xdr:cNvPr id="792" name="n_1mainValue【庁舎】&#10;有形固定資産減価償却率"/>
        <xdr:cNvSpPr txBox="1"/>
      </xdr:nvSpPr>
      <xdr:spPr>
        <a:xfrm>
          <a:off x="15266044" y="1839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156990</xdr:rowOff>
    </xdr:from>
    <xdr:ext cx="405111" cy="259045"/>
    <xdr:sp macro="" textlink="">
      <xdr:nvSpPr>
        <xdr:cNvPr id="793" name="n_2mainValue【庁舎】&#10;有形固定資産減価償却率"/>
        <xdr:cNvSpPr txBox="1"/>
      </xdr:nvSpPr>
      <xdr:spPr>
        <a:xfrm>
          <a:off x="143897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163847</xdr:rowOff>
    </xdr:from>
    <xdr:ext cx="405111" cy="259045"/>
    <xdr:sp macro="" textlink="">
      <xdr:nvSpPr>
        <xdr:cNvPr id="794" name="n_3mainValue【庁舎】&#10;有形固定資産減価償却率"/>
        <xdr:cNvSpPr txBox="1"/>
      </xdr:nvSpPr>
      <xdr:spPr>
        <a:xfrm>
          <a:off x="13500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161562</xdr:rowOff>
    </xdr:from>
    <xdr:ext cx="405111" cy="259045"/>
    <xdr:sp macro="" textlink="">
      <xdr:nvSpPr>
        <xdr:cNvPr id="795" name="n_4mainValue【庁舎】&#10;有形固定資産減価償却率"/>
        <xdr:cNvSpPr txBox="1"/>
      </xdr:nvSpPr>
      <xdr:spPr>
        <a:xfrm>
          <a:off x="12611744" y="18678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24"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166370</xdr:rowOff>
    </xdr:from>
    <xdr:to>
      <xdr:col>116</xdr:col>
      <xdr:colOff>114300</xdr:colOff>
      <xdr:row>104</xdr:row>
      <xdr:rowOff>96520</xdr:rowOff>
    </xdr:to>
    <xdr:sp macro="" textlink="">
      <xdr:nvSpPr>
        <xdr:cNvPr id="835" name="楕円 834"/>
        <xdr:cNvSpPr/>
      </xdr:nvSpPr>
      <xdr:spPr>
        <a:xfrm>
          <a:off x="22110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17797</xdr:rowOff>
    </xdr:from>
    <xdr:ext cx="469744" cy="259045"/>
    <xdr:sp macro="" textlink="">
      <xdr:nvSpPr>
        <xdr:cNvPr id="836" name="【庁舎】&#10;一人当たり面積該当値テキスト"/>
        <xdr:cNvSpPr txBox="1"/>
      </xdr:nvSpPr>
      <xdr:spPr>
        <a:xfrm>
          <a:off x="22199600"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xdr:rowOff>
    </xdr:from>
    <xdr:to>
      <xdr:col>112</xdr:col>
      <xdr:colOff>38100</xdr:colOff>
      <xdr:row>104</xdr:row>
      <xdr:rowOff>107950</xdr:rowOff>
    </xdr:to>
    <xdr:sp macro="" textlink="">
      <xdr:nvSpPr>
        <xdr:cNvPr id="837" name="楕円 836"/>
        <xdr:cNvSpPr/>
      </xdr:nvSpPr>
      <xdr:spPr>
        <a:xfrm>
          <a:off x="2127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45720</xdr:rowOff>
    </xdr:from>
    <xdr:to>
      <xdr:col>116</xdr:col>
      <xdr:colOff>63500</xdr:colOff>
      <xdr:row>104</xdr:row>
      <xdr:rowOff>57150</xdr:rowOff>
    </xdr:to>
    <xdr:cxnSp macro="">
      <xdr:nvCxnSpPr>
        <xdr:cNvPr id="838" name="直線コネクタ 837"/>
        <xdr:cNvCxnSpPr/>
      </xdr:nvCxnSpPr>
      <xdr:spPr>
        <a:xfrm flipV="1">
          <a:off x="21323300" y="178765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839" name="楕円 838"/>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57150</xdr:rowOff>
    </xdr:to>
    <xdr:cxnSp macro="">
      <xdr:nvCxnSpPr>
        <xdr:cNvPr id="840" name="直線コネクタ 839"/>
        <xdr:cNvCxnSpPr/>
      </xdr:nvCxnSpPr>
      <xdr:spPr>
        <a:xfrm>
          <a:off x="20434300" y="17884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166370</xdr:rowOff>
    </xdr:from>
    <xdr:to>
      <xdr:col>102</xdr:col>
      <xdr:colOff>165100</xdr:colOff>
      <xdr:row>104</xdr:row>
      <xdr:rowOff>96520</xdr:rowOff>
    </xdr:to>
    <xdr:sp macro="" textlink="">
      <xdr:nvSpPr>
        <xdr:cNvPr id="841" name="楕円 840"/>
        <xdr:cNvSpPr/>
      </xdr:nvSpPr>
      <xdr:spPr>
        <a:xfrm>
          <a:off x="19494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45720</xdr:rowOff>
    </xdr:from>
    <xdr:to>
      <xdr:col>107</xdr:col>
      <xdr:colOff>50800</xdr:colOff>
      <xdr:row>104</xdr:row>
      <xdr:rowOff>53339</xdr:rowOff>
    </xdr:to>
    <xdr:cxnSp macro="">
      <xdr:nvCxnSpPr>
        <xdr:cNvPr id="842" name="直線コネクタ 841"/>
        <xdr:cNvCxnSpPr/>
      </xdr:nvCxnSpPr>
      <xdr:spPr>
        <a:xfrm>
          <a:off x="19545300" y="17876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843" name="楕円 842"/>
        <xdr:cNvSpPr/>
      </xdr:nvSpPr>
      <xdr:spPr>
        <a:xfrm>
          <a:off x="18605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45720</xdr:rowOff>
    </xdr:from>
    <xdr:to>
      <xdr:col>102</xdr:col>
      <xdr:colOff>114300</xdr:colOff>
      <xdr:row>104</xdr:row>
      <xdr:rowOff>137161</xdr:rowOff>
    </xdr:to>
    <xdr:cxnSp macro="">
      <xdr:nvCxnSpPr>
        <xdr:cNvPr id="844" name="直線コネクタ 843"/>
        <xdr:cNvCxnSpPr/>
      </xdr:nvCxnSpPr>
      <xdr:spPr>
        <a:xfrm flipV="1">
          <a:off x="18656300" y="17876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45"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6" name="n_2aveValue【庁舎】&#10;一人当たり面積"/>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47" name="n_3aveValue【庁舎】&#10;一人当たり面積"/>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8" name="n_4aveValue【庁舎】&#10;一人当たり面積"/>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124477</xdr:rowOff>
    </xdr:from>
    <xdr:ext cx="469744" cy="259045"/>
    <xdr:sp macro="" textlink="">
      <xdr:nvSpPr>
        <xdr:cNvPr id="849" name="n_1mainValue【庁舎】&#10;一人当たり面積"/>
        <xdr:cNvSpPr txBox="1"/>
      </xdr:nvSpPr>
      <xdr:spPr>
        <a:xfrm>
          <a:off x="210757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850" name="n_2mainValue【庁舎】&#10;一人当たり面積"/>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113047</xdr:rowOff>
    </xdr:from>
    <xdr:ext cx="469744" cy="259045"/>
    <xdr:sp macro="" textlink="">
      <xdr:nvSpPr>
        <xdr:cNvPr id="851" name="n_3mainValue【庁舎】&#10;一人当たり面積"/>
        <xdr:cNvSpPr txBox="1"/>
      </xdr:nvSpPr>
      <xdr:spPr>
        <a:xfrm>
          <a:off x="19310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852" name="n_4mainValue【庁舎】&#10;一人当たり面積"/>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保健センター・保健所については、碑文谷保健センター（昭和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年築）の老朽化が進んでおり、有形固定資産減価償却率を押し上げる主要因になっている。令和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年度に改定した「区有施設見直し計画」に基づき、総合的な子ども家庭支援体制の構築を進めながら、適切に施設更新を進めていく。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庁舎については、目黒区総合庁舎の改修工事を行ったことにより、有形固定資産減価償却率の改善が図られたが、目黒区総合庁舎（昭和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年築）や目黒区清掃事務所（昭和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年築）の老朽化が進んでおり、依然として類似団体と比較しても有形固定資産減価償却率が高い値となっている。今後も建物の老朽化対策として、令和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年度に改定した「区有施設見直し計画」に基づき、構造体耐久性調査や耐震診断などを行い、適切な更新手法などの検討を行っていく。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698126" y="450476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前年度と比べ、分子となる基準財政収入額は特別区税の減などにより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億円余の減、分母となる基準財政需要額は首都直下地震等に対する防災・減災対策経費の算定などにより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億円余の増となりました。この結果、財政力指数は、前年度より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ポイント下回りました。今後も歳出の徹底した見直しと歳入確保を行うことにより財政の健全化を図り、中長期的に安定した財政運営に努めていきます。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1" name="直線コネクタ 70"/>
        <xdr:cNvCxnSpPr/>
      </xdr:nvCxnSpPr>
      <xdr:spPr>
        <a:xfrm>
          <a:off x="4114800" y="689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40822</xdr:rowOff>
    </xdr:to>
    <xdr:cxnSp macro="">
      <xdr:nvCxnSpPr>
        <xdr:cNvPr id="74" name="直線コネクタ 73"/>
        <xdr:cNvCxnSpPr/>
      </xdr:nvCxnSpPr>
      <xdr:spPr>
        <a:xfrm>
          <a:off x="3225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40822</xdr:rowOff>
    </xdr:to>
    <xdr:cxnSp macro="">
      <xdr:nvCxnSpPr>
        <xdr:cNvPr id="77" name="直線コネクタ 76"/>
        <xdr:cNvCxnSpPr/>
      </xdr:nvCxnSpPr>
      <xdr:spPr>
        <a:xfrm>
          <a:off x="2336800" y="68471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ポイントの改善となりました。これは、分子となる歳出が物件費が増となったことなどにより、対前年度比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千万円余の増となった一方で、分母となる歳入が特別区交付金が増となったことなどにより、対前年度比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千万円余の増となり、歳入の増が歳出の増を上回ったことによるものです。令和元年度以来２年ぶりに適正範囲（</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％）となりましたが、今後も社会情勢の変化に対応できる財政基盤となるよう、歳入確保及びビルドアンドスクラップの視点に立った歳出の抑制を図っていきます。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141394</xdr:rowOff>
    </xdr:to>
    <xdr:cxnSp macro="">
      <xdr:nvCxnSpPr>
        <xdr:cNvPr id="134" name="直線コネクタ 133"/>
        <xdr:cNvCxnSpPr/>
      </xdr:nvCxnSpPr>
      <xdr:spPr>
        <a:xfrm flipV="1">
          <a:off x="4114800" y="11060430"/>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65</xdr:row>
      <xdr:rowOff>141394</xdr:rowOff>
    </xdr:to>
    <xdr:cxnSp macro="">
      <xdr:nvCxnSpPr>
        <xdr:cNvPr id="137" name="直線コネクタ 136"/>
        <xdr:cNvCxnSpPr/>
      </xdr:nvCxnSpPr>
      <xdr:spPr>
        <a:xfrm>
          <a:off x="3225800" y="110765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66</xdr:row>
      <xdr:rowOff>10160</xdr:rowOff>
    </xdr:to>
    <xdr:cxnSp macro="">
      <xdr:nvCxnSpPr>
        <xdr:cNvPr id="140" name="直線コネクタ 139"/>
        <xdr:cNvCxnSpPr/>
      </xdr:nvCxnSpPr>
      <xdr:spPr>
        <a:xfrm flipV="1">
          <a:off x="2336800" y="1107651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67</xdr:row>
      <xdr:rowOff>39794</xdr:rowOff>
    </xdr:to>
    <xdr:cxnSp macro="">
      <xdr:nvCxnSpPr>
        <xdr:cNvPr id="143" name="直線コネクタ 142"/>
        <xdr:cNvCxnSpPr/>
      </xdr:nvCxnSpPr>
      <xdr:spPr>
        <a:xfrm flipV="1">
          <a:off x="1447800" y="1132586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3" name="楕円 152"/>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53357</xdr:rowOff>
    </xdr:from>
    <xdr:ext cx="762000" cy="259045"/>
    <xdr:sp macro="" textlink="">
      <xdr:nvSpPr>
        <xdr:cNvPr id="154" name="財政構造の弾力性該当値テキスト"/>
        <xdr:cNvSpPr txBox="1"/>
      </xdr:nvSpPr>
      <xdr:spPr>
        <a:xfrm>
          <a:off x="50419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5" name="楕円 154"/>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30921</xdr:rowOff>
    </xdr:from>
    <xdr:ext cx="736600" cy="259045"/>
    <xdr:sp macro="" textlink="">
      <xdr:nvSpPr>
        <xdr:cNvPr id="156" name="テキスト ボックス 155"/>
        <xdr:cNvSpPr txBox="1"/>
      </xdr:nvSpPr>
      <xdr:spPr>
        <a:xfrm>
          <a:off x="3733800" y="1100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7" name="楕円 156"/>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58" name="テキスト ボックス 157"/>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9" name="楕円 158"/>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60" name="テキスト ボックス 159"/>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160444</xdr:rowOff>
    </xdr:from>
    <xdr:to>
      <xdr:col>7</xdr:col>
      <xdr:colOff>31750</xdr:colOff>
      <xdr:row>67</xdr:row>
      <xdr:rowOff>90594</xdr:rowOff>
    </xdr:to>
    <xdr:sp macro="" textlink="">
      <xdr:nvSpPr>
        <xdr:cNvPr id="161" name="楕円 160"/>
        <xdr:cNvSpPr/>
      </xdr:nvSpPr>
      <xdr:spPr>
        <a:xfrm>
          <a:off x="1397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75371</xdr:rowOff>
    </xdr:from>
    <xdr:ext cx="762000" cy="259045"/>
    <xdr:sp macro="" textlink="">
      <xdr:nvSpPr>
        <xdr:cNvPr id="162" name="テキスト ボックス 161"/>
        <xdr:cNvSpPr txBox="1"/>
      </xdr:nvSpPr>
      <xdr:spPr>
        <a:xfrm>
          <a:off x="1066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19,659</a:t>
          </a:r>
          <a:r>
            <a:rPr kumimoji="1" lang="ja-JP" altLang="en-US" sz="1300">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latin typeface="ＭＳ Ｐゴシック" panose="020B0600070205080204" pitchFamily="50" charset="-128"/>
              <a:ea typeface="ＭＳ Ｐゴシック" panose="020B0600070205080204" pitchFamily="50" charset="-128"/>
            </a:rPr>
            <a:t>8,634</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引き続き歳出の抑制化に取り組んでいきます。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88759</xdr:rowOff>
    </xdr:from>
    <xdr:to>
      <xdr:col>23</xdr:col>
      <xdr:colOff>133350</xdr:colOff>
      <xdr:row>81</xdr:row>
      <xdr:rowOff>167821</xdr:rowOff>
    </xdr:to>
    <xdr:cxnSp macro="">
      <xdr:nvCxnSpPr>
        <xdr:cNvPr id="197" name="直線コネクタ 196"/>
        <xdr:cNvCxnSpPr/>
      </xdr:nvCxnSpPr>
      <xdr:spPr>
        <a:xfrm>
          <a:off x="4114800" y="13976209"/>
          <a:ext cx="8382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55060</xdr:rowOff>
    </xdr:from>
    <xdr:to>
      <xdr:col>19</xdr:col>
      <xdr:colOff>133350</xdr:colOff>
      <xdr:row>81</xdr:row>
      <xdr:rowOff>88759</xdr:rowOff>
    </xdr:to>
    <xdr:cxnSp macro="">
      <xdr:nvCxnSpPr>
        <xdr:cNvPr id="200" name="直線コネクタ 199"/>
        <xdr:cNvCxnSpPr/>
      </xdr:nvCxnSpPr>
      <xdr:spPr>
        <a:xfrm>
          <a:off x="3225800" y="13942510"/>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32660</xdr:rowOff>
    </xdr:from>
    <xdr:to>
      <xdr:col>15</xdr:col>
      <xdr:colOff>82550</xdr:colOff>
      <xdr:row>81</xdr:row>
      <xdr:rowOff>55060</xdr:rowOff>
    </xdr:to>
    <xdr:cxnSp macro="">
      <xdr:nvCxnSpPr>
        <xdr:cNvPr id="203" name="直線コネクタ 202"/>
        <xdr:cNvCxnSpPr/>
      </xdr:nvCxnSpPr>
      <xdr:spPr>
        <a:xfrm>
          <a:off x="2336800" y="13920110"/>
          <a:ext cx="889000" cy="2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32660</xdr:rowOff>
    </xdr:from>
    <xdr:to>
      <xdr:col>11</xdr:col>
      <xdr:colOff>31750</xdr:colOff>
      <xdr:row>81</xdr:row>
      <xdr:rowOff>37165</xdr:rowOff>
    </xdr:to>
    <xdr:cxnSp macro="">
      <xdr:nvCxnSpPr>
        <xdr:cNvPr id="206" name="直線コネクタ 205"/>
        <xdr:cNvCxnSpPr/>
      </xdr:nvCxnSpPr>
      <xdr:spPr>
        <a:xfrm flipV="1">
          <a:off x="1447800" y="13920110"/>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117021</xdr:rowOff>
    </xdr:from>
    <xdr:to>
      <xdr:col>23</xdr:col>
      <xdr:colOff>184150</xdr:colOff>
      <xdr:row>82</xdr:row>
      <xdr:rowOff>47171</xdr:rowOff>
    </xdr:to>
    <xdr:sp macro="" textlink="">
      <xdr:nvSpPr>
        <xdr:cNvPr id="216" name="楕円 215"/>
        <xdr:cNvSpPr/>
      </xdr:nvSpPr>
      <xdr:spPr>
        <a:xfrm>
          <a:off x="49022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89098</xdr:rowOff>
    </xdr:from>
    <xdr:ext cx="762000" cy="259045"/>
    <xdr:sp macro="" textlink="">
      <xdr:nvSpPr>
        <xdr:cNvPr id="217" name="人件費・物件費等の状況該当値テキスト"/>
        <xdr:cNvSpPr txBox="1"/>
      </xdr:nvSpPr>
      <xdr:spPr>
        <a:xfrm>
          <a:off x="5041900" y="1397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37959</xdr:rowOff>
    </xdr:from>
    <xdr:to>
      <xdr:col>19</xdr:col>
      <xdr:colOff>184150</xdr:colOff>
      <xdr:row>81</xdr:row>
      <xdr:rowOff>139559</xdr:rowOff>
    </xdr:to>
    <xdr:sp macro="" textlink="">
      <xdr:nvSpPr>
        <xdr:cNvPr id="218" name="楕円 217"/>
        <xdr:cNvSpPr/>
      </xdr:nvSpPr>
      <xdr:spPr>
        <a:xfrm>
          <a:off x="4064000" y="139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124336</xdr:rowOff>
    </xdr:from>
    <xdr:ext cx="736600" cy="259045"/>
    <xdr:sp macro="" textlink="">
      <xdr:nvSpPr>
        <xdr:cNvPr id="219" name="テキスト ボックス 218"/>
        <xdr:cNvSpPr txBox="1"/>
      </xdr:nvSpPr>
      <xdr:spPr>
        <a:xfrm>
          <a:off x="3733800" y="14011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4260</xdr:rowOff>
    </xdr:from>
    <xdr:to>
      <xdr:col>15</xdr:col>
      <xdr:colOff>133350</xdr:colOff>
      <xdr:row>81</xdr:row>
      <xdr:rowOff>105860</xdr:rowOff>
    </xdr:to>
    <xdr:sp macro="" textlink="">
      <xdr:nvSpPr>
        <xdr:cNvPr id="220" name="楕円 219"/>
        <xdr:cNvSpPr/>
      </xdr:nvSpPr>
      <xdr:spPr>
        <a:xfrm>
          <a:off x="3175000" y="138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90637</xdr:rowOff>
    </xdr:from>
    <xdr:ext cx="762000" cy="259045"/>
    <xdr:sp macro="" textlink="">
      <xdr:nvSpPr>
        <xdr:cNvPr id="221" name="テキスト ボックス 220"/>
        <xdr:cNvSpPr txBox="1"/>
      </xdr:nvSpPr>
      <xdr:spPr>
        <a:xfrm>
          <a:off x="2844800" y="1397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153310</xdr:rowOff>
    </xdr:from>
    <xdr:to>
      <xdr:col>11</xdr:col>
      <xdr:colOff>82550</xdr:colOff>
      <xdr:row>81</xdr:row>
      <xdr:rowOff>83460</xdr:rowOff>
    </xdr:to>
    <xdr:sp macro="" textlink="">
      <xdr:nvSpPr>
        <xdr:cNvPr id="222" name="楕円 221"/>
        <xdr:cNvSpPr/>
      </xdr:nvSpPr>
      <xdr:spPr>
        <a:xfrm>
          <a:off x="2286000" y="138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68237</xdr:rowOff>
    </xdr:from>
    <xdr:ext cx="762000" cy="259045"/>
    <xdr:sp macro="" textlink="">
      <xdr:nvSpPr>
        <xdr:cNvPr id="223" name="テキスト ボックス 222"/>
        <xdr:cNvSpPr txBox="1"/>
      </xdr:nvSpPr>
      <xdr:spPr>
        <a:xfrm>
          <a:off x="1955800" y="1395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157815</xdr:rowOff>
    </xdr:from>
    <xdr:to>
      <xdr:col>7</xdr:col>
      <xdr:colOff>31750</xdr:colOff>
      <xdr:row>81</xdr:row>
      <xdr:rowOff>87965</xdr:rowOff>
    </xdr:to>
    <xdr:sp macro="" textlink="">
      <xdr:nvSpPr>
        <xdr:cNvPr id="224" name="楕円 223"/>
        <xdr:cNvSpPr/>
      </xdr:nvSpPr>
      <xdr:spPr>
        <a:xfrm>
          <a:off x="1397000" y="138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72742</xdr:rowOff>
    </xdr:from>
    <xdr:ext cx="762000" cy="259045"/>
    <xdr:sp macro="" textlink="">
      <xdr:nvSpPr>
        <xdr:cNvPr id="225" name="テキスト ボックス 224"/>
        <xdr:cNvSpPr txBox="1"/>
      </xdr:nvSpPr>
      <xdr:spPr>
        <a:xfrm>
          <a:off x="1066800" y="1396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1" name="直線コネクタ 260"/>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31750</xdr:rowOff>
    </xdr:to>
    <xdr:cxnSp macro="">
      <xdr:nvCxnSpPr>
        <xdr:cNvPr id="264" name="直線コネクタ 263"/>
        <xdr:cNvCxnSpPr/>
      </xdr:nvCxnSpPr>
      <xdr:spPr>
        <a:xfrm>
          <a:off x="15290800" y="145015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135164</xdr:rowOff>
    </xdr:to>
    <xdr:cxnSp macro="">
      <xdr:nvCxnSpPr>
        <xdr:cNvPr id="267" name="直線コネクタ 266"/>
        <xdr:cNvCxnSpPr/>
      </xdr:nvCxnSpPr>
      <xdr:spPr>
        <a:xfrm flipV="1">
          <a:off x="14401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136071</xdr:rowOff>
    </xdr:to>
    <xdr:cxnSp macro="">
      <xdr:nvCxnSpPr>
        <xdr:cNvPr id="270" name="直線コネクタ 269"/>
        <xdr:cNvCxnSpPr/>
      </xdr:nvCxnSpPr>
      <xdr:spPr>
        <a:xfrm flipV="1">
          <a:off x="13512800" y="1470841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1"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3" name="テキスト ボックス 282"/>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85" name="テキスト ボックス 284"/>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7" name="テキスト ボックス 286"/>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8" name="楕円 287"/>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9" name="テキスト ボックス 288"/>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94343</xdr:rowOff>
    </xdr:from>
    <xdr:to>
      <xdr:col>81</xdr:col>
      <xdr:colOff>44450</xdr:colOff>
      <xdr:row>60</xdr:row>
      <xdr:rowOff>103536</xdr:rowOff>
    </xdr:to>
    <xdr:cxnSp macro="">
      <xdr:nvCxnSpPr>
        <xdr:cNvPr id="326" name="直線コネクタ 325"/>
        <xdr:cNvCxnSpPr/>
      </xdr:nvCxnSpPr>
      <xdr:spPr>
        <a:xfrm>
          <a:off x="16179800" y="10381343"/>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93194</xdr:rowOff>
    </xdr:from>
    <xdr:to>
      <xdr:col>77</xdr:col>
      <xdr:colOff>44450</xdr:colOff>
      <xdr:row>60</xdr:row>
      <xdr:rowOff>94343</xdr:rowOff>
    </xdr:to>
    <xdr:cxnSp macro="">
      <xdr:nvCxnSpPr>
        <xdr:cNvPr id="329" name="直線コネクタ 328"/>
        <xdr:cNvCxnSpPr/>
      </xdr:nvCxnSpPr>
      <xdr:spPr>
        <a:xfrm>
          <a:off x="15290800" y="1038019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90896</xdr:rowOff>
    </xdr:from>
    <xdr:to>
      <xdr:col>72</xdr:col>
      <xdr:colOff>203200</xdr:colOff>
      <xdr:row>60</xdr:row>
      <xdr:rowOff>93194</xdr:rowOff>
    </xdr:to>
    <xdr:cxnSp macro="">
      <xdr:nvCxnSpPr>
        <xdr:cNvPr id="332" name="直線コネクタ 331"/>
        <xdr:cNvCxnSpPr/>
      </xdr:nvCxnSpPr>
      <xdr:spPr>
        <a:xfrm>
          <a:off x="14401800" y="1037789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90896</xdr:rowOff>
    </xdr:from>
    <xdr:to>
      <xdr:col>68</xdr:col>
      <xdr:colOff>152400</xdr:colOff>
      <xdr:row>60</xdr:row>
      <xdr:rowOff>100088</xdr:rowOff>
    </xdr:to>
    <xdr:cxnSp macro="">
      <xdr:nvCxnSpPr>
        <xdr:cNvPr id="335" name="直線コネクタ 334"/>
        <xdr:cNvCxnSpPr/>
      </xdr:nvCxnSpPr>
      <xdr:spPr>
        <a:xfrm flipV="1">
          <a:off x="13512800" y="103778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52736</xdr:rowOff>
    </xdr:from>
    <xdr:to>
      <xdr:col>81</xdr:col>
      <xdr:colOff>95250</xdr:colOff>
      <xdr:row>60</xdr:row>
      <xdr:rowOff>154336</xdr:rowOff>
    </xdr:to>
    <xdr:sp macro="" textlink="">
      <xdr:nvSpPr>
        <xdr:cNvPr id="345" name="楕円 344"/>
        <xdr:cNvSpPr/>
      </xdr:nvSpPr>
      <xdr:spPr>
        <a:xfrm>
          <a:off x="169672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24813</xdr:rowOff>
    </xdr:from>
    <xdr:ext cx="762000" cy="259045"/>
    <xdr:sp macro="" textlink="">
      <xdr:nvSpPr>
        <xdr:cNvPr id="346" name="定員管理の状況該当値テキスト"/>
        <xdr:cNvSpPr txBox="1"/>
      </xdr:nvSpPr>
      <xdr:spPr>
        <a:xfrm>
          <a:off x="17106900" y="1031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43543</xdr:rowOff>
    </xdr:from>
    <xdr:to>
      <xdr:col>77</xdr:col>
      <xdr:colOff>95250</xdr:colOff>
      <xdr:row>60</xdr:row>
      <xdr:rowOff>145143</xdr:rowOff>
    </xdr:to>
    <xdr:sp macro="" textlink="">
      <xdr:nvSpPr>
        <xdr:cNvPr id="347" name="楕円 346"/>
        <xdr:cNvSpPr/>
      </xdr:nvSpPr>
      <xdr:spPr>
        <a:xfrm>
          <a:off x="1612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129920</xdr:rowOff>
    </xdr:from>
    <xdr:ext cx="736600" cy="259045"/>
    <xdr:sp macro="" textlink="">
      <xdr:nvSpPr>
        <xdr:cNvPr id="348" name="テキスト ボックス 347"/>
        <xdr:cNvSpPr txBox="1"/>
      </xdr:nvSpPr>
      <xdr:spPr>
        <a:xfrm>
          <a:off x="15798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42394</xdr:rowOff>
    </xdr:from>
    <xdr:to>
      <xdr:col>73</xdr:col>
      <xdr:colOff>44450</xdr:colOff>
      <xdr:row>60</xdr:row>
      <xdr:rowOff>143994</xdr:rowOff>
    </xdr:to>
    <xdr:sp macro="" textlink="">
      <xdr:nvSpPr>
        <xdr:cNvPr id="349" name="楕円 348"/>
        <xdr:cNvSpPr/>
      </xdr:nvSpPr>
      <xdr:spPr>
        <a:xfrm>
          <a:off x="15240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128771</xdr:rowOff>
    </xdr:from>
    <xdr:ext cx="762000" cy="259045"/>
    <xdr:sp macro="" textlink="">
      <xdr:nvSpPr>
        <xdr:cNvPr id="350" name="テキスト ボックス 349"/>
        <xdr:cNvSpPr txBox="1"/>
      </xdr:nvSpPr>
      <xdr:spPr>
        <a:xfrm>
          <a:off x="14909800" y="1041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40096</xdr:rowOff>
    </xdr:from>
    <xdr:to>
      <xdr:col>68</xdr:col>
      <xdr:colOff>203200</xdr:colOff>
      <xdr:row>60</xdr:row>
      <xdr:rowOff>141696</xdr:rowOff>
    </xdr:to>
    <xdr:sp macro="" textlink="">
      <xdr:nvSpPr>
        <xdr:cNvPr id="351" name="楕円 350"/>
        <xdr:cNvSpPr/>
      </xdr:nvSpPr>
      <xdr:spPr>
        <a:xfrm>
          <a:off x="14351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126473</xdr:rowOff>
    </xdr:from>
    <xdr:ext cx="762000" cy="259045"/>
    <xdr:sp macro="" textlink="">
      <xdr:nvSpPr>
        <xdr:cNvPr id="352" name="テキスト ボックス 351"/>
        <xdr:cNvSpPr txBox="1"/>
      </xdr:nvSpPr>
      <xdr:spPr>
        <a:xfrm>
          <a:off x="14020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49288</xdr:rowOff>
    </xdr:from>
    <xdr:to>
      <xdr:col>64</xdr:col>
      <xdr:colOff>152400</xdr:colOff>
      <xdr:row>60</xdr:row>
      <xdr:rowOff>150888</xdr:rowOff>
    </xdr:to>
    <xdr:sp macro="" textlink="">
      <xdr:nvSpPr>
        <xdr:cNvPr id="353" name="楕円 352"/>
        <xdr:cNvSpPr/>
      </xdr:nvSpPr>
      <xdr:spPr>
        <a:xfrm>
          <a:off x="13462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135665</xdr:rowOff>
    </xdr:from>
    <xdr:ext cx="762000" cy="259045"/>
    <xdr:sp macro="" textlink="">
      <xdr:nvSpPr>
        <xdr:cNvPr id="354" name="テキスト ボックス 353"/>
        <xdr:cNvSpPr txBox="1"/>
      </xdr:nvSpPr>
      <xdr:spPr>
        <a:xfrm>
          <a:off x="13131800" y="1042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年度単年度では△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か年平均値で示される実質公債費比率も同様に△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今後も、適切な起債管理に努めてまいります。</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83" name="直線コネクタ 382"/>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57150</xdr:rowOff>
    </xdr:to>
    <xdr:cxnSp macro="">
      <xdr:nvCxnSpPr>
        <xdr:cNvPr id="386" name="直線コネクタ 385"/>
        <xdr:cNvCxnSpPr/>
      </xdr:nvCxnSpPr>
      <xdr:spPr>
        <a:xfrm>
          <a:off x="15290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57150</xdr:rowOff>
    </xdr:to>
    <xdr:cxnSp macro="">
      <xdr:nvCxnSpPr>
        <xdr:cNvPr id="389" name="直線コネクタ 388"/>
        <xdr:cNvCxnSpPr/>
      </xdr:nvCxnSpPr>
      <xdr:spPr>
        <a:xfrm>
          <a:off x="14401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57150</xdr:rowOff>
    </xdr:to>
    <xdr:cxnSp macro="">
      <xdr:nvCxnSpPr>
        <xdr:cNvPr id="392" name="直線コネクタ 391"/>
        <xdr:cNvCxnSpPr/>
      </xdr:nvCxnSpPr>
      <xdr:spPr>
        <a:xfrm>
          <a:off x="13512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3"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1" name="テキスト ボックス 410"/>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116.9</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ポイントの改善となりました。分子である退職手当が減となり、かつ、分母である歳入経常一般財源等が増となったことによるものです。類似団体と比較すると、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歳以上の職員構成が上回っていることなどにより、</a:t>
          </a:r>
          <a:r>
            <a:rPr kumimoji="1" lang="ja-JP" altLang="en-US" sz="1300">
              <a:latin typeface="ＭＳ Ｐゴシック" panose="020B0600070205080204" pitchFamily="50" charset="-128"/>
              <a:ea typeface="ＭＳ Ｐゴシック" panose="020B0600070205080204" pitchFamily="50" charset="-128"/>
            </a:rPr>
            <a:t>類似団体の平均を上回っており、人件費の負担に大きな影響を与えています。引き続き職員数の適正化に取り組んでいきます。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124278</xdr:rowOff>
    </xdr:from>
    <xdr:to>
      <xdr:col>24</xdr:col>
      <xdr:colOff>25400</xdr:colOff>
      <xdr:row>39</xdr:row>
      <xdr:rowOff>129722</xdr:rowOff>
    </xdr:to>
    <xdr:cxnSp macro="">
      <xdr:nvCxnSpPr>
        <xdr:cNvPr id="63" name="直線コネクタ 62"/>
        <xdr:cNvCxnSpPr/>
      </xdr:nvCxnSpPr>
      <xdr:spPr>
        <a:xfrm flipV="1">
          <a:off x="4826000" y="5782128"/>
          <a:ext cx="0" cy="103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101799</xdr:rowOff>
    </xdr:from>
    <xdr:ext cx="762000" cy="259045"/>
    <xdr:sp macro="" textlink="">
      <xdr:nvSpPr>
        <xdr:cNvPr id="64" name="人件費最小値テキスト"/>
        <xdr:cNvSpPr txBox="1"/>
      </xdr:nvSpPr>
      <xdr:spPr>
        <a:xfrm>
          <a:off x="4914900" y="6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129722</xdr:rowOff>
    </xdr:from>
    <xdr:to>
      <xdr:col>24</xdr:col>
      <xdr:colOff>114300</xdr:colOff>
      <xdr:row>39</xdr:row>
      <xdr:rowOff>129722</xdr:rowOff>
    </xdr:to>
    <xdr:cxnSp macro="">
      <xdr:nvCxnSpPr>
        <xdr:cNvPr id="65" name="直線コネクタ 64"/>
        <xdr:cNvCxnSpPr/>
      </xdr:nvCxnSpPr>
      <xdr:spPr>
        <a:xfrm>
          <a:off x="4737100" y="681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124278</xdr:rowOff>
    </xdr:from>
    <xdr:to>
      <xdr:col>24</xdr:col>
      <xdr:colOff>114300</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72572</xdr:rowOff>
    </xdr:from>
    <xdr:to>
      <xdr:col>24</xdr:col>
      <xdr:colOff>25400</xdr:colOff>
      <xdr:row>39</xdr:row>
      <xdr:rowOff>97065</xdr:rowOff>
    </xdr:to>
    <xdr:cxnSp macro="">
      <xdr:nvCxnSpPr>
        <xdr:cNvPr id="68" name="直線コネクタ 67"/>
        <xdr:cNvCxnSpPr/>
      </xdr:nvCxnSpPr>
      <xdr:spPr>
        <a:xfrm flipV="1">
          <a:off x="3987800" y="65876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9"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70" name="フローチャート: 判断 69"/>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97065</xdr:rowOff>
    </xdr:to>
    <xdr:cxnSp macro="">
      <xdr:nvCxnSpPr>
        <xdr:cNvPr id="71" name="直線コネクタ 70"/>
        <xdr:cNvCxnSpPr/>
      </xdr:nvCxnSpPr>
      <xdr:spPr>
        <a:xfrm>
          <a:off x="3098800" y="6718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106136</xdr:rowOff>
    </xdr:from>
    <xdr:to>
      <xdr:col>20</xdr:col>
      <xdr:colOff>38100</xdr:colOff>
      <xdr:row>38</xdr:row>
      <xdr:rowOff>36286</xdr:rowOff>
    </xdr:to>
    <xdr:sp macro="" textlink="">
      <xdr:nvSpPr>
        <xdr:cNvPr id="72" name="フローチャート: 判断 71"/>
        <xdr:cNvSpPr/>
      </xdr:nvSpPr>
      <xdr:spPr>
        <a:xfrm>
          <a:off x="3937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46463</xdr:rowOff>
    </xdr:from>
    <xdr:ext cx="736600" cy="259045"/>
    <xdr:sp macro="" textlink="">
      <xdr:nvSpPr>
        <xdr:cNvPr id="73" name="テキスト ボックス 72"/>
        <xdr:cNvSpPr txBox="1"/>
      </xdr:nvSpPr>
      <xdr:spPr>
        <a:xfrm>
          <a:off x="3606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78015</xdr:rowOff>
    </xdr:to>
    <xdr:cxnSp macro="">
      <xdr:nvCxnSpPr>
        <xdr:cNvPr id="74" name="直線コネクタ 73"/>
        <xdr:cNvCxnSpPr/>
      </xdr:nvCxnSpPr>
      <xdr:spPr>
        <a:xfrm flipV="1">
          <a:off x="2209800" y="6718300"/>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136072</xdr:rowOff>
    </xdr:from>
    <xdr:to>
      <xdr:col>15</xdr:col>
      <xdr:colOff>149225</xdr:colOff>
      <xdr:row>37</xdr:row>
      <xdr:rowOff>66222</xdr:rowOff>
    </xdr:to>
    <xdr:sp macro="" textlink="">
      <xdr:nvSpPr>
        <xdr:cNvPr id="75" name="フローチャート: 判断 74"/>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76399</xdr:rowOff>
    </xdr:from>
    <xdr:ext cx="762000" cy="259045"/>
    <xdr:sp macro="" textlink="">
      <xdr:nvSpPr>
        <xdr:cNvPr id="76" name="テキスト ボックス 75"/>
        <xdr:cNvSpPr txBox="1"/>
      </xdr:nvSpPr>
      <xdr:spPr>
        <a:xfrm>
          <a:off x="2717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4535</xdr:rowOff>
    </xdr:to>
    <xdr:cxnSp macro="">
      <xdr:nvCxnSpPr>
        <xdr:cNvPr id="77" name="直線コネクタ 76"/>
        <xdr:cNvCxnSpPr/>
      </xdr:nvCxnSpPr>
      <xdr:spPr>
        <a:xfrm flipV="1">
          <a:off x="1320800" y="6936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29936</xdr:rowOff>
    </xdr:from>
    <xdr:to>
      <xdr:col>11</xdr:col>
      <xdr:colOff>60325</xdr:colOff>
      <xdr:row>37</xdr:row>
      <xdr:rowOff>131536</xdr:rowOff>
    </xdr:to>
    <xdr:sp macro="" textlink="">
      <xdr:nvSpPr>
        <xdr:cNvPr id="78" name="フローチャート: 判断 77"/>
        <xdr:cNvSpPr/>
      </xdr:nvSpPr>
      <xdr:spPr>
        <a:xfrm>
          <a:off x="2159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141713</xdr:rowOff>
    </xdr:from>
    <xdr:ext cx="762000" cy="259045"/>
    <xdr:sp macro="" textlink="">
      <xdr:nvSpPr>
        <xdr:cNvPr id="79" name="テキスト ボックス 78"/>
        <xdr:cNvSpPr txBox="1"/>
      </xdr:nvSpPr>
      <xdr:spPr>
        <a:xfrm>
          <a:off x="1828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81" name="テキスト ボックス 80"/>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87" name="楕円 86"/>
        <xdr:cNvSpPr/>
      </xdr:nvSpPr>
      <xdr:spPr>
        <a:xfrm>
          <a:off x="4775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165299</xdr:rowOff>
    </xdr:from>
    <xdr:ext cx="762000" cy="259045"/>
    <xdr:sp macro="" textlink="">
      <xdr:nvSpPr>
        <xdr:cNvPr id="88" name="人件費該当値テキスト"/>
        <xdr:cNvSpPr txBox="1"/>
      </xdr:nvSpPr>
      <xdr:spPr>
        <a:xfrm>
          <a:off x="4914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46265</xdr:rowOff>
    </xdr:from>
    <xdr:to>
      <xdr:col>20</xdr:col>
      <xdr:colOff>38100</xdr:colOff>
      <xdr:row>39</xdr:row>
      <xdr:rowOff>147865</xdr:rowOff>
    </xdr:to>
    <xdr:sp macro="" textlink="">
      <xdr:nvSpPr>
        <xdr:cNvPr id="89" name="楕円 88"/>
        <xdr:cNvSpPr/>
      </xdr:nvSpPr>
      <xdr:spPr>
        <a:xfrm>
          <a:off x="3937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132642</xdr:rowOff>
    </xdr:from>
    <xdr:ext cx="736600" cy="259045"/>
    <xdr:sp macro="" textlink="">
      <xdr:nvSpPr>
        <xdr:cNvPr id="90" name="テキスト ボックス 89"/>
        <xdr:cNvSpPr txBox="1"/>
      </xdr:nvSpPr>
      <xdr:spPr>
        <a:xfrm>
          <a:off x="3606800" y="681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27215</xdr:rowOff>
    </xdr:from>
    <xdr:to>
      <xdr:col>11</xdr:col>
      <xdr:colOff>60325</xdr:colOff>
      <xdr:row>40</xdr:row>
      <xdr:rowOff>128815</xdr:rowOff>
    </xdr:to>
    <xdr:sp macro="" textlink="">
      <xdr:nvSpPr>
        <xdr:cNvPr id="93" name="楕円 92"/>
        <xdr:cNvSpPr/>
      </xdr:nvSpPr>
      <xdr:spPr>
        <a:xfrm>
          <a:off x="2159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113592</xdr:rowOff>
    </xdr:from>
    <xdr:ext cx="762000" cy="259045"/>
    <xdr:sp macro="" textlink="">
      <xdr:nvSpPr>
        <xdr:cNvPr id="94" name="テキスト ボックス 93"/>
        <xdr:cNvSpPr txBox="1"/>
      </xdr:nvSpPr>
      <xdr:spPr>
        <a:xfrm>
          <a:off x="1828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125185</xdr:rowOff>
    </xdr:from>
    <xdr:to>
      <xdr:col>6</xdr:col>
      <xdr:colOff>171450</xdr:colOff>
      <xdr:row>41</xdr:row>
      <xdr:rowOff>55335</xdr:rowOff>
    </xdr:to>
    <xdr:sp macro="" textlink="">
      <xdr:nvSpPr>
        <xdr:cNvPr id="95" name="楕円 94"/>
        <xdr:cNvSpPr/>
      </xdr:nvSpPr>
      <xdr:spPr>
        <a:xfrm>
          <a:off x="1270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40112</xdr:rowOff>
    </xdr:from>
    <xdr:ext cx="762000" cy="259045"/>
    <xdr:sp macro="" textlink="">
      <xdr:nvSpPr>
        <xdr:cNvPr id="96" name="テキスト ボックス 95"/>
        <xdr:cNvSpPr txBox="1"/>
      </xdr:nvSpPr>
      <xdr:spPr>
        <a:xfrm>
          <a:off x="939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上昇となりました。教育用コンピューター整備に係る経費や放課後子ども総合プランの運営経費の増などにより、分子である経常経費充当一般財源が増となったことによるものです。類似団体の中では上位に位置しておりますが、今後も事業内容の精査や実施方法の工夫を徹底していきます。</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91621</xdr:rowOff>
    </xdr:from>
    <xdr:to>
      <xdr:col>82</xdr:col>
      <xdr:colOff>107950</xdr:colOff>
      <xdr:row>13</xdr:row>
      <xdr:rowOff>146050</xdr:rowOff>
    </xdr:to>
    <xdr:cxnSp macro="">
      <xdr:nvCxnSpPr>
        <xdr:cNvPr id="131" name="直線コネクタ 130"/>
        <xdr:cNvCxnSpPr/>
      </xdr:nvCxnSpPr>
      <xdr:spPr>
        <a:xfrm>
          <a:off x="15671800" y="2320471"/>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91621</xdr:rowOff>
    </xdr:to>
    <xdr:cxnSp macro="">
      <xdr:nvCxnSpPr>
        <xdr:cNvPr id="134" name="直線コネクタ 133"/>
        <xdr:cNvCxnSpPr/>
      </xdr:nvCxnSpPr>
      <xdr:spPr>
        <a:xfrm>
          <a:off x="14782800" y="2233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48079</xdr:rowOff>
    </xdr:to>
    <xdr:cxnSp macro="">
      <xdr:nvCxnSpPr>
        <xdr:cNvPr id="137" name="直線コネクタ 136"/>
        <xdr:cNvCxnSpPr/>
      </xdr:nvCxnSpPr>
      <xdr:spPr>
        <a:xfrm flipV="1">
          <a:off x="13893800" y="2233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48079</xdr:rowOff>
    </xdr:from>
    <xdr:to>
      <xdr:col>69</xdr:col>
      <xdr:colOff>92075</xdr:colOff>
      <xdr:row>13</xdr:row>
      <xdr:rowOff>124279</xdr:rowOff>
    </xdr:to>
    <xdr:cxnSp macro="">
      <xdr:nvCxnSpPr>
        <xdr:cNvPr id="140" name="直線コネクタ 139"/>
        <xdr:cNvCxnSpPr/>
      </xdr:nvCxnSpPr>
      <xdr:spPr>
        <a:xfrm flipV="1">
          <a:off x="13004800" y="227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2" name="テキスト ボックス 141"/>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4" name="テキスト ボックス 143"/>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50" name="楕円 149"/>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51"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40821</xdr:rowOff>
    </xdr:from>
    <xdr:to>
      <xdr:col>78</xdr:col>
      <xdr:colOff>120650</xdr:colOff>
      <xdr:row>13</xdr:row>
      <xdr:rowOff>142421</xdr:rowOff>
    </xdr:to>
    <xdr:sp macro="" textlink="">
      <xdr:nvSpPr>
        <xdr:cNvPr id="152" name="楕円 151"/>
        <xdr:cNvSpPr/>
      </xdr:nvSpPr>
      <xdr:spPr>
        <a:xfrm>
          <a:off x="15621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152598</xdr:rowOff>
    </xdr:from>
    <xdr:ext cx="736600" cy="259045"/>
    <xdr:sp macro="" textlink="">
      <xdr:nvSpPr>
        <xdr:cNvPr id="153" name="テキスト ボックス 152"/>
        <xdr:cNvSpPr txBox="1"/>
      </xdr:nvSpPr>
      <xdr:spPr>
        <a:xfrm>
          <a:off x="15290800" y="203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4" name="楕円 153"/>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5" name="テキスト ボックス 154"/>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168729</xdr:rowOff>
    </xdr:from>
    <xdr:to>
      <xdr:col>69</xdr:col>
      <xdr:colOff>142875</xdr:colOff>
      <xdr:row>13</xdr:row>
      <xdr:rowOff>98879</xdr:rowOff>
    </xdr:to>
    <xdr:sp macro="" textlink="">
      <xdr:nvSpPr>
        <xdr:cNvPr id="156" name="楕円 155"/>
        <xdr:cNvSpPr/>
      </xdr:nvSpPr>
      <xdr:spPr>
        <a:xfrm>
          <a:off x="13843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109056</xdr:rowOff>
    </xdr:from>
    <xdr:ext cx="762000" cy="259045"/>
    <xdr:sp macro="" textlink="">
      <xdr:nvSpPr>
        <xdr:cNvPr id="157" name="テキスト ボックス 156"/>
        <xdr:cNvSpPr txBox="1"/>
      </xdr:nvSpPr>
      <xdr:spPr>
        <a:xfrm>
          <a:off x="13512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58" name="楕円 157"/>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59" name="テキスト ボックス 158"/>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％で、類似団体の平均を下回っており、前年度比で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りました。分子である経常経費充当一般財源が増となった一方で、分母である歳入経常一般財源等がこれを上回って増となったことによるものです。今後も社会保障関係経費の増加が見込まれることから、歳入確保及びビルドアンドスクラップにより活用可能な行政資源を生み出し、重要課題や新たな課題へ再配分する取り組みを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96520</xdr:rowOff>
    </xdr:from>
    <xdr:to>
      <xdr:col>24</xdr:col>
      <xdr:colOff>25400</xdr:colOff>
      <xdr:row>58</xdr:row>
      <xdr:rowOff>127000</xdr:rowOff>
    </xdr:to>
    <xdr:cxnSp macro="">
      <xdr:nvCxnSpPr>
        <xdr:cNvPr id="192" name="直線コネクタ 191"/>
        <xdr:cNvCxnSpPr/>
      </xdr:nvCxnSpPr>
      <xdr:spPr>
        <a:xfrm flipV="1">
          <a:off x="3987800" y="10040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3" name="扶助費平均値テキスト"/>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43180</xdr:rowOff>
    </xdr:from>
    <xdr:to>
      <xdr:col>19</xdr:col>
      <xdr:colOff>187325</xdr:colOff>
      <xdr:row>58</xdr:row>
      <xdr:rowOff>127000</xdr:rowOff>
    </xdr:to>
    <xdr:cxnSp macro="">
      <xdr:nvCxnSpPr>
        <xdr:cNvPr id="195" name="直線コネクタ 194"/>
        <xdr:cNvCxnSpPr/>
      </xdr:nvCxnSpPr>
      <xdr:spPr>
        <a:xfrm>
          <a:off x="3098800" y="998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xdr:rowOff>
    </xdr:from>
    <xdr:to>
      <xdr:col>15</xdr:col>
      <xdr:colOff>98425</xdr:colOff>
      <xdr:row>58</xdr:row>
      <xdr:rowOff>43180</xdr:rowOff>
    </xdr:to>
    <xdr:cxnSp macro="">
      <xdr:nvCxnSpPr>
        <xdr:cNvPr id="198" name="直線コネクタ 197"/>
        <xdr:cNvCxnSpPr/>
      </xdr:nvCxnSpPr>
      <xdr:spPr>
        <a:xfrm>
          <a:off x="2209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00" name="テキスト ボックス 199"/>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168910</xdr:rowOff>
    </xdr:from>
    <xdr:to>
      <xdr:col>11</xdr:col>
      <xdr:colOff>9525</xdr:colOff>
      <xdr:row>58</xdr:row>
      <xdr:rowOff>5080</xdr:rowOff>
    </xdr:to>
    <xdr:cxnSp macro="">
      <xdr:nvCxnSpPr>
        <xdr:cNvPr id="201" name="直線コネクタ 200"/>
        <xdr:cNvCxnSpPr/>
      </xdr:nvCxnSpPr>
      <xdr:spPr>
        <a:xfrm>
          <a:off x="1320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3" name="テキスト ボックス 202"/>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45720</xdr:rowOff>
    </xdr:from>
    <xdr:to>
      <xdr:col>24</xdr:col>
      <xdr:colOff>76200</xdr:colOff>
      <xdr:row>58</xdr:row>
      <xdr:rowOff>147320</xdr:rowOff>
    </xdr:to>
    <xdr:sp macro="" textlink="">
      <xdr:nvSpPr>
        <xdr:cNvPr id="211" name="楕円 210"/>
        <xdr:cNvSpPr/>
      </xdr:nvSpPr>
      <xdr:spPr>
        <a:xfrm>
          <a:off x="4775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62247</xdr:rowOff>
    </xdr:from>
    <xdr:ext cx="762000" cy="259045"/>
    <xdr:sp macro="" textlink="">
      <xdr:nvSpPr>
        <xdr:cNvPr id="212" name="扶助費該当値テキスト"/>
        <xdr:cNvSpPr txBox="1"/>
      </xdr:nvSpPr>
      <xdr:spPr>
        <a:xfrm>
          <a:off x="49149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4" name="テキスト ボックス 213"/>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163830</xdr:rowOff>
    </xdr:from>
    <xdr:to>
      <xdr:col>15</xdr:col>
      <xdr:colOff>149225</xdr:colOff>
      <xdr:row>58</xdr:row>
      <xdr:rowOff>93980</xdr:rowOff>
    </xdr:to>
    <xdr:sp macro="" textlink="">
      <xdr:nvSpPr>
        <xdr:cNvPr id="215" name="楕円 214"/>
        <xdr:cNvSpPr/>
      </xdr:nvSpPr>
      <xdr:spPr>
        <a:xfrm>
          <a:off x="3048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104157</xdr:rowOff>
    </xdr:from>
    <xdr:ext cx="762000" cy="259045"/>
    <xdr:sp macro="" textlink="">
      <xdr:nvSpPr>
        <xdr:cNvPr id="216" name="テキスト ボックス 215"/>
        <xdr:cNvSpPr txBox="1"/>
      </xdr:nvSpPr>
      <xdr:spPr>
        <a:xfrm>
          <a:off x="2717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125730</xdr:rowOff>
    </xdr:from>
    <xdr:to>
      <xdr:col>11</xdr:col>
      <xdr:colOff>60325</xdr:colOff>
      <xdr:row>58</xdr:row>
      <xdr:rowOff>55880</xdr:rowOff>
    </xdr:to>
    <xdr:sp macro="" textlink="">
      <xdr:nvSpPr>
        <xdr:cNvPr id="217" name="楕円 216"/>
        <xdr:cNvSpPr/>
      </xdr:nvSpPr>
      <xdr:spPr>
        <a:xfrm>
          <a:off x="2159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66057</xdr:rowOff>
    </xdr:from>
    <xdr:ext cx="762000" cy="259045"/>
    <xdr:sp macro="" textlink="">
      <xdr:nvSpPr>
        <xdr:cNvPr id="218" name="テキスト ボックス 217"/>
        <xdr:cNvSpPr txBox="1"/>
      </xdr:nvSpPr>
      <xdr:spPr>
        <a:xfrm>
          <a:off x="1828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118110</xdr:rowOff>
    </xdr:from>
    <xdr:to>
      <xdr:col>6</xdr:col>
      <xdr:colOff>171450</xdr:colOff>
      <xdr:row>58</xdr:row>
      <xdr:rowOff>48260</xdr:rowOff>
    </xdr:to>
    <xdr:sp macro="" textlink="">
      <xdr:nvSpPr>
        <xdr:cNvPr id="219" name="楕円 218"/>
        <xdr:cNvSpPr/>
      </xdr:nvSpPr>
      <xdr:spPr>
        <a:xfrm>
          <a:off x="1270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58437</xdr:rowOff>
    </xdr:from>
    <xdr:ext cx="762000" cy="259045"/>
    <xdr:sp macro="" textlink="">
      <xdr:nvSpPr>
        <xdr:cNvPr id="220" name="テキスト ボックス 219"/>
        <xdr:cNvSpPr txBox="1"/>
      </xdr:nvSpPr>
      <xdr:spPr>
        <a:xfrm>
          <a:off x="939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％で、類似団体の平均を下回っており、令和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特別会計への繰出金負担の抑制化などを図り、適正化に取り組んでいきます。</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107950</xdr:rowOff>
    </xdr:to>
    <xdr:cxnSp macro="">
      <xdr:nvCxnSpPr>
        <xdr:cNvPr id="253" name="直線コネクタ 252"/>
        <xdr:cNvCxnSpPr/>
      </xdr:nvCxnSpPr>
      <xdr:spPr>
        <a:xfrm flipV="1">
          <a:off x="15671800" y="10128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50800</xdr:rowOff>
    </xdr:from>
    <xdr:to>
      <xdr:col>78</xdr:col>
      <xdr:colOff>69850</xdr:colOff>
      <xdr:row>59</xdr:row>
      <xdr:rowOff>107950</xdr:rowOff>
    </xdr:to>
    <xdr:cxnSp macro="">
      <xdr:nvCxnSpPr>
        <xdr:cNvPr id="256" name="直線コネクタ 255"/>
        <xdr:cNvCxnSpPr/>
      </xdr:nvCxnSpPr>
      <xdr:spPr>
        <a:xfrm>
          <a:off x="14782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50800</xdr:rowOff>
    </xdr:from>
    <xdr:to>
      <xdr:col>73</xdr:col>
      <xdr:colOff>180975</xdr:colOff>
      <xdr:row>59</xdr:row>
      <xdr:rowOff>146050</xdr:rowOff>
    </xdr:to>
    <xdr:cxnSp macro="">
      <xdr:nvCxnSpPr>
        <xdr:cNvPr id="259" name="直線コネクタ 258"/>
        <xdr:cNvCxnSpPr/>
      </xdr:nvCxnSpPr>
      <xdr:spPr>
        <a:xfrm flipV="1">
          <a:off x="13893800" y="1016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31750</xdr:rowOff>
    </xdr:to>
    <xdr:cxnSp macro="">
      <xdr:nvCxnSpPr>
        <xdr:cNvPr id="262" name="直線コネクタ 261"/>
        <xdr:cNvCxnSpPr/>
      </xdr:nvCxnSpPr>
      <xdr:spPr>
        <a:xfrm flipV="1">
          <a:off x="13004800" y="10261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2" name="楕円 271"/>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149877</xdr:rowOff>
    </xdr:from>
    <xdr:ext cx="762000" cy="259045"/>
    <xdr:sp macro="" textlink="">
      <xdr:nvSpPr>
        <xdr:cNvPr id="273" name="その他該当値テキスト"/>
        <xdr:cNvSpPr txBox="1"/>
      </xdr:nvSpPr>
      <xdr:spPr>
        <a:xfrm>
          <a:off x="165989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4" name="楕円 273"/>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5" name="テキスト ボックス 274"/>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0</xdr:rowOff>
    </xdr:from>
    <xdr:to>
      <xdr:col>74</xdr:col>
      <xdr:colOff>31750</xdr:colOff>
      <xdr:row>59</xdr:row>
      <xdr:rowOff>101600</xdr:rowOff>
    </xdr:to>
    <xdr:sp macro="" textlink="">
      <xdr:nvSpPr>
        <xdr:cNvPr id="276" name="楕円 275"/>
        <xdr:cNvSpPr/>
      </xdr:nvSpPr>
      <xdr:spPr>
        <a:xfrm>
          <a:off x="14732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77" name="テキスト ボックス 276"/>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8" name="楕円 277"/>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9" name="テキスト ボックス 278"/>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24130</xdr:rowOff>
    </xdr:to>
    <xdr:cxnSp macro="">
      <xdr:nvCxnSpPr>
        <xdr:cNvPr id="312" name="直線コネクタ 311"/>
        <xdr:cNvCxnSpPr/>
      </xdr:nvCxnSpPr>
      <xdr:spPr>
        <a:xfrm flipV="1">
          <a:off x="15671800" y="6299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3"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24130</xdr:rowOff>
    </xdr:to>
    <xdr:cxnSp macro="">
      <xdr:nvCxnSpPr>
        <xdr:cNvPr id="315" name="直線コネクタ 314"/>
        <xdr:cNvCxnSpPr/>
      </xdr:nvCxnSpPr>
      <xdr:spPr>
        <a:xfrm>
          <a:off x="14782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69850</xdr:rowOff>
    </xdr:to>
    <xdr:cxnSp macro="">
      <xdr:nvCxnSpPr>
        <xdr:cNvPr id="318" name="直線コネクタ 317"/>
        <xdr:cNvCxnSpPr/>
      </xdr:nvCxnSpPr>
      <xdr:spPr>
        <a:xfrm flipV="1">
          <a:off x="13893800" y="6344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115570</xdr:rowOff>
    </xdr:to>
    <xdr:cxnSp macro="">
      <xdr:nvCxnSpPr>
        <xdr:cNvPr id="321" name="直線コネクタ 320"/>
        <xdr:cNvCxnSpPr/>
      </xdr:nvCxnSpPr>
      <xdr:spPr>
        <a:xfrm flipV="1">
          <a:off x="13004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5" name="テキスト ボックス 324"/>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2" name="補助費等該当値テキスト"/>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3" name="楕円 332"/>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4" name="テキスト ボックス 33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5" name="楕円 334"/>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6" name="テキスト ボックス 335"/>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7" name="楕円 336"/>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8" name="テキスト ボックス 337"/>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9" name="楕円 338"/>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40" name="テキスト ボックス 339"/>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年度で減税補てん債（平成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ポイントの減となりましたが、類似団体の平均を上回っています。今後も、適切な起債管理に努めてまいります。</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69850</xdr:rowOff>
    </xdr:to>
    <xdr:cxnSp macro="">
      <xdr:nvCxnSpPr>
        <xdr:cNvPr id="370" name="直線コネクタ 369"/>
        <xdr:cNvCxnSpPr/>
      </xdr:nvCxnSpPr>
      <xdr:spPr>
        <a:xfrm flipV="1">
          <a:off x="3987800" y="13202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1"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73" name="直線コネクタ 372"/>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58420</xdr:rowOff>
    </xdr:to>
    <xdr:cxnSp macro="">
      <xdr:nvCxnSpPr>
        <xdr:cNvPr id="376" name="直線コネクタ 375"/>
        <xdr:cNvCxnSpPr/>
      </xdr:nvCxnSpPr>
      <xdr:spPr>
        <a:xfrm flipV="1">
          <a:off x="2209800" y="1334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79</xdr:row>
      <xdr:rowOff>1270</xdr:rowOff>
    </xdr:to>
    <xdr:cxnSp macro="">
      <xdr:nvCxnSpPr>
        <xdr:cNvPr id="379" name="直線コネクタ 378"/>
        <xdr:cNvCxnSpPr/>
      </xdr:nvCxnSpPr>
      <xdr:spPr>
        <a:xfrm flipV="1">
          <a:off x="1320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9" name="楕円 388"/>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0"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1" name="楕円 390"/>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2" name="テキスト ボックス 391"/>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3" name="楕円 392"/>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4" name="テキスト ボックス 393"/>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5" name="楕円 394"/>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6" name="テキスト ボックス 395"/>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7" name="楕円 396"/>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8" name="テキスト ボックス 397"/>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改善となりました。物件費の増などにより、分子である経常経費充当一般財源が増となった一方で、分母である歳入経常一般財源等がこれを上回って増となったことによるもので、類似団体の平均を下回っています。今後も事業内容の精査や実施方法の工夫を徹底していきま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80</xdr:row>
      <xdr:rowOff>56243</xdr:rowOff>
    </xdr:to>
    <xdr:cxnSp macro="">
      <xdr:nvCxnSpPr>
        <xdr:cNvPr id="433" name="直線コネクタ 432"/>
        <xdr:cNvCxnSpPr/>
      </xdr:nvCxnSpPr>
      <xdr:spPr>
        <a:xfrm flipV="1">
          <a:off x="15671800" y="13500100"/>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83457</xdr:rowOff>
    </xdr:from>
    <xdr:to>
      <xdr:col>78</xdr:col>
      <xdr:colOff>69850</xdr:colOff>
      <xdr:row>80</xdr:row>
      <xdr:rowOff>56243</xdr:rowOff>
    </xdr:to>
    <xdr:cxnSp macro="">
      <xdr:nvCxnSpPr>
        <xdr:cNvPr id="436" name="直線コネクタ 435"/>
        <xdr:cNvCxnSpPr/>
      </xdr:nvCxnSpPr>
      <xdr:spPr>
        <a:xfrm>
          <a:off x="14782800" y="134565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83457</xdr:rowOff>
    </xdr:from>
    <xdr:to>
      <xdr:col>73</xdr:col>
      <xdr:colOff>180975</xdr:colOff>
      <xdr:row>80</xdr:row>
      <xdr:rowOff>34471</xdr:rowOff>
    </xdr:to>
    <xdr:cxnSp macro="">
      <xdr:nvCxnSpPr>
        <xdr:cNvPr id="439" name="直線コネクタ 438"/>
        <xdr:cNvCxnSpPr/>
      </xdr:nvCxnSpPr>
      <xdr:spPr>
        <a:xfrm flipV="1">
          <a:off x="13893800" y="134565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34471</xdr:rowOff>
    </xdr:from>
    <xdr:to>
      <xdr:col>69</xdr:col>
      <xdr:colOff>92075</xdr:colOff>
      <xdr:row>81</xdr:row>
      <xdr:rowOff>80736</xdr:rowOff>
    </xdr:to>
    <xdr:cxnSp macro="">
      <xdr:nvCxnSpPr>
        <xdr:cNvPr id="442" name="直線コネクタ 441"/>
        <xdr:cNvCxnSpPr/>
      </xdr:nvCxnSpPr>
      <xdr:spPr>
        <a:xfrm flipV="1">
          <a:off x="13004800" y="13750471"/>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158041</xdr:rowOff>
    </xdr:from>
    <xdr:ext cx="762000" cy="259045"/>
    <xdr:sp macro="" textlink="">
      <xdr:nvSpPr>
        <xdr:cNvPr id="444" name="テキスト ボックス 443"/>
        <xdr:cNvSpPr txBox="1"/>
      </xdr:nvSpPr>
      <xdr:spPr>
        <a:xfrm>
          <a:off x="13512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41020</xdr:rowOff>
    </xdr:from>
    <xdr:ext cx="762000" cy="259045"/>
    <xdr:sp macro="" textlink="">
      <xdr:nvSpPr>
        <xdr:cNvPr id="446" name="テキスト ボックス 445"/>
        <xdr:cNvSpPr txBox="1"/>
      </xdr:nvSpPr>
      <xdr:spPr>
        <a:xfrm>
          <a:off x="12623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2" name="楕円 451"/>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92727</xdr:rowOff>
    </xdr:from>
    <xdr:ext cx="762000" cy="259045"/>
    <xdr:sp macro="" textlink="">
      <xdr:nvSpPr>
        <xdr:cNvPr id="453" name="公債費以外該当値テキスト"/>
        <xdr:cNvSpPr txBox="1"/>
      </xdr:nvSpPr>
      <xdr:spPr>
        <a:xfrm>
          <a:off x="165989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5443</xdr:rowOff>
    </xdr:from>
    <xdr:to>
      <xdr:col>78</xdr:col>
      <xdr:colOff>120650</xdr:colOff>
      <xdr:row>80</xdr:row>
      <xdr:rowOff>107043</xdr:rowOff>
    </xdr:to>
    <xdr:sp macro="" textlink="">
      <xdr:nvSpPr>
        <xdr:cNvPr id="454" name="楕円 453"/>
        <xdr:cNvSpPr/>
      </xdr:nvSpPr>
      <xdr:spPr>
        <a:xfrm>
          <a:off x="15621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117220</xdr:rowOff>
    </xdr:from>
    <xdr:ext cx="736600" cy="259045"/>
    <xdr:sp macro="" textlink="">
      <xdr:nvSpPr>
        <xdr:cNvPr id="455" name="テキスト ボックス 454"/>
        <xdr:cNvSpPr txBox="1"/>
      </xdr:nvSpPr>
      <xdr:spPr>
        <a:xfrm>
          <a:off x="15290800" y="1349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32657</xdr:rowOff>
    </xdr:from>
    <xdr:to>
      <xdr:col>74</xdr:col>
      <xdr:colOff>31750</xdr:colOff>
      <xdr:row>78</xdr:row>
      <xdr:rowOff>134257</xdr:rowOff>
    </xdr:to>
    <xdr:sp macro="" textlink="">
      <xdr:nvSpPr>
        <xdr:cNvPr id="456" name="楕円 455"/>
        <xdr:cNvSpPr/>
      </xdr:nvSpPr>
      <xdr:spPr>
        <a:xfrm>
          <a:off x="14732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144434</xdr:rowOff>
    </xdr:from>
    <xdr:ext cx="762000" cy="259045"/>
    <xdr:sp macro="" textlink="">
      <xdr:nvSpPr>
        <xdr:cNvPr id="457" name="テキスト ボックス 456"/>
        <xdr:cNvSpPr txBox="1"/>
      </xdr:nvSpPr>
      <xdr:spPr>
        <a:xfrm>
          <a:off x="14401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155121</xdr:rowOff>
    </xdr:from>
    <xdr:to>
      <xdr:col>69</xdr:col>
      <xdr:colOff>142875</xdr:colOff>
      <xdr:row>80</xdr:row>
      <xdr:rowOff>85271</xdr:rowOff>
    </xdr:to>
    <xdr:sp macro="" textlink="">
      <xdr:nvSpPr>
        <xdr:cNvPr id="458" name="楕円 457"/>
        <xdr:cNvSpPr/>
      </xdr:nvSpPr>
      <xdr:spPr>
        <a:xfrm>
          <a:off x="13843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70048</xdr:rowOff>
    </xdr:from>
    <xdr:ext cx="762000" cy="259045"/>
    <xdr:sp macro="" textlink="">
      <xdr:nvSpPr>
        <xdr:cNvPr id="459" name="テキスト ボックス 458"/>
        <xdr:cNvSpPr txBox="1"/>
      </xdr:nvSpPr>
      <xdr:spPr>
        <a:xfrm>
          <a:off x="13512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29936</xdr:rowOff>
    </xdr:from>
    <xdr:to>
      <xdr:col>65</xdr:col>
      <xdr:colOff>53975</xdr:colOff>
      <xdr:row>81</xdr:row>
      <xdr:rowOff>131536</xdr:rowOff>
    </xdr:to>
    <xdr:sp macro="" textlink="">
      <xdr:nvSpPr>
        <xdr:cNvPr id="460" name="楕円 459"/>
        <xdr:cNvSpPr/>
      </xdr:nvSpPr>
      <xdr:spPr>
        <a:xfrm>
          <a:off x="12954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116313</xdr:rowOff>
    </xdr:from>
    <xdr:ext cx="762000" cy="259045"/>
    <xdr:sp macro="" textlink="">
      <xdr:nvSpPr>
        <xdr:cNvPr id="461" name="テキスト ボックス 460"/>
        <xdr:cNvSpPr txBox="1"/>
      </xdr:nvSpPr>
      <xdr:spPr>
        <a:xfrm>
          <a:off x="12623800" y="140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160463</xdr:rowOff>
    </xdr:from>
    <xdr:to>
      <xdr:col>29</xdr:col>
      <xdr:colOff>127000</xdr:colOff>
      <xdr:row>17</xdr:row>
      <xdr:rowOff>171054</xdr:rowOff>
    </xdr:to>
    <xdr:cxnSp macro="">
      <xdr:nvCxnSpPr>
        <xdr:cNvPr id="52" name="直線コネクタ 51"/>
        <xdr:cNvCxnSpPr/>
      </xdr:nvCxnSpPr>
      <xdr:spPr bwMode="auto">
        <a:xfrm flipV="1">
          <a:off x="5003800" y="3122738"/>
          <a:ext cx="6477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171054</xdr:rowOff>
    </xdr:from>
    <xdr:to>
      <xdr:col>26</xdr:col>
      <xdr:colOff>50800</xdr:colOff>
      <xdr:row>18</xdr:row>
      <xdr:rowOff>14866</xdr:rowOff>
    </xdr:to>
    <xdr:cxnSp macro="">
      <xdr:nvCxnSpPr>
        <xdr:cNvPr id="55" name="直線コネクタ 54"/>
        <xdr:cNvCxnSpPr/>
      </xdr:nvCxnSpPr>
      <xdr:spPr bwMode="auto">
        <a:xfrm flipV="1">
          <a:off x="4305300" y="3133329"/>
          <a:ext cx="6985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14692</xdr:rowOff>
    </xdr:from>
    <xdr:to>
      <xdr:col>22</xdr:col>
      <xdr:colOff>114300</xdr:colOff>
      <xdr:row>18</xdr:row>
      <xdr:rowOff>14866</xdr:rowOff>
    </xdr:to>
    <xdr:cxnSp macro="">
      <xdr:nvCxnSpPr>
        <xdr:cNvPr id="58" name="直線コネクタ 57"/>
        <xdr:cNvCxnSpPr/>
      </xdr:nvCxnSpPr>
      <xdr:spPr bwMode="auto">
        <a:xfrm>
          <a:off x="3606800" y="3148417"/>
          <a:ext cx="698500" cy="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170739</xdr:rowOff>
    </xdr:from>
    <xdr:to>
      <xdr:col>18</xdr:col>
      <xdr:colOff>177800</xdr:colOff>
      <xdr:row>18</xdr:row>
      <xdr:rowOff>14692</xdr:rowOff>
    </xdr:to>
    <xdr:cxnSp macro="">
      <xdr:nvCxnSpPr>
        <xdr:cNvPr id="61" name="直線コネクタ 60"/>
        <xdr:cNvCxnSpPr/>
      </xdr:nvCxnSpPr>
      <xdr:spPr bwMode="auto">
        <a:xfrm>
          <a:off x="2908300" y="3133014"/>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109663</xdr:rowOff>
    </xdr:from>
    <xdr:to>
      <xdr:col>29</xdr:col>
      <xdr:colOff>177800</xdr:colOff>
      <xdr:row>18</xdr:row>
      <xdr:rowOff>39813</xdr:rowOff>
    </xdr:to>
    <xdr:sp macro="" textlink="">
      <xdr:nvSpPr>
        <xdr:cNvPr id="71" name="楕円 70"/>
        <xdr:cNvSpPr/>
      </xdr:nvSpPr>
      <xdr:spPr bwMode="auto">
        <a:xfrm>
          <a:off x="56007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126190</xdr:rowOff>
    </xdr:from>
    <xdr:ext cx="762000" cy="259045"/>
    <xdr:sp macro="" textlink="">
      <xdr:nvSpPr>
        <xdr:cNvPr id="72" name="人口1人当たり決算額の推移該当値テキスト130"/>
        <xdr:cNvSpPr txBox="1"/>
      </xdr:nvSpPr>
      <xdr:spPr>
        <a:xfrm>
          <a:off x="5740400" y="291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120254</xdr:rowOff>
    </xdr:from>
    <xdr:to>
      <xdr:col>26</xdr:col>
      <xdr:colOff>101600</xdr:colOff>
      <xdr:row>18</xdr:row>
      <xdr:rowOff>50404</xdr:rowOff>
    </xdr:to>
    <xdr:sp macro="" textlink="">
      <xdr:nvSpPr>
        <xdr:cNvPr id="73" name="楕円 72"/>
        <xdr:cNvSpPr/>
      </xdr:nvSpPr>
      <xdr:spPr bwMode="auto">
        <a:xfrm>
          <a:off x="49530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60581</xdr:rowOff>
    </xdr:from>
    <xdr:ext cx="736600" cy="259045"/>
    <xdr:sp macro="" textlink="">
      <xdr:nvSpPr>
        <xdr:cNvPr id="74" name="テキスト ボックス 73"/>
        <xdr:cNvSpPr txBox="1"/>
      </xdr:nvSpPr>
      <xdr:spPr>
        <a:xfrm>
          <a:off x="4622800" y="2851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135516</xdr:rowOff>
    </xdr:from>
    <xdr:to>
      <xdr:col>22</xdr:col>
      <xdr:colOff>165100</xdr:colOff>
      <xdr:row>18</xdr:row>
      <xdr:rowOff>65666</xdr:rowOff>
    </xdr:to>
    <xdr:sp macro="" textlink="">
      <xdr:nvSpPr>
        <xdr:cNvPr id="75" name="楕円 74"/>
        <xdr:cNvSpPr/>
      </xdr:nvSpPr>
      <xdr:spPr bwMode="auto">
        <a:xfrm>
          <a:off x="42545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75843</xdr:rowOff>
    </xdr:from>
    <xdr:ext cx="762000" cy="259045"/>
    <xdr:sp macro="" textlink="">
      <xdr:nvSpPr>
        <xdr:cNvPr id="76" name="テキスト ボックス 75"/>
        <xdr:cNvSpPr txBox="1"/>
      </xdr:nvSpPr>
      <xdr:spPr>
        <a:xfrm>
          <a:off x="3924300" y="28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135342</xdr:rowOff>
    </xdr:from>
    <xdr:to>
      <xdr:col>19</xdr:col>
      <xdr:colOff>38100</xdr:colOff>
      <xdr:row>18</xdr:row>
      <xdr:rowOff>65492</xdr:rowOff>
    </xdr:to>
    <xdr:sp macro="" textlink="">
      <xdr:nvSpPr>
        <xdr:cNvPr id="77" name="楕円 76"/>
        <xdr:cNvSpPr/>
      </xdr:nvSpPr>
      <xdr:spPr bwMode="auto">
        <a:xfrm>
          <a:off x="35560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75669</xdr:rowOff>
    </xdr:from>
    <xdr:ext cx="762000" cy="259045"/>
    <xdr:sp macro="" textlink="">
      <xdr:nvSpPr>
        <xdr:cNvPr id="78" name="テキスト ボックス 77"/>
        <xdr:cNvSpPr txBox="1"/>
      </xdr:nvSpPr>
      <xdr:spPr>
        <a:xfrm>
          <a:off x="3225800" y="286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119939</xdr:rowOff>
    </xdr:from>
    <xdr:to>
      <xdr:col>15</xdr:col>
      <xdr:colOff>101600</xdr:colOff>
      <xdr:row>18</xdr:row>
      <xdr:rowOff>50089</xdr:rowOff>
    </xdr:to>
    <xdr:sp macro="" textlink="">
      <xdr:nvSpPr>
        <xdr:cNvPr id="79" name="楕円 78"/>
        <xdr:cNvSpPr/>
      </xdr:nvSpPr>
      <xdr:spPr bwMode="auto">
        <a:xfrm>
          <a:off x="2857500" y="30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60266</xdr:rowOff>
    </xdr:from>
    <xdr:ext cx="762000" cy="259045"/>
    <xdr:sp macro="" textlink="">
      <xdr:nvSpPr>
        <xdr:cNvPr id="80" name="テキスト ボックス 79"/>
        <xdr:cNvSpPr txBox="1"/>
      </xdr:nvSpPr>
      <xdr:spPr>
        <a:xfrm>
          <a:off x="2527300" y="285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23063</xdr:rowOff>
    </xdr:from>
    <xdr:to>
      <xdr:col>29</xdr:col>
      <xdr:colOff>127000</xdr:colOff>
      <xdr:row>37</xdr:row>
      <xdr:rowOff>36399</xdr:rowOff>
    </xdr:to>
    <xdr:cxnSp macro="">
      <xdr:nvCxnSpPr>
        <xdr:cNvPr id="111" name="直線コネクタ 110"/>
        <xdr:cNvCxnSpPr/>
      </xdr:nvCxnSpPr>
      <xdr:spPr bwMode="auto">
        <a:xfrm flipV="1">
          <a:off x="5003800" y="7147763"/>
          <a:ext cx="647700" cy="1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161747</xdr:rowOff>
    </xdr:from>
    <xdr:to>
      <xdr:col>26</xdr:col>
      <xdr:colOff>50800</xdr:colOff>
      <xdr:row>37</xdr:row>
      <xdr:rowOff>36399</xdr:rowOff>
    </xdr:to>
    <xdr:cxnSp macro="">
      <xdr:nvCxnSpPr>
        <xdr:cNvPr id="114" name="直線コネクタ 113"/>
        <xdr:cNvCxnSpPr/>
      </xdr:nvCxnSpPr>
      <xdr:spPr bwMode="auto">
        <a:xfrm>
          <a:off x="4305300" y="7114997"/>
          <a:ext cx="698500" cy="4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143231</xdr:rowOff>
    </xdr:from>
    <xdr:to>
      <xdr:col>22</xdr:col>
      <xdr:colOff>114300</xdr:colOff>
      <xdr:row>36</xdr:row>
      <xdr:rowOff>161747</xdr:rowOff>
    </xdr:to>
    <xdr:cxnSp macro="">
      <xdr:nvCxnSpPr>
        <xdr:cNvPr id="117" name="直線コネクタ 116"/>
        <xdr:cNvCxnSpPr/>
      </xdr:nvCxnSpPr>
      <xdr:spPr bwMode="auto">
        <a:xfrm>
          <a:off x="3606800" y="7096481"/>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141097</xdr:rowOff>
    </xdr:from>
    <xdr:to>
      <xdr:col>18</xdr:col>
      <xdr:colOff>177800</xdr:colOff>
      <xdr:row>36</xdr:row>
      <xdr:rowOff>143231</xdr:rowOff>
    </xdr:to>
    <xdr:cxnSp macro="">
      <xdr:nvCxnSpPr>
        <xdr:cNvPr id="120" name="直線コネクタ 119"/>
        <xdr:cNvCxnSpPr/>
      </xdr:nvCxnSpPr>
      <xdr:spPr bwMode="auto">
        <a:xfrm>
          <a:off x="2908300" y="7094347"/>
          <a:ext cx="698500" cy="2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143713</xdr:rowOff>
    </xdr:from>
    <xdr:to>
      <xdr:col>29</xdr:col>
      <xdr:colOff>177800</xdr:colOff>
      <xdr:row>37</xdr:row>
      <xdr:rowOff>73863</xdr:rowOff>
    </xdr:to>
    <xdr:sp macro="" textlink="">
      <xdr:nvSpPr>
        <xdr:cNvPr id="130" name="楕円 129"/>
        <xdr:cNvSpPr/>
      </xdr:nvSpPr>
      <xdr:spPr bwMode="auto">
        <a:xfrm>
          <a:off x="5600700" y="709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115790</xdr:rowOff>
    </xdr:from>
    <xdr:ext cx="762000" cy="259045"/>
    <xdr:sp macro="" textlink="">
      <xdr:nvSpPr>
        <xdr:cNvPr id="131" name="人口1人当たり決算額の推移該当値テキスト445"/>
        <xdr:cNvSpPr txBox="1"/>
      </xdr:nvSpPr>
      <xdr:spPr>
        <a:xfrm>
          <a:off x="5740400" y="706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157049</xdr:rowOff>
    </xdr:from>
    <xdr:to>
      <xdr:col>26</xdr:col>
      <xdr:colOff>101600</xdr:colOff>
      <xdr:row>37</xdr:row>
      <xdr:rowOff>87199</xdr:rowOff>
    </xdr:to>
    <xdr:sp macro="" textlink="">
      <xdr:nvSpPr>
        <xdr:cNvPr id="132" name="楕円 131"/>
        <xdr:cNvSpPr/>
      </xdr:nvSpPr>
      <xdr:spPr bwMode="auto">
        <a:xfrm>
          <a:off x="4953000" y="711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71976</xdr:rowOff>
    </xdr:from>
    <xdr:ext cx="736600" cy="259045"/>
    <xdr:sp macro="" textlink="">
      <xdr:nvSpPr>
        <xdr:cNvPr id="133" name="テキスト ボックス 132"/>
        <xdr:cNvSpPr txBox="1"/>
      </xdr:nvSpPr>
      <xdr:spPr>
        <a:xfrm>
          <a:off x="4622800" y="719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110947</xdr:rowOff>
    </xdr:from>
    <xdr:to>
      <xdr:col>22</xdr:col>
      <xdr:colOff>165100</xdr:colOff>
      <xdr:row>37</xdr:row>
      <xdr:rowOff>41097</xdr:rowOff>
    </xdr:to>
    <xdr:sp macro="" textlink="">
      <xdr:nvSpPr>
        <xdr:cNvPr id="134" name="楕円 133"/>
        <xdr:cNvSpPr/>
      </xdr:nvSpPr>
      <xdr:spPr bwMode="auto">
        <a:xfrm>
          <a:off x="4254500" y="706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25874</xdr:rowOff>
    </xdr:from>
    <xdr:ext cx="762000" cy="259045"/>
    <xdr:sp macro="" textlink="">
      <xdr:nvSpPr>
        <xdr:cNvPr id="135" name="テキスト ボックス 134"/>
        <xdr:cNvSpPr txBox="1"/>
      </xdr:nvSpPr>
      <xdr:spPr>
        <a:xfrm>
          <a:off x="3924300" y="715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92431</xdr:rowOff>
    </xdr:from>
    <xdr:to>
      <xdr:col>19</xdr:col>
      <xdr:colOff>38100</xdr:colOff>
      <xdr:row>37</xdr:row>
      <xdr:rowOff>22581</xdr:rowOff>
    </xdr:to>
    <xdr:sp macro="" textlink="">
      <xdr:nvSpPr>
        <xdr:cNvPr id="136" name="楕円 135"/>
        <xdr:cNvSpPr/>
      </xdr:nvSpPr>
      <xdr:spPr bwMode="auto">
        <a:xfrm>
          <a:off x="3556000" y="704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7358</xdr:rowOff>
    </xdr:from>
    <xdr:ext cx="762000" cy="259045"/>
    <xdr:sp macro="" textlink="">
      <xdr:nvSpPr>
        <xdr:cNvPr id="137" name="テキスト ボックス 136"/>
        <xdr:cNvSpPr txBox="1"/>
      </xdr:nvSpPr>
      <xdr:spPr>
        <a:xfrm>
          <a:off x="3225800" y="713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90297</xdr:rowOff>
    </xdr:from>
    <xdr:to>
      <xdr:col>15</xdr:col>
      <xdr:colOff>101600</xdr:colOff>
      <xdr:row>37</xdr:row>
      <xdr:rowOff>20447</xdr:rowOff>
    </xdr:to>
    <xdr:sp macro="" textlink="">
      <xdr:nvSpPr>
        <xdr:cNvPr id="138" name="楕円 137"/>
        <xdr:cNvSpPr/>
      </xdr:nvSpPr>
      <xdr:spPr bwMode="auto">
        <a:xfrm>
          <a:off x="2857500" y="704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5224</xdr:rowOff>
    </xdr:from>
    <xdr:ext cx="762000" cy="259045"/>
    <xdr:sp macro="" textlink="">
      <xdr:nvSpPr>
        <xdr:cNvPr id="139" name="テキスト ボックス 138"/>
        <xdr:cNvSpPr txBox="1"/>
      </xdr:nvSpPr>
      <xdr:spPr>
        <a:xfrm>
          <a:off x="2527300" y="712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141115</xdr:rowOff>
    </xdr:from>
    <xdr:to>
      <xdr:col>24</xdr:col>
      <xdr:colOff>63500</xdr:colOff>
      <xdr:row>36</xdr:row>
      <xdr:rowOff>144642</xdr:rowOff>
    </xdr:to>
    <xdr:cxnSp macro="">
      <xdr:nvCxnSpPr>
        <xdr:cNvPr id="63" name="直線コネクタ 62"/>
        <xdr:cNvCxnSpPr/>
      </xdr:nvCxnSpPr>
      <xdr:spPr>
        <a:xfrm>
          <a:off x="3797300" y="6313315"/>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141115</xdr:rowOff>
    </xdr:from>
    <xdr:to>
      <xdr:col>19</xdr:col>
      <xdr:colOff>177800</xdr:colOff>
      <xdr:row>36</xdr:row>
      <xdr:rowOff>150128</xdr:rowOff>
    </xdr:to>
    <xdr:cxnSp macro="">
      <xdr:nvCxnSpPr>
        <xdr:cNvPr id="66" name="直線コネクタ 65"/>
        <xdr:cNvCxnSpPr/>
      </xdr:nvCxnSpPr>
      <xdr:spPr>
        <a:xfrm flipV="1">
          <a:off x="2908300" y="6313315"/>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139667</xdr:rowOff>
    </xdr:from>
    <xdr:to>
      <xdr:col>15</xdr:col>
      <xdr:colOff>50800</xdr:colOff>
      <xdr:row>36</xdr:row>
      <xdr:rowOff>150128</xdr:rowOff>
    </xdr:to>
    <xdr:cxnSp macro="">
      <xdr:nvCxnSpPr>
        <xdr:cNvPr id="69" name="直線コネクタ 68"/>
        <xdr:cNvCxnSpPr/>
      </xdr:nvCxnSpPr>
      <xdr:spPr>
        <a:xfrm>
          <a:off x="2019300" y="6311867"/>
          <a:ext cx="8890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132319</xdr:rowOff>
    </xdr:from>
    <xdr:to>
      <xdr:col>10</xdr:col>
      <xdr:colOff>114300</xdr:colOff>
      <xdr:row>36</xdr:row>
      <xdr:rowOff>139667</xdr:rowOff>
    </xdr:to>
    <xdr:cxnSp macro="">
      <xdr:nvCxnSpPr>
        <xdr:cNvPr id="72" name="直線コネクタ 71"/>
        <xdr:cNvCxnSpPr/>
      </xdr:nvCxnSpPr>
      <xdr:spPr>
        <a:xfrm>
          <a:off x="1130300" y="6304519"/>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93842</xdr:rowOff>
    </xdr:from>
    <xdr:to>
      <xdr:col>24</xdr:col>
      <xdr:colOff>114300</xdr:colOff>
      <xdr:row>37</xdr:row>
      <xdr:rowOff>23992</xdr:rowOff>
    </xdr:to>
    <xdr:sp macro="" textlink="">
      <xdr:nvSpPr>
        <xdr:cNvPr id="82" name="楕円 81"/>
        <xdr:cNvSpPr/>
      </xdr:nvSpPr>
      <xdr:spPr>
        <a:xfrm>
          <a:off x="45847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116719</xdr:rowOff>
    </xdr:from>
    <xdr:ext cx="534377" cy="259045"/>
    <xdr:sp macro="" textlink="">
      <xdr:nvSpPr>
        <xdr:cNvPr id="83" name="人件費該当値テキスト"/>
        <xdr:cNvSpPr txBox="1"/>
      </xdr:nvSpPr>
      <xdr:spPr>
        <a:xfrm>
          <a:off x="4686300" y="611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90315</xdr:rowOff>
    </xdr:from>
    <xdr:to>
      <xdr:col>20</xdr:col>
      <xdr:colOff>38100</xdr:colOff>
      <xdr:row>37</xdr:row>
      <xdr:rowOff>20465</xdr:rowOff>
    </xdr:to>
    <xdr:sp macro="" textlink="">
      <xdr:nvSpPr>
        <xdr:cNvPr id="84" name="楕円 83"/>
        <xdr:cNvSpPr/>
      </xdr:nvSpPr>
      <xdr:spPr>
        <a:xfrm>
          <a:off x="3746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36992</xdr:rowOff>
    </xdr:from>
    <xdr:ext cx="534377" cy="259045"/>
    <xdr:sp macro="" textlink="">
      <xdr:nvSpPr>
        <xdr:cNvPr id="85" name="テキスト ボックス 84"/>
        <xdr:cNvSpPr txBox="1"/>
      </xdr:nvSpPr>
      <xdr:spPr>
        <a:xfrm>
          <a:off x="3530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99328</xdr:rowOff>
    </xdr:from>
    <xdr:to>
      <xdr:col>15</xdr:col>
      <xdr:colOff>101600</xdr:colOff>
      <xdr:row>37</xdr:row>
      <xdr:rowOff>29478</xdr:rowOff>
    </xdr:to>
    <xdr:sp macro="" textlink="">
      <xdr:nvSpPr>
        <xdr:cNvPr id="86" name="楕円 85"/>
        <xdr:cNvSpPr/>
      </xdr:nvSpPr>
      <xdr:spPr>
        <a:xfrm>
          <a:off x="2857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46005</xdr:rowOff>
    </xdr:from>
    <xdr:ext cx="534377" cy="259045"/>
    <xdr:sp macro="" textlink="">
      <xdr:nvSpPr>
        <xdr:cNvPr id="87" name="テキスト ボックス 86"/>
        <xdr:cNvSpPr txBox="1"/>
      </xdr:nvSpPr>
      <xdr:spPr>
        <a:xfrm>
          <a:off x="2641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88867</xdr:rowOff>
    </xdr:from>
    <xdr:to>
      <xdr:col>10</xdr:col>
      <xdr:colOff>165100</xdr:colOff>
      <xdr:row>37</xdr:row>
      <xdr:rowOff>19017</xdr:rowOff>
    </xdr:to>
    <xdr:sp macro="" textlink="">
      <xdr:nvSpPr>
        <xdr:cNvPr id="88" name="楕円 87"/>
        <xdr:cNvSpPr/>
      </xdr:nvSpPr>
      <xdr:spPr>
        <a:xfrm>
          <a:off x="19685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35544</xdr:rowOff>
    </xdr:from>
    <xdr:ext cx="534377" cy="259045"/>
    <xdr:sp macro="" textlink="">
      <xdr:nvSpPr>
        <xdr:cNvPr id="89" name="テキスト ボックス 88"/>
        <xdr:cNvSpPr txBox="1"/>
      </xdr:nvSpPr>
      <xdr:spPr>
        <a:xfrm>
          <a:off x="1752111" y="60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81519</xdr:rowOff>
    </xdr:from>
    <xdr:to>
      <xdr:col>6</xdr:col>
      <xdr:colOff>38100</xdr:colOff>
      <xdr:row>37</xdr:row>
      <xdr:rowOff>11669</xdr:rowOff>
    </xdr:to>
    <xdr:sp macro="" textlink="">
      <xdr:nvSpPr>
        <xdr:cNvPr id="90" name="楕円 89"/>
        <xdr:cNvSpPr/>
      </xdr:nvSpPr>
      <xdr:spPr>
        <a:xfrm>
          <a:off x="10795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28196</xdr:rowOff>
    </xdr:from>
    <xdr:ext cx="534377" cy="259045"/>
    <xdr:sp macro="" textlink="">
      <xdr:nvSpPr>
        <xdr:cNvPr id="91" name="テキスト ボックス 90"/>
        <xdr:cNvSpPr txBox="1"/>
      </xdr:nvSpPr>
      <xdr:spPr>
        <a:xfrm>
          <a:off x="863111" y="60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101851</xdr:rowOff>
    </xdr:from>
    <xdr:to>
      <xdr:col>24</xdr:col>
      <xdr:colOff>63500</xdr:colOff>
      <xdr:row>58</xdr:row>
      <xdr:rowOff>73688</xdr:rowOff>
    </xdr:to>
    <xdr:cxnSp macro="">
      <xdr:nvCxnSpPr>
        <xdr:cNvPr id="121" name="直線コネクタ 120"/>
        <xdr:cNvCxnSpPr/>
      </xdr:nvCxnSpPr>
      <xdr:spPr>
        <a:xfrm flipV="1">
          <a:off x="3797300" y="9874501"/>
          <a:ext cx="838200" cy="1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58810</xdr:rowOff>
    </xdr:from>
    <xdr:ext cx="534377" cy="259045"/>
    <xdr:sp macro="" textlink="">
      <xdr:nvSpPr>
        <xdr:cNvPr id="122" name="物件費平均値テキスト"/>
        <xdr:cNvSpPr txBox="1"/>
      </xdr:nvSpPr>
      <xdr:spPr>
        <a:xfrm>
          <a:off x="4686300" y="9660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73688</xdr:rowOff>
    </xdr:from>
    <xdr:to>
      <xdr:col>19</xdr:col>
      <xdr:colOff>177800</xdr:colOff>
      <xdr:row>58</xdr:row>
      <xdr:rowOff>118935</xdr:rowOff>
    </xdr:to>
    <xdr:cxnSp macro="">
      <xdr:nvCxnSpPr>
        <xdr:cNvPr id="124" name="直線コネクタ 123"/>
        <xdr:cNvCxnSpPr/>
      </xdr:nvCxnSpPr>
      <xdr:spPr>
        <a:xfrm flipV="1">
          <a:off x="2908300" y="10017788"/>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99722</xdr:rowOff>
    </xdr:from>
    <xdr:ext cx="534377" cy="259045"/>
    <xdr:sp macro="" textlink="">
      <xdr:nvSpPr>
        <xdr:cNvPr id="126" name="テキスト ボックス 125"/>
        <xdr:cNvSpPr txBox="1"/>
      </xdr:nvSpPr>
      <xdr:spPr>
        <a:xfrm>
          <a:off x="3530111" y="97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118935</xdr:rowOff>
    </xdr:from>
    <xdr:to>
      <xdr:col>15</xdr:col>
      <xdr:colOff>50800</xdr:colOff>
      <xdr:row>58</xdr:row>
      <xdr:rowOff>161227</xdr:rowOff>
    </xdr:to>
    <xdr:cxnSp macro="">
      <xdr:nvCxnSpPr>
        <xdr:cNvPr id="127" name="直線コネクタ 126"/>
        <xdr:cNvCxnSpPr/>
      </xdr:nvCxnSpPr>
      <xdr:spPr>
        <a:xfrm flipV="1">
          <a:off x="2019300" y="10063035"/>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125752</xdr:rowOff>
    </xdr:from>
    <xdr:ext cx="534377" cy="259045"/>
    <xdr:sp macro="" textlink="">
      <xdr:nvSpPr>
        <xdr:cNvPr id="129" name="テキスト ボックス 128"/>
        <xdr:cNvSpPr txBox="1"/>
      </xdr:nvSpPr>
      <xdr:spPr>
        <a:xfrm>
          <a:off x="2641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161227</xdr:rowOff>
    </xdr:from>
    <xdr:to>
      <xdr:col>10</xdr:col>
      <xdr:colOff>114300</xdr:colOff>
      <xdr:row>58</xdr:row>
      <xdr:rowOff>161684</xdr:rowOff>
    </xdr:to>
    <xdr:cxnSp macro="">
      <xdr:nvCxnSpPr>
        <xdr:cNvPr id="130" name="直線コネクタ 129"/>
        <xdr:cNvCxnSpPr/>
      </xdr:nvCxnSpPr>
      <xdr:spPr>
        <a:xfrm flipV="1">
          <a:off x="1130300" y="1010532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6324</xdr:rowOff>
    </xdr:from>
    <xdr:ext cx="534377" cy="259045"/>
    <xdr:sp macro="" textlink="">
      <xdr:nvSpPr>
        <xdr:cNvPr id="132" name="テキスト ボックス 131"/>
        <xdr:cNvSpPr txBox="1"/>
      </xdr:nvSpPr>
      <xdr:spPr>
        <a:xfrm>
          <a:off x="1752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19270</xdr:rowOff>
    </xdr:from>
    <xdr:ext cx="534377" cy="259045"/>
    <xdr:sp macro="" textlink="">
      <xdr:nvSpPr>
        <xdr:cNvPr id="134" name="テキスト ボックス 133"/>
        <xdr:cNvSpPr txBox="1"/>
      </xdr:nvSpPr>
      <xdr:spPr>
        <a:xfrm>
          <a:off x="863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51051</xdr:rowOff>
    </xdr:from>
    <xdr:to>
      <xdr:col>24</xdr:col>
      <xdr:colOff>114300</xdr:colOff>
      <xdr:row>57</xdr:row>
      <xdr:rowOff>152651</xdr:rowOff>
    </xdr:to>
    <xdr:sp macro="" textlink="">
      <xdr:nvSpPr>
        <xdr:cNvPr id="140" name="楕円 139"/>
        <xdr:cNvSpPr/>
      </xdr:nvSpPr>
      <xdr:spPr>
        <a:xfrm>
          <a:off x="4584700" y="98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14360</xdr:rowOff>
    </xdr:from>
    <xdr:ext cx="534377" cy="259045"/>
    <xdr:sp macro="" textlink="">
      <xdr:nvSpPr>
        <xdr:cNvPr id="141" name="物件費該当値テキスト"/>
        <xdr:cNvSpPr txBox="1"/>
      </xdr:nvSpPr>
      <xdr:spPr>
        <a:xfrm>
          <a:off x="4686300" y="97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22888</xdr:rowOff>
    </xdr:from>
    <xdr:to>
      <xdr:col>20</xdr:col>
      <xdr:colOff>38100</xdr:colOff>
      <xdr:row>58</xdr:row>
      <xdr:rowOff>124488</xdr:rowOff>
    </xdr:to>
    <xdr:sp macro="" textlink="">
      <xdr:nvSpPr>
        <xdr:cNvPr id="142" name="楕円 141"/>
        <xdr:cNvSpPr/>
      </xdr:nvSpPr>
      <xdr:spPr>
        <a:xfrm>
          <a:off x="3746500" y="99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115615</xdr:rowOff>
    </xdr:from>
    <xdr:ext cx="534377" cy="259045"/>
    <xdr:sp macro="" textlink="">
      <xdr:nvSpPr>
        <xdr:cNvPr id="143" name="テキスト ボックス 142"/>
        <xdr:cNvSpPr txBox="1"/>
      </xdr:nvSpPr>
      <xdr:spPr>
        <a:xfrm>
          <a:off x="3530111" y="1005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68135</xdr:rowOff>
    </xdr:from>
    <xdr:to>
      <xdr:col>15</xdr:col>
      <xdr:colOff>101600</xdr:colOff>
      <xdr:row>58</xdr:row>
      <xdr:rowOff>169735</xdr:rowOff>
    </xdr:to>
    <xdr:sp macro="" textlink="">
      <xdr:nvSpPr>
        <xdr:cNvPr id="144" name="楕円 143"/>
        <xdr:cNvSpPr/>
      </xdr:nvSpPr>
      <xdr:spPr>
        <a:xfrm>
          <a:off x="2857500" y="100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160862</xdr:rowOff>
    </xdr:from>
    <xdr:ext cx="534377" cy="259045"/>
    <xdr:sp macro="" textlink="">
      <xdr:nvSpPr>
        <xdr:cNvPr id="145" name="テキスト ボックス 144"/>
        <xdr:cNvSpPr txBox="1"/>
      </xdr:nvSpPr>
      <xdr:spPr>
        <a:xfrm>
          <a:off x="2641111" y="1010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110427</xdr:rowOff>
    </xdr:from>
    <xdr:to>
      <xdr:col>10</xdr:col>
      <xdr:colOff>165100</xdr:colOff>
      <xdr:row>59</xdr:row>
      <xdr:rowOff>40577</xdr:rowOff>
    </xdr:to>
    <xdr:sp macro="" textlink="">
      <xdr:nvSpPr>
        <xdr:cNvPr id="146" name="楕円 145"/>
        <xdr:cNvSpPr/>
      </xdr:nvSpPr>
      <xdr:spPr>
        <a:xfrm>
          <a:off x="1968500" y="100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31704</xdr:rowOff>
    </xdr:from>
    <xdr:ext cx="534377" cy="259045"/>
    <xdr:sp macro="" textlink="">
      <xdr:nvSpPr>
        <xdr:cNvPr id="147" name="テキスト ボックス 146"/>
        <xdr:cNvSpPr txBox="1"/>
      </xdr:nvSpPr>
      <xdr:spPr>
        <a:xfrm>
          <a:off x="1752111" y="101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110884</xdr:rowOff>
    </xdr:from>
    <xdr:to>
      <xdr:col>6</xdr:col>
      <xdr:colOff>38100</xdr:colOff>
      <xdr:row>59</xdr:row>
      <xdr:rowOff>41034</xdr:rowOff>
    </xdr:to>
    <xdr:sp macro="" textlink="">
      <xdr:nvSpPr>
        <xdr:cNvPr id="148" name="楕円 147"/>
        <xdr:cNvSpPr/>
      </xdr:nvSpPr>
      <xdr:spPr>
        <a:xfrm>
          <a:off x="1079500" y="100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32161</xdr:rowOff>
    </xdr:from>
    <xdr:ext cx="534377" cy="259045"/>
    <xdr:sp macro="" textlink="">
      <xdr:nvSpPr>
        <xdr:cNvPr id="149" name="テキスト ボックス 148"/>
        <xdr:cNvSpPr txBox="1"/>
      </xdr:nvSpPr>
      <xdr:spPr>
        <a:xfrm>
          <a:off x="863111" y="101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158217</xdr:rowOff>
    </xdr:from>
    <xdr:to>
      <xdr:col>24</xdr:col>
      <xdr:colOff>63500</xdr:colOff>
      <xdr:row>77</xdr:row>
      <xdr:rowOff>5054</xdr:rowOff>
    </xdr:to>
    <xdr:cxnSp macro="">
      <xdr:nvCxnSpPr>
        <xdr:cNvPr id="178" name="直線コネクタ 177"/>
        <xdr:cNvCxnSpPr/>
      </xdr:nvCxnSpPr>
      <xdr:spPr>
        <a:xfrm>
          <a:off x="3797300" y="1318841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9" name="維持補修費平均値テキスト"/>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158217</xdr:rowOff>
    </xdr:from>
    <xdr:to>
      <xdr:col>19</xdr:col>
      <xdr:colOff>177800</xdr:colOff>
      <xdr:row>77</xdr:row>
      <xdr:rowOff>2387</xdr:rowOff>
    </xdr:to>
    <xdr:cxnSp macro="">
      <xdr:nvCxnSpPr>
        <xdr:cNvPr id="181" name="直線コネクタ 180"/>
        <xdr:cNvCxnSpPr/>
      </xdr:nvCxnSpPr>
      <xdr:spPr>
        <a:xfrm flipV="1">
          <a:off x="2908300" y="1318841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3" name="テキスト ボックス 182"/>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2387</xdr:rowOff>
    </xdr:from>
    <xdr:to>
      <xdr:col>15</xdr:col>
      <xdr:colOff>50800</xdr:colOff>
      <xdr:row>77</xdr:row>
      <xdr:rowOff>14656</xdr:rowOff>
    </xdr:to>
    <xdr:cxnSp macro="">
      <xdr:nvCxnSpPr>
        <xdr:cNvPr id="184" name="直線コネクタ 183"/>
        <xdr:cNvCxnSpPr/>
      </xdr:nvCxnSpPr>
      <xdr:spPr>
        <a:xfrm flipV="1">
          <a:off x="2019300" y="13204037"/>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14656</xdr:rowOff>
    </xdr:from>
    <xdr:to>
      <xdr:col>10</xdr:col>
      <xdr:colOff>114300</xdr:colOff>
      <xdr:row>77</xdr:row>
      <xdr:rowOff>19532</xdr:rowOff>
    </xdr:to>
    <xdr:cxnSp macro="">
      <xdr:nvCxnSpPr>
        <xdr:cNvPr id="187" name="直線コネクタ 186"/>
        <xdr:cNvCxnSpPr/>
      </xdr:nvCxnSpPr>
      <xdr:spPr>
        <a:xfrm flipV="1">
          <a:off x="1130300" y="13216306"/>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9" name="テキスト ボックス 188"/>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91" name="テキスト ボックス 190"/>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125704</xdr:rowOff>
    </xdr:from>
    <xdr:to>
      <xdr:col>24</xdr:col>
      <xdr:colOff>114300</xdr:colOff>
      <xdr:row>77</xdr:row>
      <xdr:rowOff>55854</xdr:rowOff>
    </xdr:to>
    <xdr:sp macro="" textlink="">
      <xdr:nvSpPr>
        <xdr:cNvPr id="197" name="楕円 196"/>
        <xdr:cNvSpPr/>
      </xdr:nvSpPr>
      <xdr:spPr>
        <a:xfrm>
          <a:off x="45847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148581</xdr:rowOff>
    </xdr:from>
    <xdr:ext cx="469744" cy="259045"/>
    <xdr:sp macro="" textlink="">
      <xdr:nvSpPr>
        <xdr:cNvPr id="198" name="維持補修費該当値テキスト"/>
        <xdr:cNvSpPr txBox="1"/>
      </xdr:nvSpPr>
      <xdr:spPr>
        <a:xfrm>
          <a:off x="4686300" y="130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107417</xdr:rowOff>
    </xdr:from>
    <xdr:to>
      <xdr:col>20</xdr:col>
      <xdr:colOff>38100</xdr:colOff>
      <xdr:row>77</xdr:row>
      <xdr:rowOff>37567</xdr:rowOff>
    </xdr:to>
    <xdr:sp macro="" textlink="">
      <xdr:nvSpPr>
        <xdr:cNvPr id="199" name="楕円 198"/>
        <xdr:cNvSpPr/>
      </xdr:nvSpPr>
      <xdr:spPr>
        <a:xfrm>
          <a:off x="3746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54094</xdr:rowOff>
    </xdr:from>
    <xdr:ext cx="469744" cy="259045"/>
    <xdr:sp macro="" textlink="">
      <xdr:nvSpPr>
        <xdr:cNvPr id="200" name="テキスト ボックス 199"/>
        <xdr:cNvSpPr txBox="1"/>
      </xdr:nvSpPr>
      <xdr:spPr>
        <a:xfrm>
          <a:off x="3562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123037</xdr:rowOff>
    </xdr:from>
    <xdr:to>
      <xdr:col>15</xdr:col>
      <xdr:colOff>101600</xdr:colOff>
      <xdr:row>77</xdr:row>
      <xdr:rowOff>53187</xdr:rowOff>
    </xdr:to>
    <xdr:sp macro="" textlink="">
      <xdr:nvSpPr>
        <xdr:cNvPr id="201" name="楕円 200"/>
        <xdr:cNvSpPr/>
      </xdr:nvSpPr>
      <xdr:spPr>
        <a:xfrm>
          <a:off x="28575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69714</xdr:rowOff>
    </xdr:from>
    <xdr:ext cx="469744" cy="259045"/>
    <xdr:sp macro="" textlink="">
      <xdr:nvSpPr>
        <xdr:cNvPr id="202" name="テキスト ボックス 201"/>
        <xdr:cNvSpPr txBox="1"/>
      </xdr:nvSpPr>
      <xdr:spPr>
        <a:xfrm>
          <a:off x="2673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135306</xdr:rowOff>
    </xdr:from>
    <xdr:to>
      <xdr:col>10</xdr:col>
      <xdr:colOff>165100</xdr:colOff>
      <xdr:row>77</xdr:row>
      <xdr:rowOff>65456</xdr:rowOff>
    </xdr:to>
    <xdr:sp macro="" textlink="">
      <xdr:nvSpPr>
        <xdr:cNvPr id="203" name="楕円 202"/>
        <xdr:cNvSpPr/>
      </xdr:nvSpPr>
      <xdr:spPr>
        <a:xfrm>
          <a:off x="1968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81983</xdr:rowOff>
    </xdr:from>
    <xdr:ext cx="469744" cy="259045"/>
    <xdr:sp macro="" textlink="">
      <xdr:nvSpPr>
        <xdr:cNvPr id="204" name="テキスト ボックス 203"/>
        <xdr:cNvSpPr txBox="1"/>
      </xdr:nvSpPr>
      <xdr:spPr>
        <a:xfrm>
          <a:off x="1784428" y="129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140182</xdr:rowOff>
    </xdr:from>
    <xdr:to>
      <xdr:col>6</xdr:col>
      <xdr:colOff>38100</xdr:colOff>
      <xdr:row>77</xdr:row>
      <xdr:rowOff>70332</xdr:rowOff>
    </xdr:to>
    <xdr:sp macro="" textlink="">
      <xdr:nvSpPr>
        <xdr:cNvPr id="205" name="楕円 204"/>
        <xdr:cNvSpPr/>
      </xdr:nvSpPr>
      <xdr:spPr>
        <a:xfrm>
          <a:off x="1079500" y="131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86860</xdr:rowOff>
    </xdr:from>
    <xdr:ext cx="469744" cy="259045"/>
    <xdr:sp macro="" textlink="">
      <xdr:nvSpPr>
        <xdr:cNvPr id="206" name="テキスト ボックス 205"/>
        <xdr:cNvSpPr txBox="1"/>
      </xdr:nvSpPr>
      <xdr:spPr>
        <a:xfrm>
          <a:off x="895428" y="1294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170484</xdr:rowOff>
    </xdr:from>
    <xdr:to>
      <xdr:col>24</xdr:col>
      <xdr:colOff>62865</xdr:colOff>
      <xdr:row>97</xdr:row>
      <xdr:rowOff>18605</xdr:rowOff>
    </xdr:to>
    <xdr:cxnSp macro="">
      <xdr:nvCxnSpPr>
        <xdr:cNvPr id="231" name="直線コネクタ 230"/>
        <xdr:cNvCxnSpPr/>
      </xdr:nvCxnSpPr>
      <xdr:spPr>
        <a:xfrm flipV="1">
          <a:off x="4633595" y="15600984"/>
          <a:ext cx="1270" cy="104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22432</xdr:rowOff>
    </xdr:from>
    <xdr:ext cx="599010" cy="259045"/>
    <xdr:sp macro="" textlink="">
      <xdr:nvSpPr>
        <xdr:cNvPr id="232" name="扶助費最小値テキスト"/>
        <xdr:cNvSpPr txBox="1"/>
      </xdr:nvSpPr>
      <xdr:spPr>
        <a:xfrm>
          <a:off x="4686300" y="1665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18605</xdr:rowOff>
    </xdr:from>
    <xdr:to>
      <xdr:col>24</xdr:col>
      <xdr:colOff>152400</xdr:colOff>
      <xdr:row>97</xdr:row>
      <xdr:rowOff>18605</xdr:rowOff>
    </xdr:to>
    <xdr:cxnSp macro="">
      <xdr:nvCxnSpPr>
        <xdr:cNvPr id="233" name="直線コネクタ 232"/>
        <xdr:cNvCxnSpPr/>
      </xdr:nvCxnSpPr>
      <xdr:spPr>
        <a:xfrm>
          <a:off x="4546600" y="166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117161</xdr:rowOff>
    </xdr:from>
    <xdr:ext cx="599010" cy="259045"/>
    <xdr:sp macro="" textlink="">
      <xdr:nvSpPr>
        <xdr:cNvPr id="234" name="扶助費最大値テキスト"/>
        <xdr:cNvSpPr txBox="1"/>
      </xdr:nvSpPr>
      <xdr:spPr>
        <a:xfrm>
          <a:off x="4686300" y="153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170484</xdr:rowOff>
    </xdr:from>
    <xdr:to>
      <xdr:col>24</xdr:col>
      <xdr:colOff>152400</xdr:colOff>
      <xdr:row>90</xdr:row>
      <xdr:rowOff>170484</xdr:rowOff>
    </xdr:to>
    <xdr:cxnSp macro="">
      <xdr:nvCxnSpPr>
        <xdr:cNvPr id="235" name="直線コネクタ 234"/>
        <xdr:cNvCxnSpPr/>
      </xdr:nvCxnSpPr>
      <xdr:spPr>
        <a:xfrm>
          <a:off x="4546600" y="156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112522</xdr:rowOff>
    </xdr:from>
    <xdr:to>
      <xdr:col>24</xdr:col>
      <xdr:colOff>63500</xdr:colOff>
      <xdr:row>97</xdr:row>
      <xdr:rowOff>170942</xdr:rowOff>
    </xdr:to>
    <xdr:cxnSp macro="">
      <xdr:nvCxnSpPr>
        <xdr:cNvPr id="236" name="直線コネクタ 235"/>
        <xdr:cNvCxnSpPr/>
      </xdr:nvCxnSpPr>
      <xdr:spPr>
        <a:xfrm flipV="1">
          <a:off x="3797300" y="16571722"/>
          <a:ext cx="83820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24489</xdr:rowOff>
    </xdr:from>
    <xdr:ext cx="599010" cy="259045"/>
    <xdr:sp macro="" textlink="">
      <xdr:nvSpPr>
        <xdr:cNvPr id="237" name="扶助費平均値テキスト"/>
        <xdr:cNvSpPr txBox="1"/>
      </xdr:nvSpPr>
      <xdr:spPr>
        <a:xfrm>
          <a:off x="4686300" y="15969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xdr:rowOff>
    </xdr:from>
    <xdr:to>
      <xdr:col>24</xdr:col>
      <xdr:colOff>114300</xdr:colOff>
      <xdr:row>94</xdr:row>
      <xdr:rowOff>103212</xdr:rowOff>
    </xdr:to>
    <xdr:sp macro="" textlink="">
      <xdr:nvSpPr>
        <xdr:cNvPr id="238" name="フローチャート: 判断 237"/>
        <xdr:cNvSpPr/>
      </xdr:nvSpPr>
      <xdr:spPr>
        <a:xfrm>
          <a:off x="4584700" y="161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170942</xdr:rowOff>
    </xdr:from>
    <xdr:to>
      <xdr:col>19</xdr:col>
      <xdr:colOff>177800</xdr:colOff>
      <xdr:row>98</xdr:row>
      <xdr:rowOff>129769</xdr:rowOff>
    </xdr:to>
    <xdr:cxnSp macro="">
      <xdr:nvCxnSpPr>
        <xdr:cNvPr id="239" name="直線コネクタ 238"/>
        <xdr:cNvCxnSpPr/>
      </xdr:nvCxnSpPr>
      <xdr:spPr>
        <a:xfrm flipV="1">
          <a:off x="2908300" y="16801592"/>
          <a:ext cx="889000" cy="1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104484</xdr:rowOff>
    </xdr:from>
    <xdr:to>
      <xdr:col>20</xdr:col>
      <xdr:colOff>38100</xdr:colOff>
      <xdr:row>96</xdr:row>
      <xdr:rowOff>34634</xdr:rowOff>
    </xdr:to>
    <xdr:sp macro="" textlink="">
      <xdr:nvSpPr>
        <xdr:cNvPr id="240" name="フローチャート: 判断 239"/>
        <xdr:cNvSpPr/>
      </xdr:nvSpPr>
      <xdr:spPr>
        <a:xfrm>
          <a:off x="3746500" y="1639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51161</xdr:rowOff>
    </xdr:from>
    <xdr:ext cx="599010" cy="259045"/>
    <xdr:sp macro="" textlink="">
      <xdr:nvSpPr>
        <xdr:cNvPr id="241" name="テキスト ボックス 240"/>
        <xdr:cNvSpPr txBox="1"/>
      </xdr:nvSpPr>
      <xdr:spPr>
        <a:xfrm>
          <a:off x="3497795" y="161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129769</xdr:rowOff>
    </xdr:from>
    <xdr:to>
      <xdr:col>15</xdr:col>
      <xdr:colOff>50800</xdr:colOff>
      <xdr:row>99</xdr:row>
      <xdr:rowOff>71310</xdr:rowOff>
    </xdr:to>
    <xdr:cxnSp macro="">
      <xdr:nvCxnSpPr>
        <xdr:cNvPr id="242" name="直線コネクタ 241"/>
        <xdr:cNvCxnSpPr/>
      </xdr:nvCxnSpPr>
      <xdr:spPr>
        <a:xfrm flipV="1">
          <a:off x="2019300" y="16931869"/>
          <a:ext cx="8890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24561</xdr:rowOff>
    </xdr:from>
    <xdr:to>
      <xdr:col>15</xdr:col>
      <xdr:colOff>101600</xdr:colOff>
      <xdr:row>96</xdr:row>
      <xdr:rowOff>126161</xdr:rowOff>
    </xdr:to>
    <xdr:sp macro="" textlink="">
      <xdr:nvSpPr>
        <xdr:cNvPr id="243" name="フローチャート: 判断 242"/>
        <xdr:cNvSpPr/>
      </xdr:nvSpPr>
      <xdr:spPr>
        <a:xfrm>
          <a:off x="2857500" y="164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142688</xdr:rowOff>
    </xdr:from>
    <xdr:ext cx="599010" cy="259045"/>
    <xdr:sp macro="" textlink="">
      <xdr:nvSpPr>
        <xdr:cNvPr id="244" name="テキスト ボックス 243"/>
        <xdr:cNvSpPr txBox="1"/>
      </xdr:nvSpPr>
      <xdr:spPr>
        <a:xfrm>
          <a:off x="2608795" y="162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71310</xdr:rowOff>
    </xdr:from>
    <xdr:to>
      <xdr:col>10</xdr:col>
      <xdr:colOff>114300</xdr:colOff>
      <xdr:row>99</xdr:row>
      <xdr:rowOff>96241</xdr:rowOff>
    </xdr:to>
    <xdr:cxnSp macro="">
      <xdr:nvCxnSpPr>
        <xdr:cNvPr id="245" name="直線コネクタ 244"/>
        <xdr:cNvCxnSpPr/>
      </xdr:nvCxnSpPr>
      <xdr:spPr>
        <a:xfrm flipV="1">
          <a:off x="1130300" y="17044860"/>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78880</xdr:rowOff>
    </xdr:from>
    <xdr:to>
      <xdr:col>10</xdr:col>
      <xdr:colOff>165100</xdr:colOff>
      <xdr:row>97</xdr:row>
      <xdr:rowOff>9030</xdr:rowOff>
    </xdr:to>
    <xdr:sp macro="" textlink="">
      <xdr:nvSpPr>
        <xdr:cNvPr id="246" name="フローチャート: 判断 245"/>
        <xdr:cNvSpPr/>
      </xdr:nvSpPr>
      <xdr:spPr>
        <a:xfrm>
          <a:off x="1968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25557</xdr:rowOff>
    </xdr:from>
    <xdr:ext cx="599010" cy="259045"/>
    <xdr:sp macro="" textlink="">
      <xdr:nvSpPr>
        <xdr:cNvPr id="247" name="テキスト ボックス 246"/>
        <xdr:cNvSpPr txBox="1"/>
      </xdr:nvSpPr>
      <xdr:spPr>
        <a:xfrm>
          <a:off x="1719795" y="1631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88379</xdr:rowOff>
    </xdr:from>
    <xdr:to>
      <xdr:col>6</xdr:col>
      <xdr:colOff>38100</xdr:colOff>
      <xdr:row>97</xdr:row>
      <xdr:rowOff>18529</xdr:rowOff>
    </xdr:to>
    <xdr:sp macro="" textlink="">
      <xdr:nvSpPr>
        <xdr:cNvPr id="248" name="フローチャート: 判断 247"/>
        <xdr:cNvSpPr/>
      </xdr:nvSpPr>
      <xdr:spPr>
        <a:xfrm>
          <a:off x="1079500" y="1654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35056</xdr:rowOff>
    </xdr:from>
    <xdr:ext cx="599010" cy="259045"/>
    <xdr:sp macro="" textlink="">
      <xdr:nvSpPr>
        <xdr:cNvPr id="249" name="テキスト ボックス 248"/>
        <xdr:cNvSpPr txBox="1"/>
      </xdr:nvSpPr>
      <xdr:spPr>
        <a:xfrm>
          <a:off x="830795" y="163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61722</xdr:rowOff>
    </xdr:from>
    <xdr:to>
      <xdr:col>24</xdr:col>
      <xdr:colOff>114300</xdr:colOff>
      <xdr:row>96</xdr:row>
      <xdr:rowOff>163322</xdr:rowOff>
    </xdr:to>
    <xdr:sp macro="" textlink="">
      <xdr:nvSpPr>
        <xdr:cNvPr id="255" name="楕円 254"/>
        <xdr:cNvSpPr/>
      </xdr:nvSpPr>
      <xdr:spPr>
        <a:xfrm>
          <a:off x="4584700" y="16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148099</xdr:rowOff>
    </xdr:from>
    <xdr:ext cx="599010" cy="259045"/>
    <xdr:sp macro="" textlink="">
      <xdr:nvSpPr>
        <xdr:cNvPr id="256" name="扶助費該当値テキスト"/>
        <xdr:cNvSpPr txBox="1"/>
      </xdr:nvSpPr>
      <xdr:spPr>
        <a:xfrm>
          <a:off x="4686300" y="1643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120142</xdr:rowOff>
    </xdr:from>
    <xdr:to>
      <xdr:col>20</xdr:col>
      <xdr:colOff>38100</xdr:colOff>
      <xdr:row>98</xdr:row>
      <xdr:rowOff>50292</xdr:rowOff>
    </xdr:to>
    <xdr:sp macro="" textlink="">
      <xdr:nvSpPr>
        <xdr:cNvPr id="257" name="楕円 256"/>
        <xdr:cNvSpPr/>
      </xdr:nvSpPr>
      <xdr:spPr>
        <a:xfrm>
          <a:off x="3746500" y="167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41419</xdr:rowOff>
    </xdr:from>
    <xdr:ext cx="599010" cy="259045"/>
    <xdr:sp macro="" textlink="">
      <xdr:nvSpPr>
        <xdr:cNvPr id="258" name="テキスト ボックス 257"/>
        <xdr:cNvSpPr txBox="1"/>
      </xdr:nvSpPr>
      <xdr:spPr>
        <a:xfrm>
          <a:off x="3497795" y="1684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78969</xdr:rowOff>
    </xdr:from>
    <xdr:to>
      <xdr:col>15</xdr:col>
      <xdr:colOff>101600</xdr:colOff>
      <xdr:row>99</xdr:row>
      <xdr:rowOff>9119</xdr:rowOff>
    </xdr:to>
    <xdr:sp macro="" textlink="">
      <xdr:nvSpPr>
        <xdr:cNvPr id="259" name="楕円 258"/>
        <xdr:cNvSpPr/>
      </xdr:nvSpPr>
      <xdr:spPr>
        <a:xfrm>
          <a:off x="2857500" y="168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246</xdr:rowOff>
    </xdr:from>
    <xdr:ext cx="534377" cy="259045"/>
    <xdr:sp macro="" textlink="">
      <xdr:nvSpPr>
        <xdr:cNvPr id="260" name="テキスト ボックス 259"/>
        <xdr:cNvSpPr txBox="1"/>
      </xdr:nvSpPr>
      <xdr:spPr>
        <a:xfrm>
          <a:off x="2641111" y="1697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20510</xdr:rowOff>
    </xdr:from>
    <xdr:to>
      <xdr:col>10</xdr:col>
      <xdr:colOff>165100</xdr:colOff>
      <xdr:row>99</xdr:row>
      <xdr:rowOff>122110</xdr:rowOff>
    </xdr:to>
    <xdr:sp macro="" textlink="">
      <xdr:nvSpPr>
        <xdr:cNvPr id="261" name="楕円 260"/>
        <xdr:cNvSpPr/>
      </xdr:nvSpPr>
      <xdr:spPr>
        <a:xfrm>
          <a:off x="1968500" y="169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113237</xdr:rowOff>
    </xdr:from>
    <xdr:ext cx="534377" cy="259045"/>
    <xdr:sp macro="" textlink="">
      <xdr:nvSpPr>
        <xdr:cNvPr id="262" name="テキスト ボックス 261"/>
        <xdr:cNvSpPr txBox="1"/>
      </xdr:nvSpPr>
      <xdr:spPr>
        <a:xfrm>
          <a:off x="1752111" y="170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45441</xdr:rowOff>
    </xdr:from>
    <xdr:to>
      <xdr:col>6</xdr:col>
      <xdr:colOff>38100</xdr:colOff>
      <xdr:row>99</xdr:row>
      <xdr:rowOff>147041</xdr:rowOff>
    </xdr:to>
    <xdr:sp macro="" textlink="">
      <xdr:nvSpPr>
        <xdr:cNvPr id="263" name="楕円 262"/>
        <xdr:cNvSpPr/>
      </xdr:nvSpPr>
      <xdr:spPr>
        <a:xfrm>
          <a:off x="1079500" y="1701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138168</xdr:rowOff>
    </xdr:from>
    <xdr:ext cx="534377" cy="259045"/>
    <xdr:sp macro="" textlink="">
      <xdr:nvSpPr>
        <xdr:cNvPr id="264" name="テキスト ボックス 263"/>
        <xdr:cNvSpPr txBox="1"/>
      </xdr:nvSpPr>
      <xdr:spPr>
        <a:xfrm>
          <a:off x="863111" y="1711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168177</xdr:rowOff>
    </xdr:from>
    <xdr:to>
      <xdr:col>54</xdr:col>
      <xdr:colOff>189865</xdr:colOff>
      <xdr:row>38</xdr:row>
      <xdr:rowOff>51558</xdr:rowOff>
    </xdr:to>
    <xdr:cxnSp macro="">
      <xdr:nvCxnSpPr>
        <xdr:cNvPr id="290" name="直線コネクタ 289"/>
        <xdr:cNvCxnSpPr/>
      </xdr:nvCxnSpPr>
      <xdr:spPr>
        <a:xfrm flipV="1">
          <a:off x="10475595" y="5654577"/>
          <a:ext cx="1270" cy="9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55385</xdr:rowOff>
    </xdr:from>
    <xdr:ext cx="534377" cy="259045"/>
    <xdr:sp macro="" textlink="">
      <xdr:nvSpPr>
        <xdr:cNvPr id="291" name="補助費等最小値テキスト"/>
        <xdr:cNvSpPr txBox="1"/>
      </xdr:nvSpPr>
      <xdr:spPr>
        <a:xfrm>
          <a:off x="10528300" y="65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51558</xdr:rowOff>
    </xdr:from>
    <xdr:to>
      <xdr:col>55</xdr:col>
      <xdr:colOff>88900</xdr:colOff>
      <xdr:row>38</xdr:row>
      <xdr:rowOff>51558</xdr:rowOff>
    </xdr:to>
    <xdr:cxnSp macro="">
      <xdr:nvCxnSpPr>
        <xdr:cNvPr id="292" name="直線コネクタ 291"/>
        <xdr:cNvCxnSpPr/>
      </xdr:nvCxnSpPr>
      <xdr:spPr>
        <a:xfrm>
          <a:off x="10388600" y="65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114854</xdr:rowOff>
    </xdr:from>
    <xdr:ext cx="599010" cy="259045"/>
    <xdr:sp macro="" textlink="">
      <xdr:nvSpPr>
        <xdr:cNvPr id="293" name="補助費等最大値テキスト"/>
        <xdr:cNvSpPr txBox="1"/>
      </xdr:nvSpPr>
      <xdr:spPr>
        <a:xfrm>
          <a:off x="10528300" y="542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168177</xdr:rowOff>
    </xdr:from>
    <xdr:to>
      <xdr:col>55</xdr:col>
      <xdr:colOff>88900</xdr:colOff>
      <xdr:row>32</xdr:row>
      <xdr:rowOff>168177</xdr:rowOff>
    </xdr:to>
    <xdr:cxnSp macro="">
      <xdr:nvCxnSpPr>
        <xdr:cNvPr id="294" name="直線コネクタ 293"/>
        <xdr:cNvCxnSpPr/>
      </xdr:nvCxnSpPr>
      <xdr:spPr>
        <a:xfrm>
          <a:off x="10388600" y="565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18368</xdr:rowOff>
    </xdr:from>
    <xdr:to>
      <xdr:col>55</xdr:col>
      <xdr:colOff>0</xdr:colOff>
      <xdr:row>37</xdr:row>
      <xdr:rowOff>49740</xdr:rowOff>
    </xdr:to>
    <xdr:cxnSp macro="">
      <xdr:nvCxnSpPr>
        <xdr:cNvPr id="295" name="直線コネクタ 294"/>
        <xdr:cNvCxnSpPr/>
      </xdr:nvCxnSpPr>
      <xdr:spPr>
        <a:xfrm>
          <a:off x="9639300" y="5333318"/>
          <a:ext cx="838200" cy="10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58031</xdr:rowOff>
    </xdr:from>
    <xdr:ext cx="534377" cy="259045"/>
    <xdr:sp macro="" textlink="">
      <xdr:nvSpPr>
        <xdr:cNvPr id="296" name="補助費等平均値テキスト"/>
        <xdr:cNvSpPr txBox="1"/>
      </xdr:nvSpPr>
      <xdr:spPr>
        <a:xfrm>
          <a:off x="10528300" y="640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79604</xdr:rowOff>
    </xdr:from>
    <xdr:to>
      <xdr:col>55</xdr:col>
      <xdr:colOff>50800</xdr:colOff>
      <xdr:row>38</xdr:row>
      <xdr:rowOff>9754</xdr:rowOff>
    </xdr:to>
    <xdr:sp macro="" textlink="">
      <xdr:nvSpPr>
        <xdr:cNvPr id="297" name="フローチャート: 判断 296"/>
        <xdr:cNvSpPr/>
      </xdr:nvSpPr>
      <xdr:spPr>
        <a:xfrm>
          <a:off x="104267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18368</xdr:rowOff>
    </xdr:from>
    <xdr:to>
      <xdr:col>50</xdr:col>
      <xdr:colOff>114300</xdr:colOff>
      <xdr:row>37</xdr:row>
      <xdr:rowOff>148202</xdr:rowOff>
    </xdr:to>
    <xdr:cxnSp macro="">
      <xdr:nvCxnSpPr>
        <xdr:cNvPr id="298" name="直線コネクタ 297"/>
        <xdr:cNvCxnSpPr/>
      </xdr:nvCxnSpPr>
      <xdr:spPr>
        <a:xfrm flipV="1">
          <a:off x="8750300" y="5333318"/>
          <a:ext cx="889000" cy="1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41896</xdr:rowOff>
    </xdr:from>
    <xdr:to>
      <xdr:col>50</xdr:col>
      <xdr:colOff>165100</xdr:colOff>
      <xdr:row>31</xdr:row>
      <xdr:rowOff>143496</xdr:rowOff>
    </xdr:to>
    <xdr:sp macro="" textlink="">
      <xdr:nvSpPr>
        <xdr:cNvPr id="299" name="フローチャート: 判断 298"/>
        <xdr:cNvSpPr/>
      </xdr:nvSpPr>
      <xdr:spPr>
        <a:xfrm>
          <a:off x="9588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134623</xdr:rowOff>
    </xdr:from>
    <xdr:ext cx="599010" cy="259045"/>
    <xdr:sp macro="" textlink="">
      <xdr:nvSpPr>
        <xdr:cNvPr id="300" name="テキスト ボックス 299"/>
        <xdr:cNvSpPr txBox="1"/>
      </xdr:nvSpPr>
      <xdr:spPr>
        <a:xfrm>
          <a:off x="9339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148202</xdr:rowOff>
    </xdr:from>
    <xdr:to>
      <xdr:col>45</xdr:col>
      <xdr:colOff>177800</xdr:colOff>
      <xdr:row>38</xdr:row>
      <xdr:rowOff>25901</xdr:rowOff>
    </xdr:to>
    <xdr:cxnSp macro="">
      <xdr:nvCxnSpPr>
        <xdr:cNvPr id="301" name="直線コネクタ 300"/>
        <xdr:cNvCxnSpPr/>
      </xdr:nvCxnSpPr>
      <xdr:spPr>
        <a:xfrm flipV="1">
          <a:off x="7861300" y="6491852"/>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143133</xdr:rowOff>
    </xdr:from>
    <xdr:to>
      <xdr:col>46</xdr:col>
      <xdr:colOff>38100</xdr:colOff>
      <xdr:row>38</xdr:row>
      <xdr:rowOff>73282</xdr:rowOff>
    </xdr:to>
    <xdr:sp macro="" textlink="">
      <xdr:nvSpPr>
        <xdr:cNvPr id="302" name="フローチャート: 判断 301"/>
        <xdr:cNvSpPr/>
      </xdr:nvSpPr>
      <xdr:spPr>
        <a:xfrm>
          <a:off x="8699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64409</xdr:rowOff>
    </xdr:from>
    <xdr:ext cx="534377" cy="259045"/>
    <xdr:sp macro="" textlink="">
      <xdr:nvSpPr>
        <xdr:cNvPr id="303" name="テキスト ボックス 302"/>
        <xdr:cNvSpPr txBox="1"/>
      </xdr:nvSpPr>
      <xdr:spPr>
        <a:xfrm>
          <a:off x="8483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25901</xdr:rowOff>
    </xdr:from>
    <xdr:to>
      <xdr:col>41</xdr:col>
      <xdr:colOff>50800</xdr:colOff>
      <xdr:row>38</xdr:row>
      <xdr:rowOff>39954</xdr:rowOff>
    </xdr:to>
    <xdr:cxnSp macro="">
      <xdr:nvCxnSpPr>
        <xdr:cNvPr id="304" name="直線コネクタ 303"/>
        <xdr:cNvCxnSpPr/>
      </xdr:nvCxnSpPr>
      <xdr:spPr>
        <a:xfrm flipV="1">
          <a:off x="6972300" y="6541001"/>
          <a:ext cx="889000" cy="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164904</xdr:rowOff>
    </xdr:from>
    <xdr:to>
      <xdr:col>41</xdr:col>
      <xdr:colOff>101600</xdr:colOff>
      <xdr:row>38</xdr:row>
      <xdr:rowOff>95054</xdr:rowOff>
    </xdr:to>
    <xdr:sp macro="" textlink="">
      <xdr:nvSpPr>
        <xdr:cNvPr id="305" name="フローチャート: 判断 304"/>
        <xdr:cNvSpPr/>
      </xdr:nvSpPr>
      <xdr:spPr>
        <a:xfrm>
          <a:off x="7810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86181</xdr:rowOff>
    </xdr:from>
    <xdr:ext cx="534377" cy="259045"/>
    <xdr:sp macro="" textlink="">
      <xdr:nvSpPr>
        <xdr:cNvPr id="306" name="テキスト ボックス 305"/>
        <xdr:cNvSpPr txBox="1"/>
      </xdr:nvSpPr>
      <xdr:spPr>
        <a:xfrm>
          <a:off x="7594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6952</xdr:rowOff>
    </xdr:from>
    <xdr:to>
      <xdr:col>36</xdr:col>
      <xdr:colOff>165100</xdr:colOff>
      <xdr:row>38</xdr:row>
      <xdr:rowOff>108552</xdr:rowOff>
    </xdr:to>
    <xdr:sp macro="" textlink="">
      <xdr:nvSpPr>
        <xdr:cNvPr id="307" name="フローチャート: 判断 306"/>
        <xdr:cNvSpPr/>
      </xdr:nvSpPr>
      <xdr:spPr>
        <a:xfrm>
          <a:off x="6921500" y="65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99679</xdr:rowOff>
    </xdr:from>
    <xdr:ext cx="534377" cy="259045"/>
    <xdr:sp macro="" textlink="">
      <xdr:nvSpPr>
        <xdr:cNvPr id="308" name="テキスト ボックス 307"/>
        <xdr:cNvSpPr txBox="1"/>
      </xdr:nvSpPr>
      <xdr:spPr>
        <a:xfrm>
          <a:off x="6705111" y="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170390</xdr:rowOff>
    </xdr:from>
    <xdr:to>
      <xdr:col>55</xdr:col>
      <xdr:colOff>50800</xdr:colOff>
      <xdr:row>37</xdr:row>
      <xdr:rowOff>100540</xdr:rowOff>
    </xdr:to>
    <xdr:sp macro="" textlink="">
      <xdr:nvSpPr>
        <xdr:cNvPr id="314" name="楕円 313"/>
        <xdr:cNvSpPr/>
      </xdr:nvSpPr>
      <xdr:spPr>
        <a:xfrm>
          <a:off x="10426700" y="63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21817</xdr:rowOff>
    </xdr:from>
    <xdr:ext cx="534377" cy="259045"/>
    <xdr:sp macro="" textlink="">
      <xdr:nvSpPr>
        <xdr:cNvPr id="315" name="補助費等該当値テキスト"/>
        <xdr:cNvSpPr txBox="1"/>
      </xdr:nvSpPr>
      <xdr:spPr>
        <a:xfrm>
          <a:off x="10528300" y="619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139018</xdr:rowOff>
    </xdr:from>
    <xdr:to>
      <xdr:col>50</xdr:col>
      <xdr:colOff>165100</xdr:colOff>
      <xdr:row>31</xdr:row>
      <xdr:rowOff>69168</xdr:rowOff>
    </xdr:to>
    <xdr:sp macro="" textlink="">
      <xdr:nvSpPr>
        <xdr:cNvPr id="316" name="楕円 315"/>
        <xdr:cNvSpPr/>
      </xdr:nvSpPr>
      <xdr:spPr>
        <a:xfrm>
          <a:off x="9588500" y="52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85695</xdr:rowOff>
    </xdr:from>
    <xdr:ext cx="599010" cy="259045"/>
    <xdr:sp macro="" textlink="">
      <xdr:nvSpPr>
        <xdr:cNvPr id="317" name="テキスト ボックス 316"/>
        <xdr:cNvSpPr txBox="1"/>
      </xdr:nvSpPr>
      <xdr:spPr>
        <a:xfrm>
          <a:off x="9339795" y="505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97402</xdr:rowOff>
    </xdr:from>
    <xdr:to>
      <xdr:col>46</xdr:col>
      <xdr:colOff>38100</xdr:colOff>
      <xdr:row>38</xdr:row>
      <xdr:rowOff>27552</xdr:rowOff>
    </xdr:to>
    <xdr:sp macro="" textlink="">
      <xdr:nvSpPr>
        <xdr:cNvPr id="318" name="楕円 317"/>
        <xdr:cNvSpPr/>
      </xdr:nvSpPr>
      <xdr:spPr>
        <a:xfrm>
          <a:off x="8699500" y="64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44079</xdr:rowOff>
    </xdr:from>
    <xdr:ext cx="534377" cy="259045"/>
    <xdr:sp macro="" textlink="">
      <xdr:nvSpPr>
        <xdr:cNvPr id="319" name="テキスト ボックス 318"/>
        <xdr:cNvSpPr txBox="1"/>
      </xdr:nvSpPr>
      <xdr:spPr>
        <a:xfrm>
          <a:off x="8483111" y="62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146551</xdr:rowOff>
    </xdr:from>
    <xdr:to>
      <xdr:col>41</xdr:col>
      <xdr:colOff>101600</xdr:colOff>
      <xdr:row>38</xdr:row>
      <xdr:rowOff>76701</xdr:rowOff>
    </xdr:to>
    <xdr:sp macro="" textlink="">
      <xdr:nvSpPr>
        <xdr:cNvPr id="320" name="楕円 319"/>
        <xdr:cNvSpPr/>
      </xdr:nvSpPr>
      <xdr:spPr>
        <a:xfrm>
          <a:off x="7810500" y="64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93228</xdr:rowOff>
    </xdr:from>
    <xdr:ext cx="534377" cy="259045"/>
    <xdr:sp macro="" textlink="">
      <xdr:nvSpPr>
        <xdr:cNvPr id="321" name="テキスト ボックス 320"/>
        <xdr:cNvSpPr txBox="1"/>
      </xdr:nvSpPr>
      <xdr:spPr>
        <a:xfrm>
          <a:off x="7594111" y="62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160604</xdr:rowOff>
    </xdr:from>
    <xdr:to>
      <xdr:col>36</xdr:col>
      <xdr:colOff>165100</xdr:colOff>
      <xdr:row>38</xdr:row>
      <xdr:rowOff>90754</xdr:rowOff>
    </xdr:to>
    <xdr:sp macro="" textlink="">
      <xdr:nvSpPr>
        <xdr:cNvPr id="322" name="楕円 321"/>
        <xdr:cNvSpPr/>
      </xdr:nvSpPr>
      <xdr:spPr>
        <a:xfrm>
          <a:off x="6921500" y="65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107281</xdr:rowOff>
    </xdr:from>
    <xdr:ext cx="534377" cy="259045"/>
    <xdr:sp macro="" textlink="">
      <xdr:nvSpPr>
        <xdr:cNvPr id="323" name="テキスト ボックス 322"/>
        <xdr:cNvSpPr txBox="1"/>
      </xdr:nvSpPr>
      <xdr:spPr>
        <a:xfrm>
          <a:off x="6705111" y="62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5" name="直線コネクタ 344"/>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6"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7" name="直線コネクタ 346"/>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8"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9" name="直線コネクタ 348"/>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1283</xdr:rowOff>
    </xdr:from>
    <xdr:to>
      <xdr:col>55</xdr:col>
      <xdr:colOff>0</xdr:colOff>
      <xdr:row>58</xdr:row>
      <xdr:rowOff>66836</xdr:rowOff>
    </xdr:to>
    <xdr:cxnSp macro="">
      <xdr:nvCxnSpPr>
        <xdr:cNvPr id="350" name="直線コネクタ 349"/>
        <xdr:cNvCxnSpPr/>
      </xdr:nvCxnSpPr>
      <xdr:spPr>
        <a:xfrm>
          <a:off x="9639300" y="9945383"/>
          <a:ext cx="8382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51"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2" name="フローチャート: 判断 351"/>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133720</xdr:rowOff>
    </xdr:from>
    <xdr:to>
      <xdr:col>50</xdr:col>
      <xdr:colOff>114300</xdr:colOff>
      <xdr:row>58</xdr:row>
      <xdr:rowOff>1283</xdr:rowOff>
    </xdr:to>
    <xdr:cxnSp macro="">
      <xdr:nvCxnSpPr>
        <xdr:cNvPr id="353" name="直線コネクタ 352"/>
        <xdr:cNvCxnSpPr/>
      </xdr:nvCxnSpPr>
      <xdr:spPr>
        <a:xfrm>
          <a:off x="8750300" y="990637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4" name="フローチャート: 判断 353"/>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5" name="テキスト ボックス 354"/>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133720</xdr:rowOff>
    </xdr:from>
    <xdr:to>
      <xdr:col>45</xdr:col>
      <xdr:colOff>177800</xdr:colOff>
      <xdr:row>57</xdr:row>
      <xdr:rowOff>171393</xdr:rowOff>
    </xdr:to>
    <xdr:cxnSp macro="">
      <xdr:nvCxnSpPr>
        <xdr:cNvPr id="356" name="直線コネクタ 355"/>
        <xdr:cNvCxnSpPr/>
      </xdr:nvCxnSpPr>
      <xdr:spPr>
        <a:xfrm flipV="1">
          <a:off x="7861300" y="9906370"/>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7" name="フローチャート: 判断 356"/>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8" name="テキスト ボックス 357"/>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171393</xdr:rowOff>
    </xdr:from>
    <xdr:to>
      <xdr:col>41</xdr:col>
      <xdr:colOff>50800</xdr:colOff>
      <xdr:row>58</xdr:row>
      <xdr:rowOff>12370</xdr:rowOff>
    </xdr:to>
    <xdr:cxnSp macro="">
      <xdr:nvCxnSpPr>
        <xdr:cNvPr id="359" name="直線コネクタ 358"/>
        <xdr:cNvCxnSpPr/>
      </xdr:nvCxnSpPr>
      <xdr:spPr>
        <a:xfrm flipV="1">
          <a:off x="6972300" y="9944043"/>
          <a:ext cx="8890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0" name="フローチャート: 判断 359"/>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61" name="テキスト ボックス 360"/>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2" name="フローチャート: 判断 361"/>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3" name="テキスト ボックス 362"/>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16036</xdr:rowOff>
    </xdr:from>
    <xdr:to>
      <xdr:col>55</xdr:col>
      <xdr:colOff>50800</xdr:colOff>
      <xdr:row>58</xdr:row>
      <xdr:rowOff>117636</xdr:rowOff>
    </xdr:to>
    <xdr:sp macro="" textlink="">
      <xdr:nvSpPr>
        <xdr:cNvPr id="369" name="楕円 368"/>
        <xdr:cNvSpPr/>
      </xdr:nvSpPr>
      <xdr:spPr>
        <a:xfrm>
          <a:off x="10426700" y="9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102413</xdr:rowOff>
    </xdr:from>
    <xdr:ext cx="534377" cy="259045"/>
    <xdr:sp macro="" textlink="">
      <xdr:nvSpPr>
        <xdr:cNvPr id="370" name="普通建設事業費該当値テキスト"/>
        <xdr:cNvSpPr txBox="1"/>
      </xdr:nvSpPr>
      <xdr:spPr>
        <a:xfrm>
          <a:off x="10528300" y="987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121933</xdr:rowOff>
    </xdr:from>
    <xdr:to>
      <xdr:col>50</xdr:col>
      <xdr:colOff>165100</xdr:colOff>
      <xdr:row>58</xdr:row>
      <xdr:rowOff>52083</xdr:rowOff>
    </xdr:to>
    <xdr:sp macro="" textlink="">
      <xdr:nvSpPr>
        <xdr:cNvPr id="371" name="楕円 370"/>
        <xdr:cNvSpPr/>
      </xdr:nvSpPr>
      <xdr:spPr>
        <a:xfrm>
          <a:off x="9588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43210</xdr:rowOff>
    </xdr:from>
    <xdr:ext cx="534377" cy="259045"/>
    <xdr:sp macro="" textlink="">
      <xdr:nvSpPr>
        <xdr:cNvPr id="372" name="テキスト ボックス 371"/>
        <xdr:cNvSpPr txBox="1"/>
      </xdr:nvSpPr>
      <xdr:spPr>
        <a:xfrm>
          <a:off x="9372111" y="9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82920</xdr:rowOff>
    </xdr:from>
    <xdr:to>
      <xdr:col>46</xdr:col>
      <xdr:colOff>38100</xdr:colOff>
      <xdr:row>58</xdr:row>
      <xdr:rowOff>13070</xdr:rowOff>
    </xdr:to>
    <xdr:sp macro="" textlink="">
      <xdr:nvSpPr>
        <xdr:cNvPr id="373" name="楕円 372"/>
        <xdr:cNvSpPr/>
      </xdr:nvSpPr>
      <xdr:spPr>
        <a:xfrm>
          <a:off x="8699500" y="98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4197</xdr:rowOff>
    </xdr:from>
    <xdr:ext cx="534377" cy="259045"/>
    <xdr:sp macro="" textlink="">
      <xdr:nvSpPr>
        <xdr:cNvPr id="374" name="テキスト ボックス 373"/>
        <xdr:cNvSpPr txBox="1"/>
      </xdr:nvSpPr>
      <xdr:spPr>
        <a:xfrm>
          <a:off x="8483111" y="99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120593</xdr:rowOff>
    </xdr:from>
    <xdr:to>
      <xdr:col>41</xdr:col>
      <xdr:colOff>101600</xdr:colOff>
      <xdr:row>58</xdr:row>
      <xdr:rowOff>50743</xdr:rowOff>
    </xdr:to>
    <xdr:sp macro="" textlink="">
      <xdr:nvSpPr>
        <xdr:cNvPr id="375" name="楕円 374"/>
        <xdr:cNvSpPr/>
      </xdr:nvSpPr>
      <xdr:spPr>
        <a:xfrm>
          <a:off x="7810500" y="9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41870</xdr:rowOff>
    </xdr:from>
    <xdr:ext cx="534377" cy="259045"/>
    <xdr:sp macro="" textlink="">
      <xdr:nvSpPr>
        <xdr:cNvPr id="376" name="テキスト ボックス 375"/>
        <xdr:cNvSpPr txBox="1"/>
      </xdr:nvSpPr>
      <xdr:spPr>
        <a:xfrm>
          <a:off x="7594111" y="99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77" name="楕円 376"/>
        <xdr:cNvSpPr/>
      </xdr:nvSpPr>
      <xdr:spPr>
        <a:xfrm>
          <a:off x="6921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78" name="テキスト ボックス 377"/>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2" name="直線コネクタ 401"/>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3"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4" name="直線コネクタ 403"/>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5"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6" name="直線コネクタ 405"/>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30811</xdr:rowOff>
    </xdr:from>
    <xdr:to>
      <xdr:col>55</xdr:col>
      <xdr:colOff>0</xdr:colOff>
      <xdr:row>79</xdr:row>
      <xdr:rowOff>32334</xdr:rowOff>
    </xdr:to>
    <xdr:cxnSp macro="">
      <xdr:nvCxnSpPr>
        <xdr:cNvPr id="407" name="直線コネクタ 406"/>
        <xdr:cNvCxnSpPr/>
      </xdr:nvCxnSpPr>
      <xdr:spPr>
        <a:xfrm flipV="1">
          <a:off x="9639300" y="13575361"/>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8"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9" name="フローチャート: 判断 408"/>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21343</xdr:rowOff>
    </xdr:from>
    <xdr:to>
      <xdr:col>50</xdr:col>
      <xdr:colOff>114300</xdr:colOff>
      <xdr:row>79</xdr:row>
      <xdr:rowOff>32334</xdr:rowOff>
    </xdr:to>
    <xdr:cxnSp macro="">
      <xdr:nvCxnSpPr>
        <xdr:cNvPr id="410" name="直線コネクタ 409"/>
        <xdr:cNvCxnSpPr/>
      </xdr:nvCxnSpPr>
      <xdr:spPr>
        <a:xfrm>
          <a:off x="8750300" y="13565893"/>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1" name="フローチャート: 判断 410"/>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12" name="テキスト ボックス 411"/>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21343</xdr:rowOff>
    </xdr:from>
    <xdr:to>
      <xdr:col>45</xdr:col>
      <xdr:colOff>177800</xdr:colOff>
      <xdr:row>79</xdr:row>
      <xdr:rowOff>26429</xdr:rowOff>
    </xdr:to>
    <xdr:cxnSp macro="">
      <xdr:nvCxnSpPr>
        <xdr:cNvPr id="413" name="直線コネクタ 412"/>
        <xdr:cNvCxnSpPr/>
      </xdr:nvCxnSpPr>
      <xdr:spPr>
        <a:xfrm flipV="1">
          <a:off x="7861300" y="13565893"/>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4" name="フローチャート: 判断 413"/>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5" name="テキスト ボックス 414"/>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24543</xdr:rowOff>
    </xdr:from>
    <xdr:to>
      <xdr:col>41</xdr:col>
      <xdr:colOff>50800</xdr:colOff>
      <xdr:row>79</xdr:row>
      <xdr:rowOff>26429</xdr:rowOff>
    </xdr:to>
    <xdr:cxnSp macro="">
      <xdr:nvCxnSpPr>
        <xdr:cNvPr id="416" name="直線コネクタ 415"/>
        <xdr:cNvCxnSpPr/>
      </xdr:nvCxnSpPr>
      <xdr:spPr>
        <a:xfrm>
          <a:off x="6972300" y="1356909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7" name="フローチャート: 判断 416"/>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8" name="テキスト ボックス 417"/>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9" name="フローチャート: 判断 418"/>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20" name="テキスト ボックス 419"/>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151461</xdr:rowOff>
    </xdr:from>
    <xdr:to>
      <xdr:col>55</xdr:col>
      <xdr:colOff>50800</xdr:colOff>
      <xdr:row>79</xdr:row>
      <xdr:rowOff>81611</xdr:rowOff>
    </xdr:to>
    <xdr:sp macro="" textlink="">
      <xdr:nvSpPr>
        <xdr:cNvPr id="426" name="楕円 425"/>
        <xdr:cNvSpPr/>
      </xdr:nvSpPr>
      <xdr:spPr>
        <a:xfrm>
          <a:off x="10426700" y="13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66388</xdr:rowOff>
    </xdr:from>
    <xdr:ext cx="378565" cy="259045"/>
    <xdr:sp macro="" textlink="">
      <xdr:nvSpPr>
        <xdr:cNvPr id="427" name="普通建設事業費 （ うち新規整備　）該当値テキスト"/>
        <xdr:cNvSpPr txBox="1"/>
      </xdr:nvSpPr>
      <xdr:spPr>
        <a:xfrm>
          <a:off x="10528300" y="1343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152984</xdr:rowOff>
    </xdr:from>
    <xdr:to>
      <xdr:col>50</xdr:col>
      <xdr:colOff>165100</xdr:colOff>
      <xdr:row>79</xdr:row>
      <xdr:rowOff>83134</xdr:rowOff>
    </xdr:to>
    <xdr:sp macro="" textlink="">
      <xdr:nvSpPr>
        <xdr:cNvPr id="428" name="楕円 427"/>
        <xdr:cNvSpPr/>
      </xdr:nvSpPr>
      <xdr:spPr>
        <a:xfrm>
          <a:off x="9588500" y="135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74261</xdr:rowOff>
    </xdr:from>
    <xdr:ext cx="378565" cy="259045"/>
    <xdr:sp macro="" textlink="">
      <xdr:nvSpPr>
        <xdr:cNvPr id="429" name="テキスト ボックス 428"/>
        <xdr:cNvSpPr txBox="1"/>
      </xdr:nvSpPr>
      <xdr:spPr>
        <a:xfrm>
          <a:off x="9450017" y="136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141993</xdr:rowOff>
    </xdr:from>
    <xdr:to>
      <xdr:col>46</xdr:col>
      <xdr:colOff>38100</xdr:colOff>
      <xdr:row>79</xdr:row>
      <xdr:rowOff>72143</xdr:rowOff>
    </xdr:to>
    <xdr:sp macro="" textlink="">
      <xdr:nvSpPr>
        <xdr:cNvPr id="430" name="楕円 429"/>
        <xdr:cNvSpPr/>
      </xdr:nvSpPr>
      <xdr:spPr>
        <a:xfrm>
          <a:off x="8699500" y="135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63270</xdr:rowOff>
    </xdr:from>
    <xdr:ext cx="469744" cy="259045"/>
    <xdr:sp macro="" textlink="">
      <xdr:nvSpPr>
        <xdr:cNvPr id="431" name="テキスト ボックス 430"/>
        <xdr:cNvSpPr txBox="1"/>
      </xdr:nvSpPr>
      <xdr:spPr>
        <a:xfrm>
          <a:off x="8515428" y="1360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147079</xdr:rowOff>
    </xdr:from>
    <xdr:to>
      <xdr:col>41</xdr:col>
      <xdr:colOff>101600</xdr:colOff>
      <xdr:row>79</xdr:row>
      <xdr:rowOff>77229</xdr:rowOff>
    </xdr:to>
    <xdr:sp macro="" textlink="">
      <xdr:nvSpPr>
        <xdr:cNvPr id="432" name="楕円 431"/>
        <xdr:cNvSpPr/>
      </xdr:nvSpPr>
      <xdr:spPr>
        <a:xfrm>
          <a:off x="78105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68356</xdr:rowOff>
    </xdr:from>
    <xdr:ext cx="378565" cy="259045"/>
    <xdr:sp macro="" textlink="">
      <xdr:nvSpPr>
        <xdr:cNvPr id="433" name="テキスト ボックス 432"/>
        <xdr:cNvSpPr txBox="1"/>
      </xdr:nvSpPr>
      <xdr:spPr>
        <a:xfrm>
          <a:off x="7672017" y="1361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145193</xdr:rowOff>
    </xdr:from>
    <xdr:to>
      <xdr:col>36</xdr:col>
      <xdr:colOff>165100</xdr:colOff>
      <xdr:row>79</xdr:row>
      <xdr:rowOff>75343</xdr:rowOff>
    </xdr:to>
    <xdr:sp macro="" textlink="">
      <xdr:nvSpPr>
        <xdr:cNvPr id="434" name="楕円 433"/>
        <xdr:cNvSpPr/>
      </xdr:nvSpPr>
      <xdr:spPr>
        <a:xfrm>
          <a:off x="6921500" y="135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66470</xdr:rowOff>
    </xdr:from>
    <xdr:ext cx="469744" cy="259045"/>
    <xdr:sp macro="" textlink="">
      <xdr:nvSpPr>
        <xdr:cNvPr id="435" name="テキスト ボックス 434"/>
        <xdr:cNvSpPr txBox="1"/>
      </xdr:nvSpPr>
      <xdr:spPr>
        <a:xfrm>
          <a:off x="6737428" y="1361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9" name="直線コネクタ 458"/>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60"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61" name="直線コネクタ 460"/>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2"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3" name="直線コネクタ 462"/>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78397</xdr:rowOff>
    </xdr:from>
    <xdr:to>
      <xdr:col>55</xdr:col>
      <xdr:colOff>0</xdr:colOff>
      <xdr:row>98</xdr:row>
      <xdr:rowOff>19723</xdr:rowOff>
    </xdr:to>
    <xdr:cxnSp macro="">
      <xdr:nvCxnSpPr>
        <xdr:cNvPr id="464" name="直線コネクタ 463"/>
        <xdr:cNvCxnSpPr/>
      </xdr:nvCxnSpPr>
      <xdr:spPr>
        <a:xfrm>
          <a:off x="9639300" y="16709047"/>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5"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6" name="フローチャート: 判断 465"/>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139852</xdr:rowOff>
    </xdr:from>
    <xdr:to>
      <xdr:col>50</xdr:col>
      <xdr:colOff>114300</xdr:colOff>
      <xdr:row>97</xdr:row>
      <xdr:rowOff>78397</xdr:rowOff>
    </xdr:to>
    <xdr:cxnSp macro="">
      <xdr:nvCxnSpPr>
        <xdr:cNvPr id="467" name="直線コネクタ 466"/>
        <xdr:cNvCxnSpPr/>
      </xdr:nvCxnSpPr>
      <xdr:spPr>
        <a:xfrm>
          <a:off x="8750300" y="16599052"/>
          <a:ext cx="8890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8" name="フローチャート: 判断 467"/>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9" name="テキスト ボックス 468"/>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139852</xdr:rowOff>
    </xdr:from>
    <xdr:to>
      <xdr:col>45</xdr:col>
      <xdr:colOff>177800</xdr:colOff>
      <xdr:row>97</xdr:row>
      <xdr:rowOff>96343</xdr:rowOff>
    </xdr:to>
    <xdr:cxnSp macro="">
      <xdr:nvCxnSpPr>
        <xdr:cNvPr id="470" name="直線コネクタ 469"/>
        <xdr:cNvCxnSpPr/>
      </xdr:nvCxnSpPr>
      <xdr:spPr>
        <a:xfrm flipV="1">
          <a:off x="7861300" y="16599052"/>
          <a:ext cx="889000" cy="1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71" name="フローチャート: 判断 470"/>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2" name="テキスト ボックス 471"/>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39478</xdr:rowOff>
    </xdr:from>
    <xdr:to>
      <xdr:col>41</xdr:col>
      <xdr:colOff>50800</xdr:colOff>
      <xdr:row>97</xdr:row>
      <xdr:rowOff>96343</xdr:rowOff>
    </xdr:to>
    <xdr:cxnSp macro="">
      <xdr:nvCxnSpPr>
        <xdr:cNvPr id="473" name="直線コネクタ 472"/>
        <xdr:cNvCxnSpPr/>
      </xdr:nvCxnSpPr>
      <xdr:spPr>
        <a:xfrm>
          <a:off x="6972300" y="16670128"/>
          <a:ext cx="889000" cy="5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4" name="フローチャート: 判断 473"/>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5" name="テキスト ボックス 474"/>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6" name="フローチャート: 判断 475"/>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7" name="テキスト ボックス 476"/>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140373</xdr:rowOff>
    </xdr:from>
    <xdr:to>
      <xdr:col>55</xdr:col>
      <xdr:colOff>50800</xdr:colOff>
      <xdr:row>98</xdr:row>
      <xdr:rowOff>70523</xdr:rowOff>
    </xdr:to>
    <xdr:sp macro="" textlink="">
      <xdr:nvSpPr>
        <xdr:cNvPr id="483" name="楕円 482"/>
        <xdr:cNvSpPr/>
      </xdr:nvSpPr>
      <xdr:spPr>
        <a:xfrm>
          <a:off x="10426700" y="1677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55300</xdr:rowOff>
    </xdr:from>
    <xdr:ext cx="534377" cy="259045"/>
    <xdr:sp macro="" textlink="">
      <xdr:nvSpPr>
        <xdr:cNvPr id="484" name="普通建設事業費 （ うち更新整備　）該当値テキスト"/>
        <xdr:cNvSpPr txBox="1"/>
      </xdr:nvSpPr>
      <xdr:spPr>
        <a:xfrm>
          <a:off x="10528300" y="166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27597</xdr:rowOff>
    </xdr:from>
    <xdr:to>
      <xdr:col>50</xdr:col>
      <xdr:colOff>165100</xdr:colOff>
      <xdr:row>97</xdr:row>
      <xdr:rowOff>129197</xdr:rowOff>
    </xdr:to>
    <xdr:sp macro="" textlink="">
      <xdr:nvSpPr>
        <xdr:cNvPr id="485" name="楕円 484"/>
        <xdr:cNvSpPr/>
      </xdr:nvSpPr>
      <xdr:spPr>
        <a:xfrm>
          <a:off x="9588500" y="1665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120324</xdr:rowOff>
    </xdr:from>
    <xdr:ext cx="534377" cy="259045"/>
    <xdr:sp macro="" textlink="">
      <xdr:nvSpPr>
        <xdr:cNvPr id="486" name="テキスト ボックス 485"/>
        <xdr:cNvSpPr txBox="1"/>
      </xdr:nvSpPr>
      <xdr:spPr>
        <a:xfrm>
          <a:off x="9372111" y="1675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89052</xdr:rowOff>
    </xdr:from>
    <xdr:to>
      <xdr:col>46</xdr:col>
      <xdr:colOff>38100</xdr:colOff>
      <xdr:row>97</xdr:row>
      <xdr:rowOff>19202</xdr:rowOff>
    </xdr:to>
    <xdr:sp macro="" textlink="">
      <xdr:nvSpPr>
        <xdr:cNvPr id="487" name="楕円 486"/>
        <xdr:cNvSpPr/>
      </xdr:nvSpPr>
      <xdr:spPr>
        <a:xfrm>
          <a:off x="8699500" y="165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10329</xdr:rowOff>
    </xdr:from>
    <xdr:ext cx="534377" cy="259045"/>
    <xdr:sp macro="" textlink="">
      <xdr:nvSpPr>
        <xdr:cNvPr id="488" name="テキスト ボックス 487"/>
        <xdr:cNvSpPr txBox="1"/>
      </xdr:nvSpPr>
      <xdr:spPr>
        <a:xfrm>
          <a:off x="8483111" y="166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45543</xdr:rowOff>
    </xdr:from>
    <xdr:to>
      <xdr:col>41</xdr:col>
      <xdr:colOff>101600</xdr:colOff>
      <xdr:row>97</xdr:row>
      <xdr:rowOff>147143</xdr:rowOff>
    </xdr:to>
    <xdr:sp macro="" textlink="">
      <xdr:nvSpPr>
        <xdr:cNvPr id="489" name="楕円 488"/>
        <xdr:cNvSpPr/>
      </xdr:nvSpPr>
      <xdr:spPr>
        <a:xfrm>
          <a:off x="7810500" y="166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138270</xdr:rowOff>
    </xdr:from>
    <xdr:ext cx="534377" cy="259045"/>
    <xdr:sp macro="" textlink="">
      <xdr:nvSpPr>
        <xdr:cNvPr id="490" name="テキスト ボックス 489"/>
        <xdr:cNvSpPr txBox="1"/>
      </xdr:nvSpPr>
      <xdr:spPr>
        <a:xfrm>
          <a:off x="7594111" y="1676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160128</xdr:rowOff>
    </xdr:from>
    <xdr:to>
      <xdr:col>36</xdr:col>
      <xdr:colOff>165100</xdr:colOff>
      <xdr:row>97</xdr:row>
      <xdr:rowOff>90278</xdr:rowOff>
    </xdr:to>
    <xdr:sp macro="" textlink="">
      <xdr:nvSpPr>
        <xdr:cNvPr id="491" name="楕円 490"/>
        <xdr:cNvSpPr/>
      </xdr:nvSpPr>
      <xdr:spPr>
        <a:xfrm>
          <a:off x="6921500" y="166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81405</xdr:rowOff>
    </xdr:from>
    <xdr:ext cx="534377" cy="259045"/>
    <xdr:sp macro="" textlink="">
      <xdr:nvSpPr>
        <xdr:cNvPr id="492" name="テキスト ボックス 491"/>
        <xdr:cNvSpPr txBox="1"/>
      </xdr:nvSpPr>
      <xdr:spPr>
        <a:xfrm>
          <a:off x="6705111" y="1671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6" name="テキスト ボックス 505"/>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8" name="テキスト ボックス 507"/>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0" name="テキスト ボックス 509"/>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2" name="テキスト ボックス 51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4" name="テキスト ボックス 51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6" name="テキスト ボックス 51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8" name="直線コネクタ 517"/>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21"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2" name="直線コネクタ 521"/>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4"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5" name="フローチャート: 判断 524"/>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7" name="フローチャート: 判断 526"/>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8" name="テキスト ボックス 527"/>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30" name="フローチャート: 判断 529"/>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31" name="テキスト ボックス 530"/>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3" name="フローチャート: 判断 532"/>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4" name="テキスト ボックス 533"/>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5" name="フローチャート: 判断 534"/>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6" name="テキスト ボックス 53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51" name="テキスト ボックス 550"/>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6" name="直線コネクタ 625"/>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7"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8" name="直線コネクタ 627"/>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9"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30" name="直線コネクタ 629"/>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118908</xdr:rowOff>
    </xdr:from>
    <xdr:to>
      <xdr:col>85</xdr:col>
      <xdr:colOff>127000</xdr:colOff>
      <xdr:row>74</xdr:row>
      <xdr:rowOff>144272</xdr:rowOff>
    </xdr:to>
    <xdr:cxnSp macro="">
      <xdr:nvCxnSpPr>
        <xdr:cNvPr id="631" name="直線コネクタ 630"/>
        <xdr:cNvCxnSpPr/>
      </xdr:nvCxnSpPr>
      <xdr:spPr>
        <a:xfrm>
          <a:off x="15481300" y="12806208"/>
          <a:ext cx="838200" cy="2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32" name="公債費平均値テキスト"/>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3" name="フローチャート: 判断 632"/>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40531</xdr:rowOff>
    </xdr:from>
    <xdr:to>
      <xdr:col>81</xdr:col>
      <xdr:colOff>50800</xdr:colOff>
      <xdr:row>74</xdr:row>
      <xdr:rowOff>118908</xdr:rowOff>
    </xdr:to>
    <xdr:cxnSp macro="">
      <xdr:nvCxnSpPr>
        <xdr:cNvPr id="634" name="直線コネクタ 633"/>
        <xdr:cNvCxnSpPr/>
      </xdr:nvCxnSpPr>
      <xdr:spPr>
        <a:xfrm>
          <a:off x="14592300" y="127278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5" name="フローチャート: 判断 634"/>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6" name="テキスト ボックス 635"/>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159838</xdr:rowOff>
    </xdr:from>
    <xdr:to>
      <xdr:col>76</xdr:col>
      <xdr:colOff>114300</xdr:colOff>
      <xdr:row>74</xdr:row>
      <xdr:rowOff>40531</xdr:rowOff>
    </xdr:to>
    <xdr:cxnSp macro="">
      <xdr:nvCxnSpPr>
        <xdr:cNvPr id="637" name="直線コネクタ 636"/>
        <xdr:cNvCxnSpPr/>
      </xdr:nvCxnSpPr>
      <xdr:spPr>
        <a:xfrm>
          <a:off x="13703300" y="12675688"/>
          <a:ext cx="889000" cy="5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8" name="フローチャート: 判断 637"/>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41854</xdr:rowOff>
    </xdr:from>
    <xdr:ext cx="469744" cy="259045"/>
    <xdr:sp macro="" textlink="">
      <xdr:nvSpPr>
        <xdr:cNvPr id="639" name="テキスト ボックス 638"/>
        <xdr:cNvSpPr txBox="1"/>
      </xdr:nvSpPr>
      <xdr:spPr>
        <a:xfrm>
          <a:off x="14357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52288</xdr:rowOff>
    </xdr:from>
    <xdr:to>
      <xdr:col>71</xdr:col>
      <xdr:colOff>177800</xdr:colOff>
      <xdr:row>73</xdr:row>
      <xdr:rowOff>159838</xdr:rowOff>
    </xdr:to>
    <xdr:cxnSp macro="">
      <xdr:nvCxnSpPr>
        <xdr:cNvPr id="640" name="直線コネクタ 639"/>
        <xdr:cNvCxnSpPr/>
      </xdr:nvCxnSpPr>
      <xdr:spPr>
        <a:xfrm>
          <a:off x="12814300" y="12568138"/>
          <a:ext cx="889000" cy="10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41" name="フローチャート: 判断 640"/>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42" name="テキスト ボックス 641"/>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3" name="フローチャート: 判断 642"/>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44" name="テキスト ボックス 643"/>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93472</xdr:rowOff>
    </xdr:from>
    <xdr:to>
      <xdr:col>85</xdr:col>
      <xdr:colOff>177800</xdr:colOff>
      <xdr:row>75</xdr:row>
      <xdr:rowOff>23622</xdr:rowOff>
    </xdr:to>
    <xdr:sp macro="" textlink="">
      <xdr:nvSpPr>
        <xdr:cNvPr id="650" name="楕円 649"/>
        <xdr:cNvSpPr/>
      </xdr:nvSpPr>
      <xdr:spPr>
        <a:xfrm>
          <a:off x="16268700" y="127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116349</xdr:rowOff>
    </xdr:from>
    <xdr:ext cx="469744" cy="259045"/>
    <xdr:sp macro="" textlink="">
      <xdr:nvSpPr>
        <xdr:cNvPr id="651" name="公債費該当値テキスト"/>
        <xdr:cNvSpPr txBox="1"/>
      </xdr:nvSpPr>
      <xdr:spPr>
        <a:xfrm>
          <a:off x="16370300" y="1263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68108</xdr:rowOff>
    </xdr:from>
    <xdr:to>
      <xdr:col>81</xdr:col>
      <xdr:colOff>101600</xdr:colOff>
      <xdr:row>74</xdr:row>
      <xdr:rowOff>169708</xdr:rowOff>
    </xdr:to>
    <xdr:sp macro="" textlink="">
      <xdr:nvSpPr>
        <xdr:cNvPr id="652" name="楕円 651"/>
        <xdr:cNvSpPr/>
      </xdr:nvSpPr>
      <xdr:spPr>
        <a:xfrm>
          <a:off x="15430500" y="127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14785</xdr:rowOff>
    </xdr:from>
    <xdr:ext cx="469744" cy="259045"/>
    <xdr:sp macro="" textlink="">
      <xdr:nvSpPr>
        <xdr:cNvPr id="653" name="テキスト ボックス 652"/>
        <xdr:cNvSpPr txBox="1"/>
      </xdr:nvSpPr>
      <xdr:spPr>
        <a:xfrm>
          <a:off x="15246428" y="125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161181</xdr:rowOff>
    </xdr:from>
    <xdr:to>
      <xdr:col>76</xdr:col>
      <xdr:colOff>165100</xdr:colOff>
      <xdr:row>74</xdr:row>
      <xdr:rowOff>91331</xdr:rowOff>
    </xdr:to>
    <xdr:sp macro="" textlink="">
      <xdr:nvSpPr>
        <xdr:cNvPr id="654" name="楕円 653"/>
        <xdr:cNvSpPr/>
      </xdr:nvSpPr>
      <xdr:spPr>
        <a:xfrm>
          <a:off x="14541500" y="126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107858</xdr:rowOff>
    </xdr:from>
    <xdr:ext cx="469744" cy="259045"/>
    <xdr:sp macro="" textlink="">
      <xdr:nvSpPr>
        <xdr:cNvPr id="655" name="テキスト ボックス 654"/>
        <xdr:cNvSpPr txBox="1"/>
      </xdr:nvSpPr>
      <xdr:spPr>
        <a:xfrm>
          <a:off x="14357428" y="124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109038</xdr:rowOff>
    </xdr:from>
    <xdr:to>
      <xdr:col>72</xdr:col>
      <xdr:colOff>38100</xdr:colOff>
      <xdr:row>74</xdr:row>
      <xdr:rowOff>39188</xdr:rowOff>
    </xdr:to>
    <xdr:sp macro="" textlink="">
      <xdr:nvSpPr>
        <xdr:cNvPr id="656" name="楕円 655"/>
        <xdr:cNvSpPr/>
      </xdr:nvSpPr>
      <xdr:spPr>
        <a:xfrm>
          <a:off x="13652500" y="1262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55715</xdr:rowOff>
    </xdr:from>
    <xdr:ext cx="469744" cy="259045"/>
    <xdr:sp macro="" textlink="">
      <xdr:nvSpPr>
        <xdr:cNvPr id="657" name="テキスト ボックス 656"/>
        <xdr:cNvSpPr txBox="1"/>
      </xdr:nvSpPr>
      <xdr:spPr>
        <a:xfrm>
          <a:off x="13468428" y="1240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1488</xdr:rowOff>
    </xdr:from>
    <xdr:to>
      <xdr:col>67</xdr:col>
      <xdr:colOff>101600</xdr:colOff>
      <xdr:row>73</xdr:row>
      <xdr:rowOff>103088</xdr:rowOff>
    </xdr:to>
    <xdr:sp macro="" textlink="">
      <xdr:nvSpPr>
        <xdr:cNvPr id="658" name="楕円 657"/>
        <xdr:cNvSpPr/>
      </xdr:nvSpPr>
      <xdr:spPr>
        <a:xfrm>
          <a:off x="12763500" y="125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119615</xdr:rowOff>
    </xdr:from>
    <xdr:ext cx="469744" cy="259045"/>
    <xdr:sp macro="" textlink="">
      <xdr:nvSpPr>
        <xdr:cNvPr id="659" name="テキスト ボックス 658"/>
        <xdr:cNvSpPr txBox="1"/>
      </xdr:nvSpPr>
      <xdr:spPr>
        <a:xfrm>
          <a:off x="12579428" y="1229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5" name="直線コネクタ 684"/>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6"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7" name="直線コネクタ 686"/>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8"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9" name="直線コネクタ 688"/>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146084</xdr:rowOff>
    </xdr:from>
    <xdr:to>
      <xdr:col>85</xdr:col>
      <xdr:colOff>127000</xdr:colOff>
      <xdr:row>96</xdr:row>
      <xdr:rowOff>34641</xdr:rowOff>
    </xdr:to>
    <xdr:cxnSp macro="">
      <xdr:nvCxnSpPr>
        <xdr:cNvPr id="690" name="直線コネクタ 689"/>
        <xdr:cNvCxnSpPr/>
      </xdr:nvCxnSpPr>
      <xdr:spPr>
        <a:xfrm flipV="1">
          <a:off x="15481300" y="16090934"/>
          <a:ext cx="838200" cy="40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91" name="積立金平均値テキスト"/>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2" name="フローチャート: 判断 691"/>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34641</xdr:rowOff>
    </xdr:from>
    <xdr:to>
      <xdr:col>81</xdr:col>
      <xdr:colOff>50800</xdr:colOff>
      <xdr:row>97</xdr:row>
      <xdr:rowOff>29662</xdr:rowOff>
    </xdr:to>
    <xdr:cxnSp macro="">
      <xdr:nvCxnSpPr>
        <xdr:cNvPr id="693" name="直線コネクタ 692"/>
        <xdr:cNvCxnSpPr/>
      </xdr:nvCxnSpPr>
      <xdr:spPr>
        <a:xfrm flipV="1">
          <a:off x="14592300" y="16493841"/>
          <a:ext cx="889000" cy="16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4" name="フローチャート: 判断 693"/>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5" name="テキスト ボックス 694"/>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8713</xdr:rowOff>
    </xdr:from>
    <xdr:to>
      <xdr:col>76</xdr:col>
      <xdr:colOff>114300</xdr:colOff>
      <xdr:row>97</xdr:row>
      <xdr:rowOff>29662</xdr:rowOff>
    </xdr:to>
    <xdr:cxnSp macro="">
      <xdr:nvCxnSpPr>
        <xdr:cNvPr id="696" name="直線コネクタ 695"/>
        <xdr:cNvCxnSpPr/>
      </xdr:nvCxnSpPr>
      <xdr:spPr>
        <a:xfrm>
          <a:off x="13703300" y="16639363"/>
          <a:ext cx="889000" cy="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7" name="フローチャート: 判断 696"/>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8" name="テキスト ボックス 697"/>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8713</xdr:rowOff>
    </xdr:from>
    <xdr:to>
      <xdr:col>71</xdr:col>
      <xdr:colOff>177800</xdr:colOff>
      <xdr:row>98</xdr:row>
      <xdr:rowOff>53910</xdr:rowOff>
    </xdr:to>
    <xdr:cxnSp macro="">
      <xdr:nvCxnSpPr>
        <xdr:cNvPr id="699" name="直線コネクタ 698"/>
        <xdr:cNvCxnSpPr/>
      </xdr:nvCxnSpPr>
      <xdr:spPr>
        <a:xfrm flipV="1">
          <a:off x="12814300" y="16639363"/>
          <a:ext cx="889000" cy="2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700" name="フローチャート: 判断 699"/>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701" name="テキスト ボックス 700"/>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2" name="フローチャート: 判断 701"/>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3" name="テキスト ボックス 702"/>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95284</xdr:rowOff>
    </xdr:from>
    <xdr:to>
      <xdr:col>85</xdr:col>
      <xdr:colOff>177800</xdr:colOff>
      <xdr:row>94</xdr:row>
      <xdr:rowOff>25434</xdr:rowOff>
    </xdr:to>
    <xdr:sp macro="" textlink="">
      <xdr:nvSpPr>
        <xdr:cNvPr id="709" name="楕円 708"/>
        <xdr:cNvSpPr/>
      </xdr:nvSpPr>
      <xdr:spPr>
        <a:xfrm>
          <a:off x="16268700" y="160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118161</xdr:rowOff>
    </xdr:from>
    <xdr:ext cx="534377" cy="259045"/>
    <xdr:sp macro="" textlink="">
      <xdr:nvSpPr>
        <xdr:cNvPr id="710" name="積立金該当値テキスト"/>
        <xdr:cNvSpPr txBox="1"/>
      </xdr:nvSpPr>
      <xdr:spPr>
        <a:xfrm>
          <a:off x="16370300" y="1589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155291</xdr:rowOff>
    </xdr:from>
    <xdr:to>
      <xdr:col>81</xdr:col>
      <xdr:colOff>101600</xdr:colOff>
      <xdr:row>96</xdr:row>
      <xdr:rowOff>85441</xdr:rowOff>
    </xdr:to>
    <xdr:sp macro="" textlink="">
      <xdr:nvSpPr>
        <xdr:cNvPr id="711" name="楕円 710"/>
        <xdr:cNvSpPr/>
      </xdr:nvSpPr>
      <xdr:spPr>
        <a:xfrm>
          <a:off x="15430500" y="164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101968</xdr:rowOff>
    </xdr:from>
    <xdr:ext cx="534377" cy="259045"/>
    <xdr:sp macro="" textlink="">
      <xdr:nvSpPr>
        <xdr:cNvPr id="712" name="テキスト ボックス 711"/>
        <xdr:cNvSpPr txBox="1"/>
      </xdr:nvSpPr>
      <xdr:spPr>
        <a:xfrm>
          <a:off x="15214111" y="162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150312</xdr:rowOff>
    </xdr:from>
    <xdr:to>
      <xdr:col>76</xdr:col>
      <xdr:colOff>165100</xdr:colOff>
      <xdr:row>97</xdr:row>
      <xdr:rowOff>80462</xdr:rowOff>
    </xdr:to>
    <xdr:sp macro="" textlink="">
      <xdr:nvSpPr>
        <xdr:cNvPr id="713" name="楕円 712"/>
        <xdr:cNvSpPr/>
      </xdr:nvSpPr>
      <xdr:spPr>
        <a:xfrm>
          <a:off x="14541500" y="166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96989</xdr:rowOff>
    </xdr:from>
    <xdr:ext cx="534377" cy="259045"/>
    <xdr:sp macro="" textlink="">
      <xdr:nvSpPr>
        <xdr:cNvPr id="714" name="テキスト ボックス 713"/>
        <xdr:cNvSpPr txBox="1"/>
      </xdr:nvSpPr>
      <xdr:spPr>
        <a:xfrm>
          <a:off x="14325111" y="163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129363</xdr:rowOff>
    </xdr:from>
    <xdr:to>
      <xdr:col>72</xdr:col>
      <xdr:colOff>38100</xdr:colOff>
      <xdr:row>97</xdr:row>
      <xdr:rowOff>59513</xdr:rowOff>
    </xdr:to>
    <xdr:sp macro="" textlink="">
      <xdr:nvSpPr>
        <xdr:cNvPr id="715" name="楕円 714"/>
        <xdr:cNvSpPr/>
      </xdr:nvSpPr>
      <xdr:spPr>
        <a:xfrm>
          <a:off x="13652500" y="1658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76040</xdr:rowOff>
    </xdr:from>
    <xdr:ext cx="534377" cy="259045"/>
    <xdr:sp macro="" textlink="">
      <xdr:nvSpPr>
        <xdr:cNvPr id="716" name="テキスト ボックス 715"/>
        <xdr:cNvSpPr txBox="1"/>
      </xdr:nvSpPr>
      <xdr:spPr>
        <a:xfrm>
          <a:off x="13436111" y="1636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3110</xdr:rowOff>
    </xdr:from>
    <xdr:to>
      <xdr:col>67</xdr:col>
      <xdr:colOff>101600</xdr:colOff>
      <xdr:row>98</xdr:row>
      <xdr:rowOff>104710</xdr:rowOff>
    </xdr:to>
    <xdr:sp macro="" textlink="">
      <xdr:nvSpPr>
        <xdr:cNvPr id="717" name="楕円 716"/>
        <xdr:cNvSpPr/>
      </xdr:nvSpPr>
      <xdr:spPr>
        <a:xfrm>
          <a:off x="12763500" y="168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95837</xdr:rowOff>
    </xdr:from>
    <xdr:ext cx="534377" cy="259045"/>
    <xdr:sp macro="" textlink="">
      <xdr:nvSpPr>
        <xdr:cNvPr id="718" name="テキスト ボックス 717"/>
        <xdr:cNvSpPr txBox="1"/>
      </xdr:nvSpPr>
      <xdr:spPr>
        <a:xfrm>
          <a:off x="12547111" y="1689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2" name="テキスト ボックス 731"/>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4" name="テキスト ボックス 733"/>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6" name="テキスト ボックス 735"/>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8" name="直線コネクタ 737"/>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9"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41"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2" name="直線コネクタ 741"/>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82550</xdr:rowOff>
    </xdr:from>
    <xdr:to>
      <xdr:col>116</xdr:col>
      <xdr:colOff>63500</xdr:colOff>
      <xdr:row>38</xdr:row>
      <xdr:rowOff>25400</xdr:rowOff>
    </xdr:to>
    <xdr:cxnSp macro="">
      <xdr:nvCxnSpPr>
        <xdr:cNvPr id="743" name="直線コネクタ 742"/>
        <xdr:cNvCxnSpPr/>
      </xdr:nvCxnSpPr>
      <xdr:spPr>
        <a:xfrm>
          <a:off x="21323300" y="62547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4"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5" name="フローチャート: 判断 744"/>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82550</xdr:rowOff>
    </xdr:from>
    <xdr:to>
      <xdr:col>111</xdr:col>
      <xdr:colOff>177800</xdr:colOff>
      <xdr:row>38</xdr:row>
      <xdr:rowOff>25400</xdr:rowOff>
    </xdr:to>
    <xdr:cxnSp macro="">
      <xdr:nvCxnSpPr>
        <xdr:cNvPr id="746" name="直線コネクタ 745"/>
        <xdr:cNvCxnSpPr/>
      </xdr:nvCxnSpPr>
      <xdr:spPr>
        <a:xfrm flipV="1">
          <a:off x="20434300" y="6254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7" name="フローチャート: 判断 746"/>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8" name="テキスト ボックス 74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50" name="フローチャート: 判断 749"/>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51" name="テキスト ボックス 750"/>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3" name="フローチャート: 判断 752"/>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4" name="テキスト ボックス 753"/>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フローチャート: 判断 754"/>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2" name="楕円 76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31750</xdr:rowOff>
    </xdr:from>
    <xdr:to>
      <xdr:col>112</xdr:col>
      <xdr:colOff>38100</xdr:colOff>
      <xdr:row>36</xdr:row>
      <xdr:rowOff>133350</xdr:rowOff>
    </xdr:to>
    <xdr:sp macro="" textlink="">
      <xdr:nvSpPr>
        <xdr:cNvPr id="764" name="楕円 763"/>
        <xdr:cNvSpPr/>
      </xdr:nvSpPr>
      <xdr:spPr>
        <a:xfrm>
          <a:off x="21272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34</xdr:row>
      <xdr:rowOff>149877</xdr:rowOff>
    </xdr:from>
    <xdr:ext cx="249299" cy="259045"/>
    <xdr:sp macro="" textlink="">
      <xdr:nvSpPr>
        <xdr:cNvPr id="765" name="テキスト ボックス 764"/>
        <xdr:cNvSpPr txBox="1"/>
      </xdr:nvSpPr>
      <xdr:spPr>
        <a:xfrm>
          <a:off x="21198650" y="597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71" name="テキスト ボックス 770"/>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7" name="直線コネクタ 796"/>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8"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9" name="直線コネクタ 798"/>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800"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801" name="直線コネクタ 800"/>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90497</xdr:rowOff>
    </xdr:from>
    <xdr:to>
      <xdr:col>116</xdr:col>
      <xdr:colOff>63500</xdr:colOff>
      <xdr:row>59</xdr:row>
      <xdr:rowOff>94960</xdr:rowOff>
    </xdr:to>
    <xdr:cxnSp macro="">
      <xdr:nvCxnSpPr>
        <xdr:cNvPr id="802" name="直線コネクタ 801"/>
        <xdr:cNvCxnSpPr/>
      </xdr:nvCxnSpPr>
      <xdr:spPr>
        <a:xfrm>
          <a:off x="21323300" y="10206047"/>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3" name="貸付金平均値テキスト"/>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4" name="フローチャート: 判断 803"/>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90497</xdr:rowOff>
    </xdr:from>
    <xdr:to>
      <xdr:col>111</xdr:col>
      <xdr:colOff>177800</xdr:colOff>
      <xdr:row>59</xdr:row>
      <xdr:rowOff>95504</xdr:rowOff>
    </xdr:to>
    <xdr:cxnSp macro="">
      <xdr:nvCxnSpPr>
        <xdr:cNvPr id="805" name="直線コネクタ 804"/>
        <xdr:cNvCxnSpPr/>
      </xdr:nvCxnSpPr>
      <xdr:spPr>
        <a:xfrm flipV="1">
          <a:off x="20434300" y="1020604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6" name="フローチャート: 判断 805"/>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7" name="テキスト ボックス 806"/>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91694</xdr:rowOff>
    </xdr:from>
    <xdr:to>
      <xdr:col>107</xdr:col>
      <xdr:colOff>50800</xdr:colOff>
      <xdr:row>59</xdr:row>
      <xdr:rowOff>95504</xdr:rowOff>
    </xdr:to>
    <xdr:cxnSp macro="">
      <xdr:nvCxnSpPr>
        <xdr:cNvPr id="808" name="直線コネクタ 807"/>
        <xdr:cNvCxnSpPr/>
      </xdr:nvCxnSpPr>
      <xdr:spPr>
        <a:xfrm>
          <a:off x="19545300" y="102072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9" name="フローチャート: 判断 808"/>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10" name="テキスト ボックス 809"/>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91149</xdr:rowOff>
    </xdr:from>
    <xdr:to>
      <xdr:col>102</xdr:col>
      <xdr:colOff>114300</xdr:colOff>
      <xdr:row>59</xdr:row>
      <xdr:rowOff>91694</xdr:rowOff>
    </xdr:to>
    <xdr:cxnSp macro="">
      <xdr:nvCxnSpPr>
        <xdr:cNvPr id="811" name="直線コネクタ 810"/>
        <xdr:cNvCxnSpPr/>
      </xdr:nvCxnSpPr>
      <xdr:spPr>
        <a:xfrm>
          <a:off x="18656300" y="10206699"/>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2" name="フローチャート: 判断 811"/>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3" name="テキスト ボックス 812"/>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4" name="フローチャート: 判断 813"/>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5" name="テキスト ボックス 814"/>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44160</xdr:rowOff>
    </xdr:from>
    <xdr:to>
      <xdr:col>116</xdr:col>
      <xdr:colOff>114300</xdr:colOff>
      <xdr:row>59</xdr:row>
      <xdr:rowOff>145760</xdr:rowOff>
    </xdr:to>
    <xdr:sp macro="" textlink="">
      <xdr:nvSpPr>
        <xdr:cNvPr id="821" name="楕円 820"/>
        <xdr:cNvSpPr/>
      </xdr:nvSpPr>
      <xdr:spPr>
        <a:xfrm>
          <a:off x="221107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130537</xdr:rowOff>
    </xdr:from>
    <xdr:ext cx="313932" cy="259045"/>
    <xdr:sp macro="" textlink="">
      <xdr:nvSpPr>
        <xdr:cNvPr id="822" name="貸付金該当値テキスト"/>
        <xdr:cNvSpPr txBox="1"/>
      </xdr:nvSpPr>
      <xdr:spPr>
        <a:xfrm>
          <a:off x="22212300" y="10074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39697</xdr:rowOff>
    </xdr:from>
    <xdr:to>
      <xdr:col>112</xdr:col>
      <xdr:colOff>38100</xdr:colOff>
      <xdr:row>59</xdr:row>
      <xdr:rowOff>141297</xdr:rowOff>
    </xdr:to>
    <xdr:sp macro="" textlink="">
      <xdr:nvSpPr>
        <xdr:cNvPr id="823" name="楕円 822"/>
        <xdr:cNvSpPr/>
      </xdr:nvSpPr>
      <xdr:spPr>
        <a:xfrm>
          <a:off x="21272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132424</xdr:rowOff>
    </xdr:from>
    <xdr:ext cx="313932" cy="259045"/>
    <xdr:sp macro="" textlink="">
      <xdr:nvSpPr>
        <xdr:cNvPr id="824" name="テキスト ボックス 823"/>
        <xdr:cNvSpPr txBox="1"/>
      </xdr:nvSpPr>
      <xdr:spPr>
        <a:xfrm>
          <a:off x="21166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44704</xdr:rowOff>
    </xdr:from>
    <xdr:to>
      <xdr:col>107</xdr:col>
      <xdr:colOff>101600</xdr:colOff>
      <xdr:row>59</xdr:row>
      <xdr:rowOff>146304</xdr:rowOff>
    </xdr:to>
    <xdr:sp macro="" textlink="">
      <xdr:nvSpPr>
        <xdr:cNvPr id="825" name="楕円 824"/>
        <xdr:cNvSpPr/>
      </xdr:nvSpPr>
      <xdr:spPr>
        <a:xfrm>
          <a:off x="20383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137431</xdr:rowOff>
    </xdr:from>
    <xdr:ext cx="313932" cy="259045"/>
    <xdr:sp macro="" textlink="">
      <xdr:nvSpPr>
        <xdr:cNvPr id="826" name="テキスト ボックス 825"/>
        <xdr:cNvSpPr txBox="1"/>
      </xdr:nvSpPr>
      <xdr:spPr>
        <a:xfrm>
          <a:off x="20277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40894</xdr:rowOff>
    </xdr:from>
    <xdr:to>
      <xdr:col>102</xdr:col>
      <xdr:colOff>165100</xdr:colOff>
      <xdr:row>59</xdr:row>
      <xdr:rowOff>142494</xdr:rowOff>
    </xdr:to>
    <xdr:sp macro="" textlink="">
      <xdr:nvSpPr>
        <xdr:cNvPr id="827" name="楕円 826"/>
        <xdr:cNvSpPr/>
      </xdr:nvSpPr>
      <xdr:spPr>
        <a:xfrm>
          <a:off x="194945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133621</xdr:rowOff>
    </xdr:from>
    <xdr:ext cx="313932" cy="259045"/>
    <xdr:sp macro="" textlink="">
      <xdr:nvSpPr>
        <xdr:cNvPr id="828" name="テキスト ボックス 827"/>
        <xdr:cNvSpPr txBox="1"/>
      </xdr:nvSpPr>
      <xdr:spPr>
        <a:xfrm>
          <a:off x="19388333" y="10249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40349</xdr:rowOff>
    </xdr:from>
    <xdr:to>
      <xdr:col>98</xdr:col>
      <xdr:colOff>38100</xdr:colOff>
      <xdr:row>59</xdr:row>
      <xdr:rowOff>141949</xdr:rowOff>
    </xdr:to>
    <xdr:sp macro="" textlink="">
      <xdr:nvSpPr>
        <xdr:cNvPr id="829" name="楕円 828"/>
        <xdr:cNvSpPr/>
      </xdr:nvSpPr>
      <xdr:spPr>
        <a:xfrm>
          <a:off x="18605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133076</xdr:rowOff>
    </xdr:from>
    <xdr:ext cx="313932" cy="259045"/>
    <xdr:sp macro="" textlink="">
      <xdr:nvSpPr>
        <xdr:cNvPr id="830" name="テキスト ボックス 829"/>
        <xdr:cNvSpPr txBox="1"/>
      </xdr:nvSpPr>
      <xdr:spPr>
        <a:xfrm>
          <a:off x="18499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5" name="直線コネクタ 854"/>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6"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7" name="直線コネクタ 856"/>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8"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9" name="直線コネクタ 858"/>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94514</xdr:rowOff>
    </xdr:from>
    <xdr:to>
      <xdr:col>116</xdr:col>
      <xdr:colOff>63500</xdr:colOff>
      <xdr:row>77</xdr:row>
      <xdr:rowOff>125070</xdr:rowOff>
    </xdr:to>
    <xdr:cxnSp macro="">
      <xdr:nvCxnSpPr>
        <xdr:cNvPr id="860" name="直線コネクタ 859"/>
        <xdr:cNvCxnSpPr/>
      </xdr:nvCxnSpPr>
      <xdr:spPr>
        <a:xfrm flipV="1">
          <a:off x="21323300" y="13296164"/>
          <a:ext cx="8382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61" name="繰出金平均値テキスト"/>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2" name="フローチャート: 判断 861"/>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105868</xdr:rowOff>
    </xdr:from>
    <xdr:to>
      <xdr:col>111</xdr:col>
      <xdr:colOff>177800</xdr:colOff>
      <xdr:row>77</xdr:row>
      <xdr:rowOff>125070</xdr:rowOff>
    </xdr:to>
    <xdr:cxnSp macro="">
      <xdr:nvCxnSpPr>
        <xdr:cNvPr id="863" name="直線コネクタ 862"/>
        <xdr:cNvCxnSpPr/>
      </xdr:nvCxnSpPr>
      <xdr:spPr>
        <a:xfrm>
          <a:off x="20434300" y="1330751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4" name="フローチャート: 判断 863"/>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5" name="テキスト ボックス 864"/>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32105</xdr:rowOff>
    </xdr:from>
    <xdr:to>
      <xdr:col>107</xdr:col>
      <xdr:colOff>50800</xdr:colOff>
      <xdr:row>77</xdr:row>
      <xdr:rowOff>105868</xdr:rowOff>
    </xdr:to>
    <xdr:cxnSp macro="">
      <xdr:nvCxnSpPr>
        <xdr:cNvPr id="866" name="直線コネクタ 865"/>
        <xdr:cNvCxnSpPr/>
      </xdr:nvCxnSpPr>
      <xdr:spPr>
        <a:xfrm>
          <a:off x="19545300" y="13233755"/>
          <a:ext cx="889000" cy="7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7" name="フローチャート: 判断 866"/>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68" name="テキスト ボックス 867"/>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32105</xdr:rowOff>
    </xdr:from>
    <xdr:to>
      <xdr:col>102</xdr:col>
      <xdr:colOff>114300</xdr:colOff>
      <xdr:row>78</xdr:row>
      <xdr:rowOff>26085</xdr:rowOff>
    </xdr:to>
    <xdr:cxnSp macro="">
      <xdr:nvCxnSpPr>
        <xdr:cNvPr id="869" name="直線コネクタ 868"/>
        <xdr:cNvCxnSpPr/>
      </xdr:nvCxnSpPr>
      <xdr:spPr>
        <a:xfrm flipV="1">
          <a:off x="18656300" y="13233755"/>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70" name="フローチャート: 判断 869"/>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71" name="テキスト ボックス 870"/>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2" name="フローチャート: 判断 871"/>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73" name="テキスト ボックス 872"/>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43714</xdr:rowOff>
    </xdr:from>
    <xdr:to>
      <xdr:col>116</xdr:col>
      <xdr:colOff>114300</xdr:colOff>
      <xdr:row>77</xdr:row>
      <xdr:rowOff>145314</xdr:rowOff>
    </xdr:to>
    <xdr:sp macro="" textlink="">
      <xdr:nvSpPr>
        <xdr:cNvPr id="879" name="楕円 878"/>
        <xdr:cNvSpPr/>
      </xdr:nvSpPr>
      <xdr:spPr>
        <a:xfrm>
          <a:off x="22110700" y="132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22141</xdr:rowOff>
    </xdr:from>
    <xdr:ext cx="534377" cy="259045"/>
    <xdr:sp macro="" textlink="">
      <xdr:nvSpPr>
        <xdr:cNvPr id="880" name="繰出金該当値テキスト"/>
        <xdr:cNvSpPr txBox="1"/>
      </xdr:nvSpPr>
      <xdr:spPr>
        <a:xfrm>
          <a:off x="22212300" y="132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74270</xdr:rowOff>
    </xdr:from>
    <xdr:to>
      <xdr:col>112</xdr:col>
      <xdr:colOff>38100</xdr:colOff>
      <xdr:row>78</xdr:row>
      <xdr:rowOff>4420</xdr:rowOff>
    </xdr:to>
    <xdr:sp macro="" textlink="">
      <xdr:nvSpPr>
        <xdr:cNvPr id="881" name="楕円 880"/>
        <xdr:cNvSpPr/>
      </xdr:nvSpPr>
      <xdr:spPr>
        <a:xfrm>
          <a:off x="212725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166997</xdr:rowOff>
    </xdr:from>
    <xdr:ext cx="534377" cy="259045"/>
    <xdr:sp macro="" textlink="">
      <xdr:nvSpPr>
        <xdr:cNvPr id="882" name="テキスト ボックス 881"/>
        <xdr:cNvSpPr txBox="1"/>
      </xdr:nvSpPr>
      <xdr:spPr>
        <a:xfrm>
          <a:off x="21056111" y="133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55068</xdr:rowOff>
    </xdr:from>
    <xdr:to>
      <xdr:col>107</xdr:col>
      <xdr:colOff>101600</xdr:colOff>
      <xdr:row>77</xdr:row>
      <xdr:rowOff>156668</xdr:rowOff>
    </xdr:to>
    <xdr:sp macro="" textlink="">
      <xdr:nvSpPr>
        <xdr:cNvPr id="883" name="楕円 882"/>
        <xdr:cNvSpPr/>
      </xdr:nvSpPr>
      <xdr:spPr>
        <a:xfrm>
          <a:off x="20383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147795</xdr:rowOff>
    </xdr:from>
    <xdr:ext cx="534377" cy="259045"/>
    <xdr:sp macro="" textlink="">
      <xdr:nvSpPr>
        <xdr:cNvPr id="884" name="テキスト ボックス 883"/>
        <xdr:cNvSpPr txBox="1"/>
      </xdr:nvSpPr>
      <xdr:spPr>
        <a:xfrm>
          <a:off x="20167111" y="133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152755</xdr:rowOff>
    </xdr:from>
    <xdr:to>
      <xdr:col>102</xdr:col>
      <xdr:colOff>165100</xdr:colOff>
      <xdr:row>77</xdr:row>
      <xdr:rowOff>82905</xdr:rowOff>
    </xdr:to>
    <xdr:sp macro="" textlink="">
      <xdr:nvSpPr>
        <xdr:cNvPr id="885" name="楕円 884"/>
        <xdr:cNvSpPr/>
      </xdr:nvSpPr>
      <xdr:spPr>
        <a:xfrm>
          <a:off x="19494500" y="131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74032</xdr:rowOff>
    </xdr:from>
    <xdr:ext cx="534377" cy="259045"/>
    <xdr:sp macro="" textlink="">
      <xdr:nvSpPr>
        <xdr:cNvPr id="886" name="テキスト ボックス 885"/>
        <xdr:cNvSpPr txBox="1"/>
      </xdr:nvSpPr>
      <xdr:spPr>
        <a:xfrm>
          <a:off x="19278111" y="132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146735</xdr:rowOff>
    </xdr:from>
    <xdr:to>
      <xdr:col>98</xdr:col>
      <xdr:colOff>38100</xdr:colOff>
      <xdr:row>78</xdr:row>
      <xdr:rowOff>76885</xdr:rowOff>
    </xdr:to>
    <xdr:sp macro="" textlink="">
      <xdr:nvSpPr>
        <xdr:cNvPr id="887" name="楕円 886"/>
        <xdr:cNvSpPr/>
      </xdr:nvSpPr>
      <xdr:spPr>
        <a:xfrm>
          <a:off x="18605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68012</xdr:rowOff>
    </xdr:from>
    <xdr:ext cx="534377" cy="259045"/>
    <xdr:sp macro="" textlink="">
      <xdr:nvSpPr>
        <xdr:cNvPr id="888" name="テキスト ボックス 887"/>
        <xdr:cNvSpPr txBox="1"/>
      </xdr:nvSpPr>
      <xdr:spPr>
        <a:xfrm>
          <a:off x="18389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439,066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50,585</a:t>
          </a:r>
          <a:r>
            <a:rPr kumimoji="1" lang="ja-JP" altLang="en-US" sz="1300">
              <a:latin typeface="ＭＳ Ｐゴシック" panose="020B0600070205080204" pitchFamily="50" charset="-128"/>
              <a:ea typeface="ＭＳ Ｐゴシック" panose="020B0600070205080204" pitchFamily="50" charset="-128"/>
            </a:rPr>
            <a:t>円の減となっております。これは、新型コロナウイルス感染症緊急経済対策として実施した特別定額給付金の支給（令和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年度限り）が終了したことにより、補助費等が前年度と比べて著しく減少したことによるものです。</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125,140</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右肩上がりで増加しています。これは、待機児童対策に伴う保育所等の整備を重点的に行ってきたことに伴う運営費の増加が要因となっています。一方で、普通建設事業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年度に保育所待機児童ゼロを達成したことに伴い、令和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年度における私立保育所の整備に係る経費が減少したことなどから、住民一人当たり</a:t>
          </a:r>
          <a:r>
            <a:rPr kumimoji="1" lang="en-US" altLang="ja-JP" sz="1300">
              <a:latin typeface="ＭＳ Ｐゴシック" panose="020B0600070205080204" pitchFamily="50" charset="-128"/>
              <a:ea typeface="ＭＳ Ｐゴシック" panose="020B0600070205080204" pitchFamily="50" charset="-128"/>
            </a:rPr>
            <a:t>15,937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14,338</a:t>
          </a:r>
          <a:r>
            <a:rPr kumimoji="1" lang="ja-JP" altLang="en-US" sz="1300">
              <a:latin typeface="ＭＳ Ｐゴシック" panose="020B0600070205080204" pitchFamily="50" charset="-128"/>
              <a:ea typeface="ＭＳ Ｐゴシック" panose="020B0600070205080204" pitchFamily="50" charset="-128"/>
            </a:rPr>
            <a:t>円の減となっています。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年度から積立基金（貯金）の自律的な積立及び地方債（借金）の発行上限額の設定を内容とする財政運営上のルール化に取り組み、さらに令和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今後の学校施設の更新経費の負担を考慮したルール改定を行うなど、将来への備えに対する対応を積極的に行いました。その結果、積立金が大きく増加しました。また、公債費は地方債の償還を着実に行ったことも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2,420</a:t>
          </a:r>
          <a:r>
            <a:rPr kumimoji="1" lang="ja-JP" altLang="en-US" sz="1300">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278,276
269,482
14.67
130,994,216
122,181,630
8,708,951
71,658,684
9,939,741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85598</xdr:rowOff>
    </xdr:from>
    <xdr:to>
      <xdr:col>24</xdr:col>
      <xdr:colOff>63500</xdr:colOff>
      <xdr:row>36</xdr:row>
      <xdr:rowOff>105791</xdr:rowOff>
    </xdr:to>
    <xdr:cxnSp macro="">
      <xdr:nvCxnSpPr>
        <xdr:cNvPr id="60" name="直線コネクタ 59"/>
        <xdr:cNvCxnSpPr/>
      </xdr:nvCxnSpPr>
      <xdr:spPr>
        <a:xfrm>
          <a:off x="3797300" y="6257798"/>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69786</xdr:rowOff>
    </xdr:from>
    <xdr:to>
      <xdr:col>19</xdr:col>
      <xdr:colOff>177800</xdr:colOff>
      <xdr:row>36</xdr:row>
      <xdr:rowOff>85598</xdr:rowOff>
    </xdr:to>
    <xdr:cxnSp macro="">
      <xdr:nvCxnSpPr>
        <xdr:cNvPr id="63" name="直線コネクタ 62"/>
        <xdr:cNvCxnSpPr/>
      </xdr:nvCxnSpPr>
      <xdr:spPr>
        <a:xfrm>
          <a:off x="2908300" y="624198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69786</xdr:rowOff>
    </xdr:from>
    <xdr:to>
      <xdr:col>15</xdr:col>
      <xdr:colOff>50800</xdr:colOff>
      <xdr:row>36</xdr:row>
      <xdr:rowOff>79692</xdr:rowOff>
    </xdr:to>
    <xdr:cxnSp macro="">
      <xdr:nvCxnSpPr>
        <xdr:cNvPr id="66" name="直線コネクタ 65"/>
        <xdr:cNvCxnSpPr/>
      </xdr:nvCxnSpPr>
      <xdr:spPr>
        <a:xfrm flipV="1">
          <a:off x="2019300" y="62419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71691</xdr:rowOff>
    </xdr:from>
    <xdr:to>
      <xdr:col>10</xdr:col>
      <xdr:colOff>114300</xdr:colOff>
      <xdr:row>36</xdr:row>
      <xdr:rowOff>79692</xdr:rowOff>
    </xdr:to>
    <xdr:cxnSp macro="">
      <xdr:nvCxnSpPr>
        <xdr:cNvPr id="69" name="直線コネクタ 68"/>
        <xdr:cNvCxnSpPr/>
      </xdr:nvCxnSpPr>
      <xdr:spPr>
        <a:xfrm>
          <a:off x="1130300" y="624389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54991</xdr:rowOff>
    </xdr:from>
    <xdr:to>
      <xdr:col>24</xdr:col>
      <xdr:colOff>114300</xdr:colOff>
      <xdr:row>36</xdr:row>
      <xdr:rowOff>156591</xdr:rowOff>
    </xdr:to>
    <xdr:sp macro="" textlink="">
      <xdr:nvSpPr>
        <xdr:cNvPr id="79" name="楕円 78"/>
        <xdr:cNvSpPr/>
      </xdr:nvSpPr>
      <xdr:spPr>
        <a:xfrm>
          <a:off x="45847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77868</xdr:rowOff>
    </xdr:from>
    <xdr:ext cx="469744" cy="259045"/>
    <xdr:sp macro="" textlink="">
      <xdr:nvSpPr>
        <xdr:cNvPr id="80" name="議会費該当値テキスト"/>
        <xdr:cNvSpPr txBox="1"/>
      </xdr:nvSpPr>
      <xdr:spPr>
        <a:xfrm>
          <a:off x="4686300" y="607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34798</xdr:rowOff>
    </xdr:from>
    <xdr:to>
      <xdr:col>20</xdr:col>
      <xdr:colOff>38100</xdr:colOff>
      <xdr:row>36</xdr:row>
      <xdr:rowOff>136398</xdr:rowOff>
    </xdr:to>
    <xdr:sp macro="" textlink="">
      <xdr:nvSpPr>
        <xdr:cNvPr id="81" name="楕円 80"/>
        <xdr:cNvSpPr/>
      </xdr:nvSpPr>
      <xdr:spPr>
        <a:xfrm>
          <a:off x="3746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152925</xdr:rowOff>
    </xdr:from>
    <xdr:ext cx="469744" cy="259045"/>
    <xdr:sp macro="" textlink="">
      <xdr:nvSpPr>
        <xdr:cNvPr id="82" name="テキスト ボックス 81"/>
        <xdr:cNvSpPr txBox="1"/>
      </xdr:nvSpPr>
      <xdr:spPr>
        <a:xfrm>
          <a:off x="3562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18986</xdr:rowOff>
    </xdr:from>
    <xdr:to>
      <xdr:col>15</xdr:col>
      <xdr:colOff>101600</xdr:colOff>
      <xdr:row>36</xdr:row>
      <xdr:rowOff>120586</xdr:rowOff>
    </xdr:to>
    <xdr:sp macro="" textlink="">
      <xdr:nvSpPr>
        <xdr:cNvPr id="83" name="楕円 82"/>
        <xdr:cNvSpPr/>
      </xdr:nvSpPr>
      <xdr:spPr>
        <a:xfrm>
          <a:off x="2857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137113</xdr:rowOff>
    </xdr:from>
    <xdr:ext cx="469744" cy="259045"/>
    <xdr:sp macro="" textlink="">
      <xdr:nvSpPr>
        <xdr:cNvPr id="84" name="テキスト ボックス 83"/>
        <xdr:cNvSpPr txBox="1"/>
      </xdr:nvSpPr>
      <xdr:spPr>
        <a:xfrm>
          <a:off x="2673428"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28892</xdr:rowOff>
    </xdr:from>
    <xdr:to>
      <xdr:col>10</xdr:col>
      <xdr:colOff>165100</xdr:colOff>
      <xdr:row>36</xdr:row>
      <xdr:rowOff>130492</xdr:rowOff>
    </xdr:to>
    <xdr:sp macro="" textlink="">
      <xdr:nvSpPr>
        <xdr:cNvPr id="85" name="楕円 84"/>
        <xdr:cNvSpPr/>
      </xdr:nvSpPr>
      <xdr:spPr>
        <a:xfrm>
          <a:off x="1968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147019</xdr:rowOff>
    </xdr:from>
    <xdr:ext cx="469744" cy="259045"/>
    <xdr:sp macro="" textlink="">
      <xdr:nvSpPr>
        <xdr:cNvPr id="86" name="テキスト ボックス 85"/>
        <xdr:cNvSpPr txBox="1"/>
      </xdr:nvSpPr>
      <xdr:spPr>
        <a:xfrm>
          <a:off x="1784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20891</xdr:rowOff>
    </xdr:from>
    <xdr:to>
      <xdr:col>6</xdr:col>
      <xdr:colOff>38100</xdr:colOff>
      <xdr:row>36</xdr:row>
      <xdr:rowOff>122491</xdr:rowOff>
    </xdr:to>
    <xdr:sp macro="" textlink="">
      <xdr:nvSpPr>
        <xdr:cNvPr id="87" name="楕円 86"/>
        <xdr:cNvSpPr/>
      </xdr:nvSpPr>
      <xdr:spPr>
        <a:xfrm>
          <a:off x="1079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139018</xdr:rowOff>
    </xdr:from>
    <xdr:ext cx="469744" cy="259045"/>
    <xdr:sp macro="" textlink="">
      <xdr:nvSpPr>
        <xdr:cNvPr id="88" name="テキスト ボックス 87"/>
        <xdr:cNvSpPr txBox="1"/>
      </xdr:nvSpPr>
      <xdr:spPr>
        <a:xfrm>
          <a:off x="895428" y="59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103320</xdr:rowOff>
    </xdr:from>
    <xdr:to>
      <xdr:col>24</xdr:col>
      <xdr:colOff>63500</xdr:colOff>
      <xdr:row>57</xdr:row>
      <xdr:rowOff>125059</xdr:rowOff>
    </xdr:to>
    <xdr:cxnSp macro="">
      <xdr:nvCxnSpPr>
        <xdr:cNvPr id="120" name="直線コネクタ 119"/>
        <xdr:cNvCxnSpPr/>
      </xdr:nvCxnSpPr>
      <xdr:spPr>
        <a:xfrm>
          <a:off x="3797300" y="8675820"/>
          <a:ext cx="838200" cy="12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58901</xdr:rowOff>
    </xdr:from>
    <xdr:ext cx="534377" cy="259045"/>
    <xdr:sp macro="" textlink="">
      <xdr:nvSpPr>
        <xdr:cNvPr id="121" name="総務費平均値テキスト"/>
        <xdr:cNvSpPr txBox="1"/>
      </xdr:nvSpPr>
      <xdr:spPr>
        <a:xfrm>
          <a:off x="4686300" y="98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103320</xdr:rowOff>
    </xdr:from>
    <xdr:to>
      <xdr:col>19</xdr:col>
      <xdr:colOff>177800</xdr:colOff>
      <xdr:row>57</xdr:row>
      <xdr:rowOff>136935</xdr:rowOff>
    </xdr:to>
    <xdr:cxnSp macro="">
      <xdr:nvCxnSpPr>
        <xdr:cNvPr id="123" name="直線コネクタ 122"/>
        <xdr:cNvCxnSpPr/>
      </xdr:nvCxnSpPr>
      <xdr:spPr>
        <a:xfrm flipV="1">
          <a:off x="2908300" y="8675820"/>
          <a:ext cx="889000" cy="123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124613</xdr:rowOff>
    </xdr:from>
    <xdr:to>
      <xdr:col>15</xdr:col>
      <xdr:colOff>50800</xdr:colOff>
      <xdr:row>57</xdr:row>
      <xdr:rowOff>136935</xdr:rowOff>
    </xdr:to>
    <xdr:cxnSp macro="">
      <xdr:nvCxnSpPr>
        <xdr:cNvPr id="126" name="直線コネクタ 125"/>
        <xdr:cNvCxnSpPr/>
      </xdr:nvCxnSpPr>
      <xdr:spPr>
        <a:xfrm>
          <a:off x="2019300" y="9897263"/>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103271</xdr:rowOff>
    </xdr:from>
    <xdr:ext cx="534377" cy="259045"/>
    <xdr:sp macro="" textlink="">
      <xdr:nvSpPr>
        <xdr:cNvPr id="128" name="テキスト ボックス 127"/>
        <xdr:cNvSpPr txBox="1"/>
      </xdr:nvSpPr>
      <xdr:spPr>
        <a:xfrm>
          <a:off x="2641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124613</xdr:rowOff>
    </xdr:from>
    <xdr:to>
      <xdr:col>10</xdr:col>
      <xdr:colOff>114300</xdr:colOff>
      <xdr:row>58</xdr:row>
      <xdr:rowOff>102079</xdr:rowOff>
    </xdr:to>
    <xdr:cxnSp macro="">
      <xdr:nvCxnSpPr>
        <xdr:cNvPr id="129" name="直線コネクタ 128"/>
        <xdr:cNvCxnSpPr/>
      </xdr:nvCxnSpPr>
      <xdr:spPr>
        <a:xfrm flipV="1">
          <a:off x="1130300" y="9897263"/>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168154</xdr:rowOff>
    </xdr:from>
    <xdr:ext cx="534377" cy="259045"/>
    <xdr:sp macro="" textlink="">
      <xdr:nvSpPr>
        <xdr:cNvPr id="133" name="テキスト ボックス 132"/>
        <xdr:cNvSpPr txBox="1"/>
      </xdr:nvSpPr>
      <xdr:spPr>
        <a:xfrm>
          <a:off x="863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74259</xdr:rowOff>
    </xdr:from>
    <xdr:to>
      <xdr:col>24</xdr:col>
      <xdr:colOff>114300</xdr:colOff>
      <xdr:row>58</xdr:row>
      <xdr:rowOff>4409</xdr:rowOff>
    </xdr:to>
    <xdr:sp macro="" textlink="">
      <xdr:nvSpPr>
        <xdr:cNvPr id="139" name="楕円 138"/>
        <xdr:cNvSpPr/>
      </xdr:nvSpPr>
      <xdr:spPr>
        <a:xfrm>
          <a:off x="4584700" y="98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97136</xdr:rowOff>
    </xdr:from>
    <xdr:ext cx="534377" cy="259045"/>
    <xdr:sp macro="" textlink="">
      <xdr:nvSpPr>
        <xdr:cNvPr id="140" name="総務費該当値テキスト"/>
        <xdr:cNvSpPr txBox="1"/>
      </xdr:nvSpPr>
      <xdr:spPr>
        <a:xfrm>
          <a:off x="4686300" y="969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52520</xdr:rowOff>
    </xdr:from>
    <xdr:to>
      <xdr:col>20</xdr:col>
      <xdr:colOff>38100</xdr:colOff>
      <xdr:row>50</xdr:row>
      <xdr:rowOff>154120</xdr:rowOff>
    </xdr:to>
    <xdr:sp macro="" textlink="">
      <xdr:nvSpPr>
        <xdr:cNvPr id="141" name="楕円 140"/>
        <xdr:cNvSpPr/>
      </xdr:nvSpPr>
      <xdr:spPr>
        <a:xfrm>
          <a:off x="3746500" y="86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170647</xdr:rowOff>
    </xdr:from>
    <xdr:ext cx="599010" cy="259045"/>
    <xdr:sp macro="" textlink="">
      <xdr:nvSpPr>
        <xdr:cNvPr id="142" name="テキスト ボックス 141"/>
        <xdr:cNvSpPr txBox="1"/>
      </xdr:nvSpPr>
      <xdr:spPr>
        <a:xfrm>
          <a:off x="3497795" y="84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86135</xdr:rowOff>
    </xdr:from>
    <xdr:to>
      <xdr:col>15</xdr:col>
      <xdr:colOff>101600</xdr:colOff>
      <xdr:row>58</xdr:row>
      <xdr:rowOff>16285</xdr:rowOff>
    </xdr:to>
    <xdr:sp macro="" textlink="">
      <xdr:nvSpPr>
        <xdr:cNvPr id="143" name="楕円 142"/>
        <xdr:cNvSpPr/>
      </xdr:nvSpPr>
      <xdr:spPr>
        <a:xfrm>
          <a:off x="2857500" y="98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32812</xdr:rowOff>
    </xdr:from>
    <xdr:ext cx="534377" cy="259045"/>
    <xdr:sp macro="" textlink="">
      <xdr:nvSpPr>
        <xdr:cNvPr id="144" name="テキスト ボックス 143"/>
        <xdr:cNvSpPr txBox="1"/>
      </xdr:nvSpPr>
      <xdr:spPr>
        <a:xfrm>
          <a:off x="2641111" y="96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73813</xdr:rowOff>
    </xdr:from>
    <xdr:to>
      <xdr:col>10</xdr:col>
      <xdr:colOff>165100</xdr:colOff>
      <xdr:row>58</xdr:row>
      <xdr:rowOff>3963</xdr:rowOff>
    </xdr:to>
    <xdr:sp macro="" textlink="">
      <xdr:nvSpPr>
        <xdr:cNvPr id="145" name="楕円 144"/>
        <xdr:cNvSpPr/>
      </xdr:nvSpPr>
      <xdr:spPr>
        <a:xfrm>
          <a:off x="1968500" y="9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20490</xdr:rowOff>
    </xdr:from>
    <xdr:ext cx="534377" cy="259045"/>
    <xdr:sp macro="" textlink="">
      <xdr:nvSpPr>
        <xdr:cNvPr id="146" name="テキスト ボックス 145"/>
        <xdr:cNvSpPr txBox="1"/>
      </xdr:nvSpPr>
      <xdr:spPr>
        <a:xfrm>
          <a:off x="1752111" y="96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51279</xdr:rowOff>
    </xdr:from>
    <xdr:to>
      <xdr:col>6</xdr:col>
      <xdr:colOff>38100</xdr:colOff>
      <xdr:row>58</xdr:row>
      <xdr:rowOff>152879</xdr:rowOff>
    </xdr:to>
    <xdr:sp macro="" textlink="">
      <xdr:nvSpPr>
        <xdr:cNvPr id="147" name="楕円 146"/>
        <xdr:cNvSpPr/>
      </xdr:nvSpPr>
      <xdr:spPr>
        <a:xfrm>
          <a:off x="1079500" y="99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144006</xdr:rowOff>
    </xdr:from>
    <xdr:ext cx="534377" cy="259045"/>
    <xdr:sp macro="" textlink="">
      <xdr:nvSpPr>
        <xdr:cNvPr id="148" name="テキスト ボックス 147"/>
        <xdr:cNvSpPr txBox="1"/>
      </xdr:nvSpPr>
      <xdr:spPr>
        <a:xfrm>
          <a:off x="863111" y="100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43795</xdr:rowOff>
    </xdr:from>
    <xdr:to>
      <xdr:col>24</xdr:col>
      <xdr:colOff>62865</xdr:colOff>
      <xdr:row>77</xdr:row>
      <xdr:rowOff>39162</xdr:rowOff>
    </xdr:to>
    <xdr:cxnSp macro="">
      <xdr:nvCxnSpPr>
        <xdr:cNvPr id="173" name="直線コネクタ 172"/>
        <xdr:cNvCxnSpPr/>
      </xdr:nvCxnSpPr>
      <xdr:spPr>
        <a:xfrm flipV="1">
          <a:off x="4633595" y="12216745"/>
          <a:ext cx="1270" cy="102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42989</xdr:rowOff>
    </xdr:from>
    <xdr:ext cx="599010" cy="259045"/>
    <xdr:sp macro="" textlink="">
      <xdr:nvSpPr>
        <xdr:cNvPr id="174" name="民生費最小値テキスト"/>
        <xdr:cNvSpPr txBox="1"/>
      </xdr:nvSpPr>
      <xdr:spPr>
        <a:xfrm>
          <a:off x="4686300" y="1324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39162</xdr:rowOff>
    </xdr:from>
    <xdr:to>
      <xdr:col>24</xdr:col>
      <xdr:colOff>152400</xdr:colOff>
      <xdr:row>77</xdr:row>
      <xdr:rowOff>39162</xdr:rowOff>
    </xdr:to>
    <xdr:cxnSp macro="">
      <xdr:nvCxnSpPr>
        <xdr:cNvPr id="175" name="直線コネクタ 174"/>
        <xdr:cNvCxnSpPr/>
      </xdr:nvCxnSpPr>
      <xdr:spPr>
        <a:xfrm>
          <a:off x="4546600" y="1324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161922</xdr:rowOff>
    </xdr:from>
    <xdr:ext cx="599010" cy="259045"/>
    <xdr:sp macro="" textlink="">
      <xdr:nvSpPr>
        <xdr:cNvPr id="176" name="民生費最大値テキスト"/>
        <xdr:cNvSpPr txBox="1"/>
      </xdr:nvSpPr>
      <xdr:spPr>
        <a:xfrm>
          <a:off x="4686300" y="1199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43795</xdr:rowOff>
    </xdr:from>
    <xdr:to>
      <xdr:col>24</xdr:col>
      <xdr:colOff>152400</xdr:colOff>
      <xdr:row>71</xdr:row>
      <xdr:rowOff>43795</xdr:rowOff>
    </xdr:to>
    <xdr:cxnSp macro="">
      <xdr:nvCxnSpPr>
        <xdr:cNvPr id="177" name="直線コネクタ 176"/>
        <xdr:cNvCxnSpPr/>
      </xdr:nvCxnSpPr>
      <xdr:spPr>
        <a:xfrm>
          <a:off x="4546600" y="1221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94117</xdr:rowOff>
    </xdr:from>
    <xdr:to>
      <xdr:col>24</xdr:col>
      <xdr:colOff>63500</xdr:colOff>
      <xdr:row>77</xdr:row>
      <xdr:rowOff>4780</xdr:rowOff>
    </xdr:to>
    <xdr:cxnSp macro="">
      <xdr:nvCxnSpPr>
        <xdr:cNvPr id="178" name="直線コネクタ 177"/>
        <xdr:cNvCxnSpPr/>
      </xdr:nvCxnSpPr>
      <xdr:spPr>
        <a:xfrm flipV="1">
          <a:off x="3797300" y="13124317"/>
          <a:ext cx="8382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27340</xdr:rowOff>
    </xdr:from>
    <xdr:ext cx="599010" cy="259045"/>
    <xdr:sp macro="" textlink="">
      <xdr:nvSpPr>
        <xdr:cNvPr id="179" name="民生費平均値テキスト"/>
        <xdr:cNvSpPr txBox="1"/>
      </xdr:nvSpPr>
      <xdr:spPr>
        <a:xfrm>
          <a:off x="4686300" y="12714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4463</xdr:rowOff>
    </xdr:from>
    <xdr:to>
      <xdr:col>24</xdr:col>
      <xdr:colOff>114300</xdr:colOff>
      <xdr:row>75</xdr:row>
      <xdr:rowOff>106063</xdr:rowOff>
    </xdr:to>
    <xdr:sp macro="" textlink="">
      <xdr:nvSpPr>
        <xdr:cNvPr id="180" name="フローチャート: 判断 179"/>
        <xdr:cNvSpPr/>
      </xdr:nvSpPr>
      <xdr:spPr>
        <a:xfrm>
          <a:off x="45847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4780</xdr:rowOff>
    </xdr:from>
    <xdr:to>
      <xdr:col>19</xdr:col>
      <xdr:colOff>177800</xdr:colOff>
      <xdr:row>77</xdr:row>
      <xdr:rowOff>91686</xdr:rowOff>
    </xdr:to>
    <xdr:cxnSp macro="">
      <xdr:nvCxnSpPr>
        <xdr:cNvPr id="181" name="直線コネクタ 180"/>
        <xdr:cNvCxnSpPr/>
      </xdr:nvCxnSpPr>
      <xdr:spPr>
        <a:xfrm flipV="1">
          <a:off x="2908300" y="13206430"/>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171394</xdr:rowOff>
    </xdr:from>
    <xdr:to>
      <xdr:col>20</xdr:col>
      <xdr:colOff>38100</xdr:colOff>
      <xdr:row>76</xdr:row>
      <xdr:rowOff>101544</xdr:rowOff>
    </xdr:to>
    <xdr:sp macro="" textlink="">
      <xdr:nvSpPr>
        <xdr:cNvPr id="182" name="フローチャート: 判断 181"/>
        <xdr:cNvSpPr/>
      </xdr:nvSpPr>
      <xdr:spPr>
        <a:xfrm>
          <a:off x="3746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118071</xdr:rowOff>
    </xdr:from>
    <xdr:ext cx="599010" cy="259045"/>
    <xdr:sp macro="" textlink="">
      <xdr:nvSpPr>
        <xdr:cNvPr id="183" name="テキスト ボックス 182"/>
        <xdr:cNvSpPr txBox="1"/>
      </xdr:nvSpPr>
      <xdr:spPr>
        <a:xfrm>
          <a:off x="3497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91686</xdr:rowOff>
    </xdr:from>
    <xdr:to>
      <xdr:col>15</xdr:col>
      <xdr:colOff>50800</xdr:colOff>
      <xdr:row>78</xdr:row>
      <xdr:rowOff>24302</xdr:rowOff>
    </xdr:to>
    <xdr:cxnSp macro="">
      <xdr:nvCxnSpPr>
        <xdr:cNvPr id="184" name="直線コネクタ 183"/>
        <xdr:cNvCxnSpPr/>
      </xdr:nvCxnSpPr>
      <xdr:spPr>
        <a:xfrm flipV="1">
          <a:off x="2019300" y="13293336"/>
          <a:ext cx="889000" cy="10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35263</xdr:rowOff>
    </xdr:from>
    <xdr:to>
      <xdr:col>15</xdr:col>
      <xdr:colOff>101600</xdr:colOff>
      <xdr:row>76</xdr:row>
      <xdr:rowOff>136863</xdr:rowOff>
    </xdr:to>
    <xdr:sp macro="" textlink="">
      <xdr:nvSpPr>
        <xdr:cNvPr id="185" name="フローチャート: 判断 184"/>
        <xdr:cNvSpPr/>
      </xdr:nvSpPr>
      <xdr:spPr>
        <a:xfrm>
          <a:off x="2857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153390</xdr:rowOff>
    </xdr:from>
    <xdr:ext cx="599010" cy="259045"/>
    <xdr:sp macro="" textlink="">
      <xdr:nvSpPr>
        <xdr:cNvPr id="186" name="テキスト ボックス 185"/>
        <xdr:cNvSpPr txBox="1"/>
      </xdr:nvSpPr>
      <xdr:spPr>
        <a:xfrm>
          <a:off x="2608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24302</xdr:rowOff>
    </xdr:from>
    <xdr:to>
      <xdr:col>10</xdr:col>
      <xdr:colOff>114300</xdr:colOff>
      <xdr:row>78</xdr:row>
      <xdr:rowOff>96890</xdr:rowOff>
    </xdr:to>
    <xdr:cxnSp macro="">
      <xdr:nvCxnSpPr>
        <xdr:cNvPr id="187" name="直線コネクタ 186"/>
        <xdr:cNvCxnSpPr/>
      </xdr:nvCxnSpPr>
      <xdr:spPr>
        <a:xfrm flipV="1">
          <a:off x="1130300" y="13397402"/>
          <a:ext cx="889000" cy="7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98668</xdr:rowOff>
    </xdr:from>
    <xdr:to>
      <xdr:col>10</xdr:col>
      <xdr:colOff>165100</xdr:colOff>
      <xdr:row>77</xdr:row>
      <xdr:rowOff>28818</xdr:rowOff>
    </xdr:to>
    <xdr:sp macro="" textlink="">
      <xdr:nvSpPr>
        <xdr:cNvPr id="188" name="フローチャート: 判断 187"/>
        <xdr:cNvSpPr/>
      </xdr:nvSpPr>
      <xdr:spPr>
        <a:xfrm>
          <a:off x="1968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45346</xdr:rowOff>
    </xdr:from>
    <xdr:ext cx="599010" cy="259045"/>
    <xdr:sp macro="" textlink="">
      <xdr:nvSpPr>
        <xdr:cNvPr id="189" name="テキスト ボックス 188"/>
        <xdr:cNvSpPr txBox="1"/>
      </xdr:nvSpPr>
      <xdr:spPr>
        <a:xfrm>
          <a:off x="1719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109268</xdr:rowOff>
    </xdr:from>
    <xdr:to>
      <xdr:col>6</xdr:col>
      <xdr:colOff>38100</xdr:colOff>
      <xdr:row>77</xdr:row>
      <xdr:rowOff>39418</xdr:rowOff>
    </xdr:to>
    <xdr:sp macro="" textlink="">
      <xdr:nvSpPr>
        <xdr:cNvPr id="190" name="フローチャート: 判断 189"/>
        <xdr:cNvSpPr/>
      </xdr:nvSpPr>
      <xdr:spPr>
        <a:xfrm>
          <a:off x="1079500" y="131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55946</xdr:rowOff>
    </xdr:from>
    <xdr:ext cx="599010" cy="259045"/>
    <xdr:sp macro="" textlink="">
      <xdr:nvSpPr>
        <xdr:cNvPr id="191" name="テキスト ボックス 190"/>
        <xdr:cNvSpPr txBox="1"/>
      </xdr:nvSpPr>
      <xdr:spPr>
        <a:xfrm>
          <a:off x="830795" y="1291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43317</xdr:rowOff>
    </xdr:from>
    <xdr:to>
      <xdr:col>24</xdr:col>
      <xdr:colOff>114300</xdr:colOff>
      <xdr:row>76</xdr:row>
      <xdr:rowOff>144917</xdr:rowOff>
    </xdr:to>
    <xdr:sp macro="" textlink="">
      <xdr:nvSpPr>
        <xdr:cNvPr id="197" name="楕円 196"/>
        <xdr:cNvSpPr/>
      </xdr:nvSpPr>
      <xdr:spPr>
        <a:xfrm>
          <a:off x="4584700" y="1307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129694</xdr:rowOff>
    </xdr:from>
    <xdr:ext cx="599010" cy="259045"/>
    <xdr:sp macro="" textlink="">
      <xdr:nvSpPr>
        <xdr:cNvPr id="198" name="民生費該当値テキスト"/>
        <xdr:cNvSpPr txBox="1"/>
      </xdr:nvSpPr>
      <xdr:spPr>
        <a:xfrm>
          <a:off x="4686300" y="1298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125430</xdr:rowOff>
    </xdr:from>
    <xdr:to>
      <xdr:col>20</xdr:col>
      <xdr:colOff>38100</xdr:colOff>
      <xdr:row>77</xdr:row>
      <xdr:rowOff>55580</xdr:rowOff>
    </xdr:to>
    <xdr:sp macro="" textlink="">
      <xdr:nvSpPr>
        <xdr:cNvPr id="199" name="楕円 198"/>
        <xdr:cNvSpPr/>
      </xdr:nvSpPr>
      <xdr:spPr>
        <a:xfrm>
          <a:off x="3746500" y="131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46707</xdr:rowOff>
    </xdr:from>
    <xdr:ext cx="599010" cy="259045"/>
    <xdr:sp macro="" textlink="">
      <xdr:nvSpPr>
        <xdr:cNvPr id="200" name="テキスト ボックス 199"/>
        <xdr:cNvSpPr txBox="1"/>
      </xdr:nvSpPr>
      <xdr:spPr>
        <a:xfrm>
          <a:off x="3497795" y="132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40886</xdr:rowOff>
    </xdr:from>
    <xdr:to>
      <xdr:col>15</xdr:col>
      <xdr:colOff>101600</xdr:colOff>
      <xdr:row>77</xdr:row>
      <xdr:rowOff>142486</xdr:rowOff>
    </xdr:to>
    <xdr:sp macro="" textlink="">
      <xdr:nvSpPr>
        <xdr:cNvPr id="201" name="楕円 200"/>
        <xdr:cNvSpPr/>
      </xdr:nvSpPr>
      <xdr:spPr>
        <a:xfrm>
          <a:off x="2857500" y="132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133613</xdr:rowOff>
    </xdr:from>
    <xdr:ext cx="599010" cy="259045"/>
    <xdr:sp macro="" textlink="">
      <xdr:nvSpPr>
        <xdr:cNvPr id="202" name="テキスト ボックス 201"/>
        <xdr:cNvSpPr txBox="1"/>
      </xdr:nvSpPr>
      <xdr:spPr>
        <a:xfrm>
          <a:off x="2608795" y="133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144952</xdr:rowOff>
    </xdr:from>
    <xdr:to>
      <xdr:col>10</xdr:col>
      <xdr:colOff>165100</xdr:colOff>
      <xdr:row>78</xdr:row>
      <xdr:rowOff>75102</xdr:rowOff>
    </xdr:to>
    <xdr:sp macro="" textlink="">
      <xdr:nvSpPr>
        <xdr:cNvPr id="203" name="楕円 202"/>
        <xdr:cNvSpPr/>
      </xdr:nvSpPr>
      <xdr:spPr>
        <a:xfrm>
          <a:off x="1968500" y="133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66229</xdr:rowOff>
    </xdr:from>
    <xdr:ext cx="599010" cy="259045"/>
    <xdr:sp macro="" textlink="">
      <xdr:nvSpPr>
        <xdr:cNvPr id="204" name="テキスト ボックス 203"/>
        <xdr:cNvSpPr txBox="1"/>
      </xdr:nvSpPr>
      <xdr:spPr>
        <a:xfrm>
          <a:off x="1719795" y="1343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46090</xdr:rowOff>
    </xdr:from>
    <xdr:to>
      <xdr:col>6</xdr:col>
      <xdr:colOff>38100</xdr:colOff>
      <xdr:row>78</xdr:row>
      <xdr:rowOff>147690</xdr:rowOff>
    </xdr:to>
    <xdr:sp macro="" textlink="">
      <xdr:nvSpPr>
        <xdr:cNvPr id="205" name="楕円 204"/>
        <xdr:cNvSpPr/>
      </xdr:nvSpPr>
      <xdr:spPr>
        <a:xfrm>
          <a:off x="1079500" y="134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138817</xdr:rowOff>
    </xdr:from>
    <xdr:ext cx="599010" cy="259045"/>
    <xdr:sp macro="" textlink="">
      <xdr:nvSpPr>
        <xdr:cNvPr id="206" name="テキスト ボックス 205"/>
        <xdr:cNvSpPr txBox="1"/>
      </xdr:nvSpPr>
      <xdr:spPr>
        <a:xfrm>
          <a:off x="830795" y="135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151800</xdr:rowOff>
    </xdr:from>
    <xdr:to>
      <xdr:col>24</xdr:col>
      <xdr:colOff>63500</xdr:colOff>
      <xdr:row>98</xdr:row>
      <xdr:rowOff>53713</xdr:rowOff>
    </xdr:to>
    <xdr:cxnSp macro="">
      <xdr:nvCxnSpPr>
        <xdr:cNvPr id="238" name="直線コネクタ 237"/>
        <xdr:cNvCxnSpPr/>
      </xdr:nvCxnSpPr>
      <xdr:spPr>
        <a:xfrm flipV="1">
          <a:off x="3797300" y="16611000"/>
          <a:ext cx="838200" cy="2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39" name="衛生費平均値テキスト"/>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53713</xdr:rowOff>
    </xdr:from>
    <xdr:to>
      <xdr:col>19</xdr:col>
      <xdr:colOff>177800</xdr:colOff>
      <xdr:row>98</xdr:row>
      <xdr:rowOff>97410</xdr:rowOff>
    </xdr:to>
    <xdr:cxnSp macro="">
      <xdr:nvCxnSpPr>
        <xdr:cNvPr id="241" name="直線コネクタ 240"/>
        <xdr:cNvCxnSpPr/>
      </xdr:nvCxnSpPr>
      <xdr:spPr>
        <a:xfrm flipV="1">
          <a:off x="2908300" y="16855813"/>
          <a:ext cx="889000" cy="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3" name="テキスト ボックス 242"/>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97410</xdr:rowOff>
    </xdr:from>
    <xdr:to>
      <xdr:col>15</xdr:col>
      <xdr:colOff>50800</xdr:colOff>
      <xdr:row>98</xdr:row>
      <xdr:rowOff>117494</xdr:rowOff>
    </xdr:to>
    <xdr:cxnSp macro="">
      <xdr:nvCxnSpPr>
        <xdr:cNvPr id="244" name="直線コネクタ 243"/>
        <xdr:cNvCxnSpPr/>
      </xdr:nvCxnSpPr>
      <xdr:spPr>
        <a:xfrm flipV="1">
          <a:off x="2019300" y="16899510"/>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6" name="テキスト ボックス 245"/>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107190</xdr:rowOff>
    </xdr:from>
    <xdr:to>
      <xdr:col>10</xdr:col>
      <xdr:colOff>114300</xdr:colOff>
      <xdr:row>98</xdr:row>
      <xdr:rowOff>117494</xdr:rowOff>
    </xdr:to>
    <xdr:cxnSp macro="">
      <xdr:nvCxnSpPr>
        <xdr:cNvPr id="247" name="直線コネクタ 246"/>
        <xdr:cNvCxnSpPr/>
      </xdr:nvCxnSpPr>
      <xdr:spPr>
        <a:xfrm>
          <a:off x="1130300" y="16909290"/>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49" name="テキスト ボックス 248"/>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1" name="テキスト ボックス 250"/>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101000</xdr:rowOff>
    </xdr:from>
    <xdr:to>
      <xdr:col>24</xdr:col>
      <xdr:colOff>114300</xdr:colOff>
      <xdr:row>97</xdr:row>
      <xdr:rowOff>31150</xdr:rowOff>
    </xdr:to>
    <xdr:sp macro="" textlink="">
      <xdr:nvSpPr>
        <xdr:cNvPr id="257" name="楕円 256"/>
        <xdr:cNvSpPr/>
      </xdr:nvSpPr>
      <xdr:spPr>
        <a:xfrm>
          <a:off x="4584700" y="165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123877</xdr:rowOff>
    </xdr:from>
    <xdr:ext cx="534377" cy="259045"/>
    <xdr:sp macro="" textlink="">
      <xdr:nvSpPr>
        <xdr:cNvPr id="258" name="衛生費該当値テキスト"/>
        <xdr:cNvSpPr txBox="1"/>
      </xdr:nvSpPr>
      <xdr:spPr>
        <a:xfrm>
          <a:off x="4686300" y="164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2913</xdr:rowOff>
    </xdr:from>
    <xdr:to>
      <xdr:col>20</xdr:col>
      <xdr:colOff>38100</xdr:colOff>
      <xdr:row>98</xdr:row>
      <xdr:rowOff>104513</xdr:rowOff>
    </xdr:to>
    <xdr:sp macro="" textlink="">
      <xdr:nvSpPr>
        <xdr:cNvPr id="259" name="楕円 258"/>
        <xdr:cNvSpPr/>
      </xdr:nvSpPr>
      <xdr:spPr>
        <a:xfrm>
          <a:off x="3746500" y="168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121040</xdr:rowOff>
    </xdr:from>
    <xdr:ext cx="534377" cy="259045"/>
    <xdr:sp macro="" textlink="">
      <xdr:nvSpPr>
        <xdr:cNvPr id="260" name="テキスト ボックス 259"/>
        <xdr:cNvSpPr txBox="1"/>
      </xdr:nvSpPr>
      <xdr:spPr>
        <a:xfrm>
          <a:off x="3530111" y="1658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46610</xdr:rowOff>
    </xdr:from>
    <xdr:to>
      <xdr:col>15</xdr:col>
      <xdr:colOff>101600</xdr:colOff>
      <xdr:row>98</xdr:row>
      <xdr:rowOff>148210</xdr:rowOff>
    </xdr:to>
    <xdr:sp macro="" textlink="">
      <xdr:nvSpPr>
        <xdr:cNvPr id="261" name="楕円 260"/>
        <xdr:cNvSpPr/>
      </xdr:nvSpPr>
      <xdr:spPr>
        <a:xfrm>
          <a:off x="2857500" y="16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164737</xdr:rowOff>
    </xdr:from>
    <xdr:ext cx="534377" cy="259045"/>
    <xdr:sp macro="" textlink="">
      <xdr:nvSpPr>
        <xdr:cNvPr id="262" name="テキスト ボックス 261"/>
        <xdr:cNvSpPr txBox="1"/>
      </xdr:nvSpPr>
      <xdr:spPr>
        <a:xfrm>
          <a:off x="2641111" y="1662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66694</xdr:rowOff>
    </xdr:from>
    <xdr:to>
      <xdr:col>10</xdr:col>
      <xdr:colOff>165100</xdr:colOff>
      <xdr:row>98</xdr:row>
      <xdr:rowOff>168294</xdr:rowOff>
    </xdr:to>
    <xdr:sp macro="" textlink="">
      <xdr:nvSpPr>
        <xdr:cNvPr id="263" name="楕円 262"/>
        <xdr:cNvSpPr/>
      </xdr:nvSpPr>
      <xdr:spPr>
        <a:xfrm>
          <a:off x="1968500" y="168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13371</xdr:rowOff>
    </xdr:from>
    <xdr:ext cx="534377" cy="259045"/>
    <xdr:sp macro="" textlink="">
      <xdr:nvSpPr>
        <xdr:cNvPr id="264" name="テキスト ボックス 263"/>
        <xdr:cNvSpPr txBox="1"/>
      </xdr:nvSpPr>
      <xdr:spPr>
        <a:xfrm>
          <a:off x="1752111" y="1664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56390</xdr:rowOff>
    </xdr:from>
    <xdr:to>
      <xdr:col>6</xdr:col>
      <xdr:colOff>38100</xdr:colOff>
      <xdr:row>98</xdr:row>
      <xdr:rowOff>157990</xdr:rowOff>
    </xdr:to>
    <xdr:sp macro="" textlink="">
      <xdr:nvSpPr>
        <xdr:cNvPr id="265" name="楕円 264"/>
        <xdr:cNvSpPr/>
      </xdr:nvSpPr>
      <xdr:spPr>
        <a:xfrm>
          <a:off x="1079500" y="168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3067</xdr:rowOff>
    </xdr:from>
    <xdr:ext cx="534377" cy="259045"/>
    <xdr:sp macro="" textlink="">
      <xdr:nvSpPr>
        <xdr:cNvPr id="266" name="テキスト ボックス 265"/>
        <xdr:cNvSpPr txBox="1"/>
      </xdr:nvSpPr>
      <xdr:spPr>
        <a:xfrm>
          <a:off x="863111" y="166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150216</xdr:rowOff>
    </xdr:from>
    <xdr:to>
      <xdr:col>55</xdr:col>
      <xdr:colOff>0</xdr:colOff>
      <xdr:row>36</xdr:row>
      <xdr:rowOff>152959</xdr:rowOff>
    </xdr:to>
    <xdr:cxnSp macro="">
      <xdr:nvCxnSpPr>
        <xdr:cNvPr id="293" name="直線コネクタ 292"/>
        <xdr:cNvCxnSpPr/>
      </xdr:nvCxnSpPr>
      <xdr:spPr>
        <a:xfrm>
          <a:off x="9639300" y="632241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4" name="労働費平均値テキスト"/>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129642</xdr:rowOff>
    </xdr:from>
    <xdr:to>
      <xdr:col>50</xdr:col>
      <xdr:colOff>114300</xdr:colOff>
      <xdr:row>36</xdr:row>
      <xdr:rowOff>150216</xdr:rowOff>
    </xdr:to>
    <xdr:cxnSp macro="">
      <xdr:nvCxnSpPr>
        <xdr:cNvPr id="296" name="直線コネクタ 295"/>
        <xdr:cNvCxnSpPr/>
      </xdr:nvCxnSpPr>
      <xdr:spPr>
        <a:xfrm>
          <a:off x="8750300" y="63018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8" name="テキスト ボックス 297"/>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129642</xdr:rowOff>
    </xdr:from>
    <xdr:to>
      <xdr:col>45</xdr:col>
      <xdr:colOff>177800</xdr:colOff>
      <xdr:row>36</xdr:row>
      <xdr:rowOff>131013</xdr:rowOff>
    </xdr:to>
    <xdr:cxnSp macro="">
      <xdr:nvCxnSpPr>
        <xdr:cNvPr id="299" name="直線コネクタ 298"/>
        <xdr:cNvCxnSpPr/>
      </xdr:nvCxnSpPr>
      <xdr:spPr>
        <a:xfrm flipV="1">
          <a:off x="7861300" y="63018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1" name="テキスト ボックス 300"/>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117297</xdr:rowOff>
    </xdr:from>
    <xdr:to>
      <xdr:col>41</xdr:col>
      <xdr:colOff>50800</xdr:colOff>
      <xdr:row>36</xdr:row>
      <xdr:rowOff>131013</xdr:rowOff>
    </xdr:to>
    <xdr:cxnSp macro="">
      <xdr:nvCxnSpPr>
        <xdr:cNvPr id="302" name="直線コネクタ 301"/>
        <xdr:cNvCxnSpPr/>
      </xdr:nvCxnSpPr>
      <xdr:spPr>
        <a:xfrm>
          <a:off x="6972300" y="628949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4" name="テキスト ボックス 303"/>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6" name="テキスト ボックス 305"/>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102159</xdr:rowOff>
    </xdr:from>
    <xdr:to>
      <xdr:col>55</xdr:col>
      <xdr:colOff>50800</xdr:colOff>
      <xdr:row>37</xdr:row>
      <xdr:rowOff>32309</xdr:rowOff>
    </xdr:to>
    <xdr:sp macro="" textlink="">
      <xdr:nvSpPr>
        <xdr:cNvPr id="312" name="楕円 311"/>
        <xdr:cNvSpPr/>
      </xdr:nvSpPr>
      <xdr:spPr>
        <a:xfrm>
          <a:off x="104267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125036</xdr:rowOff>
    </xdr:from>
    <xdr:ext cx="378565" cy="259045"/>
    <xdr:sp macro="" textlink="">
      <xdr:nvSpPr>
        <xdr:cNvPr id="313" name="労働費該当値テキスト"/>
        <xdr:cNvSpPr txBox="1"/>
      </xdr:nvSpPr>
      <xdr:spPr>
        <a:xfrm>
          <a:off x="10528300" y="6125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99416</xdr:rowOff>
    </xdr:from>
    <xdr:to>
      <xdr:col>50</xdr:col>
      <xdr:colOff>165100</xdr:colOff>
      <xdr:row>37</xdr:row>
      <xdr:rowOff>29566</xdr:rowOff>
    </xdr:to>
    <xdr:sp macro="" textlink="">
      <xdr:nvSpPr>
        <xdr:cNvPr id="314" name="楕円 313"/>
        <xdr:cNvSpPr/>
      </xdr:nvSpPr>
      <xdr:spPr>
        <a:xfrm>
          <a:off x="9588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46093</xdr:rowOff>
    </xdr:from>
    <xdr:ext cx="378565" cy="259045"/>
    <xdr:sp macro="" textlink="">
      <xdr:nvSpPr>
        <xdr:cNvPr id="315" name="テキスト ボックス 314"/>
        <xdr:cNvSpPr txBox="1"/>
      </xdr:nvSpPr>
      <xdr:spPr>
        <a:xfrm>
          <a:off x="9450017" y="6046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78842</xdr:rowOff>
    </xdr:from>
    <xdr:to>
      <xdr:col>46</xdr:col>
      <xdr:colOff>38100</xdr:colOff>
      <xdr:row>37</xdr:row>
      <xdr:rowOff>8992</xdr:rowOff>
    </xdr:to>
    <xdr:sp macro="" textlink="">
      <xdr:nvSpPr>
        <xdr:cNvPr id="316" name="楕円 315"/>
        <xdr:cNvSpPr/>
      </xdr:nvSpPr>
      <xdr:spPr>
        <a:xfrm>
          <a:off x="8699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25519</xdr:rowOff>
    </xdr:from>
    <xdr:ext cx="378565" cy="259045"/>
    <xdr:sp macro="" textlink="">
      <xdr:nvSpPr>
        <xdr:cNvPr id="317" name="テキスト ボックス 316"/>
        <xdr:cNvSpPr txBox="1"/>
      </xdr:nvSpPr>
      <xdr:spPr>
        <a:xfrm>
          <a:off x="8561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80213</xdr:rowOff>
    </xdr:from>
    <xdr:to>
      <xdr:col>41</xdr:col>
      <xdr:colOff>101600</xdr:colOff>
      <xdr:row>37</xdr:row>
      <xdr:rowOff>10363</xdr:rowOff>
    </xdr:to>
    <xdr:sp macro="" textlink="">
      <xdr:nvSpPr>
        <xdr:cNvPr id="318" name="楕円 317"/>
        <xdr:cNvSpPr/>
      </xdr:nvSpPr>
      <xdr:spPr>
        <a:xfrm>
          <a:off x="7810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26890</xdr:rowOff>
    </xdr:from>
    <xdr:ext cx="378565" cy="259045"/>
    <xdr:sp macro="" textlink="">
      <xdr:nvSpPr>
        <xdr:cNvPr id="319" name="テキスト ボックス 318"/>
        <xdr:cNvSpPr txBox="1"/>
      </xdr:nvSpPr>
      <xdr:spPr>
        <a:xfrm>
          <a:off x="7672017" y="602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66497</xdr:rowOff>
    </xdr:from>
    <xdr:to>
      <xdr:col>36</xdr:col>
      <xdr:colOff>165100</xdr:colOff>
      <xdr:row>36</xdr:row>
      <xdr:rowOff>168097</xdr:rowOff>
    </xdr:to>
    <xdr:sp macro="" textlink="">
      <xdr:nvSpPr>
        <xdr:cNvPr id="320" name="楕円 319"/>
        <xdr:cNvSpPr/>
      </xdr:nvSpPr>
      <xdr:spPr>
        <a:xfrm>
          <a:off x="6921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13174</xdr:rowOff>
    </xdr:from>
    <xdr:ext cx="378565" cy="259045"/>
    <xdr:sp macro="" textlink="">
      <xdr:nvSpPr>
        <xdr:cNvPr id="321" name="テキスト ボックス 320"/>
        <xdr:cNvSpPr txBox="1"/>
      </xdr:nvSpPr>
      <xdr:spPr>
        <a:xfrm>
          <a:off x="6783017" y="601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26162</xdr:rowOff>
    </xdr:from>
    <xdr:to>
      <xdr:col>55</xdr:col>
      <xdr:colOff>0</xdr:colOff>
      <xdr:row>59</xdr:row>
      <xdr:rowOff>28448</xdr:rowOff>
    </xdr:to>
    <xdr:cxnSp macro="">
      <xdr:nvCxnSpPr>
        <xdr:cNvPr id="350" name="直線コネクタ 349"/>
        <xdr:cNvCxnSpPr/>
      </xdr:nvCxnSpPr>
      <xdr:spPr>
        <a:xfrm flipV="1">
          <a:off x="9639300" y="101417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19304</xdr:rowOff>
    </xdr:from>
    <xdr:to>
      <xdr:col>50</xdr:col>
      <xdr:colOff>114300</xdr:colOff>
      <xdr:row>59</xdr:row>
      <xdr:rowOff>28448</xdr:rowOff>
    </xdr:to>
    <xdr:cxnSp macro="">
      <xdr:nvCxnSpPr>
        <xdr:cNvPr id="353" name="直線コネクタ 352"/>
        <xdr:cNvCxnSpPr/>
      </xdr:nvCxnSpPr>
      <xdr:spPr>
        <a:xfrm>
          <a:off x="8750300" y="1013485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19304</xdr:rowOff>
    </xdr:from>
    <xdr:to>
      <xdr:col>45</xdr:col>
      <xdr:colOff>177800</xdr:colOff>
      <xdr:row>59</xdr:row>
      <xdr:rowOff>23876</xdr:rowOff>
    </xdr:to>
    <xdr:cxnSp macro="">
      <xdr:nvCxnSpPr>
        <xdr:cNvPr id="356" name="直線コネクタ 355"/>
        <xdr:cNvCxnSpPr/>
      </xdr:nvCxnSpPr>
      <xdr:spPr>
        <a:xfrm flipV="1">
          <a:off x="7861300" y="101348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8" name="テキスト ボックス 357"/>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23876</xdr:rowOff>
    </xdr:from>
    <xdr:to>
      <xdr:col>41</xdr:col>
      <xdr:colOff>50800</xdr:colOff>
      <xdr:row>59</xdr:row>
      <xdr:rowOff>25400</xdr:rowOff>
    </xdr:to>
    <xdr:cxnSp macro="">
      <xdr:nvCxnSpPr>
        <xdr:cNvPr id="359" name="直線コネクタ 358"/>
        <xdr:cNvCxnSpPr/>
      </xdr:nvCxnSpPr>
      <xdr:spPr>
        <a:xfrm flipV="1">
          <a:off x="6972300" y="1013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3" name="テキスト ボックス 362"/>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146812</xdr:rowOff>
    </xdr:from>
    <xdr:to>
      <xdr:col>55</xdr:col>
      <xdr:colOff>50800</xdr:colOff>
      <xdr:row>59</xdr:row>
      <xdr:rowOff>76962</xdr:rowOff>
    </xdr:to>
    <xdr:sp macro="" textlink="">
      <xdr:nvSpPr>
        <xdr:cNvPr id="369" name="楕円 368"/>
        <xdr:cNvSpPr/>
      </xdr:nvSpPr>
      <xdr:spPr>
        <a:xfrm>
          <a:off x="104267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61739</xdr:rowOff>
    </xdr:from>
    <xdr:ext cx="313932" cy="259045"/>
    <xdr:sp macro="" textlink="">
      <xdr:nvSpPr>
        <xdr:cNvPr id="370" name="農林水産業費該当値テキスト"/>
        <xdr:cNvSpPr txBox="1"/>
      </xdr:nvSpPr>
      <xdr:spPr>
        <a:xfrm>
          <a:off x="10528300" y="10005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149098</xdr:rowOff>
    </xdr:from>
    <xdr:to>
      <xdr:col>50</xdr:col>
      <xdr:colOff>165100</xdr:colOff>
      <xdr:row>59</xdr:row>
      <xdr:rowOff>79248</xdr:rowOff>
    </xdr:to>
    <xdr:sp macro="" textlink="">
      <xdr:nvSpPr>
        <xdr:cNvPr id="371" name="楕円 370"/>
        <xdr:cNvSpPr/>
      </xdr:nvSpPr>
      <xdr:spPr>
        <a:xfrm>
          <a:off x="9588500" y="100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70375</xdr:rowOff>
    </xdr:from>
    <xdr:ext cx="313932" cy="259045"/>
    <xdr:sp macro="" textlink="">
      <xdr:nvSpPr>
        <xdr:cNvPr id="372" name="テキスト ボックス 371"/>
        <xdr:cNvSpPr txBox="1"/>
      </xdr:nvSpPr>
      <xdr:spPr>
        <a:xfrm>
          <a:off x="9482333" y="10185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139954</xdr:rowOff>
    </xdr:from>
    <xdr:to>
      <xdr:col>46</xdr:col>
      <xdr:colOff>38100</xdr:colOff>
      <xdr:row>59</xdr:row>
      <xdr:rowOff>70104</xdr:rowOff>
    </xdr:to>
    <xdr:sp macro="" textlink="">
      <xdr:nvSpPr>
        <xdr:cNvPr id="373" name="楕円 372"/>
        <xdr:cNvSpPr/>
      </xdr:nvSpPr>
      <xdr:spPr>
        <a:xfrm>
          <a:off x="8699500" y="100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61231</xdr:rowOff>
    </xdr:from>
    <xdr:ext cx="313932" cy="259045"/>
    <xdr:sp macro="" textlink="">
      <xdr:nvSpPr>
        <xdr:cNvPr id="374" name="テキスト ボックス 373"/>
        <xdr:cNvSpPr txBox="1"/>
      </xdr:nvSpPr>
      <xdr:spPr>
        <a:xfrm>
          <a:off x="8593333" y="10176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144526</xdr:rowOff>
    </xdr:from>
    <xdr:to>
      <xdr:col>41</xdr:col>
      <xdr:colOff>101600</xdr:colOff>
      <xdr:row>59</xdr:row>
      <xdr:rowOff>74676</xdr:rowOff>
    </xdr:to>
    <xdr:sp macro="" textlink="">
      <xdr:nvSpPr>
        <xdr:cNvPr id="375" name="楕円 374"/>
        <xdr:cNvSpPr/>
      </xdr:nvSpPr>
      <xdr:spPr>
        <a:xfrm>
          <a:off x="7810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65803</xdr:rowOff>
    </xdr:from>
    <xdr:ext cx="313932" cy="259045"/>
    <xdr:sp macro="" textlink="">
      <xdr:nvSpPr>
        <xdr:cNvPr id="376" name="テキスト ボックス 375"/>
        <xdr:cNvSpPr txBox="1"/>
      </xdr:nvSpPr>
      <xdr:spPr>
        <a:xfrm>
          <a:off x="7704333" y="1018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146050</xdr:rowOff>
    </xdr:from>
    <xdr:to>
      <xdr:col>36</xdr:col>
      <xdr:colOff>165100</xdr:colOff>
      <xdr:row>59</xdr:row>
      <xdr:rowOff>76200</xdr:rowOff>
    </xdr:to>
    <xdr:sp macro="" textlink="">
      <xdr:nvSpPr>
        <xdr:cNvPr id="377" name="楕円 376"/>
        <xdr:cNvSpPr/>
      </xdr:nvSpPr>
      <xdr:spPr>
        <a:xfrm>
          <a:off x="6921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67327</xdr:rowOff>
    </xdr:from>
    <xdr:ext cx="313932" cy="259045"/>
    <xdr:sp macro="" textlink="">
      <xdr:nvSpPr>
        <xdr:cNvPr id="378" name="テキスト ボックス 377"/>
        <xdr:cNvSpPr txBox="1"/>
      </xdr:nvSpPr>
      <xdr:spPr>
        <a:xfrm>
          <a:off x="6815333" y="10182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114188</xdr:rowOff>
    </xdr:from>
    <xdr:to>
      <xdr:col>55</xdr:col>
      <xdr:colOff>0</xdr:colOff>
      <xdr:row>77</xdr:row>
      <xdr:rowOff>129595</xdr:rowOff>
    </xdr:to>
    <xdr:cxnSp macro="">
      <xdr:nvCxnSpPr>
        <xdr:cNvPr id="405" name="直線コネクタ 404"/>
        <xdr:cNvCxnSpPr/>
      </xdr:nvCxnSpPr>
      <xdr:spPr>
        <a:xfrm>
          <a:off x="9639300" y="13315838"/>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6" name="商工費平均値テキスト"/>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114188</xdr:rowOff>
    </xdr:from>
    <xdr:to>
      <xdr:col>50</xdr:col>
      <xdr:colOff>114300</xdr:colOff>
      <xdr:row>77</xdr:row>
      <xdr:rowOff>171430</xdr:rowOff>
    </xdr:to>
    <xdr:cxnSp macro="">
      <xdr:nvCxnSpPr>
        <xdr:cNvPr id="408" name="直線コネクタ 407"/>
        <xdr:cNvCxnSpPr/>
      </xdr:nvCxnSpPr>
      <xdr:spPr>
        <a:xfrm flipV="1">
          <a:off x="8750300" y="13315838"/>
          <a:ext cx="8890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0" name="テキスト ボックス 409"/>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171430</xdr:rowOff>
    </xdr:from>
    <xdr:to>
      <xdr:col>45</xdr:col>
      <xdr:colOff>177800</xdr:colOff>
      <xdr:row>78</xdr:row>
      <xdr:rowOff>31938</xdr:rowOff>
    </xdr:to>
    <xdr:cxnSp macro="">
      <xdr:nvCxnSpPr>
        <xdr:cNvPr id="411" name="直線コネクタ 410"/>
        <xdr:cNvCxnSpPr/>
      </xdr:nvCxnSpPr>
      <xdr:spPr>
        <a:xfrm flipV="1">
          <a:off x="7861300" y="13373080"/>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3" name="テキスト ボックス 412"/>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25719</xdr:rowOff>
    </xdr:from>
    <xdr:to>
      <xdr:col>41</xdr:col>
      <xdr:colOff>50800</xdr:colOff>
      <xdr:row>78</xdr:row>
      <xdr:rowOff>31938</xdr:rowOff>
    </xdr:to>
    <xdr:cxnSp macro="">
      <xdr:nvCxnSpPr>
        <xdr:cNvPr id="414" name="直線コネクタ 413"/>
        <xdr:cNvCxnSpPr/>
      </xdr:nvCxnSpPr>
      <xdr:spPr>
        <a:xfrm>
          <a:off x="6972300" y="13398819"/>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6" name="テキスト ボックス 415"/>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8" name="テキスト ボックス 417"/>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78795</xdr:rowOff>
    </xdr:from>
    <xdr:to>
      <xdr:col>55</xdr:col>
      <xdr:colOff>50800</xdr:colOff>
      <xdr:row>78</xdr:row>
      <xdr:rowOff>8945</xdr:rowOff>
    </xdr:to>
    <xdr:sp macro="" textlink="">
      <xdr:nvSpPr>
        <xdr:cNvPr id="424" name="楕円 423"/>
        <xdr:cNvSpPr/>
      </xdr:nvSpPr>
      <xdr:spPr>
        <a:xfrm>
          <a:off x="104267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165172</xdr:rowOff>
    </xdr:from>
    <xdr:ext cx="469744" cy="259045"/>
    <xdr:sp macro="" textlink="">
      <xdr:nvSpPr>
        <xdr:cNvPr id="425" name="商工費該当値テキスト"/>
        <xdr:cNvSpPr txBox="1"/>
      </xdr:nvSpPr>
      <xdr:spPr>
        <a:xfrm>
          <a:off x="10528300" y="1319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63388</xdr:rowOff>
    </xdr:from>
    <xdr:to>
      <xdr:col>50</xdr:col>
      <xdr:colOff>165100</xdr:colOff>
      <xdr:row>77</xdr:row>
      <xdr:rowOff>164988</xdr:rowOff>
    </xdr:to>
    <xdr:sp macro="" textlink="">
      <xdr:nvSpPr>
        <xdr:cNvPr id="426" name="楕円 425"/>
        <xdr:cNvSpPr/>
      </xdr:nvSpPr>
      <xdr:spPr>
        <a:xfrm>
          <a:off x="9588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156115</xdr:rowOff>
    </xdr:from>
    <xdr:ext cx="469744" cy="259045"/>
    <xdr:sp macro="" textlink="">
      <xdr:nvSpPr>
        <xdr:cNvPr id="427" name="テキスト ボックス 426"/>
        <xdr:cNvSpPr txBox="1"/>
      </xdr:nvSpPr>
      <xdr:spPr>
        <a:xfrm>
          <a:off x="9404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120630</xdr:rowOff>
    </xdr:from>
    <xdr:to>
      <xdr:col>46</xdr:col>
      <xdr:colOff>38100</xdr:colOff>
      <xdr:row>78</xdr:row>
      <xdr:rowOff>50780</xdr:rowOff>
    </xdr:to>
    <xdr:sp macro="" textlink="">
      <xdr:nvSpPr>
        <xdr:cNvPr id="428" name="楕円 427"/>
        <xdr:cNvSpPr/>
      </xdr:nvSpPr>
      <xdr:spPr>
        <a:xfrm>
          <a:off x="8699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41907</xdr:rowOff>
    </xdr:from>
    <xdr:ext cx="469744" cy="259045"/>
    <xdr:sp macro="" textlink="">
      <xdr:nvSpPr>
        <xdr:cNvPr id="429" name="テキスト ボックス 428"/>
        <xdr:cNvSpPr txBox="1"/>
      </xdr:nvSpPr>
      <xdr:spPr>
        <a:xfrm>
          <a:off x="8515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152588</xdr:rowOff>
    </xdr:from>
    <xdr:to>
      <xdr:col>41</xdr:col>
      <xdr:colOff>101600</xdr:colOff>
      <xdr:row>78</xdr:row>
      <xdr:rowOff>82738</xdr:rowOff>
    </xdr:to>
    <xdr:sp macro="" textlink="">
      <xdr:nvSpPr>
        <xdr:cNvPr id="430" name="楕円 429"/>
        <xdr:cNvSpPr/>
      </xdr:nvSpPr>
      <xdr:spPr>
        <a:xfrm>
          <a:off x="7810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73865</xdr:rowOff>
    </xdr:from>
    <xdr:ext cx="469744" cy="259045"/>
    <xdr:sp macro="" textlink="">
      <xdr:nvSpPr>
        <xdr:cNvPr id="431" name="テキスト ボックス 430"/>
        <xdr:cNvSpPr txBox="1"/>
      </xdr:nvSpPr>
      <xdr:spPr>
        <a:xfrm>
          <a:off x="7626428"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146369</xdr:rowOff>
    </xdr:from>
    <xdr:to>
      <xdr:col>36</xdr:col>
      <xdr:colOff>165100</xdr:colOff>
      <xdr:row>78</xdr:row>
      <xdr:rowOff>76519</xdr:rowOff>
    </xdr:to>
    <xdr:sp macro="" textlink="">
      <xdr:nvSpPr>
        <xdr:cNvPr id="432" name="楕円 431"/>
        <xdr:cNvSpPr/>
      </xdr:nvSpPr>
      <xdr:spPr>
        <a:xfrm>
          <a:off x="6921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67646</xdr:rowOff>
    </xdr:from>
    <xdr:ext cx="469744" cy="259045"/>
    <xdr:sp macro="" textlink="">
      <xdr:nvSpPr>
        <xdr:cNvPr id="433" name="テキスト ボックス 432"/>
        <xdr:cNvSpPr txBox="1"/>
      </xdr:nvSpPr>
      <xdr:spPr>
        <a:xfrm>
          <a:off x="6737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27620</xdr:rowOff>
    </xdr:from>
    <xdr:to>
      <xdr:col>55</xdr:col>
      <xdr:colOff>0</xdr:colOff>
      <xdr:row>98</xdr:row>
      <xdr:rowOff>55369</xdr:rowOff>
    </xdr:to>
    <xdr:cxnSp macro="">
      <xdr:nvCxnSpPr>
        <xdr:cNvPr id="464" name="直線コネクタ 463"/>
        <xdr:cNvCxnSpPr/>
      </xdr:nvCxnSpPr>
      <xdr:spPr>
        <a:xfrm flipV="1">
          <a:off x="9639300" y="16829720"/>
          <a:ext cx="8382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5" name="土木費平均値テキスト"/>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55369</xdr:rowOff>
    </xdr:from>
    <xdr:to>
      <xdr:col>50</xdr:col>
      <xdr:colOff>114300</xdr:colOff>
      <xdr:row>98</xdr:row>
      <xdr:rowOff>59592</xdr:rowOff>
    </xdr:to>
    <xdr:cxnSp macro="">
      <xdr:nvCxnSpPr>
        <xdr:cNvPr id="467" name="直線コネクタ 466"/>
        <xdr:cNvCxnSpPr/>
      </xdr:nvCxnSpPr>
      <xdr:spPr>
        <a:xfrm flipV="1">
          <a:off x="8750300" y="16857469"/>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9" name="テキスト ボックス 468"/>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59592</xdr:rowOff>
    </xdr:from>
    <xdr:to>
      <xdr:col>45</xdr:col>
      <xdr:colOff>177800</xdr:colOff>
      <xdr:row>98</xdr:row>
      <xdr:rowOff>62771</xdr:rowOff>
    </xdr:to>
    <xdr:cxnSp macro="">
      <xdr:nvCxnSpPr>
        <xdr:cNvPr id="470" name="直線コネクタ 469"/>
        <xdr:cNvCxnSpPr/>
      </xdr:nvCxnSpPr>
      <xdr:spPr>
        <a:xfrm flipV="1">
          <a:off x="7861300" y="16861692"/>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50274</xdr:rowOff>
    </xdr:from>
    <xdr:to>
      <xdr:col>41</xdr:col>
      <xdr:colOff>50800</xdr:colOff>
      <xdr:row>98</xdr:row>
      <xdr:rowOff>62771</xdr:rowOff>
    </xdr:to>
    <xdr:cxnSp macro="">
      <xdr:nvCxnSpPr>
        <xdr:cNvPr id="473" name="直線コネクタ 472"/>
        <xdr:cNvCxnSpPr/>
      </xdr:nvCxnSpPr>
      <xdr:spPr>
        <a:xfrm>
          <a:off x="6972300" y="16852374"/>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148270</xdr:rowOff>
    </xdr:from>
    <xdr:to>
      <xdr:col>55</xdr:col>
      <xdr:colOff>50800</xdr:colOff>
      <xdr:row>98</xdr:row>
      <xdr:rowOff>78420</xdr:rowOff>
    </xdr:to>
    <xdr:sp macro="" textlink="">
      <xdr:nvSpPr>
        <xdr:cNvPr id="483" name="楕円 482"/>
        <xdr:cNvSpPr/>
      </xdr:nvSpPr>
      <xdr:spPr>
        <a:xfrm>
          <a:off x="10426700" y="167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63197</xdr:rowOff>
    </xdr:from>
    <xdr:ext cx="534377" cy="259045"/>
    <xdr:sp macro="" textlink="">
      <xdr:nvSpPr>
        <xdr:cNvPr id="484" name="土木費該当値テキスト"/>
        <xdr:cNvSpPr txBox="1"/>
      </xdr:nvSpPr>
      <xdr:spPr>
        <a:xfrm>
          <a:off x="10528300" y="1669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4569</xdr:rowOff>
    </xdr:from>
    <xdr:to>
      <xdr:col>50</xdr:col>
      <xdr:colOff>165100</xdr:colOff>
      <xdr:row>98</xdr:row>
      <xdr:rowOff>106169</xdr:rowOff>
    </xdr:to>
    <xdr:sp macro="" textlink="">
      <xdr:nvSpPr>
        <xdr:cNvPr id="485" name="楕円 484"/>
        <xdr:cNvSpPr/>
      </xdr:nvSpPr>
      <xdr:spPr>
        <a:xfrm>
          <a:off x="9588500" y="1680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97296</xdr:rowOff>
    </xdr:from>
    <xdr:ext cx="534377" cy="259045"/>
    <xdr:sp macro="" textlink="">
      <xdr:nvSpPr>
        <xdr:cNvPr id="486" name="テキスト ボックス 485"/>
        <xdr:cNvSpPr txBox="1"/>
      </xdr:nvSpPr>
      <xdr:spPr>
        <a:xfrm>
          <a:off x="9372111" y="168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8792</xdr:rowOff>
    </xdr:from>
    <xdr:to>
      <xdr:col>46</xdr:col>
      <xdr:colOff>38100</xdr:colOff>
      <xdr:row>98</xdr:row>
      <xdr:rowOff>110392</xdr:rowOff>
    </xdr:to>
    <xdr:sp macro="" textlink="">
      <xdr:nvSpPr>
        <xdr:cNvPr id="487" name="楕円 486"/>
        <xdr:cNvSpPr/>
      </xdr:nvSpPr>
      <xdr:spPr>
        <a:xfrm>
          <a:off x="8699500" y="168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101519</xdr:rowOff>
    </xdr:from>
    <xdr:ext cx="534377" cy="259045"/>
    <xdr:sp macro="" textlink="">
      <xdr:nvSpPr>
        <xdr:cNvPr id="488" name="テキスト ボックス 487"/>
        <xdr:cNvSpPr txBox="1"/>
      </xdr:nvSpPr>
      <xdr:spPr>
        <a:xfrm>
          <a:off x="8483111" y="169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11971</xdr:rowOff>
    </xdr:from>
    <xdr:to>
      <xdr:col>41</xdr:col>
      <xdr:colOff>101600</xdr:colOff>
      <xdr:row>98</xdr:row>
      <xdr:rowOff>113571</xdr:rowOff>
    </xdr:to>
    <xdr:sp macro="" textlink="">
      <xdr:nvSpPr>
        <xdr:cNvPr id="489" name="楕円 488"/>
        <xdr:cNvSpPr/>
      </xdr:nvSpPr>
      <xdr:spPr>
        <a:xfrm>
          <a:off x="7810500" y="168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104698</xdr:rowOff>
    </xdr:from>
    <xdr:ext cx="534377" cy="259045"/>
    <xdr:sp macro="" textlink="">
      <xdr:nvSpPr>
        <xdr:cNvPr id="490" name="テキスト ボックス 489"/>
        <xdr:cNvSpPr txBox="1"/>
      </xdr:nvSpPr>
      <xdr:spPr>
        <a:xfrm>
          <a:off x="7594111" y="169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170924</xdr:rowOff>
    </xdr:from>
    <xdr:to>
      <xdr:col>36</xdr:col>
      <xdr:colOff>165100</xdr:colOff>
      <xdr:row>98</xdr:row>
      <xdr:rowOff>101074</xdr:rowOff>
    </xdr:to>
    <xdr:sp macro="" textlink="">
      <xdr:nvSpPr>
        <xdr:cNvPr id="491" name="楕円 490"/>
        <xdr:cNvSpPr/>
      </xdr:nvSpPr>
      <xdr:spPr>
        <a:xfrm>
          <a:off x="6921500" y="168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92201</xdr:rowOff>
    </xdr:from>
    <xdr:ext cx="534377" cy="259045"/>
    <xdr:sp macro="" textlink="">
      <xdr:nvSpPr>
        <xdr:cNvPr id="492" name="テキスト ボックス 491"/>
        <xdr:cNvSpPr txBox="1"/>
      </xdr:nvSpPr>
      <xdr:spPr>
        <a:xfrm>
          <a:off x="6705111" y="168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160548</xdr:rowOff>
    </xdr:from>
    <xdr:to>
      <xdr:col>85</xdr:col>
      <xdr:colOff>127000</xdr:colOff>
      <xdr:row>37</xdr:row>
      <xdr:rowOff>134122</xdr:rowOff>
    </xdr:to>
    <xdr:cxnSp macro="">
      <xdr:nvCxnSpPr>
        <xdr:cNvPr id="519" name="直線コネクタ 518"/>
        <xdr:cNvCxnSpPr/>
      </xdr:nvCxnSpPr>
      <xdr:spPr>
        <a:xfrm>
          <a:off x="15481300" y="6332748"/>
          <a:ext cx="838200" cy="14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0"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160548</xdr:rowOff>
    </xdr:from>
    <xdr:to>
      <xdr:col>81</xdr:col>
      <xdr:colOff>50800</xdr:colOff>
      <xdr:row>37</xdr:row>
      <xdr:rowOff>64353</xdr:rowOff>
    </xdr:to>
    <xdr:cxnSp macro="">
      <xdr:nvCxnSpPr>
        <xdr:cNvPr id="522" name="直線コネクタ 521"/>
        <xdr:cNvCxnSpPr/>
      </xdr:nvCxnSpPr>
      <xdr:spPr>
        <a:xfrm flipV="1">
          <a:off x="14592300" y="6332748"/>
          <a:ext cx="889000" cy="7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4" name="テキスト ボックス 523"/>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64353</xdr:rowOff>
    </xdr:from>
    <xdr:to>
      <xdr:col>76</xdr:col>
      <xdr:colOff>114300</xdr:colOff>
      <xdr:row>37</xdr:row>
      <xdr:rowOff>83281</xdr:rowOff>
    </xdr:to>
    <xdr:cxnSp macro="">
      <xdr:nvCxnSpPr>
        <xdr:cNvPr id="525" name="直線コネクタ 524"/>
        <xdr:cNvCxnSpPr/>
      </xdr:nvCxnSpPr>
      <xdr:spPr>
        <a:xfrm flipV="1">
          <a:off x="13703300" y="6408003"/>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83281</xdr:rowOff>
    </xdr:from>
    <xdr:to>
      <xdr:col>71</xdr:col>
      <xdr:colOff>177800</xdr:colOff>
      <xdr:row>37</xdr:row>
      <xdr:rowOff>135951</xdr:rowOff>
    </xdr:to>
    <xdr:cxnSp macro="">
      <xdr:nvCxnSpPr>
        <xdr:cNvPr id="528" name="直線コネクタ 527"/>
        <xdr:cNvCxnSpPr/>
      </xdr:nvCxnSpPr>
      <xdr:spPr>
        <a:xfrm flipV="1">
          <a:off x="12814300" y="6426931"/>
          <a:ext cx="8890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2" name="テキスト ボックス 531"/>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83322</xdr:rowOff>
    </xdr:from>
    <xdr:to>
      <xdr:col>85</xdr:col>
      <xdr:colOff>177800</xdr:colOff>
      <xdr:row>38</xdr:row>
      <xdr:rowOff>13472</xdr:rowOff>
    </xdr:to>
    <xdr:sp macro="" textlink="">
      <xdr:nvSpPr>
        <xdr:cNvPr id="538" name="楕円 537"/>
        <xdr:cNvSpPr/>
      </xdr:nvSpPr>
      <xdr:spPr>
        <a:xfrm>
          <a:off x="16268700" y="64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169699</xdr:rowOff>
    </xdr:from>
    <xdr:ext cx="469744" cy="259045"/>
    <xdr:sp macro="" textlink="">
      <xdr:nvSpPr>
        <xdr:cNvPr id="539" name="消防費該当値テキスト"/>
        <xdr:cNvSpPr txBox="1"/>
      </xdr:nvSpPr>
      <xdr:spPr>
        <a:xfrm>
          <a:off x="16370300" y="634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109748</xdr:rowOff>
    </xdr:from>
    <xdr:to>
      <xdr:col>81</xdr:col>
      <xdr:colOff>101600</xdr:colOff>
      <xdr:row>37</xdr:row>
      <xdr:rowOff>39898</xdr:rowOff>
    </xdr:to>
    <xdr:sp macro="" textlink="">
      <xdr:nvSpPr>
        <xdr:cNvPr id="540" name="楕円 539"/>
        <xdr:cNvSpPr/>
      </xdr:nvSpPr>
      <xdr:spPr>
        <a:xfrm>
          <a:off x="15430500" y="62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56425</xdr:rowOff>
    </xdr:from>
    <xdr:ext cx="469744" cy="259045"/>
    <xdr:sp macro="" textlink="">
      <xdr:nvSpPr>
        <xdr:cNvPr id="541" name="テキスト ボックス 540"/>
        <xdr:cNvSpPr txBox="1"/>
      </xdr:nvSpPr>
      <xdr:spPr>
        <a:xfrm>
          <a:off x="15246428" y="605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13553</xdr:rowOff>
    </xdr:from>
    <xdr:to>
      <xdr:col>76</xdr:col>
      <xdr:colOff>165100</xdr:colOff>
      <xdr:row>37</xdr:row>
      <xdr:rowOff>115153</xdr:rowOff>
    </xdr:to>
    <xdr:sp macro="" textlink="">
      <xdr:nvSpPr>
        <xdr:cNvPr id="542" name="楕円 541"/>
        <xdr:cNvSpPr/>
      </xdr:nvSpPr>
      <xdr:spPr>
        <a:xfrm>
          <a:off x="14541500" y="635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106280</xdr:rowOff>
    </xdr:from>
    <xdr:ext cx="469744" cy="259045"/>
    <xdr:sp macro="" textlink="">
      <xdr:nvSpPr>
        <xdr:cNvPr id="543" name="テキスト ボックス 542"/>
        <xdr:cNvSpPr txBox="1"/>
      </xdr:nvSpPr>
      <xdr:spPr>
        <a:xfrm>
          <a:off x="14357428" y="644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32481</xdr:rowOff>
    </xdr:from>
    <xdr:to>
      <xdr:col>72</xdr:col>
      <xdr:colOff>38100</xdr:colOff>
      <xdr:row>37</xdr:row>
      <xdr:rowOff>134081</xdr:rowOff>
    </xdr:to>
    <xdr:sp macro="" textlink="">
      <xdr:nvSpPr>
        <xdr:cNvPr id="544" name="楕円 543"/>
        <xdr:cNvSpPr/>
      </xdr:nvSpPr>
      <xdr:spPr>
        <a:xfrm>
          <a:off x="13652500" y="63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125209</xdr:rowOff>
    </xdr:from>
    <xdr:ext cx="469744" cy="259045"/>
    <xdr:sp macro="" textlink="">
      <xdr:nvSpPr>
        <xdr:cNvPr id="545" name="テキスト ボックス 544"/>
        <xdr:cNvSpPr txBox="1"/>
      </xdr:nvSpPr>
      <xdr:spPr>
        <a:xfrm>
          <a:off x="13468428" y="646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85151</xdr:rowOff>
    </xdr:from>
    <xdr:to>
      <xdr:col>67</xdr:col>
      <xdr:colOff>101600</xdr:colOff>
      <xdr:row>38</xdr:row>
      <xdr:rowOff>15301</xdr:rowOff>
    </xdr:to>
    <xdr:sp macro="" textlink="">
      <xdr:nvSpPr>
        <xdr:cNvPr id="546" name="楕円 545"/>
        <xdr:cNvSpPr/>
      </xdr:nvSpPr>
      <xdr:spPr>
        <a:xfrm>
          <a:off x="12763500" y="64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6428</xdr:rowOff>
    </xdr:from>
    <xdr:ext cx="469744" cy="259045"/>
    <xdr:sp macro="" textlink="">
      <xdr:nvSpPr>
        <xdr:cNvPr id="547" name="テキスト ボックス 546"/>
        <xdr:cNvSpPr txBox="1"/>
      </xdr:nvSpPr>
      <xdr:spPr>
        <a:xfrm>
          <a:off x="12579428" y="65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47781</xdr:rowOff>
    </xdr:from>
    <xdr:to>
      <xdr:col>85</xdr:col>
      <xdr:colOff>127000</xdr:colOff>
      <xdr:row>58</xdr:row>
      <xdr:rowOff>92521</xdr:rowOff>
    </xdr:to>
    <xdr:cxnSp macro="">
      <xdr:nvCxnSpPr>
        <xdr:cNvPr id="579" name="直線コネクタ 578"/>
        <xdr:cNvCxnSpPr/>
      </xdr:nvCxnSpPr>
      <xdr:spPr>
        <a:xfrm flipV="1">
          <a:off x="15481300" y="9648981"/>
          <a:ext cx="838200" cy="3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154794</xdr:rowOff>
    </xdr:from>
    <xdr:ext cx="534377" cy="259045"/>
    <xdr:sp macro="" textlink="">
      <xdr:nvSpPr>
        <xdr:cNvPr id="580" name="教育費平均値テキスト"/>
        <xdr:cNvSpPr txBox="1"/>
      </xdr:nvSpPr>
      <xdr:spPr>
        <a:xfrm>
          <a:off x="16370300" y="975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42273</xdr:rowOff>
    </xdr:from>
    <xdr:to>
      <xdr:col>81</xdr:col>
      <xdr:colOff>50800</xdr:colOff>
      <xdr:row>58</xdr:row>
      <xdr:rowOff>92521</xdr:rowOff>
    </xdr:to>
    <xdr:cxnSp macro="">
      <xdr:nvCxnSpPr>
        <xdr:cNvPr id="582" name="直線コネクタ 581"/>
        <xdr:cNvCxnSpPr/>
      </xdr:nvCxnSpPr>
      <xdr:spPr>
        <a:xfrm>
          <a:off x="14592300" y="9986373"/>
          <a:ext cx="889000" cy="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4" name="テキスト ボックス 583"/>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42273</xdr:rowOff>
    </xdr:from>
    <xdr:to>
      <xdr:col>76</xdr:col>
      <xdr:colOff>114300</xdr:colOff>
      <xdr:row>58</xdr:row>
      <xdr:rowOff>141289</xdr:rowOff>
    </xdr:to>
    <xdr:cxnSp macro="">
      <xdr:nvCxnSpPr>
        <xdr:cNvPr id="585" name="直線コネクタ 584"/>
        <xdr:cNvCxnSpPr/>
      </xdr:nvCxnSpPr>
      <xdr:spPr>
        <a:xfrm flipV="1">
          <a:off x="13703300" y="9986373"/>
          <a:ext cx="889000" cy="9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7" name="テキスト ボックス 586"/>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131068</xdr:rowOff>
    </xdr:from>
    <xdr:to>
      <xdr:col>71</xdr:col>
      <xdr:colOff>177800</xdr:colOff>
      <xdr:row>58</xdr:row>
      <xdr:rowOff>141289</xdr:rowOff>
    </xdr:to>
    <xdr:cxnSp macro="">
      <xdr:nvCxnSpPr>
        <xdr:cNvPr id="588" name="直線コネクタ 587"/>
        <xdr:cNvCxnSpPr/>
      </xdr:nvCxnSpPr>
      <xdr:spPr>
        <a:xfrm>
          <a:off x="12814300" y="10075168"/>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0" name="テキスト ボックス 589"/>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2" name="テキスト ボックス 591"/>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168431</xdr:rowOff>
    </xdr:from>
    <xdr:to>
      <xdr:col>85</xdr:col>
      <xdr:colOff>177800</xdr:colOff>
      <xdr:row>56</xdr:row>
      <xdr:rowOff>98581</xdr:rowOff>
    </xdr:to>
    <xdr:sp macro="" textlink="">
      <xdr:nvSpPr>
        <xdr:cNvPr id="598" name="楕円 597"/>
        <xdr:cNvSpPr/>
      </xdr:nvSpPr>
      <xdr:spPr>
        <a:xfrm>
          <a:off x="16268700" y="95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19858</xdr:rowOff>
    </xdr:from>
    <xdr:ext cx="534377" cy="259045"/>
    <xdr:sp macro="" textlink="">
      <xdr:nvSpPr>
        <xdr:cNvPr id="599" name="教育費該当値テキスト"/>
        <xdr:cNvSpPr txBox="1"/>
      </xdr:nvSpPr>
      <xdr:spPr>
        <a:xfrm>
          <a:off x="16370300" y="94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41721</xdr:rowOff>
    </xdr:from>
    <xdr:to>
      <xdr:col>81</xdr:col>
      <xdr:colOff>101600</xdr:colOff>
      <xdr:row>58</xdr:row>
      <xdr:rowOff>143321</xdr:rowOff>
    </xdr:to>
    <xdr:sp macro="" textlink="">
      <xdr:nvSpPr>
        <xdr:cNvPr id="600" name="楕円 599"/>
        <xdr:cNvSpPr/>
      </xdr:nvSpPr>
      <xdr:spPr>
        <a:xfrm>
          <a:off x="15430500" y="99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134448</xdr:rowOff>
    </xdr:from>
    <xdr:ext cx="534377" cy="259045"/>
    <xdr:sp macro="" textlink="">
      <xdr:nvSpPr>
        <xdr:cNvPr id="601" name="テキスト ボックス 600"/>
        <xdr:cNvSpPr txBox="1"/>
      </xdr:nvSpPr>
      <xdr:spPr>
        <a:xfrm>
          <a:off x="15214111" y="100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162923</xdr:rowOff>
    </xdr:from>
    <xdr:to>
      <xdr:col>76</xdr:col>
      <xdr:colOff>165100</xdr:colOff>
      <xdr:row>58</xdr:row>
      <xdr:rowOff>93073</xdr:rowOff>
    </xdr:to>
    <xdr:sp macro="" textlink="">
      <xdr:nvSpPr>
        <xdr:cNvPr id="602" name="楕円 601"/>
        <xdr:cNvSpPr/>
      </xdr:nvSpPr>
      <xdr:spPr>
        <a:xfrm>
          <a:off x="14541500" y="99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84200</xdr:rowOff>
    </xdr:from>
    <xdr:ext cx="534377" cy="259045"/>
    <xdr:sp macro="" textlink="">
      <xdr:nvSpPr>
        <xdr:cNvPr id="603" name="テキスト ボックス 602"/>
        <xdr:cNvSpPr txBox="1"/>
      </xdr:nvSpPr>
      <xdr:spPr>
        <a:xfrm>
          <a:off x="14325111" y="1002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90489</xdr:rowOff>
    </xdr:from>
    <xdr:to>
      <xdr:col>72</xdr:col>
      <xdr:colOff>38100</xdr:colOff>
      <xdr:row>59</xdr:row>
      <xdr:rowOff>20639</xdr:rowOff>
    </xdr:to>
    <xdr:sp macro="" textlink="">
      <xdr:nvSpPr>
        <xdr:cNvPr id="604" name="楕円 603"/>
        <xdr:cNvSpPr/>
      </xdr:nvSpPr>
      <xdr:spPr>
        <a:xfrm>
          <a:off x="13652500" y="100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11766</xdr:rowOff>
    </xdr:from>
    <xdr:ext cx="534377" cy="259045"/>
    <xdr:sp macro="" textlink="">
      <xdr:nvSpPr>
        <xdr:cNvPr id="605" name="テキスト ボックス 604"/>
        <xdr:cNvSpPr txBox="1"/>
      </xdr:nvSpPr>
      <xdr:spPr>
        <a:xfrm>
          <a:off x="13436111" y="101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80268</xdr:rowOff>
    </xdr:from>
    <xdr:to>
      <xdr:col>67</xdr:col>
      <xdr:colOff>101600</xdr:colOff>
      <xdr:row>59</xdr:row>
      <xdr:rowOff>10418</xdr:rowOff>
    </xdr:to>
    <xdr:sp macro="" textlink="">
      <xdr:nvSpPr>
        <xdr:cNvPr id="606" name="楕円 605"/>
        <xdr:cNvSpPr/>
      </xdr:nvSpPr>
      <xdr:spPr>
        <a:xfrm>
          <a:off x="12763500" y="1002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1545</xdr:rowOff>
    </xdr:from>
    <xdr:ext cx="534377" cy="259045"/>
    <xdr:sp macro="" textlink="">
      <xdr:nvSpPr>
        <xdr:cNvPr id="607" name="テキスト ボックス 606"/>
        <xdr:cNvSpPr txBox="1"/>
      </xdr:nvSpPr>
      <xdr:spPr>
        <a:xfrm>
          <a:off x="12547111" y="101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118582</xdr:rowOff>
    </xdr:from>
    <xdr:to>
      <xdr:col>85</xdr:col>
      <xdr:colOff>127000</xdr:colOff>
      <xdr:row>94</xdr:row>
      <xdr:rowOff>144163</xdr:rowOff>
    </xdr:to>
    <xdr:cxnSp macro="">
      <xdr:nvCxnSpPr>
        <xdr:cNvPr id="697" name="直線コネクタ 696"/>
        <xdr:cNvCxnSpPr/>
      </xdr:nvCxnSpPr>
      <xdr:spPr>
        <a:xfrm>
          <a:off x="15481300" y="16234882"/>
          <a:ext cx="8382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698" name="公債費平均値テキスト"/>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39443</xdr:rowOff>
    </xdr:from>
    <xdr:to>
      <xdr:col>81</xdr:col>
      <xdr:colOff>50800</xdr:colOff>
      <xdr:row>94</xdr:row>
      <xdr:rowOff>118582</xdr:rowOff>
    </xdr:to>
    <xdr:cxnSp macro="">
      <xdr:nvCxnSpPr>
        <xdr:cNvPr id="700" name="直線コネクタ 699"/>
        <xdr:cNvCxnSpPr/>
      </xdr:nvCxnSpPr>
      <xdr:spPr>
        <a:xfrm>
          <a:off x="14592300" y="16155743"/>
          <a:ext cx="889000" cy="7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2" name="テキスト ボックス 701"/>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159294</xdr:rowOff>
    </xdr:from>
    <xdr:to>
      <xdr:col>76</xdr:col>
      <xdr:colOff>114300</xdr:colOff>
      <xdr:row>94</xdr:row>
      <xdr:rowOff>39443</xdr:rowOff>
    </xdr:to>
    <xdr:cxnSp macro="">
      <xdr:nvCxnSpPr>
        <xdr:cNvPr id="703" name="直線コネクタ 702"/>
        <xdr:cNvCxnSpPr/>
      </xdr:nvCxnSpPr>
      <xdr:spPr>
        <a:xfrm>
          <a:off x="13703300" y="16104144"/>
          <a:ext cx="8890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35106</xdr:rowOff>
    </xdr:from>
    <xdr:ext cx="469744" cy="259045"/>
    <xdr:sp macro="" textlink="">
      <xdr:nvSpPr>
        <xdr:cNvPr id="705" name="テキスト ボックス 704"/>
        <xdr:cNvSpPr txBox="1"/>
      </xdr:nvSpPr>
      <xdr:spPr>
        <a:xfrm>
          <a:off x="14357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51417</xdr:rowOff>
    </xdr:from>
    <xdr:to>
      <xdr:col>71</xdr:col>
      <xdr:colOff>177800</xdr:colOff>
      <xdr:row>93</xdr:row>
      <xdr:rowOff>159294</xdr:rowOff>
    </xdr:to>
    <xdr:cxnSp macro="">
      <xdr:nvCxnSpPr>
        <xdr:cNvPr id="706" name="直線コネクタ 705"/>
        <xdr:cNvCxnSpPr/>
      </xdr:nvCxnSpPr>
      <xdr:spPr>
        <a:xfrm>
          <a:off x="12814300" y="15996267"/>
          <a:ext cx="889000" cy="10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08" name="テキスト ボックス 707"/>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0" name="テキスト ボックス 709"/>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93363</xdr:rowOff>
    </xdr:from>
    <xdr:to>
      <xdr:col>85</xdr:col>
      <xdr:colOff>177800</xdr:colOff>
      <xdr:row>95</xdr:row>
      <xdr:rowOff>23513</xdr:rowOff>
    </xdr:to>
    <xdr:sp macro="" textlink="">
      <xdr:nvSpPr>
        <xdr:cNvPr id="716" name="楕円 715"/>
        <xdr:cNvSpPr/>
      </xdr:nvSpPr>
      <xdr:spPr>
        <a:xfrm>
          <a:off x="16268700" y="162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116240</xdr:rowOff>
    </xdr:from>
    <xdr:ext cx="469744" cy="259045"/>
    <xdr:sp macro="" textlink="">
      <xdr:nvSpPr>
        <xdr:cNvPr id="717" name="公債費該当値テキスト"/>
        <xdr:cNvSpPr txBox="1"/>
      </xdr:nvSpPr>
      <xdr:spPr>
        <a:xfrm>
          <a:off x="16370300" y="1606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67782</xdr:rowOff>
    </xdr:from>
    <xdr:to>
      <xdr:col>81</xdr:col>
      <xdr:colOff>101600</xdr:colOff>
      <xdr:row>94</xdr:row>
      <xdr:rowOff>169382</xdr:rowOff>
    </xdr:to>
    <xdr:sp macro="" textlink="">
      <xdr:nvSpPr>
        <xdr:cNvPr id="718" name="楕円 717"/>
        <xdr:cNvSpPr/>
      </xdr:nvSpPr>
      <xdr:spPr>
        <a:xfrm>
          <a:off x="15430500" y="161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14459</xdr:rowOff>
    </xdr:from>
    <xdr:ext cx="469744" cy="259045"/>
    <xdr:sp macro="" textlink="">
      <xdr:nvSpPr>
        <xdr:cNvPr id="719" name="テキスト ボックス 718"/>
        <xdr:cNvSpPr txBox="1"/>
      </xdr:nvSpPr>
      <xdr:spPr>
        <a:xfrm>
          <a:off x="15246428" y="159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160093</xdr:rowOff>
    </xdr:from>
    <xdr:to>
      <xdr:col>76</xdr:col>
      <xdr:colOff>165100</xdr:colOff>
      <xdr:row>94</xdr:row>
      <xdr:rowOff>90243</xdr:rowOff>
    </xdr:to>
    <xdr:sp macro="" textlink="">
      <xdr:nvSpPr>
        <xdr:cNvPr id="720" name="楕円 719"/>
        <xdr:cNvSpPr/>
      </xdr:nvSpPr>
      <xdr:spPr>
        <a:xfrm>
          <a:off x="14541500" y="161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106770</xdr:rowOff>
    </xdr:from>
    <xdr:ext cx="469744" cy="259045"/>
    <xdr:sp macro="" textlink="">
      <xdr:nvSpPr>
        <xdr:cNvPr id="721" name="テキスト ボックス 720"/>
        <xdr:cNvSpPr txBox="1"/>
      </xdr:nvSpPr>
      <xdr:spPr>
        <a:xfrm>
          <a:off x="14357428" y="1588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108494</xdr:rowOff>
    </xdr:from>
    <xdr:to>
      <xdr:col>72</xdr:col>
      <xdr:colOff>38100</xdr:colOff>
      <xdr:row>94</xdr:row>
      <xdr:rowOff>38644</xdr:rowOff>
    </xdr:to>
    <xdr:sp macro="" textlink="">
      <xdr:nvSpPr>
        <xdr:cNvPr id="722" name="楕円 721"/>
        <xdr:cNvSpPr/>
      </xdr:nvSpPr>
      <xdr:spPr>
        <a:xfrm>
          <a:off x="13652500" y="1605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55171</xdr:rowOff>
    </xdr:from>
    <xdr:ext cx="469744" cy="259045"/>
    <xdr:sp macro="" textlink="">
      <xdr:nvSpPr>
        <xdr:cNvPr id="723" name="テキスト ボックス 722"/>
        <xdr:cNvSpPr txBox="1"/>
      </xdr:nvSpPr>
      <xdr:spPr>
        <a:xfrm>
          <a:off x="13468428" y="158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617</xdr:rowOff>
    </xdr:from>
    <xdr:to>
      <xdr:col>67</xdr:col>
      <xdr:colOff>101600</xdr:colOff>
      <xdr:row>93</xdr:row>
      <xdr:rowOff>102217</xdr:rowOff>
    </xdr:to>
    <xdr:sp macro="" textlink="">
      <xdr:nvSpPr>
        <xdr:cNvPr id="724" name="楕円 723"/>
        <xdr:cNvSpPr/>
      </xdr:nvSpPr>
      <xdr:spPr>
        <a:xfrm>
          <a:off x="12763500" y="1594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118744</xdr:rowOff>
    </xdr:from>
    <xdr:ext cx="469744" cy="259045"/>
    <xdr:sp macro="" textlink="">
      <xdr:nvSpPr>
        <xdr:cNvPr id="725" name="テキスト ボックス 724"/>
        <xdr:cNvSpPr txBox="1"/>
      </xdr:nvSpPr>
      <xdr:spPr>
        <a:xfrm>
          <a:off x="12579428" y="1572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59,095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112,247</a:t>
          </a:r>
          <a:r>
            <a:rPr kumimoji="1" lang="ja-JP" altLang="en-US" sz="1300">
              <a:latin typeface="ＭＳ Ｐゴシック" panose="020B0600070205080204" pitchFamily="50" charset="-128"/>
              <a:ea typeface="ＭＳ Ｐゴシック" panose="020B0600070205080204" pitchFamily="50" charset="-128"/>
            </a:rPr>
            <a:t>円の減となりましたが、これは新型コロナウイルス感染症緊急経済対策として実施した特別定額給付金の支給（令和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年度限り）が終了したことによるものです。民生費は、平成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年度以降、毎年度約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万円ずつ上昇しており、令和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210,982</a:t>
          </a:r>
          <a:r>
            <a:rPr kumimoji="1" lang="ja-JP" altLang="en-US" sz="1300">
              <a:latin typeface="ＭＳ Ｐゴシック" panose="020B0600070205080204" pitchFamily="50" charset="-128"/>
              <a:ea typeface="ＭＳ Ｐゴシック" panose="020B0600070205080204" pitchFamily="50" charset="-128"/>
            </a:rPr>
            <a:t>円となっています。民生費のうち、児童福祉行政に要する経費である児童福祉費が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年度以降右肩上がりで増加していることが主な要因となっています。これは待機児童解消のため、私立保育所の整備を重点的に行ってきたことによるものですが、令和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年度は私立保育所の開設に伴う運営費の増加や国のコロナ克服・新時代開拓のための経済対策に基づく子育て世帯臨時特別給付により増加しています。教育費は、令和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81,944</a:t>
          </a:r>
          <a:r>
            <a:rPr kumimoji="1" lang="ja-JP" altLang="en-US" sz="1300">
              <a:latin typeface="ＭＳ Ｐゴシック" panose="020B0600070205080204" pitchFamily="50" charset="-128"/>
              <a:ea typeface="ＭＳ Ｐゴシック" panose="020B0600070205080204" pitchFamily="50" charset="-128"/>
            </a:rPr>
            <a:t>円で、前年度</a:t>
          </a:r>
          <a:r>
            <a:rPr kumimoji="1" lang="en-US" altLang="ja-JP" sz="1300">
              <a:latin typeface="ＭＳ Ｐゴシック" panose="020B0600070205080204" pitchFamily="50" charset="-128"/>
              <a:ea typeface="ＭＳ Ｐゴシック" panose="020B0600070205080204" pitchFamily="50" charset="-128"/>
            </a:rPr>
            <a:t>35,610</a:t>
          </a:r>
          <a:r>
            <a:rPr kumimoji="1" lang="ja-JP" altLang="en-US" sz="1300">
              <a:latin typeface="ＭＳ Ｐゴシック" panose="020B0600070205080204" pitchFamily="50" charset="-128"/>
              <a:ea typeface="ＭＳ Ｐゴシック" panose="020B0600070205080204" pitchFamily="50" charset="-128"/>
            </a:rPr>
            <a:t>円の増となりましたが、これは今後の学校施設の改築需要に対応するため、学校施設整備基金への積み立てを行ったことなどによるものです。</a:t>
          </a:r>
        </a:p>
        <a:p>
          <a:r>
            <a:rPr kumimoji="1" lang="ja-JP" altLang="en-US" sz="1300">
              <a:latin typeface="ＭＳ Ｐゴシック" panose="020B0600070205080204" pitchFamily="50" charset="-128"/>
              <a:ea typeface="ＭＳ Ｐゴシック" panose="020B0600070205080204" pitchFamily="50" charset="-128"/>
            </a:rPr>
            <a:t>また、公債費は地方債の償還を着実に行ったことにより、令和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7,459</a:t>
          </a:r>
          <a:r>
            <a:rPr kumimoji="1" lang="ja-JP" altLang="en-US" sz="1300">
              <a:latin typeface="ＭＳ Ｐゴシック" panose="020B0600070205080204" pitchFamily="50" charset="-128"/>
              <a:ea typeface="ＭＳ Ｐゴシック" panose="020B0600070205080204" pitchFamily="50" charset="-128"/>
            </a:rPr>
            <a:t>円となり、平成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2,427</a:t>
          </a:r>
          <a:r>
            <a:rPr kumimoji="1" lang="ja-JP" altLang="en-US" sz="1300">
              <a:latin typeface="ＭＳ Ｐゴシック" panose="020B0600070205080204" pitchFamily="50" charset="-128"/>
              <a:ea typeface="ＭＳ Ｐゴシック" panose="020B0600070205080204" pitchFamily="50" charset="-128"/>
            </a:rPr>
            <a:t>円減少しましたが、類似団体平均と比較すると依然として高いコストとなっています。</a:t>
          </a:r>
        </a:p>
        <a:p>
          <a:r>
            <a:rPr kumimoji="1" lang="ja-JP" altLang="en-US" sz="1300">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財政調整基金残高の標準財政規模比は、前年度と比べ、基金残高が</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余の増となったことから、増となっています。実質収支額の標準財政規模比は、前年度と比べ、歳入が歳出よりも大きく減となったことにより、減となりました。実質単年度収支は、単年度収支の減により、前年度よりも減となりました。今後も、歳出の徹底した見直しと歳入確保を行い、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分母となる標準財政規模が前年度比</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千万円余の増となる中で、一般会計は、分子となる実質収支額が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千万円余の減、介護保険特別会計は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千万円余の減となったことにより前年度比で減となりました。その一方で、国民健康保険特別会計は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千万円余の増、後期高齢者医療特別会計は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千万円余の増となった結果、前年度比で増となりました。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130994216</v>
      </c>
      <c r="BO4" s="410"/>
      <c r="BP4" s="410"/>
      <c r="BQ4" s="410"/>
      <c r="BR4" s="410"/>
      <c r="BS4" s="410"/>
      <c r="BT4" s="410"/>
      <c r="BU4" s="411"/>
      <c r="BV4" s="409">
        <v>146577456</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12.2</v>
      </c>
      <c r="CU4" s="416"/>
      <c r="CV4" s="416"/>
      <c r="CW4" s="416"/>
      <c r="CX4" s="416"/>
      <c r="CY4" s="416"/>
      <c r="CZ4" s="416"/>
      <c r="DA4" s="417"/>
      <c r="DB4" s="415">
        <v>12.7</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122181630</v>
      </c>
      <c r="BO5" s="447"/>
      <c r="BP5" s="447"/>
      <c r="BQ5" s="447"/>
      <c r="BR5" s="447"/>
      <c r="BS5" s="447"/>
      <c r="BT5" s="447"/>
      <c r="BU5" s="448"/>
      <c r="BV5" s="446">
        <v>137747180</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78.3</v>
      </c>
      <c r="CU5" s="444"/>
      <c r="CV5" s="444"/>
      <c r="CW5" s="444"/>
      <c r="CX5" s="444"/>
      <c r="CY5" s="444"/>
      <c r="CZ5" s="444"/>
      <c r="DA5" s="445"/>
      <c r="DB5" s="443">
        <v>81.099999999999994</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8812586</v>
      </c>
      <c r="BO6" s="447"/>
      <c r="BP6" s="447"/>
      <c r="BQ6" s="447"/>
      <c r="BR6" s="447"/>
      <c r="BS6" s="447"/>
      <c r="BT6" s="447"/>
      <c r="BU6" s="448"/>
      <c r="BV6" s="446">
        <v>8830276</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78.3</v>
      </c>
      <c r="CU6" s="484"/>
      <c r="CV6" s="484"/>
      <c r="CW6" s="484"/>
      <c r="CX6" s="484"/>
      <c r="CY6" s="484"/>
      <c r="CZ6" s="484"/>
      <c r="DA6" s="485"/>
      <c r="DB6" s="483">
        <v>81.099999999999994</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102</v>
      </c>
      <c r="AV7" s="479"/>
      <c r="AW7" s="479"/>
      <c r="AX7" s="479"/>
      <c r="AY7" s="480" t="s">
        <v>106</v>
      </c>
      <c r="AZ7" s="481"/>
      <c r="BA7" s="481"/>
      <c r="BB7" s="481"/>
      <c r="BC7" s="481"/>
      <c r="BD7" s="481"/>
      <c r="BE7" s="481"/>
      <c r="BF7" s="481"/>
      <c r="BG7" s="481"/>
      <c r="BH7" s="481"/>
      <c r="BI7" s="481"/>
      <c r="BJ7" s="481"/>
      <c r="BK7" s="481"/>
      <c r="BL7" s="481"/>
      <c r="BM7" s="482"/>
      <c r="BN7" s="446">
        <v>103635</v>
      </c>
      <c r="BO7" s="447"/>
      <c r="BP7" s="447"/>
      <c r="BQ7" s="447"/>
      <c r="BR7" s="447"/>
      <c r="BS7" s="447"/>
      <c r="BT7" s="447"/>
      <c r="BU7" s="448"/>
      <c r="BV7" s="446">
        <v>0</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71658684</v>
      </c>
      <c r="CU7" s="447"/>
      <c r="CV7" s="447"/>
      <c r="CW7" s="447"/>
      <c r="CX7" s="447"/>
      <c r="CY7" s="447"/>
      <c r="CZ7" s="447"/>
      <c r="DA7" s="448"/>
      <c r="DB7" s="446">
        <v>69425880</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8708951</v>
      </c>
      <c r="BO8" s="447"/>
      <c r="BP8" s="447"/>
      <c r="BQ8" s="447"/>
      <c r="BR8" s="447"/>
      <c r="BS8" s="447"/>
      <c r="BT8" s="447"/>
      <c r="BU8" s="448"/>
      <c r="BV8" s="446">
        <v>8830276</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0.74</v>
      </c>
      <c r="CU8" s="487"/>
      <c r="CV8" s="487"/>
      <c r="CW8" s="487"/>
      <c r="CX8" s="487"/>
      <c r="CY8" s="487"/>
      <c r="CZ8" s="487"/>
      <c r="DA8" s="488"/>
      <c r="DB8" s="486">
        <v>0.75</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288088</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115</v>
      </c>
      <c r="AV9" s="479"/>
      <c r="AW9" s="479"/>
      <c r="AX9" s="479"/>
      <c r="AY9" s="480" t="s">
        <v>116</v>
      </c>
      <c r="AZ9" s="481"/>
      <c r="BA9" s="481"/>
      <c r="BB9" s="481"/>
      <c r="BC9" s="481"/>
      <c r="BD9" s="481"/>
      <c r="BE9" s="481"/>
      <c r="BF9" s="481"/>
      <c r="BG9" s="481"/>
      <c r="BH9" s="481"/>
      <c r="BI9" s="481"/>
      <c r="BJ9" s="481"/>
      <c r="BK9" s="481"/>
      <c r="BL9" s="481"/>
      <c r="BM9" s="482"/>
      <c r="BN9" s="446">
        <v>-121325</v>
      </c>
      <c r="BO9" s="447"/>
      <c r="BP9" s="447"/>
      <c r="BQ9" s="447"/>
      <c r="BR9" s="447"/>
      <c r="BS9" s="447"/>
      <c r="BT9" s="447"/>
      <c r="BU9" s="448"/>
      <c r="BV9" s="446">
        <v>3100282</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2.2999999999999998</v>
      </c>
      <c r="CU9" s="444"/>
      <c r="CV9" s="444"/>
      <c r="CW9" s="444"/>
      <c r="CX9" s="444"/>
      <c r="CY9" s="444"/>
      <c r="CZ9" s="444"/>
      <c r="DA9" s="445"/>
      <c r="DB9" s="443">
        <v>2.5</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277622</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4452013</v>
      </c>
      <c r="BO10" s="447"/>
      <c r="BP10" s="447"/>
      <c r="BQ10" s="447"/>
      <c r="BR10" s="447"/>
      <c r="BS10" s="447"/>
      <c r="BT10" s="447"/>
      <c r="BU10" s="448"/>
      <c r="BV10" s="446">
        <v>8810028</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278276</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120</v>
      </c>
      <c r="AV12" s="479"/>
      <c r="AW12" s="479"/>
      <c r="AX12" s="479"/>
      <c r="AY12" s="480" t="s">
        <v>136</v>
      </c>
      <c r="AZ12" s="481"/>
      <c r="BA12" s="481"/>
      <c r="BB12" s="481"/>
      <c r="BC12" s="481"/>
      <c r="BD12" s="481"/>
      <c r="BE12" s="481"/>
      <c r="BF12" s="481"/>
      <c r="BG12" s="481"/>
      <c r="BH12" s="481"/>
      <c r="BI12" s="481"/>
      <c r="BJ12" s="481"/>
      <c r="BK12" s="481"/>
      <c r="BL12" s="481"/>
      <c r="BM12" s="482"/>
      <c r="BN12" s="446">
        <v>383</v>
      </c>
      <c r="BO12" s="447"/>
      <c r="BP12" s="447"/>
      <c r="BQ12" s="447"/>
      <c r="BR12" s="447"/>
      <c r="BS12" s="447"/>
      <c r="BT12" s="447"/>
      <c r="BU12" s="448"/>
      <c r="BV12" s="446">
        <v>5495969</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138</v>
      </c>
      <c r="CU12" s="487"/>
      <c r="CV12" s="487"/>
      <c r="CW12" s="487"/>
      <c r="CX12" s="487"/>
      <c r="CY12" s="487"/>
      <c r="CZ12" s="487"/>
      <c r="DA12" s="488"/>
      <c r="DB12" s="486" t="s">
        <v>139</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140</v>
      </c>
      <c r="N13" s="538"/>
      <c r="O13" s="538"/>
      <c r="P13" s="538"/>
      <c r="Q13" s="539"/>
      <c r="R13" s="530">
        <v>269482</v>
      </c>
      <c r="S13" s="531"/>
      <c r="T13" s="531"/>
      <c r="U13" s="531"/>
      <c r="V13" s="532"/>
      <c r="W13" s="462" t="s">
        <v>141</v>
      </c>
      <c r="X13" s="463"/>
      <c r="Y13" s="463"/>
      <c r="Z13" s="463"/>
      <c r="AA13" s="463"/>
      <c r="AB13" s="453"/>
      <c r="AC13" s="497">
        <v>189</v>
      </c>
      <c r="AD13" s="498"/>
      <c r="AE13" s="498"/>
      <c r="AF13" s="498"/>
      <c r="AG13" s="540"/>
      <c r="AH13" s="497">
        <v>207</v>
      </c>
      <c r="AI13" s="498"/>
      <c r="AJ13" s="498"/>
      <c r="AK13" s="498"/>
      <c r="AL13" s="499"/>
      <c r="AM13" s="475" t="s">
        <v>142</v>
      </c>
      <c r="AN13" s="476"/>
      <c r="AO13" s="476"/>
      <c r="AP13" s="476"/>
      <c r="AQ13" s="476"/>
      <c r="AR13" s="476"/>
      <c r="AS13" s="476"/>
      <c r="AT13" s="477"/>
      <c r="AU13" s="478" t="s">
        <v>143</v>
      </c>
      <c r="AV13" s="479"/>
      <c r="AW13" s="479"/>
      <c r="AX13" s="479"/>
      <c r="AY13" s="480" t="s">
        <v>144</v>
      </c>
      <c r="AZ13" s="481"/>
      <c r="BA13" s="481"/>
      <c r="BB13" s="481"/>
      <c r="BC13" s="481"/>
      <c r="BD13" s="481"/>
      <c r="BE13" s="481"/>
      <c r="BF13" s="481"/>
      <c r="BG13" s="481"/>
      <c r="BH13" s="481"/>
      <c r="BI13" s="481"/>
      <c r="BJ13" s="481"/>
      <c r="BK13" s="481"/>
      <c r="BL13" s="481"/>
      <c r="BM13" s="482"/>
      <c r="BN13" s="446">
        <v>4330305</v>
      </c>
      <c r="BO13" s="447"/>
      <c r="BP13" s="447"/>
      <c r="BQ13" s="447"/>
      <c r="BR13" s="447"/>
      <c r="BS13" s="447"/>
      <c r="BT13" s="447"/>
      <c r="BU13" s="448"/>
      <c r="BV13" s="446">
        <v>6414341</v>
      </c>
      <c r="BW13" s="447"/>
      <c r="BX13" s="447"/>
      <c r="BY13" s="447"/>
      <c r="BZ13" s="447"/>
      <c r="CA13" s="447"/>
      <c r="CB13" s="447"/>
      <c r="CC13" s="448"/>
      <c r="CD13" s="449" t="s">
        <v>145</v>
      </c>
      <c r="CE13" s="450"/>
      <c r="CF13" s="450"/>
      <c r="CG13" s="450"/>
      <c r="CH13" s="450"/>
      <c r="CI13" s="450"/>
      <c r="CJ13" s="450"/>
      <c r="CK13" s="450"/>
      <c r="CL13" s="450"/>
      <c r="CM13" s="450"/>
      <c r="CN13" s="450"/>
      <c r="CO13" s="450"/>
      <c r="CP13" s="450"/>
      <c r="CQ13" s="450"/>
      <c r="CR13" s="450"/>
      <c r="CS13" s="451"/>
      <c r="CT13" s="443">
        <v>-4</v>
      </c>
      <c r="CU13" s="444"/>
      <c r="CV13" s="444"/>
      <c r="CW13" s="444"/>
      <c r="CX13" s="444"/>
      <c r="CY13" s="444"/>
      <c r="CZ13" s="444"/>
      <c r="DA13" s="445"/>
      <c r="DB13" s="443">
        <v>-4</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146</v>
      </c>
      <c r="M14" s="528"/>
      <c r="N14" s="528"/>
      <c r="O14" s="528"/>
      <c r="P14" s="528"/>
      <c r="Q14" s="529"/>
      <c r="R14" s="530">
        <v>281317</v>
      </c>
      <c r="S14" s="531"/>
      <c r="T14" s="531"/>
      <c r="U14" s="531"/>
      <c r="V14" s="532"/>
      <c r="W14" s="436"/>
      <c r="X14" s="437"/>
      <c r="Y14" s="437"/>
      <c r="Z14" s="437"/>
      <c r="AA14" s="437"/>
      <c r="AB14" s="426"/>
      <c r="AC14" s="533">
        <v>0.2</v>
      </c>
      <c r="AD14" s="534"/>
      <c r="AE14" s="534"/>
      <c r="AF14" s="534"/>
      <c r="AG14" s="535"/>
      <c r="AH14" s="533">
        <v>0.2</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147</v>
      </c>
      <c r="CE14" s="542"/>
      <c r="CF14" s="542"/>
      <c r="CG14" s="542"/>
      <c r="CH14" s="542"/>
      <c r="CI14" s="542"/>
      <c r="CJ14" s="542"/>
      <c r="CK14" s="542"/>
      <c r="CL14" s="542"/>
      <c r="CM14" s="542"/>
      <c r="CN14" s="542"/>
      <c r="CO14" s="542"/>
      <c r="CP14" s="542"/>
      <c r="CQ14" s="542"/>
      <c r="CR14" s="542"/>
      <c r="CS14" s="543"/>
      <c r="CT14" s="544" t="s">
        <v>148</v>
      </c>
      <c r="CU14" s="545"/>
      <c r="CV14" s="545"/>
      <c r="CW14" s="545"/>
      <c r="CX14" s="545"/>
      <c r="CY14" s="545"/>
      <c r="CZ14" s="545"/>
      <c r="DA14" s="546"/>
      <c r="DB14" s="544" t="s">
        <v>130</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149</v>
      </c>
      <c r="N15" s="538"/>
      <c r="O15" s="538"/>
      <c r="P15" s="538"/>
      <c r="Q15" s="539"/>
      <c r="R15" s="530">
        <v>272122</v>
      </c>
      <c r="S15" s="531"/>
      <c r="T15" s="531"/>
      <c r="U15" s="531"/>
      <c r="V15" s="532"/>
      <c r="W15" s="462" t="s">
        <v>150</v>
      </c>
      <c r="X15" s="463"/>
      <c r="Y15" s="463"/>
      <c r="Z15" s="463"/>
      <c r="AA15" s="463"/>
      <c r="AB15" s="453"/>
      <c r="AC15" s="497">
        <v>11944</v>
      </c>
      <c r="AD15" s="498"/>
      <c r="AE15" s="498"/>
      <c r="AF15" s="498"/>
      <c r="AG15" s="540"/>
      <c r="AH15" s="497">
        <v>12883</v>
      </c>
      <c r="AI15" s="498"/>
      <c r="AJ15" s="498"/>
      <c r="AK15" s="498"/>
      <c r="AL15" s="499"/>
      <c r="AM15" s="475"/>
      <c r="AN15" s="476"/>
      <c r="AO15" s="476"/>
      <c r="AP15" s="476"/>
      <c r="AQ15" s="476"/>
      <c r="AR15" s="476"/>
      <c r="AS15" s="476"/>
      <c r="AT15" s="477"/>
      <c r="AU15" s="478"/>
      <c r="AV15" s="479"/>
      <c r="AW15" s="479"/>
      <c r="AX15" s="479"/>
      <c r="AY15" s="406" t="s">
        <v>151</v>
      </c>
      <c r="AZ15" s="407"/>
      <c r="BA15" s="407"/>
      <c r="BB15" s="407"/>
      <c r="BC15" s="407"/>
      <c r="BD15" s="407"/>
      <c r="BE15" s="407"/>
      <c r="BF15" s="407"/>
      <c r="BG15" s="407"/>
      <c r="BH15" s="407"/>
      <c r="BI15" s="407"/>
      <c r="BJ15" s="407"/>
      <c r="BK15" s="407"/>
      <c r="BL15" s="407"/>
      <c r="BM15" s="408"/>
      <c r="BN15" s="409">
        <v>46137763</v>
      </c>
      <c r="BO15" s="410"/>
      <c r="BP15" s="410"/>
      <c r="BQ15" s="410"/>
      <c r="BR15" s="410"/>
      <c r="BS15" s="410"/>
      <c r="BT15" s="410"/>
      <c r="BU15" s="411"/>
      <c r="BV15" s="409">
        <v>46614445</v>
      </c>
      <c r="BW15" s="410"/>
      <c r="BX15" s="410"/>
      <c r="BY15" s="410"/>
      <c r="BZ15" s="410"/>
      <c r="CA15" s="410"/>
      <c r="CB15" s="410"/>
      <c r="CC15" s="411"/>
      <c r="CD15" s="547" t="s">
        <v>152</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153</v>
      </c>
      <c r="M16" s="550"/>
      <c r="N16" s="550"/>
      <c r="O16" s="550"/>
      <c r="P16" s="550"/>
      <c r="Q16" s="551"/>
      <c r="R16" s="552" t="s">
        <v>154</v>
      </c>
      <c r="S16" s="553"/>
      <c r="T16" s="553"/>
      <c r="U16" s="553"/>
      <c r="V16" s="554"/>
      <c r="W16" s="436"/>
      <c r="X16" s="437"/>
      <c r="Y16" s="437"/>
      <c r="Z16" s="437"/>
      <c r="AA16" s="437"/>
      <c r="AB16" s="426"/>
      <c r="AC16" s="533">
        <v>10.6</v>
      </c>
      <c r="AD16" s="534"/>
      <c r="AE16" s="534"/>
      <c r="AF16" s="534"/>
      <c r="AG16" s="535"/>
      <c r="AH16" s="533">
        <v>12.7</v>
      </c>
      <c r="AI16" s="534"/>
      <c r="AJ16" s="534"/>
      <c r="AK16" s="534"/>
      <c r="AL16" s="536"/>
      <c r="AM16" s="475"/>
      <c r="AN16" s="476"/>
      <c r="AO16" s="476"/>
      <c r="AP16" s="476"/>
      <c r="AQ16" s="476"/>
      <c r="AR16" s="476"/>
      <c r="AS16" s="476"/>
      <c r="AT16" s="477"/>
      <c r="AU16" s="478"/>
      <c r="AV16" s="479"/>
      <c r="AW16" s="479"/>
      <c r="AX16" s="479"/>
      <c r="AY16" s="480" t="s">
        <v>155</v>
      </c>
      <c r="AZ16" s="481"/>
      <c r="BA16" s="481"/>
      <c r="BB16" s="481"/>
      <c r="BC16" s="481"/>
      <c r="BD16" s="481"/>
      <c r="BE16" s="481"/>
      <c r="BF16" s="481"/>
      <c r="BG16" s="481"/>
      <c r="BH16" s="481"/>
      <c r="BI16" s="481"/>
      <c r="BJ16" s="481"/>
      <c r="BK16" s="481"/>
      <c r="BL16" s="481"/>
      <c r="BM16" s="482"/>
      <c r="BN16" s="446">
        <v>63133935</v>
      </c>
      <c r="BO16" s="447"/>
      <c r="BP16" s="447"/>
      <c r="BQ16" s="447"/>
      <c r="BR16" s="447"/>
      <c r="BS16" s="447"/>
      <c r="BT16" s="447"/>
      <c r="BU16" s="448"/>
      <c r="BV16" s="446">
        <v>60385915</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156</v>
      </c>
      <c r="N17" s="558"/>
      <c r="O17" s="558"/>
      <c r="P17" s="558"/>
      <c r="Q17" s="559"/>
      <c r="R17" s="552" t="s">
        <v>157</v>
      </c>
      <c r="S17" s="553"/>
      <c r="T17" s="553"/>
      <c r="U17" s="553"/>
      <c r="V17" s="554"/>
      <c r="W17" s="462" t="s">
        <v>158</v>
      </c>
      <c r="X17" s="463"/>
      <c r="Y17" s="463"/>
      <c r="Z17" s="463"/>
      <c r="AA17" s="463"/>
      <c r="AB17" s="453"/>
      <c r="AC17" s="497">
        <v>100207</v>
      </c>
      <c r="AD17" s="498"/>
      <c r="AE17" s="498"/>
      <c r="AF17" s="498"/>
      <c r="AG17" s="540"/>
      <c r="AH17" s="497">
        <v>88582</v>
      </c>
      <c r="AI17" s="498"/>
      <c r="AJ17" s="498"/>
      <c r="AK17" s="498"/>
      <c r="AL17" s="499"/>
      <c r="AM17" s="475"/>
      <c r="AN17" s="476"/>
      <c r="AO17" s="476"/>
      <c r="AP17" s="476"/>
      <c r="AQ17" s="476"/>
      <c r="AR17" s="476"/>
      <c r="AS17" s="476"/>
      <c r="AT17" s="477"/>
      <c r="AU17" s="478"/>
      <c r="AV17" s="479"/>
      <c r="AW17" s="479"/>
      <c r="AX17" s="479"/>
      <c r="AY17" s="480" t="s">
        <v>159</v>
      </c>
      <c r="AZ17" s="481"/>
      <c r="BA17" s="481"/>
      <c r="BB17" s="481"/>
      <c r="BC17" s="481"/>
      <c r="BD17" s="481"/>
      <c r="BE17" s="481"/>
      <c r="BF17" s="481"/>
      <c r="BG17" s="481"/>
      <c r="BH17" s="481"/>
      <c r="BI17" s="481"/>
      <c r="BJ17" s="481"/>
      <c r="BK17" s="481"/>
      <c r="BL17" s="481"/>
      <c r="BM17" s="482"/>
      <c r="BN17" s="446">
        <v>71658684</v>
      </c>
      <c r="BO17" s="447"/>
      <c r="BP17" s="447"/>
      <c r="BQ17" s="447"/>
      <c r="BR17" s="447"/>
      <c r="BS17" s="447"/>
      <c r="BT17" s="447"/>
      <c r="BU17" s="448"/>
      <c r="BV17" s="446">
        <v>69425880</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160</v>
      </c>
      <c r="C18" s="489"/>
      <c r="D18" s="489"/>
      <c r="E18" s="569"/>
      <c r="F18" s="569"/>
      <c r="G18" s="569"/>
      <c r="H18" s="569"/>
      <c r="I18" s="569"/>
      <c r="J18" s="569"/>
      <c r="K18" s="569"/>
      <c r="L18" s="570">
        <v>14.67</v>
      </c>
      <c r="M18" s="570"/>
      <c r="N18" s="570"/>
      <c r="O18" s="570"/>
      <c r="P18" s="570"/>
      <c r="Q18" s="570"/>
      <c r="R18" s="571"/>
      <c r="S18" s="571"/>
      <c r="T18" s="571"/>
      <c r="U18" s="571"/>
      <c r="V18" s="572"/>
      <c r="W18" s="464"/>
      <c r="X18" s="465"/>
      <c r="Y18" s="465"/>
      <c r="Z18" s="465"/>
      <c r="AA18" s="465"/>
      <c r="AB18" s="456"/>
      <c r="AC18" s="573">
        <v>89.2</v>
      </c>
      <c r="AD18" s="574"/>
      <c r="AE18" s="574"/>
      <c r="AF18" s="574"/>
      <c r="AG18" s="575"/>
      <c r="AH18" s="573">
        <v>87.1</v>
      </c>
      <c r="AI18" s="574"/>
      <c r="AJ18" s="574"/>
      <c r="AK18" s="574"/>
      <c r="AL18" s="576"/>
      <c r="AM18" s="475"/>
      <c r="AN18" s="476"/>
      <c r="AO18" s="476"/>
      <c r="AP18" s="476"/>
      <c r="AQ18" s="476"/>
      <c r="AR18" s="476"/>
      <c r="AS18" s="476"/>
      <c r="AT18" s="477"/>
      <c r="AU18" s="478"/>
      <c r="AV18" s="479"/>
      <c r="AW18" s="479"/>
      <c r="AX18" s="479"/>
      <c r="AY18" s="480" t="s">
        <v>161</v>
      </c>
      <c r="AZ18" s="481"/>
      <c r="BA18" s="481"/>
      <c r="BB18" s="481"/>
      <c r="BC18" s="481"/>
      <c r="BD18" s="481"/>
      <c r="BE18" s="481"/>
      <c r="BF18" s="481"/>
      <c r="BG18" s="481"/>
      <c r="BH18" s="481"/>
      <c r="BI18" s="481"/>
      <c r="BJ18" s="481"/>
      <c r="BK18" s="481"/>
      <c r="BL18" s="481"/>
      <c r="BM18" s="482"/>
      <c r="BN18" s="446">
        <v>59094320</v>
      </c>
      <c r="BO18" s="447"/>
      <c r="BP18" s="447"/>
      <c r="BQ18" s="447"/>
      <c r="BR18" s="447"/>
      <c r="BS18" s="447"/>
      <c r="BT18" s="447"/>
      <c r="BU18" s="448"/>
      <c r="BV18" s="446">
        <v>57680002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162</v>
      </c>
      <c r="C19" s="489"/>
      <c r="D19" s="489"/>
      <c r="E19" s="569"/>
      <c r="F19" s="569"/>
      <c r="G19" s="569"/>
      <c r="H19" s="569"/>
      <c r="I19" s="569"/>
      <c r="J19" s="569"/>
      <c r="K19" s="569"/>
      <c r="L19" s="577">
        <v>19638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163</v>
      </c>
      <c r="AZ19" s="481"/>
      <c r="BA19" s="481"/>
      <c r="BB19" s="481"/>
      <c r="BC19" s="481"/>
      <c r="BD19" s="481"/>
      <c r="BE19" s="481"/>
      <c r="BF19" s="481"/>
      <c r="BG19" s="481"/>
      <c r="BH19" s="481"/>
      <c r="BI19" s="481"/>
      <c r="BJ19" s="481"/>
      <c r="BK19" s="481"/>
      <c r="BL19" s="481"/>
      <c r="BM19" s="482"/>
      <c r="BN19" s="446">
        <v>89992080</v>
      </c>
      <c r="BO19" s="447"/>
      <c r="BP19" s="447"/>
      <c r="BQ19" s="447"/>
      <c r="BR19" s="447"/>
      <c r="BS19" s="447"/>
      <c r="BT19" s="447"/>
      <c r="BU19" s="448"/>
      <c r="BV19" s="446">
        <v>87244240</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164</v>
      </c>
      <c r="C20" s="489"/>
      <c r="D20" s="489"/>
      <c r="E20" s="569"/>
      <c r="F20" s="569"/>
      <c r="G20" s="569"/>
      <c r="H20" s="569"/>
      <c r="I20" s="569"/>
      <c r="J20" s="569"/>
      <c r="K20" s="569"/>
      <c r="L20" s="577">
        <v>155715</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165</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166</v>
      </c>
      <c r="C22" s="590"/>
      <c r="D22" s="591"/>
      <c r="E22" s="458" t="s">
        <v>1</v>
      </c>
      <c r="F22" s="463"/>
      <c r="G22" s="463"/>
      <c r="H22" s="463"/>
      <c r="I22" s="463"/>
      <c r="J22" s="463"/>
      <c r="K22" s="453"/>
      <c r="L22" s="458" t="s">
        <v>167</v>
      </c>
      <c r="M22" s="463"/>
      <c r="N22" s="463"/>
      <c r="O22" s="463"/>
      <c r="P22" s="453"/>
      <c r="Q22" s="621" t="s">
        <v>168</v>
      </c>
      <c r="R22" s="622"/>
      <c r="S22" s="622"/>
      <c r="T22" s="622"/>
      <c r="U22" s="622"/>
      <c r="V22" s="623"/>
      <c r="W22" s="589" t="s">
        <v>169</v>
      </c>
      <c r="X22" s="590"/>
      <c r="Y22" s="591"/>
      <c r="Z22" s="458" t="s">
        <v>1</v>
      </c>
      <c r="AA22" s="463"/>
      <c r="AB22" s="463"/>
      <c r="AC22" s="463"/>
      <c r="AD22" s="463"/>
      <c r="AE22" s="463"/>
      <c r="AF22" s="463"/>
      <c r="AG22" s="453"/>
      <c r="AH22" s="627" t="s">
        <v>170</v>
      </c>
      <c r="AI22" s="463"/>
      <c r="AJ22" s="463"/>
      <c r="AK22" s="463"/>
      <c r="AL22" s="453"/>
      <c r="AM22" s="627" t="s">
        <v>171</v>
      </c>
      <c r="AN22" s="628"/>
      <c r="AO22" s="628"/>
      <c r="AP22" s="628"/>
      <c r="AQ22" s="628"/>
      <c r="AR22" s="629"/>
      <c r="AS22" s="621" t="s">
        <v>168</v>
      </c>
      <c r="AT22" s="622"/>
      <c r="AU22" s="622"/>
      <c r="AV22" s="622"/>
      <c r="AW22" s="622"/>
      <c r="AX22" s="633"/>
      <c r="AY22" s="406" t="s">
        <v>172</v>
      </c>
      <c r="AZ22" s="407"/>
      <c r="BA22" s="407"/>
      <c r="BB22" s="407"/>
      <c r="BC22" s="407"/>
      <c r="BD22" s="407"/>
      <c r="BE22" s="407"/>
      <c r="BF22" s="407"/>
      <c r="BG22" s="407"/>
      <c r="BH22" s="407"/>
      <c r="BI22" s="407"/>
      <c r="BJ22" s="407"/>
      <c r="BK22" s="407"/>
      <c r="BL22" s="407"/>
      <c r="BM22" s="408"/>
      <c r="BN22" s="409">
        <v>9939741</v>
      </c>
      <c r="BO22" s="410"/>
      <c r="BP22" s="410"/>
      <c r="BQ22" s="410"/>
      <c r="BR22" s="410"/>
      <c r="BS22" s="410"/>
      <c r="BT22" s="410"/>
      <c r="BU22" s="411"/>
      <c r="BV22" s="409">
        <v>11906150</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173</v>
      </c>
      <c r="AZ23" s="481"/>
      <c r="BA23" s="481"/>
      <c r="BB23" s="481"/>
      <c r="BC23" s="481"/>
      <c r="BD23" s="481"/>
      <c r="BE23" s="481"/>
      <c r="BF23" s="481"/>
      <c r="BG23" s="481"/>
      <c r="BH23" s="481"/>
      <c r="BI23" s="481"/>
      <c r="BJ23" s="481"/>
      <c r="BK23" s="481"/>
      <c r="BL23" s="481"/>
      <c r="BM23" s="482"/>
      <c r="BN23" s="446">
        <v>4303771</v>
      </c>
      <c r="BO23" s="447"/>
      <c r="BP23" s="447"/>
      <c r="BQ23" s="447"/>
      <c r="BR23" s="447"/>
      <c r="BS23" s="447"/>
      <c r="BT23" s="447"/>
      <c r="BU23" s="448"/>
      <c r="BV23" s="446">
        <v>5645304</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174</v>
      </c>
      <c r="F24" s="476"/>
      <c r="G24" s="476"/>
      <c r="H24" s="476"/>
      <c r="I24" s="476"/>
      <c r="J24" s="476"/>
      <c r="K24" s="477"/>
      <c r="L24" s="497">
        <v>1</v>
      </c>
      <c r="M24" s="498"/>
      <c r="N24" s="498"/>
      <c r="O24" s="498"/>
      <c r="P24" s="540"/>
      <c r="Q24" s="497">
        <v>10610</v>
      </c>
      <c r="R24" s="498"/>
      <c r="S24" s="498"/>
      <c r="T24" s="498"/>
      <c r="U24" s="498"/>
      <c r="V24" s="540"/>
      <c r="W24" s="592"/>
      <c r="X24" s="593"/>
      <c r="Y24" s="594"/>
      <c r="Z24" s="496" t="s">
        <v>175</v>
      </c>
      <c r="AA24" s="476"/>
      <c r="AB24" s="476"/>
      <c r="AC24" s="476"/>
      <c r="AD24" s="476"/>
      <c r="AE24" s="476"/>
      <c r="AF24" s="476"/>
      <c r="AG24" s="477"/>
      <c r="AH24" s="497">
        <v>1916</v>
      </c>
      <c r="AI24" s="498"/>
      <c r="AJ24" s="498"/>
      <c r="AK24" s="498"/>
      <c r="AL24" s="540"/>
      <c r="AM24" s="497">
        <v>5709680</v>
      </c>
      <c r="AN24" s="498"/>
      <c r="AO24" s="498"/>
      <c r="AP24" s="498"/>
      <c r="AQ24" s="498"/>
      <c r="AR24" s="540"/>
      <c r="AS24" s="497">
        <v>2980</v>
      </c>
      <c r="AT24" s="498"/>
      <c r="AU24" s="498"/>
      <c r="AV24" s="498"/>
      <c r="AW24" s="498"/>
      <c r="AX24" s="499"/>
      <c r="AY24" s="562" t="s">
        <v>176</v>
      </c>
      <c r="AZ24" s="563"/>
      <c r="BA24" s="563"/>
      <c r="BB24" s="563"/>
      <c r="BC24" s="563"/>
      <c r="BD24" s="563"/>
      <c r="BE24" s="563"/>
      <c r="BF24" s="563"/>
      <c r="BG24" s="563"/>
      <c r="BH24" s="563"/>
      <c r="BI24" s="563"/>
      <c r="BJ24" s="563"/>
      <c r="BK24" s="563"/>
      <c r="BL24" s="563"/>
      <c r="BM24" s="564"/>
      <c r="BN24" s="446">
        <v>9939741</v>
      </c>
      <c r="BO24" s="447"/>
      <c r="BP24" s="447"/>
      <c r="BQ24" s="447"/>
      <c r="BR24" s="447"/>
      <c r="BS24" s="447"/>
      <c r="BT24" s="447"/>
      <c r="BU24" s="448"/>
      <c r="BV24" s="446">
        <v>11906150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177</v>
      </c>
      <c r="F25" s="476"/>
      <c r="G25" s="476"/>
      <c r="H25" s="476"/>
      <c r="I25" s="476"/>
      <c r="J25" s="476"/>
      <c r="K25" s="477"/>
      <c r="L25" s="497">
        <v>2</v>
      </c>
      <c r="M25" s="498"/>
      <c r="N25" s="498"/>
      <c r="O25" s="498"/>
      <c r="P25" s="540"/>
      <c r="Q25" s="497">
        <v>8490</v>
      </c>
      <c r="R25" s="498"/>
      <c r="S25" s="498"/>
      <c r="T25" s="498"/>
      <c r="U25" s="498"/>
      <c r="V25" s="540"/>
      <c r="W25" s="592"/>
      <c r="X25" s="593"/>
      <c r="Y25" s="594"/>
      <c r="Z25" s="496" t="s">
        <v>178</v>
      </c>
      <c r="AA25" s="476"/>
      <c r="AB25" s="476"/>
      <c r="AC25" s="476"/>
      <c r="AD25" s="476"/>
      <c r="AE25" s="476"/>
      <c r="AF25" s="476"/>
      <c r="AG25" s="477"/>
      <c r="AH25" s="497" t="s">
        <v>179</v>
      </c>
      <c r="AI25" s="498"/>
      <c r="AJ25" s="498"/>
      <c r="AK25" s="498"/>
      <c r="AL25" s="540"/>
      <c r="AM25" s="497" t="s">
        <v>179</v>
      </c>
      <c r="AN25" s="498"/>
      <c r="AO25" s="498"/>
      <c r="AP25" s="498"/>
      <c r="AQ25" s="498"/>
      <c r="AR25" s="540"/>
      <c r="AS25" s="497" t="s">
        <v>179</v>
      </c>
      <c r="AT25" s="498"/>
      <c r="AU25" s="498"/>
      <c r="AV25" s="498"/>
      <c r="AW25" s="498"/>
      <c r="AX25" s="499"/>
      <c r="AY25" s="406" t="s">
        <v>180</v>
      </c>
      <c r="AZ25" s="407"/>
      <c r="BA25" s="407"/>
      <c r="BB25" s="407"/>
      <c r="BC25" s="407"/>
      <c r="BD25" s="407"/>
      <c r="BE25" s="407"/>
      <c r="BF25" s="407"/>
      <c r="BG25" s="407"/>
      <c r="BH25" s="407"/>
      <c r="BI25" s="407"/>
      <c r="BJ25" s="407"/>
      <c r="BK25" s="407"/>
      <c r="BL25" s="407"/>
      <c r="BM25" s="408"/>
      <c r="BN25" s="409">
        <v>601272</v>
      </c>
      <c r="BO25" s="410"/>
      <c r="BP25" s="410"/>
      <c r="BQ25" s="410"/>
      <c r="BR25" s="410"/>
      <c r="BS25" s="410"/>
      <c r="BT25" s="410"/>
      <c r="BU25" s="411"/>
      <c r="BV25" s="409">
        <v>738107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181</v>
      </c>
      <c r="F26" s="476"/>
      <c r="G26" s="476"/>
      <c r="H26" s="476"/>
      <c r="I26" s="476"/>
      <c r="J26" s="476"/>
      <c r="K26" s="477"/>
      <c r="L26" s="497">
        <v>1</v>
      </c>
      <c r="M26" s="498"/>
      <c r="N26" s="498"/>
      <c r="O26" s="498"/>
      <c r="P26" s="540"/>
      <c r="Q26" s="497">
        <v>7430</v>
      </c>
      <c r="R26" s="498"/>
      <c r="S26" s="498"/>
      <c r="T26" s="498"/>
      <c r="U26" s="498"/>
      <c r="V26" s="540"/>
      <c r="W26" s="592"/>
      <c r="X26" s="593"/>
      <c r="Y26" s="594"/>
      <c r="Z26" s="496" t="s">
        <v>182</v>
      </c>
      <c r="AA26" s="598"/>
      <c r="AB26" s="598"/>
      <c r="AC26" s="598"/>
      <c r="AD26" s="598"/>
      <c r="AE26" s="598"/>
      <c r="AF26" s="598"/>
      <c r="AG26" s="599"/>
      <c r="AH26" s="497">
        <v>173</v>
      </c>
      <c r="AI26" s="498"/>
      <c r="AJ26" s="498"/>
      <c r="AK26" s="498"/>
      <c r="AL26" s="540"/>
      <c r="AM26" s="497">
        <v>504641</v>
      </c>
      <c r="AN26" s="498"/>
      <c r="AO26" s="498"/>
      <c r="AP26" s="498"/>
      <c r="AQ26" s="498"/>
      <c r="AR26" s="540"/>
      <c r="AS26" s="497">
        <v>2917</v>
      </c>
      <c r="AT26" s="498"/>
      <c r="AU26" s="498"/>
      <c r="AV26" s="498"/>
      <c r="AW26" s="498"/>
      <c r="AX26" s="499"/>
      <c r="AY26" s="449" t="s">
        <v>183</v>
      </c>
      <c r="AZ26" s="450"/>
      <c r="BA26" s="450"/>
      <c r="BB26" s="450"/>
      <c r="BC26" s="450"/>
      <c r="BD26" s="450"/>
      <c r="BE26" s="450"/>
      <c r="BF26" s="450"/>
      <c r="BG26" s="450"/>
      <c r="BH26" s="450"/>
      <c r="BI26" s="450"/>
      <c r="BJ26" s="450"/>
      <c r="BK26" s="450"/>
      <c r="BL26" s="450"/>
      <c r="BM26" s="451"/>
      <c r="BN26" s="446">
        <v>300000</v>
      </c>
      <c r="BO26" s="447"/>
      <c r="BP26" s="447"/>
      <c r="BQ26" s="447"/>
      <c r="BR26" s="447"/>
      <c r="BS26" s="447"/>
      <c r="BT26" s="447"/>
      <c r="BU26" s="448"/>
      <c r="BV26" s="446">
        <v>200000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184</v>
      </c>
      <c r="F27" s="476"/>
      <c r="G27" s="476"/>
      <c r="H27" s="476"/>
      <c r="I27" s="476"/>
      <c r="J27" s="476"/>
      <c r="K27" s="477"/>
      <c r="L27" s="497">
        <v>1</v>
      </c>
      <c r="M27" s="498"/>
      <c r="N27" s="498"/>
      <c r="O27" s="498"/>
      <c r="P27" s="540"/>
      <c r="Q27" s="497">
        <v>9070</v>
      </c>
      <c r="R27" s="498"/>
      <c r="S27" s="498"/>
      <c r="T27" s="498"/>
      <c r="U27" s="498"/>
      <c r="V27" s="540"/>
      <c r="W27" s="592"/>
      <c r="X27" s="593"/>
      <c r="Y27" s="594"/>
      <c r="Z27" s="496" t="s">
        <v>185</v>
      </c>
      <c r="AA27" s="476"/>
      <c r="AB27" s="476"/>
      <c r="AC27" s="476"/>
      <c r="AD27" s="476"/>
      <c r="AE27" s="476"/>
      <c r="AF27" s="476"/>
      <c r="AG27" s="477"/>
      <c r="AH27" s="497">
        <v>25</v>
      </c>
      <c r="AI27" s="498"/>
      <c r="AJ27" s="498"/>
      <c r="AK27" s="498"/>
      <c r="AL27" s="540"/>
      <c r="AM27" s="497">
        <v>85566</v>
      </c>
      <c r="AN27" s="498"/>
      <c r="AO27" s="498"/>
      <c r="AP27" s="498"/>
      <c r="AQ27" s="498"/>
      <c r="AR27" s="540"/>
      <c r="AS27" s="497">
        <v>3423</v>
      </c>
      <c r="AT27" s="498"/>
      <c r="AU27" s="498"/>
      <c r="AV27" s="498"/>
      <c r="AW27" s="498"/>
      <c r="AX27" s="499"/>
      <c r="AY27" s="541" t="s">
        <v>186</v>
      </c>
      <c r="AZ27" s="542"/>
      <c r="BA27" s="542"/>
      <c r="BB27" s="542"/>
      <c r="BC27" s="542"/>
      <c r="BD27" s="542"/>
      <c r="BE27" s="542"/>
      <c r="BF27" s="542"/>
      <c r="BG27" s="542"/>
      <c r="BH27" s="542"/>
      <c r="BI27" s="542"/>
      <c r="BJ27" s="542"/>
      <c r="BK27" s="542"/>
      <c r="BL27" s="542"/>
      <c r="BM27" s="543"/>
      <c r="BN27" s="565" t="s">
        <v>187</v>
      </c>
      <c r="BO27" s="566"/>
      <c r="BP27" s="566"/>
      <c r="BQ27" s="566"/>
      <c r="BR27" s="566"/>
      <c r="BS27" s="566"/>
      <c r="BT27" s="566"/>
      <c r="BU27" s="567"/>
      <c r="BV27" s="565" t="s">
        <v>179</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188</v>
      </c>
      <c r="F28" s="476"/>
      <c r="G28" s="476"/>
      <c r="H28" s="476"/>
      <c r="I28" s="476"/>
      <c r="J28" s="476"/>
      <c r="K28" s="477"/>
      <c r="L28" s="497">
        <v>1</v>
      </c>
      <c r="M28" s="498"/>
      <c r="N28" s="498"/>
      <c r="O28" s="498"/>
      <c r="P28" s="540"/>
      <c r="Q28" s="497">
        <v>7940</v>
      </c>
      <c r="R28" s="498"/>
      <c r="S28" s="498"/>
      <c r="T28" s="498"/>
      <c r="U28" s="498"/>
      <c r="V28" s="540"/>
      <c r="W28" s="592"/>
      <c r="X28" s="593"/>
      <c r="Y28" s="594"/>
      <c r="Z28" s="496" t="s">
        <v>189</v>
      </c>
      <c r="AA28" s="476"/>
      <c r="AB28" s="476"/>
      <c r="AC28" s="476"/>
      <c r="AD28" s="476"/>
      <c r="AE28" s="476"/>
      <c r="AF28" s="476"/>
      <c r="AG28" s="477"/>
      <c r="AH28" s="497" t="s">
        <v>190</v>
      </c>
      <c r="AI28" s="498"/>
      <c r="AJ28" s="498"/>
      <c r="AK28" s="498"/>
      <c r="AL28" s="540"/>
      <c r="AM28" s="497" t="s">
        <v>179</v>
      </c>
      <c r="AN28" s="498"/>
      <c r="AO28" s="498"/>
      <c r="AP28" s="498"/>
      <c r="AQ28" s="498"/>
      <c r="AR28" s="540"/>
      <c r="AS28" s="497" t="s">
        <v>179</v>
      </c>
      <c r="AT28" s="498"/>
      <c r="AU28" s="498"/>
      <c r="AV28" s="498"/>
      <c r="AW28" s="498"/>
      <c r="AX28" s="499"/>
      <c r="AY28" s="600" t="s">
        <v>191</v>
      </c>
      <c r="AZ28" s="601"/>
      <c r="BA28" s="601"/>
      <c r="BB28" s="602"/>
      <c r="BC28" s="406" t="s">
        <v>48</v>
      </c>
      <c r="BD28" s="407"/>
      <c r="BE28" s="407"/>
      <c r="BF28" s="407"/>
      <c r="BG28" s="407"/>
      <c r="BH28" s="407"/>
      <c r="BI28" s="407"/>
      <c r="BJ28" s="407"/>
      <c r="BK28" s="407"/>
      <c r="BL28" s="407"/>
      <c r="BM28" s="408"/>
      <c r="BN28" s="409">
        <v>30460916</v>
      </c>
      <c r="BO28" s="410"/>
      <c r="BP28" s="410"/>
      <c r="BQ28" s="410"/>
      <c r="BR28" s="410"/>
      <c r="BS28" s="410"/>
      <c r="BT28" s="410"/>
      <c r="BU28" s="411"/>
      <c r="BV28" s="409">
        <v>26009286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192</v>
      </c>
      <c r="F29" s="476"/>
      <c r="G29" s="476"/>
      <c r="H29" s="476"/>
      <c r="I29" s="476"/>
      <c r="J29" s="476"/>
      <c r="K29" s="477"/>
      <c r="L29" s="497">
        <v>34</v>
      </c>
      <c r="M29" s="498"/>
      <c r="N29" s="498"/>
      <c r="O29" s="498"/>
      <c r="P29" s="540"/>
      <c r="Q29" s="497">
        <v>5990</v>
      </c>
      <c r="R29" s="498"/>
      <c r="S29" s="498"/>
      <c r="T29" s="498"/>
      <c r="U29" s="498"/>
      <c r="V29" s="540"/>
      <c r="W29" s="595"/>
      <c r="X29" s="596"/>
      <c r="Y29" s="597"/>
      <c r="Z29" s="496" t="s">
        <v>193</v>
      </c>
      <c r="AA29" s="476"/>
      <c r="AB29" s="476"/>
      <c r="AC29" s="476"/>
      <c r="AD29" s="476"/>
      <c r="AE29" s="476"/>
      <c r="AF29" s="476"/>
      <c r="AG29" s="477"/>
      <c r="AH29" s="497">
        <v>1941</v>
      </c>
      <c r="AI29" s="498"/>
      <c r="AJ29" s="498"/>
      <c r="AK29" s="498"/>
      <c r="AL29" s="540"/>
      <c r="AM29" s="497">
        <v>5795246</v>
      </c>
      <c r="AN29" s="498"/>
      <c r="AO29" s="498"/>
      <c r="AP29" s="498"/>
      <c r="AQ29" s="498"/>
      <c r="AR29" s="540"/>
      <c r="AS29" s="497">
        <v>2986</v>
      </c>
      <c r="AT29" s="498"/>
      <c r="AU29" s="498"/>
      <c r="AV29" s="498"/>
      <c r="AW29" s="498"/>
      <c r="AX29" s="499"/>
      <c r="AY29" s="603"/>
      <c r="AZ29" s="604"/>
      <c r="BA29" s="604"/>
      <c r="BB29" s="605"/>
      <c r="BC29" s="480" t="s">
        <v>194</v>
      </c>
      <c r="BD29" s="481"/>
      <c r="BE29" s="481"/>
      <c r="BF29" s="481"/>
      <c r="BG29" s="481"/>
      <c r="BH29" s="481"/>
      <c r="BI29" s="481"/>
      <c r="BJ29" s="481"/>
      <c r="BK29" s="481"/>
      <c r="BL29" s="481"/>
      <c r="BM29" s="482"/>
      <c r="BN29" s="446">
        <v>775488</v>
      </c>
      <c r="BO29" s="447"/>
      <c r="BP29" s="447"/>
      <c r="BQ29" s="447"/>
      <c r="BR29" s="447"/>
      <c r="BS29" s="447"/>
      <c r="BT29" s="447"/>
      <c r="BU29" s="448"/>
      <c r="BV29" s="446">
        <v>942042</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195</v>
      </c>
      <c r="X30" s="614"/>
      <c r="Y30" s="614"/>
      <c r="Z30" s="614"/>
      <c r="AA30" s="614"/>
      <c r="AB30" s="614"/>
      <c r="AC30" s="614"/>
      <c r="AD30" s="614"/>
      <c r="AE30" s="614"/>
      <c r="AF30" s="614"/>
      <c r="AG30" s="615"/>
      <c r="AH30" s="573">
        <v>99.5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34204402</v>
      </c>
      <c r="BO30" s="566"/>
      <c r="BP30" s="566"/>
      <c r="BQ30" s="566"/>
      <c r="BR30" s="566"/>
      <c r="BS30" s="566"/>
      <c r="BT30" s="566"/>
      <c r="BU30" s="567"/>
      <c r="BV30" s="565">
        <v>26050317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196</v>
      </c>
      <c r="D32" s="609"/>
      <c r="E32" s="609"/>
      <c r="F32" s="609"/>
      <c r="G32" s="609"/>
      <c r="H32" s="609"/>
      <c r="I32" s="609"/>
      <c r="J32" s="609"/>
      <c r="K32" s="609"/>
      <c r="L32" s="609"/>
      <c r="M32" s="609"/>
      <c r="N32" s="609"/>
      <c r="O32" s="609"/>
      <c r="P32" s="609"/>
      <c r="Q32" s="609"/>
      <c r="R32" s="609"/>
      <c r="S32" s="609"/>
      <c r="U32" s="450" t="s">
        <v>197</v>
      </c>
      <c r="V32" s="450"/>
      <c r="W32" s="450"/>
      <c r="X32" s="450"/>
      <c r="Y32" s="450"/>
      <c r="Z32" s="450"/>
      <c r="AA32" s="450"/>
      <c r="AB32" s="450"/>
      <c r="AC32" s="450"/>
      <c r="AD32" s="450"/>
      <c r="AE32" s="450"/>
      <c r="AF32" s="450"/>
      <c r="AG32" s="450"/>
      <c r="AH32" s="450"/>
      <c r="AI32" s="450"/>
      <c r="AJ32" s="450"/>
      <c r="AK32" s="450"/>
      <c r="AM32" s="450" t="s">
        <v>198</v>
      </c>
      <c r="AN32" s="450"/>
      <c r="AO32" s="450"/>
      <c r="AP32" s="450"/>
      <c r="AQ32" s="450"/>
      <c r="AR32" s="450"/>
      <c r="AS32" s="450"/>
      <c r="AT32" s="450"/>
      <c r="AU32" s="450"/>
      <c r="AV32" s="450"/>
      <c r="AW32" s="450"/>
      <c r="AX32" s="450"/>
      <c r="AY32" s="450"/>
      <c r="AZ32" s="450"/>
      <c r="BA32" s="450"/>
      <c r="BB32" s="450"/>
      <c r="BC32" s="450"/>
      <c r="BE32" s="450" t="s">
        <v>199</v>
      </c>
      <c r="BF32" s="450"/>
      <c r="BG32" s="450"/>
      <c r="BH32" s="450"/>
      <c r="BI32" s="450"/>
      <c r="BJ32" s="450"/>
      <c r="BK32" s="450"/>
      <c r="BL32" s="450"/>
      <c r="BM32" s="450"/>
      <c r="BN32" s="450"/>
      <c r="BO32" s="450"/>
      <c r="BP32" s="450"/>
      <c r="BQ32" s="450"/>
      <c r="BR32" s="450"/>
      <c r="BS32" s="450"/>
      <c r="BT32" s="450"/>
      <c r="BU32" s="450"/>
      <c r="BW32" s="450" t="s">
        <v>200</v>
      </c>
      <c r="BX32" s="450"/>
      <c r="BY32" s="450"/>
      <c r="BZ32" s="450"/>
      <c r="CA32" s="450"/>
      <c r="CB32" s="450"/>
      <c r="CC32" s="450"/>
      <c r="CD32" s="450"/>
      <c r="CE32" s="450"/>
      <c r="CF32" s="450"/>
      <c r="CG32" s="450"/>
      <c r="CH32" s="450"/>
      <c r="CI32" s="450"/>
      <c r="CJ32" s="450"/>
      <c r="CK32" s="450"/>
      <c r="CL32" s="450"/>
      <c r="CM32" s="450"/>
      <c r="CO32" s="450" t="s">
        <v>201</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202</v>
      </c>
      <c r="D33" s="470"/>
      <c r="E33" s="435" t="s">
        <v>203</v>
      </c>
      <c r="F33" s="435"/>
      <c r="G33" s="435"/>
      <c r="H33" s="435"/>
      <c r="I33" s="435"/>
      <c r="J33" s="435"/>
      <c r="K33" s="435"/>
      <c r="L33" s="435"/>
      <c r="M33" s="435"/>
      <c r="N33" s="435"/>
      <c r="O33" s="435"/>
      <c r="P33" s="435"/>
      <c r="Q33" s="435"/>
      <c r="R33" s="435"/>
      <c r="S33" s="435"/>
      <c r="T33" s="203"/>
      <c r="U33" s="470" t="s">
        <v>202</v>
      </c>
      <c r="V33" s="470"/>
      <c r="W33" s="435" t="s">
        <v>203</v>
      </c>
      <c r="X33" s="435"/>
      <c r="Y33" s="435"/>
      <c r="Z33" s="435"/>
      <c r="AA33" s="435"/>
      <c r="AB33" s="435"/>
      <c r="AC33" s="435"/>
      <c r="AD33" s="435"/>
      <c r="AE33" s="435"/>
      <c r="AF33" s="435"/>
      <c r="AG33" s="435"/>
      <c r="AH33" s="435"/>
      <c r="AI33" s="435"/>
      <c r="AJ33" s="435"/>
      <c r="AK33" s="435"/>
      <c r="AL33" s="203"/>
      <c r="AM33" s="470" t="s">
        <v>202</v>
      </c>
      <c r="AN33" s="470"/>
      <c r="AO33" s="435" t="s">
        <v>204</v>
      </c>
      <c r="AP33" s="435"/>
      <c r="AQ33" s="435"/>
      <c r="AR33" s="435"/>
      <c r="AS33" s="435"/>
      <c r="AT33" s="435"/>
      <c r="AU33" s="435"/>
      <c r="AV33" s="435"/>
      <c r="AW33" s="435"/>
      <c r="AX33" s="435"/>
      <c r="AY33" s="435"/>
      <c r="AZ33" s="435"/>
      <c r="BA33" s="435"/>
      <c r="BB33" s="435"/>
      <c r="BC33" s="435"/>
      <c r="BD33" s="204"/>
      <c r="BE33" s="435" t="s">
        <v>205</v>
      </c>
      <c r="BF33" s="435"/>
      <c r="BG33" s="435" t="s">
        <v>206</v>
      </c>
      <c r="BH33" s="435"/>
      <c r="BI33" s="435"/>
      <c r="BJ33" s="435"/>
      <c r="BK33" s="435"/>
      <c r="BL33" s="435"/>
      <c r="BM33" s="435"/>
      <c r="BN33" s="435"/>
      <c r="BO33" s="435"/>
      <c r="BP33" s="435"/>
      <c r="BQ33" s="435"/>
      <c r="BR33" s="435"/>
      <c r="BS33" s="435"/>
      <c r="BT33" s="435"/>
      <c r="BU33" s="435"/>
      <c r="BV33" s="204"/>
      <c r="BW33" s="470" t="s">
        <v>205</v>
      </c>
      <c r="BX33" s="470"/>
      <c r="BY33" s="435" t="s">
        <v>207</v>
      </c>
      <c r="BZ33" s="435"/>
      <c r="CA33" s="435"/>
      <c r="CB33" s="435"/>
      <c r="CC33" s="435"/>
      <c r="CD33" s="435"/>
      <c r="CE33" s="435"/>
      <c r="CF33" s="435"/>
      <c r="CG33" s="435"/>
      <c r="CH33" s="435"/>
      <c r="CI33" s="435"/>
      <c r="CJ33" s="435"/>
      <c r="CK33" s="435"/>
      <c r="CL33" s="435"/>
      <c r="CM33" s="435"/>
      <c r="CN33" s="203"/>
      <c r="CO33" s="470" t="s">
        <v>202</v>
      </c>
      <c r="CP33" s="470"/>
      <c r="CQ33" s="435" t="s">
        <v>208</v>
      </c>
      <c r="CR33" s="435"/>
      <c r="CS33" s="435"/>
      <c r="CT33" s="435"/>
      <c r="CU33" s="435"/>
      <c r="CV33" s="435"/>
      <c r="CW33" s="435"/>
      <c r="CX33" s="435"/>
      <c r="CY33" s="435"/>
      <c r="CZ33" s="435"/>
      <c r="DA33" s="435"/>
      <c r="DB33" s="435"/>
      <c r="DC33" s="435"/>
      <c r="DD33" s="435"/>
      <c r="DE33" s="435"/>
      <c r="DF33" s="203"/>
      <c r="DG33" s="635" t="s">
        <v>209</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5</v>
      </c>
      <c r="BX34" s="636"/>
      <c r="BY34" s="637" t="str">
        <f>IF('各会計、関係団体の財政状況及び健全化判断比率'!B68="","",'各会計、関係団体の財政状況及び健全化判断比率'!B68)</f>
        <v>特別区人事・厚生事務組合</v>
      </c>
      <c r="BZ34" s="637"/>
      <c r="CA34" s="637"/>
      <c r="CB34" s="637"/>
      <c r="CC34" s="637"/>
      <c r="CD34" s="637"/>
      <c r="CE34" s="637"/>
      <c r="CF34" s="637"/>
      <c r="CG34" s="637"/>
      <c r="CH34" s="637"/>
      <c r="CI34" s="637"/>
      <c r="CJ34" s="637"/>
      <c r="CK34" s="637"/>
      <c r="CL34" s="637"/>
      <c r="CM34" s="637"/>
      <c r="CN34" s="178"/>
      <c r="CO34" s="636">
        <f>IF(CQ34="","",MAX(C34:D43,U34:V43,AM34:AN43,BE34:BF43,BW34:BX43)+1)</f>
        <v>11</v>
      </c>
      <c r="CP34" s="636"/>
      <c r="CQ34" s="637" t="str">
        <f>IF('各会計、関係団体の財政状況及び健全化判断比率'!BS7="","",'各会計、関係団体の財政状況及び健全化判断比率'!BS7)</f>
        <v>（公財）目黒区芸術文化振興財団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6</v>
      </c>
      <c r="BX35" s="636"/>
      <c r="BY35" s="637" t="str">
        <f>IF('各会計、関係団体の財政状況及び健全化判断比率'!B69="","",'各会計、関係団体の財政状況及び健全化判断比率'!B69)</f>
        <v>特別区競馬組合</v>
      </c>
      <c r="BZ35" s="637"/>
      <c r="CA35" s="637"/>
      <c r="CB35" s="637"/>
      <c r="CC35" s="637"/>
      <c r="CD35" s="637"/>
      <c r="CE35" s="637"/>
      <c r="CF35" s="637"/>
      <c r="CG35" s="637"/>
      <c r="CH35" s="637"/>
      <c r="CI35" s="637"/>
      <c r="CJ35" s="637"/>
      <c r="CK35" s="637"/>
      <c r="CL35" s="637"/>
      <c r="CM35" s="637"/>
      <c r="CN35" s="178"/>
      <c r="CO35" s="636">
        <f t="shared" ref="CO35:CO43" si="3">IF(CQ35="","",CO34+1)</f>
        <v>12</v>
      </c>
      <c r="CP35" s="636"/>
      <c r="CQ35" s="637" t="str">
        <f>IF('各会計、関係団体の財政状況及び健全化判断比率'!BS8="","",'各会計、関係団体の財政状況及び健全化判断比率'!BS8)</f>
        <v>（公財）目黒区勤労者サービスセンター</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7</v>
      </c>
      <c r="BX36" s="636"/>
      <c r="BY36" s="637" t="str">
        <f>IF('各会計、関係団体の財政状況及び健全化判断比率'!B70="","",'各会計、関係団体の財政状況及び健全化判断比率'!B70)</f>
        <v>臨海部広域斎場組合</v>
      </c>
      <c r="BZ36" s="637"/>
      <c r="CA36" s="637"/>
      <c r="CB36" s="637"/>
      <c r="CC36" s="637"/>
      <c r="CD36" s="637"/>
      <c r="CE36" s="637"/>
      <c r="CF36" s="637"/>
      <c r="CG36" s="637"/>
      <c r="CH36" s="637"/>
      <c r="CI36" s="637"/>
      <c r="CJ36" s="637"/>
      <c r="CK36" s="637"/>
      <c r="CL36" s="637"/>
      <c r="CM36" s="637"/>
      <c r="CN36" s="178"/>
      <c r="CO36" s="636">
        <f t="shared" si="3"/>
        <v>13</v>
      </c>
      <c r="CP36" s="636"/>
      <c r="CQ36" s="637" t="str">
        <f>IF('各会計、関係団体の財政状況及び健全化判断比率'!BS9="","",'各会計、関係団体の財政状況及び健全化判断比率'!BS9)</f>
        <v>（公財）目黒区国際交流協会</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8</v>
      </c>
      <c r="BX37" s="636"/>
      <c r="BY37" s="637" t="str">
        <f>IF('各会計、関係団体の財政状況及び健全化判断比率'!B71="","",'各会計、関係団体の財政状況及び健全化判断比率'!B71)</f>
        <v>東京二十三区清掃一部事務組合</v>
      </c>
      <c r="BZ37" s="637"/>
      <c r="CA37" s="637"/>
      <c r="CB37" s="637"/>
      <c r="CC37" s="637"/>
      <c r="CD37" s="637"/>
      <c r="CE37" s="637"/>
      <c r="CF37" s="637"/>
      <c r="CG37" s="637"/>
      <c r="CH37" s="637"/>
      <c r="CI37" s="637"/>
      <c r="CJ37" s="637"/>
      <c r="CK37" s="637"/>
      <c r="CL37" s="637"/>
      <c r="CM37" s="637"/>
      <c r="CN37" s="178"/>
      <c r="CO37" s="636">
        <f t="shared" si="3"/>
        <v>14</v>
      </c>
      <c r="CP37" s="636"/>
      <c r="CQ37" s="637" t="str">
        <f>IF('各会計、関係団体の財政状況及び健全化判断比率'!BS10="","",'各会計、関係団体の財政状況及び健全化判断比率'!BS10)</f>
        <v>目黒区土地開発公社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9</v>
      </c>
      <c r="BX38" s="636"/>
      <c r="BY38" s="637" t="str">
        <f>IF('各会計、関係団体の財政状況及び健全化判断比率'!B72="","",'各会計、関係団体の財政状況及び健全化判断比率'!B72)</f>
        <v>東京都後期高齢者医療広域連合（一般会計）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10</v>
      </c>
      <c r="BX39" s="636"/>
      <c r="BY39" s="637" t="str">
        <f>IF('各会計、関係団体の財政状況及び健全化判断比率'!B73="","",'各会計、関係団体の財政状況及び健全化判断比率'!B73)</f>
        <v>東京都後期高齢者医療広域連合
（後期高齢者医療特別会計）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210</v>
      </c>
      <c r="E46" s="639" t="s">
        <v>211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585</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AY26" sqref="AY26:BM2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551</v>
      </c>
      <c r="G33" s="29" t="s">
        <v>
552</v>
      </c>
      <c r="H33" s="29" t="s">
        <v>
553</v>
      </c>
      <c r="I33" s="29" t="s">
        <v>
554</v>
      </c>
      <c r="J33" s="30" t="s">
        <v>
555</v>
      </c>
      <c r="K33" s="22"/>
      <c r="L33" s="22"/>
      <c r="M33" s="22"/>
      <c r="N33" s="22"/>
      <c r="O33" s="22"/>
      <c r="P33" s="22"/>
    </row>
    <row r="34" spans="1:16" ht="39" customHeight="1" x14ac:dyDescent="0.2">
      <c r="A34" s="22"/>
      <c r="B34" s="31"/>
      <c r="C34" s="1214" t="s">
        <v>
556</v>
      </c>
      <c r="D34" s="1214"/>
      <c r="E34" s="1215"/>
      <c r="F34" s="32">
        <v>
7.61</v>
      </c>
      <c r="G34" s="33">
        <v>
6.02</v>
      </c>
      <c r="H34" s="33">
        <v>
8.1199999999999992</v>
      </c>
      <c r="I34" s="33">
        <v>
12.71</v>
      </c>
      <c r="J34" s="34">
        <v>
12.15</v>
      </c>
      <c r="K34" s="22"/>
      <c r="L34" s="22"/>
      <c r="M34" s="22"/>
      <c r="N34" s="22"/>
      <c r="O34" s="22"/>
      <c r="P34" s="22"/>
    </row>
    <row r="35" spans="1:16" ht="39" customHeight="1" x14ac:dyDescent="0.2">
      <c r="A35" s="22"/>
      <c r="B35" s="35"/>
      <c r="C35" s="1208" t="s">
        <v>
557</v>
      </c>
      <c r="D35" s="1209"/>
      <c r="E35" s="1210"/>
      <c r="F35" s="36">
        <v>
0.47</v>
      </c>
      <c r="G35" s="37">
        <v>
0.44</v>
      </c>
      <c r="H35" s="37">
        <v>
0.42</v>
      </c>
      <c r="I35" s="37">
        <v>
0.94</v>
      </c>
      <c r="J35" s="38">
        <v>
1.02</v>
      </c>
      <c r="K35" s="22"/>
      <c r="L35" s="22"/>
      <c r="M35" s="22"/>
      <c r="N35" s="22"/>
      <c r="O35" s="22"/>
      <c r="P35" s="22"/>
    </row>
    <row r="36" spans="1:16" ht="39" customHeight="1" x14ac:dyDescent="0.2">
      <c r="A36" s="22"/>
      <c r="B36" s="35"/>
      <c r="C36" s="1208" t="s">
        <v>
558</v>
      </c>
      <c r="D36" s="1209"/>
      <c r="E36" s="1210"/>
      <c r="F36" s="36">
        <v>
0.99</v>
      </c>
      <c r="G36" s="37">
        <v>
1.1499999999999999</v>
      </c>
      <c r="H36" s="37">
        <v>
0.38</v>
      </c>
      <c r="I36" s="37">
        <v>
0.84</v>
      </c>
      <c r="J36" s="38">
        <v>
0.42</v>
      </c>
      <c r="K36" s="22"/>
      <c r="L36" s="22"/>
      <c r="M36" s="22"/>
      <c r="N36" s="22"/>
      <c r="O36" s="22"/>
      <c r="P36" s="22"/>
    </row>
    <row r="37" spans="1:16" ht="39" customHeight="1" x14ac:dyDescent="0.2">
      <c r="A37" s="22"/>
      <c r="B37" s="35"/>
      <c r="C37" s="1208" t="s">
        <v>
559</v>
      </c>
      <c r="D37" s="1209"/>
      <c r="E37" s="1210"/>
      <c r="F37" s="36">
        <v>
0.04</v>
      </c>
      <c r="G37" s="37">
        <v>
0.08</v>
      </c>
      <c r="H37" s="37">
        <v>
0.08</v>
      </c>
      <c r="I37" s="37">
        <v>
0</v>
      </c>
      <c r="J37" s="38">
        <v>
7.0000000000000007E-2</v>
      </c>
      <c r="K37" s="22"/>
      <c r="L37" s="22"/>
      <c r="M37" s="22"/>
      <c r="N37" s="22"/>
      <c r="O37" s="22"/>
      <c r="P37" s="22"/>
    </row>
    <row r="38" spans="1:16" ht="39" customHeight="1" x14ac:dyDescent="0.2">
      <c r="A38" s="22"/>
      <c r="B38" s="35"/>
      <c r="C38" s="1208"/>
      <c r="D38" s="1209"/>
      <c r="E38" s="1210"/>
      <c r="F38" s="36"/>
      <c r="G38" s="37"/>
      <c r="H38" s="37"/>
      <c r="I38" s="37"/>
      <c r="J38" s="38"/>
      <c r="K38" s="22"/>
      <c r="L38" s="22"/>
      <c r="M38" s="22"/>
      <c r="N38" s="22"/>
      <c r="O38" s="22"/>
      <c r="P38" s="22"/>
    </row>
    <row r="39" spans="1:16" ht="39" customHeight="1" x14ac:dyDescent="0.2">
      <c r="A39" s="22"/>
      <c r="B39" s="35"/>
      <c r="C39" s="1208"/>
      <c r="D39" s="1209"/>
      <c r="E39" s="1210"/>
      <c r="F39" s="36"/>
      <c r="G39" s="37"/>
      <c r="H39" s="37"/>
      <c r="I39" s="37"/>
      <c r="J39" s="38"/>
      <c r="K39" s="22"/>
      <c r="L39" s="22"/>
      <c r="M39" s="22"/>
      <c r="N39" s="22"/>
      <c r="O39" s="22"/>
      <c r="P39" s="22"/>
    </row>
    <row r="40" spans="1:16" ht="39" customHeight="1" x14ac:dyDescent="0.2">
      <c r="A40" s="22"/>
      <c r="B40" s="35"/>
      <c r="C40" s="1208"/>
      <c r="D40" s="1209"/>
      <c r="E40" s="1210"/>
      <c r="F40" s="36"/>
      <c r="G40" s="37"/>
      <c r="H40" s="37"/>
      <c r="I40" s="37"/>
      <c r="J40" s="38"/>
      <c r="K40" s="22"/>
      <c r="L40" s="22"/>
      <c r="M40" s="22"/>
      <c r="N40" s="22"/>
      <c r="O40" s="22"/>
      <c r="P40" s="22"/>
    </row>
    <row r="41" spans="1:16" ht="39" customHeight="1" x14ac:dyDescent="0.2">
      <c r="A41" s="22"/>
      <c r="B41" s="35"/>
      <c r="C41" s="1208"/>
      <c r="D41" s="1209"/>
      <c r="E41" s="1210"/>
      <c r="F41" s="36"/>
      <c r="G41" s="37"/>
      <c r="H41" s="37"/>
      <c r="I41" s="37"/>
      <c r="J41" s="38"/>
      <c r="K41" s="22"/>
      <c r="L41" s="22"/>
      <c r="M41" s="22"/>
      <c r="N41" s="22"/>
      <c r="O41" s="22"/>
      <c r="P41" s="22"/>
    </row>
    <row r="42" spans="1:16" ht="39" customHeight="1" x14ac:dyDescent="0.2">
      <c r="A42" s="22"/>
      <c r="B42" s="39"/>
      <c r="C42" s="1208" t="s">
        <v>
560</v>
      </c>
      <c r="D42" s="1209"/>
      <c r="E42" s="1210"/>
      <c r="F42" s="36" t="s">
        <v>
509</v>
      </c>
      <c r="G42" s="37" t="s">
        <v>
509</v>
      </c>
      <c r="H42" s="37" t="s">
        <v>
509</v>
      </c>
      <c r="I42" s="37" t="s">
        <v>
509</v>
      </c>
      <c r="J42" s="38" t="s">
        <v>
509</v>
      </c>
      <c r="K42" s="22"/>
      <c r="L42" s="22"/>
      <c r="M42" s="22"/>
      <c r="N42" s="22"/>
      <c r="O42" s="22"/>
      <c r="P42" s="22"/>
    </row>
    <row r="43" spans="1:16" ht="39" customHeight="1" thickBot="1" x14ac:dyDescent="0.25">
      <c r="A43" s="22"/>
      <c r="B43" s="40"/>
      <c r="C43" s="1211" t="s">
        <v>
561</v>
      </c>
      <c r="D43" s="1212"/>
      <c r="E43" s="1213"/>
      <c r="F43" s="41" t="s">
        <v>
509</v>
      </c>
      <c r="G43" s="42" t="s">
        <v>
509</v>
      </c>
      <c r="H43" s="42" t="s">
        <v>
509</v>
      </c>
      <c r="I43" s="42" t="s">
        <v>
509</v>
      </c>
      <c r="J43" s="43" t="s">
        <v>
509</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8k3IHWsJbUr2Q/amH6tRGJjaezbMcPBKPVT9c/la38csYpAM0pfsI0lGafmBKkS+a7/0n6gaUurgWHnUWeISA==" saltValue="EM98qQcUJsXLkWskBDU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AY26" sqref="AY26:BM2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551</v>
      </c>
      <c r="L44" s="56" t="s">
        <v>
552</v>
      </c>
      <c r="M44" s="56" t="s">
        <v>
553</v>
      </c>
      <c r="N44" s="56" t="s">
        <v>
554</v>
      </c>
      <c r="O44" s="57" t="s">
        <v>
555</v>
      </c>
      <c r="P44" s="48"/>
      <c r="Q44" s="48"/>
      <c r="R44" s="48"/>
      <c r="S44" s="48"/>
      <c r="T44" s="48"/>
      <c r="U44" s="48"/>
    </row>
    <row r="45" spans="1:21" ht="30.75" customHeight="1" x14ac:dyDescent="0.2">
      <c r="A45" s="48"/>
      <c r="B45" s="1216" t="s">
        <v>
11</v>
      </c>
      <c r="C45" s="1217"/>
      <c r="D45" s="58"/>
      <c r="E45" s="1222" t="s">
        <v>
12</v>
      </c>
      <c r="F45" s="1222"/>
      <c r="G45" s="1222"/>
      <c r="H45" s="1222"/>
      <c r="I45" s="1222"/>
      <c r="J45" s="1223"/>
      <c r="K45" s="59">
        <v>
2278</v>
      </c>
      <c r="L45" s="60">
        <v>
2158</v>
      </c>
      <c r="M45" s="60">
        <v>
2013</v>
      </c>
      <c r="N45" s="60">
        <v>
1687</v>
      </c>
      <c r="O45" s="61">
        <v>
1564</v>
      </c>
      <c r="P45" s="48"/>
      <c r="Q45" s="48"/>
      <c r="R45" s="48"/>
      <c r="S45" s="48"/>
      <c r="T45" s="48"/>
      <c r="U45" s="48"/>
    </row>
    <row r="46" spans="1:21" ht="30.75" customHeight="1" x14ac:dyDescent="0.2">
      <c r="A46" s="48"/>
      <c r="B46" s="1218"/>
      <c r="C46" s="1219"/>
      <c r="D46" s="62"/>
      <c r="E46" s="1224" t="s">
        <v>
13</v>
      </c>
      <c r="F46" s="1224"/>
      <c r="G46" s="1224"/>
      <c r="H46" s="1224"/>
      <c r="I46" s="1224"/>
      <c r="J46" s="1225"/>
      <c r="K46" s="63" t="s">
        <v>
509</v>
      </c>
      <c r="L46" s="64" t="s">
        <v>
509</v>
      </c>
      <c r="M46" s="64" t="s">
        <v>
509</v>
      </c>
      <c r="N46" s="64" t="s">
        <v>
509</v>
      </c>
      <c r="O46" s="65" t="s">
        <v>
509</v>
      </c>
      <c r="P46" s="48"/>
      <c r="Q46" s="48"/>
      <c r="R46" s="48"/>
      <c r="S46" s="48"/>
      <c r="T46" s="48"/>
      <c r="U46" s="48"/>
    </row>
    <row r="47" spans="1:21" ht="30.75" customHeight="1" x14ac:dyDescent="0.2">
      <c r="A47" s="48"/>
      <c r="B47" s="1218"/>
      <c r="C47" s="1219"/>
      <c r="D47" s="62"/>
      <c r="E47" s="1224" t="s">
        <v>
14</v>
      </c>
      <c r="F47" s="1224"/>
      <c r="G47" s="1224"/>
      <c r="H47" s="1224"/>
      <c r="I47" s="1224"/>
      <c r="J47" s="1225"/>
      <c r="K47" s="63">
        <v>
278</v>
      </c>
      <c r="L47" s="64">
        <v>
275</v>
      </c>
      <c r="M47" s="64">
        <v>
278</v>
      </c>
      <c r="N47" s="64">
        <v>
304</v>
      </c>
      <c r="O47" s="65">
        <v>
303</v>
      </c>
      <c r="P47" s="48"/>
      <c r="Q47" s="48"/>
      <c r="R47" s="48"/>
      <c r="S47" s="48"/>
      <c r="T47" s="48"/>
      <c r="U47" s="48"/>
    </row>
    <row r="48" spans="1:21" ht="30.75" customHeight="1" x14ac:dyDescent="0.2">
      <c r="A48" s="48"/>
      <c r="B48" s="1218"/>
      <c r="C48" s="1219"/>
      <c r="D48" s="62"/>
      <c r="E48" s="1224" t="s">
        <v>
15</v>
      </c>
      <c r="F48" s="1224"/>
      <c r="G48" s="1224"/>
      <c r="H48" s="1224"/>
      <c r="I48" s="1224"/>
      <c r="J48" s="1225"/>
      <c r="K48" s="63" t="s">
        <v>
509</v>
      </c>
      <c r="L48" s="64" t="s">
        <v>
509</v>
      </c>
      <c r="M48" s="64" t="s">
        <v>
509</v>
      </c>
      <c r="N48" s="64" t="s">
        <v>
509</v>
      </c>
      <c r="O48" s="65" t="s">
        <v>
509</v>
      </c>
      <c r="P48" s="48"/>
      <c r="Q48" s="48"/>
      <c r="R48" s="48"/>
      <c r="S48" s="48"/>
      <c r="T48" s="48"/>
      <c r="U48" s="48"/>
    </row>
    <row r="49" spans="1:21" ht="30.75" customHeight="1" x14ac:dyDescent="0.2">
      <c r="A49" s="48"/>
      <c r="B49" s="1218"/>
      <c r="C49" s="1219"/>
      <c r="D49" s="62"/>
      <c r="E49" s="1224" t="s">
        <v>
16</v>
      </c>
      <c r="F49" s="1224"/>
      <c r="G49" s="1224"/>
      <c r="H49" s="1224"/>
      <c r="I49" s="1224"/>
      <c r="J49" s="1225"/>
      <c r="K49" s="63">
        <v>
91</v>
      </c>
      <c r="L49" s="64">
        <v>
93</v>
      </c>
      <c r="M49" s="64">
        <v>
87</v>
      </c>
      <c r="N49" s="64">
        <v>
96</v>
      </c>
      <c r="O49" s="65">
        <v>
92</v>
      </c>
      <c r="P49" s="48"/>
      <c r="Q49" s="48"/>
      <c r="R49" s="48"/>
      <c r="S49" s="48"/>
      <c r="T49" s="48"/>
      <c r="U49" s="48"/>
    </row>
    <row r="50" spans="1:21" ht="30.75" customHeight="1" x14ac:dyDescent="0.2">
      <c r="A50" s="48"/>
      <c r="B50" s="1218"/>
      <c r="C50" s="1219"/>
      <c r="D50" s="62"/>
      <c r="E50" s="1224" t="s">
        <v>
17</v>
      </c>
      <c r="F50" s="1224"/>
      <c r="G50" s="1224"/>
      <c r="H50" s="1224"/>
      <c r="I50" s="1224"/>
      <c r="J50" s="1225"/>
      <c r="K50" s="63">
        <v>
119</v>
      </c>
      <c r="L50" s="64">
        <v>
59</v>
      </c>
      <c r="M50" s="64">
        <v>
22</v>
      </c>
      <c r="N50" s="64">
        <v>
18</v>
      </c>
      <c r="O50" s="65">
        <v>
12</v>
      </c>
      <c r="P50" s="48"/>
      <c r="Q50" s="48"/>
      <c r="R50" s="48"/>
      <c r="S50" s="48"/>
      <c r="T50" s="48"/>
      <c r="U50" s="48"/>
    </row>
    <row r="51" spans="1:21" ht="30.75" customHeight="1" x14ac:dyDescent="0.2">
      <c r="A51" s="48"/>
      <c r="B51" s="1220"/>
      <c r="C51" s="1221"/>
      <c r="D51" s="66"/>
      <c r="E51" s="1224" t="s">
        <v>
18</v>
      </c>
      <c r="F51" s="1224"/>
      <c r="G51" s="1224"/>
      <c r="H51" s="1224"/>
      <c r="I51" s="1224"/>
      <c r="J51" s="1225"/>
      <c r="K51" s="63" t="s">
        <v>
509</v>
      </c>
      <c r="L51" s="64" t="s">
        <v>
509</v>
      </c>
      <c r="M51" s="64" t="s">
        <v>
509</v>
      </c>
      <c r="N51" s="64" t="s">
        <v>
509</v>
      </c>
      <c r="O51" s="65" t="s">
        <v>
509</v>
      </c>
      <c r="P51" s="48"/>
      <c r="Q51" s="48"/>
      <c r="R51" s="48"/>
      <c r="S51" s="48"/>
      <c r="T51" s="48"/>
      <c r="U51" s="48"/>
    </row>
    <row r="52" spans="1:21" ht="30.75" customHeight="1" x14ac:dyDescent="0.2">
      <c r="A52" s="48"/>
      <c r="B52" s="1226" t="s">
        <v>
19</v>
      </c>
      <c r="C52" s="1227"/>
      <c r="D52" s="66"/>
      <c r="E52" s="1224" t="s">
        <v>
20</v>
      </c>
      <c r="F52" s="1224"/>
      <c r="G52" s="1224"/>
      <c r="H52" s="1224"/>
      <c r="I52" s="1224"/>
      <c r="J52" s="1225"/>
      <c r="K52" s="63">
        <v>
5240</v>
      </c>
      <c r="L52" s="64">
        <v>
5088</v>
      </c>
      <c r="M52" s="64">
        <v>
4991</v>
      </c>
      <c r="N52" s="64">
        <v>
4865</v>
      </c>
      <c r="O52" s="65">
        <v>
4654</v>
      </c>
      <c r="P52" s="48"/>
      <c r="Q52" s="48"/>
      <c r="R52" s="48"/>
      <c r="S52" s="48"/>
      <c r="T52" s="48"/>
      <c r="U52" s="48"/>
    </row>
    <row r="53" spans="1:21" ht="30.75" customHeight="1" thickBot="1" x14ac:dyDescent="0.25">
      <c r="A53" s="48"/>
      <c r="B53" s="1228" t="s">
        <v>
21</v>
      </c>
      <c r="C53" s="1229"/>
      <c r="D53" s="67"/>
      <c r="E53" s="1230" t="s">
        <v>
22</v>
      </c>
      <c r="F53" s="1230"/>
      <c r="G53" s="1230"/>
      <c r="H53" s="1230"/>
      <c r="I53" s="1230"/>
      <c r="J53" s="1231"/>
      <c r="K53" s="68">
        <v>
-2474</v>
      </c>
      <c r="L53" s="69">
        <v>
-2503</v>
      </c>
      <c r="M53" s="69">
        <v>
-2591</v>
      </c>
      <c r="N53" s="69">
        <v>
-2760</v>
      </c>
      <c r="O53" s="70">
        <v>
-2683</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562</v>
      </c>
      <c r="P55" s="48"/>
      <c r="Q55" s="48"/>
      <c r="R55" s="48"/>
      <c r="S55" s="48"/>
      <c r="T55" s="48"/>
      <c r="U55" s="48"/>
    </row>
    <row r="56" spans="1:21" ht="31.5" customHeight="1" thickBot="1" x14ac:dyDescent="0.25">
      <c r="A56" s="48"/>
      <c r="B56" s="76"/>
      <c r="C56" s="77"/>
      <c r="D56" s="77"/>
      <c r="E56" s="78"/>
      <c r="F56" s="78"/>
      <c r="G56" s="78"/>
      <c r="H56" s="78"/>
      <c r="I56" s="78"/>
      <c r="J56" s="79" t="s">
        <v>
2</v>
      </c>
      <c r="K56" s="80" t="s">
        <v>
563</v>
      </c>
      <c r="L56" s="81" t="s">
        <v>
564</v>
      </c>
      <c r="M56" s="81" t="s">
        <v>
565</v>
      </c>
      <c r="N56" s="81" t="s">
        <v>
566</v>
      </c>
      <c r="O56" s="82" t="s">
        <v>
567</v>
      </c>
      <c r="P56" s="48"/>
      <c r="Q56" s="48"/>
      <c r="R56" s="48"/>
      <c r="S56" s="48"/>
      <c r="T56" s="48"/>
      <c r="U56" s="48"/>
    </row>
    <row r="57" spans="1:21" ht="31.5" customHeight="1" x14ac:dyDescent="0.2">
      <c r="B57" s="1232" t="s">
        <v>
25</v>
      </c>
      <c r="C57" s="1233"/>
      <c r="D57" s="1236" t="s">
        <v>
26</v>
      </c>
      <c r="E57" s="1237"/>
      <c r="F57" s="1237"/>
      <c r="G57" s="1237"/>
      <c r="H57" s="1237"/>
      <c r="I57" s="1237"/>
      <c r="J57" s="1238"/>
      <c r="K57" s="83">
        <v>
1740</v>
      </c>
      <c r="L57" s="84">
        <v>
1822</v>
      </c>
      <c r="M57" s="84">
        <v>
2030</v>
      </c>
      <c r="N57" s="84">
        <v>
2480</v>
      </c>
      <c r="O57" s="85">
        <v>
2846</v>
      </c>
    </row>
    <row r="58" spans="1:21" ht="31.5" customHeight="1" thickBot="1" x14ac:dyDescent="0.25">
      <c r="B58" s="1234"/>
      <c r="C58" s="1235"/>
      <c r="D58" s="1239" t="s">
        <v>
27</v>
      </c>
      <c r="E58" s="1240"/>
      <c r="F58" s="1240"/>
      <c r="G58" s="1240"/>
      <c r="H58" s="1240"/>
      <c r="I58" s="1240"/>
      <c r="J58" s="1241"/>
      <c r="K58" s="86">
        <v>
1274</v>
      </c>
      <c r="L58" s="87">
        <v>
1242</v>
      </c>
      <c r="M58" s="87">
        <v>
1306</v>
      </c>
      <c r="N58" s="87">
        <v>
1582</v>
      </c>
      <c r="O58" s="88">
        <v>
1790</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xHfKeeHIdE6FukhwIVpA8Ji+Q3iVi33xYyTEy39HiMrkh7KjAR5OyTz9F3kwN+WZWv4Td2h2LCy02G4zGWV8g==" saltValue="1+TAyz8XRkeAxtOd2CrM1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AY26" sqref="AY26:BM26"/>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551</v>
      </c>
      <c r="J40" s="100" t="s">
        <v>
552</v>
      </c>
      <c r="K40" s="100" t="s">
        <v>
553</v>
      </c>
      <c r="L40" s="100" t="s">
        <v>
554</v>
      </c>
      <c r="M40" s="101" t="s">
        <v>
555</v>
      </c>
    </row>
    <row r="41" spans="2:13" ht="27.75" customHeight="1" x14ac:dyDescent="0.2">
      <c r="B41" s="1242" t="s">
        <v>
30</v>
      </c>
      <c r="C41" s="1243"/>
      <c r="D41" s="102"/>
      <c r="E41" s="1248" t="s">
        <v>
31</v>
      </c>
      <c r="F41" s="1248"/>
      <c r="G41" s="1248"/>
      <c r="H41" s="1249"/>
      <c r="I41" s="358">
        <v>
18729</v>
      </c>
      <c r="J41" s="359">
        <v>
16944</v>
      </c>
      <c r="K41" s="359">
        <v>
16338</v>
      </c>
      <c r="L41" s="359">
        <v>
14752</v>
      </c>
      <c r="M41" s="360">
        <v>
13750</v>
      </c>
    </row>
    <row r="42" spans="2:13" ht="27.75" customHeight="1" x14ac:dyDescent="0.2">
      <c r="B42" s="1244"/>
      <c r="C42" s="1245"/>
      <c r="D42" s="103"/>
      <c r="E42" s="1250" t="s">
        <v>
32</v>
      </c>
      <c r="F42" s="1250"/>
      <c r="G42" s="1250"/>
      <c r="H42" s="1251"/>
      <c r="I42" s="361">
        <v>
334</v>
      </c>
      <c r="J42" s="362">
        <v>
196</v>
      </c>
      <c r="K42" s="362">
        <v>
134</v>
      </c>
      <c r="L42" s="362">
        <v>
86</v>
      </c>
      <c r="M42" s="363">
        <v>
43</v>
      </c>
    </row>
    <row r="43" spans="2:13" ht="27.75" customHeight="1" x14ac:dyDescent="0.2">
      <c r="B43" s="1244"/>
      <c r="C43" s="1245"/>
      <c r="D43" s="103"/>
      <c r="E43" s="1250" t="s">
        <v>
33</v>
      </c>
      <c r="F43" s="1250"/>
      <c r="G43" s="1250"/>
      <c r="H43" s="1251"/>
      <c r="I43" s="361" t="s">
        <v>
509</v>
      </c>
      <c r="J43" s="362" t="s">
        <v>
509</v>
      </c>
      <c r="K43" s="362" t="s">
        <v>
509</v>
      </c>
      <c r="L43" s="362" t="s">
        <v>
509</v>
      </c>
      <c r="M43" s="363" t="s">
        <v>
509</v>
      </c>
    </row>
    <row r="44" spans="2:13" ht="27.75" customHeight="1" x14ac:dyDescent="0.2">
      <c r="B44" s="1244"/>
      <c r="C44" s="1245"/>
      <c r="D44" s="103"/>
      <c r="E44" s="1250" t="s">
        <v>
34</v>
      </c>
      <c r="F44" s="1250"/>
      <c r="G44" s="1250"/>
      <c r="H44" s="1251"/>
      <c r="I44" s="361">
        <v>
1037</v>
      </c>
      <c r="J44" s="362">
        <v>
1039</v>
      </c>
      <c r="K44" s="362">
        <v>
1063</v>
      </c>
      <c r="L44" s="362">
        <v>
1233</v>
      </c>
      <c r="M44" s="363">
        <v>
1377</v>
      </c>
    </row>
    <row r="45" spans="2:13" ht="27.75" customHeight="1" x14ac:dyDescent="0.2">
      <c r="B45" s="1244"/>
      <c r="C45" s="1245"/>
      <c r="D45" s="103"/>
      <c r="E45" s="1250" t="s">
        <v>
35</v>
      </c>
      <c r="F45" s="1250"/>
      <c r="G45" s="1250"/>
      <c r="H45" s="1251"/>
      <c r="I45" s="361">
        <v>
14958</v>
      </c>
      <c r="J45" s="362">
        <v>
13011</v>
      </c>
      <c r="K45" s="362">
        <v>
11901</v>
      </c>
      <c r="L45" s="362">
        <v>
11577</v>
      </c>
      <c r="M45" s="363">
        <v>
11599</v>
      </c>
    </row>
    <row r="46" spans="2:13" ht="27.75" customHeight="1" x14ac:dyDescent="0.2">
      <c r="B46" s="1244"/>
      <c r="C46" s="1245"/>
      <c r="D46" s="104"/>
      <c r="E46" s="1250" t="s">
        <v>
36</v>
      </c>
      <c r="F46" s="1250"/>
      <c r="G46" s="1250"/>
      <c r="H46" s="1251"/>
      <c r="I46" s="361" t="s">
        <v>
509</v>
      </c>
      <c r="J46" s="362" t="s">
        <v>
509</v>
      </c>
      <c r="K46" s="362" t="s">
        <v>
509</v>
      </c>
      <c r="L46" s="362" t="s">
        <v>
509</v>
      </c>
      <c r="M46" s="363" t="s">
        <v>
509</v>
      </c>
    </row>
    <row r="47" spans="2:13" ht="27.75" customHeight="1" x14ac:dyDescent="0.2">
      <c r="B47" s="1244"/>
      <c r="C47" s="1245"/>
      <c r="D47" s="105"/>
      <c r="E47" s="1252" t="s">
        <v>
37</v>
      </c>
      <c r="F47" s="1253"/>
      <c r="G47" s="1253"/>
      <c r="H47" s="1254"/>
      <c r="I47" s="361" t="s">
        <v>
509</v>
      </c>
      <c r="J47" s="362" t="s">
        <v>
509</v>
      </c>
      <c r="K47" s="362" t="s">
        <v>
509</v>
      </c>
      <c r="L47" s="362" t="s">
        <v>
509</v>
      </c>
      <c r="M47" s="363" t="s">
        <v>
509</v>
      </c>
    </row>
    <row r="48" spans="2:13" ht="27.75" customHeight="1" x14ac:dyDescent="0.2">
      <c r="B48" s="1244"/>
      <c r="C48" s="1245"/>
      <c r="D48" s="103"/>
      <c r="E48" s="1250" t="s">
        <v>
38</v>
      </c>
      <c r="F48" s="1250"/>
      <c r="G48" s="1250"/>
      <c r="H48" s="1251"/>
      <c r="I48" s="361" t="s">
        <v>
509</v>
      </c>
      <c r="J48" s="362" t="s">
        <v>
509</v>
      </c>
      <c r="K48" s="362" t="s">
        <v>
509</v>
      </c>
      <c r="L48" s="362" t="s">
        <v>
509</v>
      </c>
      <c r="M48" s="363" t="s">
        <v>
509</v>
      </c>
    </row>
    <row r="49" spans="2:13" ht="27.75" customHeight="1" x14ac:dyDescent="0.2">
      <c r="B49" s="1246"/>
      <c r="C49" s="1247"/>
      <c r="D49" s="103"/>
      <c r="E49" s="1250" t="s">
        <v>
39</v>
      </c>
      <c r="F49" s="1250"/>
      <c r="G49" s="1250"/>
      <c r="H49" s="1251"/>
      <c r="I49" s="361" t="s">
        <v>
509</v>
      </c>
      <c r="J49" s="362" t="s">
        <v>
509</v>
      </c>
      <c r="K49" s="362" t="s">
        <v>
509</v>
      </c>
      <c r="L49" s="362" t="s">
        <v>
509</v>
      </c>
      <c r="M49" s="363" t="s">
        <v>
509</v>
      </c>
    </row>
    <row r="50" spans="2:13" ht="27.75" customHeight="1" x14ac:dyDescent="0.2">
      <c r="B50" s="1255" t="s">
        <v>
40</v>
      </c>
      <c r="C50" s="1256"/>
      <c r="D50" s="106"/>
      <c r="E50" s="1250" t="s">
        <v>
41</v>
      </c>
      <c r="F50" s="1250"/>
      <c r="G50" s="1250"/>
      <c r="H50" s="1251"/>
      <c r="I50" s="361">
        <v>
38468</v>
      </c>
      <c r="J50" s="362">
        <v>
45759</v>
      </c>
      <c r="K50" s="362">
        <v>
51703</v>
      </c>
      <c r="L50" s="362">
        <v>
55531</v>
      </c>
      <c r="M50" s="363">
        <v>
68642</v>
      </c>
    </row>
    <row r="51" spans="2:13" ht="27.75" customHeight="1" x14ac:dyDescent="0.2">
      <c r="B51" s="1244"/>
      <c r="C51" s="1245"/>
      <c r="D51" s="103"/>
      <c r="E51" s="1250" t="s">
        <v>
42</v>
      </c>
      <c r="F51" s="1250"/>
      <c r="G51" s="1250"/>
      <c r="H51" s="1251"/>
      <c r="I51" s="361" t="s">
        <v>
509</v>
      </c>
      <c r="J51" s="362" t="s">
        <v>
509</v>
      </c>
      <c r="K51" s="362" t="s">
        <v>
509</v>
      </c>
      <c r="L51" s="362" t="s">
        <v>
509</v>
      </c>
      <c r="M51" s="363" t="s">
        <v>
509</v>
      </c>
    </row>
    <row r="52" spans="2:13" ht="27.75" customHeight="1" x14ac:dyDescent="0.2">
      <c r="B52" s="1246"/>
      <c r="C52" s="1247"/>
      <c r="D52" s="103"/>
      <c r="E52" s="1250" t="s">
        <v>
43</v>
      </c>
      <c r="F52" s="1250"/>
      <c r="G52" s="1250"/>
      <c r="H52" s="1251"/>
      <c r="I52" s="361">
        <v>
49108</v>
      </c>
      <c r="J52" s="362">
        <v>
44453</v>
      </c>
      <c r="K52" s="362">
        <v>
40218</v>
      </c>
      <c r="L52" s="362">
        <v>
36718</v>
      </c>
      <c r="M52" s="363">
        <v>
36462</v>
      </c>
    </row>
    <row r="53" spans="2:13" ht="27.75" customHeight="1" thickBot="1" x14ac:dyDescent="0.25">
      <c r="B53" s="1257" t="s">
        <v>
44</v>
      </c>
      <c r="C53" s="1258"/>
      <c r="D53" s="107"/>
      <c r="E53" s="1259" t="s">
        <v>
45</v>
      </c>
      <c r="F53" s="1259"/>
      <c r="G53" s="1259"/>
      <c r="H53" s="1260"/>
      <c r="I53" s="364">
        <v>
-52518</v>
      </c>
      <c r="J53" s="365">
        <v>
-59023</v>
      </c>
      <c r="K53" s="365">
        <v>
-62484</v>
      </c>
      <c r="L53" s="365">
        <v>
-64601</v>
      </c>
      <c r="M53" s="366">
        <v>
-78335</v>
      </c>
    </row>
    <row r="54" spans="2:13" ht="27.75" customHeight="1" x14ac:dyDescent="0.2">
      <c r="B54" s="108" t="s">
        <v>
46</v>
      </c>
      <c r="C54" s="109"/>
      <c r="D54" s="109"/>
      <c r="E54" s="110"/>
      <c r="F54" s="110"/>
      <c r="G54" s="110"/>
      <c r="H54" s="110"/>
      <c r="I54" s="111"/>
      <c r="J54" s="111"/>
      <c r="K54" s="111"/>
      <c r="L54" s="111"/>
      <c r="M54" s="111"/>
    </row>
    <row r="55" spans="2:13" ht="13.2" x14ac:dyDescent="0.2"/>
  </sheetData>
  <sheetProtection algorithmName="SHA-512" hashValue="XLBPxtDaDe7gVJkDU+xwYM/aOhCo9552roWCe2gkf9NI+HyBkaX9MpP9lyhgVdB1OOqeEPbFru2s+lkVSp8sFg==" saltValue="t7wruQDixIi/NQtaQX3S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
47</v>
      </c>
    </row>
    <row r="54" spans="2:8" ht="29.25" customHeight="1" thickBot="1" x14ac:dyDescent="0.3">
      <c r="B54" s="113" t="s">
        <v>
1</v>
      </c>
      <c r="C54" s="114"/>
      <c r="D54" s="114"/>
      <c r="E54" s="115" t="s">
        <v>
2</v>
      </c>
      <c r="F54" s="116" t="s">
        <v>
553</v>
      </c>
      <c r="G54" s="116" t="s">
        <v>
554</v>
      </c>
      <c r="H54" s="117" t="s">
        <v>
555</v>
      </c>
    </row>
    <row r="55" spans="2:8" ht="52.5" customHeight="1" x14ac:dyDescent="0.2">
      <c r="B55" s="118"/>
      <c r="C55" s="1269" t="s">
        <v>
48</v>
      </c>
      <c r="D55" s="1269"/>
      <c r="E55" s="1270"/>
      <c r="F55" s="119">
        <v>
22695</v>
      </c>
      <c r="G55" s="119">
        <v>
26009</v>
      </c>
      <c r="H55" s="120">
        <v>
30461</v>
      </c>
    </row>
    <row r="56" spans="2:8" ht="52.5" customHeight="1" x14ac:dyDescent="0.2">
      <c r="B56" s="121"/>
      <c r="C56" s="1271" t="s">
        <v>
49</v>
      </c>
      <c r="D56" s="1271"/>
      <c r="E56" s="1272"/>
      <c r="F56" s="122">
        <v>
1108</v>
      </c>
      <c r="G56" s="122">
        <v>
942</v>
      </c>
      <c r="H56" s="123">
        <v>
775</v>
      </c>
    </row>
    <row r="57" spans="2:8" ht="53.25" customHeight="1" x14ac:dyDescent="0.2">
      <c r="B57" s="121"/>
      <c r="C57" s="1273" t="s">
        <v>
50</v>
      </c>
      <c r="D57" s="1273"/>
      <c r="E57" s="1274"/>
      <c r="F57" s="124">
        <v>
25465</v>
      </c>
      <c r="G57" s="124">
        <v>
26050</v>
      </c>
      <c r="H57" s="125">
        <v>
34204</v>
      </c>
    </row>
    <row r="58" spans="2:8" ht="45.75" customHeight="1" x14ac:dyDescent="0.2">
      <c r="B58" s="126"/>
      <c r="C58" s="1261" t="s">
        <v>
579</v>
      </c>
      <c r="D58" s="1262"/>
      <c r="E58" s="1263"/>
      <c r="F58" s="127">
        <v>
22534</v>
      </c>
      <c r="G58" s="127">
        <v>
22863</v>
      </c>
      <c r="H58" s="128">
        <v>
20553</v>
      </c>
    </row>
    <row r="59" spans="2:8" ht="45.75" customHeight="1" x14ac:dyDescent="0.2">
      <c r="B59" s="126"/>
      <c r="C59" s="1261" t="s">
        <v>
580</v>
      </c>
      <c r="D59" s="1262"/>
      <c r="E59" s="1263"/>
      <c r="F59" s="127">
        <v>
8</v>
      </c>
      <c r="G59" s="127">
        <v>
9</v>
      </c>
      <c r="H59" s="128">
        <v>
10304</v>
      </c>
    </row>
    <row r="60" spans="2:8" ht="45.75" customHeight="1" x14ac:dyDescent="0.2">
      <c r="B60" s="126"/>
      <c r="C60" s="1261" t="s">
        <v>
581</v>
      </c>
      <c r="D60" s="1262"/>
      <c r="E60" s="1263"/>
      <c r="F60" s="127">
        <v>
524</v>
      </c>
      <c r="G60" s="127">
        <v>
790</v>
      </c>
      <c r="H60" s="128">
        <v>
904</v>
      </c>
    </row>
    <row r="61" spans="2:8" ht="45.75" customHeight="1" x14ac:dyDescent="0.2">
      <c r="B61" s="126"/>
      <c r="C61" s="1261" t="s">
        <v>
582</v>
      </c>
      <c r="D61" s="1262"/>
      <c r="E61" s="1263"/>
      <c r="F61" s="127">
        <v>
861</v>
      </c>
      <c r="G61" s="127">
        <v>
808</v>
      </c>
      <c r="H61" s="128">
        <v>
811</v>
      </c>
    </row>
    <row r="62" spans="2:8" ht="45.75" customHeight="1" thickBot="1" x14ac:dyDescent="0.25">
      <c r="B62" s="129"/>
      <c r="C62" s="1264" t="s">
        <v>
583</v>
      </c>
      <c r="D62" s="1265"/>
      <c r="E62" s="1266"/>
      <c r="F62" s="130">
        <v>
772</v>
      </c>
      <c r="G62" s="130">
        <v>
816</v>
      </c>
      <c r="H62" s="131">
        <v>
808</v>
      </c>
    </row>
    <row r="63" spans="2:8" ht="52.5" customHeight="1" thickBot="1" x14ac:dyDescent="0.25">
      <c r="B63" s="132"/>
      <c r="C63" s="1267" t="s">
        <v>
51</v>
      </c>
      <c r="D63" s="1267"/>
      <c r="E63" s="1268"/>
      <c r="F63" s="133">
        <v>
49267</v>
      </c>
      <c r="G63" s="133">
        <v>
53002</v>
      </c>
      <c r="H63" s="134">
        <v>
65441</v>
      </c>
    </row>
    <row r="64" spans="2:8" ht="13.2" x14ac:dyDescent="0.2"/>
  </sheetData>
  <sheetProtection algorithmName="SHA-512" hashValue="mwM+e23lBRgf3+840wog+iZcs6W3awXLT8yMzu7/Nv9E/7rm4tkCsWkFI5mjz6yN0uf6Wyl81CGNEXHiOx5pxA==" saltValue="tQllsxWqSRmM/9fKVDCg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
586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
587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3" t="s">
        <v>
588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
589</v>
      </c>
    </row>
    <row r="50" spans="1:109" ht="13.2" x14ac:dyDescent="0.2">
      <c r="B50" s="375"/>
      <c r="G50" s="1275"/>
      <c r="H50" s="1275"/>
      <c r="I50" s="1275"/>
      <c r="J50" s="1275"/>
      <c r="K50" s="385"/>
      <c r="L50" s="385"/>
      <c r="M50" s="386"/>
      <c r="N50" s="386"/>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81" t="s">
        <v>
551</v>
      </c>
      <c r="BQ50" s="1281"/>
      <c r="BR50" s="1281"/>
      <c r="BS50" s="1281"/>
      <c r="BT50" s="1281"/>
      <c r="BU50" s="1281"/>
      <c r="BV50" s="1281"/>
      <c r="BW50" s="1281"/>
      <c r="BX50" s="1281" t="s">
        <v>
552</v>
      </c>
      <c r="BY50" s="1281"/>
      <c r="BZ50" s="1281"/>
      <c r="CA50" s="1281"/>
      <c r="CB50" s="1281"/>
      <c r="CC50" s="1281"/>
      <c r="CD50" s="1281"/>
      <c r="CE50" s="1281"/>
      <c r="CF50" s="1281" t="s">
        <v>
553</v>
      </c>
      <c r="CG50" s="1281"/>
      <c r="CH50" s="1281"/>
      <c r="CI50" s="1281"/>
      <c r="CJ50" s="1281"/>
      <c r="CK50" s="1281"/>
      <c r="CL50" s="1281"/>
      <c r="CM50" s="1281"/>
      <c r="CN50" s="1281" t="s">
        <v>
554</v>
      </c>
      <c r="CO50" s="1281"/>
      <c r="CP50" s="1281"/>
      <c r="CQ50" s="1281"/>
      <c r="CR50" s="1281"/>
      <c r="CS50" s="1281"/>
      <c r="CT50" s="1281"/>
      <c r="CU50" s="1281"/>
      <c r="CV50" s="1281" t="s">
        <v>
555</v>
      </c>
      <c r="CW50" s="1281"/>
      <c r="CX50" s="1281"/>
      <c r="CY50" s="1281"/>
      <c r="CZ50" s="1281"/>
      <c r="DA50" s="1281"/>
      <c r="DB50" s="1281"/>
      <c r="DC50" s="1281"/>
    </row>
    <row r="51" spans="1:109" ht="13.5" customHeight="1" x14ac:dyDescent="0.2">
      <c r="B51" s="375"/>
      <c r="G51" s="1292"/>
      <c r="H51" s="1292"/>
      <c r="I51" s="1296"/>
      <c r="J51" s="1296"/>
      <c r="K51" s="1282"/>
      <c r="L51" s="1282"/>
      <c r="M51" s="1282"/>
      <c r="N51" s="1282"/>
      <c r="AM51" s="384"/>
      <c r="AN51" s="1280" t="s">
        <v>
590</v>
      </c>
      <c r="AO51" s="1280"/>
      <c r="AP51" s="1280"/>
      <c r="AQ51" s="1280"/>
      <c r="AR51" s="1280"/>
      <c r="AS51" s="1280"/>
      <c r="AT51" s="1280"/>
      <c r="AU51" s="1280"/>
      <c r="AV51" s="1280"/>
      <c r="AW51" s="1280"/>
      <c r="AX51" s="1280"/>
      <c r="AY51" s="1280"/>
      <c r="AZ51" s="1280"/>
      <c r="BA51" s="1280"/>
      <c r="BB51" s="1280" t="s">
        <v>
591</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5"/>
      <c r="G52" s="1292"/>
      <c r="H52" s="1292"/>
      <c r="I52" s="1296"/>
      <c r="J52" s="1296"/>
      <c r="K52" s="1282"/>
      <c r="L52" s="1282"/>
      <c r="M52" s="1282"/>
      <c r="N52" s="1282"/>
      <c r="AM52" s="38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3"/>
      <c r="B53" s="375"/>
      <c r="G53" s="1292"/>
      <c r="H53" s="1292"/>
      <c r="I53" s="1275"/>
      <c r="J53" s="1275"/>
      <c r="K53" s="1282"/>
      <c r="L53" s="1282"/>
      <c r="M53" s="1282"/>
      <c r="N53" s="1282"/>
      <c r="AM53" s="384"/>
      <c r="AN53" s="1280"/>
      <c r="AO53" s="1280"/>
      <c r="AP53" s="1280"/>
      <c r="AQ53" s="1280"/>
      <c r="AR53" s="1280"/>
      <c r="AS53" s="1280"/>
      <c r="AT53" s="1280"/>
      <c r="AU53" s="1280"/>
      <c r="AV53" s="1280"/>
      <c r="AW53" s="1280"/>
      <c r="AX53" s="1280"/>
      <c r="AY53" s="1280"/>
      <c r="AZ53" s="1280"/>
      <c r="BA53" s="1280"/>
      <c r="BB53" s="1280" t="s">
        <v>
592</v>
      </c>
      <c r="BC53" s="1280"/>
      <c r="BD53" s="1280"/>
      <c r="BE53" s="1280"/>
      <c r="BF53" s="1280"/>
      <c r="BG53" s="1280"/>
      <c r="BH53" s="1280"/>
      <c r="BI53" s="1280"/>
      <c r="BJ53" s="1280"/>
      <c r="BK53" s="1280"/>
      <c r="BL53" s="1280"/>
      <c r="BM53" s="1280"/>
      <c r="BN53" s="1280"/>
      <c r="BO53" s="1280"/>
      <c r="BP53" s="1277">
        <v>
65.5</v>
      </c>
      <c r="BQ53" s="1277"/>
      <c r="BR53" s="1277"/>
      <c r="BS53" s="1277"/>
      <c r="BT53" s="1277"/>
      <c r="BU53" s="1277"/>
      <c r="BV53" s="1277"/>
      <c r="BW53" s="1277"/>
      <c r="BX53" s="1277">
        <v>
65.400000000000006</v>
      </c>
      <c r="BY53" s="1277"/>
      <c r="BZ53" s="1277"/>
      <c r="CA53" s="1277"/>
      <c r="CB53" s="1277"/>
      <c r="CC53" s="1277"/>
      <c r="CD53" s="1277"/>
      <c r="CE53" s="1277"/>
      <c r="CF53" s="1277">
        <v>
65</v>
      </c>
      <c r="CG53" s="1277"/>
      <c r="CH53" s="1277"/>
      <c r="CI53" s="1277"/>
      <c r="CJ53" s="1277"/>
      <c r="CK53" s="1277"/>
      <c r="CL53" s="1277"/>
      <c r="CM53" s="1277"/>
      <c r="CN53" s="1277">
        <v>
65.8</v>
      </c>
      <c r="CO53" s="1277"/>
      <c r="CP53" s="1277"/>
      <c r="CQ53" s="1277"/>
      <c r="CR53" s="1277"/>
      <c r="CS53" s="1277"/>
      <c r="CT53" s="1277"/>
      <c r="CU53" s="1277"/>
      <c r="CV53" s="1277">
        <v>
68.2</v>
      </c>
      <c r="CW53" s="1277"/>
      <c r="CX53" s="1277"/>
      <c r="CY53" s="1277"/>
      <c r="CZ53" s="1277"/>
      <c r="DA53" s="1277"/>
      <c r="DB53" s="1277"/>
      <c r="DC53" s="1277"/>
    </row>
    <row r="54" spans="1:109" ht="13.2" x14ac:dyDescent="0.2">
      <c r="A54" s="383"/>
      <c r="B54" s="375"/>
      <c r="G54" s="1292"/>
      <c r="H54" s="1292"/>
      <c r="I54" s="1275"/>
      <c r="J54" s="1275"/>
      <c r="K54" s="1282"/>
      <c r="L54" s="1282"/>
      <c r="M54" s="1282"/>
      <c r="N54" s="1282"/>
      <c r="AM54" s="38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3"/>
      <c r="B55" s="375"/>
      <c r="G55" s="1275"/>
      <c r="H55" s="1275"/>
      <c r="I55" s="1275"/>
      <c r="J55" s="1275"/>
      <c r="K55" s="1282"/>
      <c r="L55" s="1282"/>
      <c r="M55" s="1282"/>
      <c r="N55" s="1282"/>
      <c r="AN55" s="1281" t="s">
        <v>
593</v>
      </c>
      <c r="AO55" s="1281"/>
      <c r="AP55" s="1281"/>
      <c r="AQ55" s="1281"/>
      <c r="AR55" s="1281"/>
      <c r="AS55" s="1281"/>
      <c r="AT55" s="1281"/>
      <c r="AU55" s="1281"/>
      <c r="AV55" s="1281"/>
      <c r="AW55" s="1281"/>
      <c r="AX55" s="1281"/>
      <c r="AY55" s="1281"/>
      <c r="AZ55" s="1281"/>
      <c r="BA55" s="1281"/>
      <c r="BB55" s="1280" t="s">
        <v>
591</v>
      </c>
      <c r="BC55" s="1280"/>
      <c r="BD55" s="1280"/>
      <c r="BE55" s="1280"/>
      <c r="BF55" s="1280"/>
      <c r="BG55" s="1280"/>
      <c r="BH55" s="1280"/>
      <c r="BI55" s="1280"/>
      <c r="BJ55" s="1280"/>
      <c r="BK55" s="1280"/>
      <c r="BL55" s="1280"/>
      <c r="BM55" s="1280"/>
      <c r="BN55" s="1280"/>
      <c r="BO55" s="1280"/>
      <c r="BP55" s="1277">
        <v>
0</v>
      </c>
      <c r="BQ55" s="1277"/>
      <c r="BR55" s="1277"/>
      <c r="BS55" s="1277"/>
      <c r="BT55" s="1277"/>
      <c r="BU55" s="1277"/>
      <c r="BV55" s="1277"/>
      <c r="BW55" s="1277"/>
      <c r="BX55" s="1277">
        <v>
0</v>
      </c>
      <c r="BY55" s="1277"/>
      <c r="BZ55" s="1277"/>
      <c r="CA55" s="1277"/>
      <c r="CB55" s="1277"/>
      <c r="CC55" s="1277"/>
      <c r="CD55" s="1277"/>
      <c r="CE55" s="1277"/>
      <c r="CF55" s="1277">
        <v>
0</v>
      </c>
      <c r="CG55" s="1277"/>
      <c r="CH55" s="1277"/>
      <c r="CI55" s="1277"/>
      <c r="CJ55" s="1277"/>
      <c r="CK55" s="1277"/>
      <c r="CL55" s="1277"/>
      <c r="CM55" s="1277"/>
      <c r="CN55" s="1277">
        <v>
0</v>
      </c>
      <c r="CO55" s="1277"/>
      <c r="CP55" s="1277"/>
      <c r="CQ55" s="1277"/>
      <c r="CR55" s="1277"/>
      <c r="CS55" s="1277"/>
      <c r="CT55" s="1277"/>
      <c r="CU55" s="1277"/>
      <c r="CV55" s="1277">
        <v>
0</v>
      </c>
      <c r="CW55" s="1277"/>
      <c r="CX55" s="1277"/>
      <c r="CY55" s="1277"/>
      <c r="CZ55" s="1277"/>
      <c r="DA55" s="1277"/>
      <c r="DB55" s="1277"/>
      <c r="DC55" s="1277"/>
    </row>
    <row r="56" spans="1:109" ht="13.2" x14ac:dyDescent="0.2">
      <c r="A56" s="383"/>
      <c r="B56" s="375"/>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2" x14ac:dyDescent="0.2">
      <c r="B57" s="387"/>
      <c r="G57" s="1275"/>
      <c r="H57" s="1275"/>
      <c r="I57" s="1278"/>
      <c r="J57" s="1278"/>
      <c r="K57" s="1282"/>
      <c r="L57" s="1282"/>
      <c r="M57" s="1282"/>
      <c r="N57" s="1282"/>
      <c r="AM57" s="369"/>
      <c r="AN57" s="1281"/>
      <c r="AO57" s="1281"/>
      <c r="AP57" s="1281"/>
      <c r="AQ57" s="1281"/>
      <c r="AR57" s="1281"/>
      <c r="AS57" s="1281"/>
      <c r="AT57" s="1281"/>
      <c r="AU57" s="1281"/>
      <c r="AV57" s="1281"/>
      <c r="AW57" s="1281"/>
      <c r="AX57" s="1281"/>
      <c r="AY57" s="1281"/>
      <c r="AZ57" s="1281"/>
      <c r="BA57" s="1281"/>
      <c r="BB57" s="1280" t="s">
        <v>
592</v>
      </c>
      <c r="BC57" s="1280"/>
      <c r="BD57" s="1280"/>
      <c r="BE57" s="1280"/>
      <c r="BF57" s="1280"/>
      <c r="BG57" s="1280"/>
      <c r="BH57" s="1280"/>
      <c r="BI57" s="1280"/>
      <c r="BJ57" s="1280"/>
      <c r="BK57" s="1280"/>
      <c r="BL57" s="1280"/>
      <c r="BM57" s="1280"/>
      <c r="BN57" s="1280"/>
      <c r="BO57" s="1280"/>
      <c r="BP57" s="1277">
        <v>
56.9</v>
      </c>
      <c r="BQ57" s="1277"/>
      <c r="BR57" s="1277"/>
      <c r="BS57" s="1277"/>
      <c r="BT57" s="1277"/>
      <c r="BU57" s="1277"/>
      <c r="BV57" s="1277"/>
      <c r="BW57" s="1277"/>
      <c r="BX57" s="1277">
        <v>
57.7</v>
      </c>
      <c r="BY57" s="1277"/>
      <c r="BZ57" s="1277"/>
      <c r="CA57" s="1277"/>
      <c r="CB57" s="1277"/>
      <c r="CC57" s="1277"/>
      <c r="CD57" s="1277"/>
      <c r="CE57" s="1277"/>
      <c r="CF57" s="1277">
        <v>
56.3</v>
      </c>
      <c r="CG57" s="1277"/>
      <c r="CH57" s="1277"/>
      <c r="CI57" s="1277"/>
      <c r="CJ57" s="1277"/>
      <c r="CK57" s="1277"/>
      <c r="CL57" s="1277"/>
      <c r="CM57" s="1277"/>
      <c r="CN57" s="1277">
        <v>
56.4</v>
      </c>
      <c r="CO57" s="1277"/>
      <c r="CP57" s="1277"/>
      <c r="CQ57" s="1277"/>
      <c r="CR57" s="1277"/>
      <c r="CS57" s="1277"/>
      <c r="CT57" s="1277"/>
      <c r="CU57" s="1277"/>
      <c r="CV57" s="1277">
        <v>
56</v>
      </c>
      <c r="CW57" s="1277"/>
      <c r="CX57" s="1277"/>
      <c r="CY57" s="1277"/>
      <c r="CZ57" s="1277"/>
      <c r="DA57" s="1277"/>
      <c r="DB57" s="1277"/>
      <c r="DC57" s="1277"/>
      <c r="DD57" s="388"/>
      <c r="DE57" s="387"/>
    </row>
    <row r="58" spans="1:109" s="383" customFormat="1" ht="13.2" x14ac:dyDescent="0.2">
      <c r="A58" s="369"/>
      <c r="B58" s="387"/>
      <c r="G58" s="1275"/>
      <c r="H58" s="1275"/>
      <c r="I58" s="1278"/>
      <c r="J58" s="1278"/>
      <c r="K58" s="1282"/>
      <c r="L58" s="1282"/>
      <c r="M58" s="1282"/>
      <c r="N58" s="1282"/>
      <c r="AM58" s="369"/>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
594</v>
      </c>
    </row>
    <row r="64" spans="1:109" ht="13.2" x14ac:dyDescent="0.2">
      <c r="B64" s="375"/>
      <c r="G64" s="382"/>
      <c r="I64" s="395"/>
      <c r="J64" s="395"/>
      <c r="K64" s="395"/>
      <c r="L64" s="395"/>
      <c r="M64" s="395"/>
      <c r="N64" s="396"/>
      <c r="AM64" s="382"/>
      <c r="AN64" s="382" t="s">
        <v>
587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3" t="s">
        <v>
595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
589</v>
      </c>
    </row>
    <row r="72" spans="2:107" ht="13.2" x14ac:dyDescent="0.2">
      <c r="B72" s="375"/>
      <c r="G72" s="1275"/>
      <c r="H72" s="1275"/>
      <c r="I72" s="1275"/>
      <c r="J72" s="1275"/>
      <c r="K72" s="385"/>
      <c r="L72" s="385"/>
      <c r="M72" s="386"/>
      <c r="N72" s="386"/>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81" t="s">
        <v>
551</v>
      </c>
      <c r="BQ72" s="1281"/>
      <c r="BR72" s="1281"/>
      <c r="BS72" s="1281"/>
      <c r="BT72" s="1281"/>
      <c r="BU72" s="1281"/>
      <c r="BV72" s="1281"/>
      <c r="BW72" s="1281"/>
      <c r="BX72" s="1281" t="s">
        <v>
552</v>
      </c>
      <c r="BY72" s="1281"/>
      <c r="BZ72" s="1281"/>
      <c r="CA72" s="1281"/>
      <c r="CB72" s="1281"/>
      <c r="CC72" s="1281"/>
      <c r="CD72" s="1281"/>
      <c r="CE72" s="1281"/>
      <c r="CF72" s="1281" t="s">
        <v>
553</v>
      </c>
      <c r="CG72" s="1281"/>
      <c r="CH72" s="1281"/>
      <c r="CI72" s="1281"/>
      <c r="CJ72" s="1281"/>
      <c r="CK72" s="1281"/>
      <c r="CL72" s="1281"/>
      <c r="CM72" s="1281"/>
      <c r="CN72" s="1281" t="s">
        <v>
554</v>
      </c>
      <c r="CO72" s="1281"/>
      <c r="CP72" s="1281"/>
      <c r="CQ72" s="1281"/>
      <c r="CR72" s="1281"/>
      <c r="CS72" s="1281"/>
      <c r="CT72" s="1281"/>
      <c r="CU72" s="1281"/>
      <c r="CV72" s="1281" t="s">
        <v>
555</v>
      </c>
      <c r="CW72" s="1281"/>
      <c r="CX72" s="1281"/>
      <c r="CY72" s="1281"/>
      <c r="CZ72" s="1281"/>
      <c r="DA72" s="1281"/>
      <c r="DB72" s="1281"/>
      <c r="DC72" s="1281"/>
    </row>
    <row r="73" spans="2:107" ht="13.2" x14ac:dyDescent="0.2">
      <c r="B73" s="375"/>
      <c r="G73" s="1292"/>
      <c r="H73" s="1292"/>
      <c r="I73" s="1292"/>
      <c r="J73" s="1292"/>
      <c r="K73" s="1276"/>
      <c r="L73" s="1276"/>
      <c r="M73" s="1276"/>
      <c r="N73" s="1276"/>
      <c r="AM73" s="384"/>
      <c r="AN73" s="1280" t="s">
        <v>
590</v>
      </c>
      <c r="AO73" s="1280"/>
      <c r="AP73" s="1280"/>
      <c r="AQ73" s="1280"/>
      <c r="AR73" s="1280"/>
      <c r="AS73" s="1280"/>
      <c r="AT73" s="1280"/>
      <c r="AU73" s="1280"/>
      <c r="AV73" s="1280"/>
      <c r="AW73" s="1280"/>
      <c r="AX73" s="1280"/>
      <c r="AY73" s="1280"/>
      <c r="AZ73" s="1280"/>
      <c r="BA73" s="1280"/>
      <c r="BB73" s="1280" t="s">
        <v>
591</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5"/>
      <c r="G74" s="1292"/>
      <c r="H74" s="1292"/>
      <c r="I74" s="1292"/>
      <c r="J74" s="1292"/>
      <c r="K74" s="1276"/>
      <c r="L74" s="1276"/>
      <c r="M74" s="1276"/>
      <c r="N74" s="1276"/>
      <c r="AM74" s="38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5"/>
      <c r="G75" s="1292"/>
      <c r="H75" s="1292"/>
      <c r="I75" s="1275"/>
      <c r="J75" s="1275"/>
      <c r="K75" s="1282"/>
      <c r="L75" s="1282"/>
      <c r="M75" s="1282"/>
      <c r="N75" s="1282"/>
      <c r="AM75" s="384"/>
      <c r="AN75" s="1280"/>
      <c r="AO75" s="1280"/>
      <c r="AP75" s="1280"/>
      <c r="AQ75" s="1280"/>
      <c r="AR75" s="1280"/>
      <c r="AS75" s="1280"/>
      <c r="AT75" s="1280"/>
      <c r="AU75" s="1280"/>
      <c r="AV75" s="1280"/>
      <c r="AW75" s="1280"/>
      <c r="AX75" s="1280"/>
      <c r="AY75" s="1280"/>
      <c r="AZ75" s="1280"/>
      <c r="BA75" s="1280"/>
      <c r="BB75" s="1280" t="s">
        <v>
596</v>
      </c>
      <c r="BC75" s="1280"/>
      <c r="BD75" s="1280"/>
      <c r="BE75" s="1280"/>
      <c r="BF75" s="1280"/>
      <c r="BG75" s="1280"/>
      <c r="BH75" s="1280"/>
      <c r="BI75" s="1280"/>
      <c r="BJ75" s="1280"/>
      <c r="BK75" s="1280"/>
      <c r="BL75" s="1280"/>
      <c r="BM75" s="1280"/>
      <c r="BN75" s="1280"/>
      <c r="BO75" s="1280"/>
      <c r="BP75" s="1277">
        <v>
-4</v>
      </c>
      <c r="BQ75" s="1277"/>
      <c r="BR75" s="1277"/>
      <c r="BS75" s="1277"/>
      <c r="BT75" s="1277"/>
      <c r="BU75" s="1277"/>
      <c r="BV75" s="1277"/>
      <c r="BW75" s="1277"/>
      <c r="BX75" s="1277">
        <v>
-4</v>
      </c>
      <c r="BY75" s="1277"/>
      <c r="BZ75" s="1277"/>
      <c r="CA75" s="1277"/>
      <c r="CB75" s="1277"/>
      <c r="CC75" s="1277"/>
      <c r="CD75" s="1277"/>
      <c r="CE75" s="1277"/>
      <c r="CF75" s="1277">
        <v>
-4</v>
      </c>
      <c r="CG75" s="1277"/>
      <c r="CH75" s="1277"/>
      <c r="CI75" s="1277"/>
      <c r="CJ75" s="1277"/>
      <c r="CK75" s="1277"/>
      <c r="CL75" s="1277"/>
      <c r="CM75" s="1277"/>
      <c r="CN75" s="1277">
        <v>
-4</v>
      </c>
      <c r="CO75" s="1277"/>
      <c r="CP75" s="1277"/>
      <c r="CQ75" s="1277"/>
      <c r="CR75" s="1277"/>
      <c r="CS75" s="1277"/>
      <c r="CT75" s="1277"/>
      <c r="CU75" s="1277"/>
      <c r="CV75" s="1277">
        <v>
-4</v>
      </c>
      <c r="CW75" s="1277"/>
      <c r="CX75" s="1277"/>
      <c r="CY75" s="1277"/>
      <c r="CZ75" s="1277"/>
      <c r="DA75" s="1277"/>
      <c r="DB75" s="1277"/>
      <c r="DC75" s="1277"/>
    </row>
    <row r="76" spans="2:107" ht="13.2" x14ac:dyDescent="0.2">
      <c r="B76" s="375"/>
      <c r="G76" s="1292"/>
      <c r="H76" s="1292"/>
      <c r="I76" s="1275"/>
      <c r="J76" s="1275"/>
      <c r="K76" s="1282"/>
      <c r="L76" s="1282"/>
      <c r="M76" s="1282"/>
      <c r="N76" s="1282"/>
      <c r="AM76" s="38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5"/>
      <c r="G77" s="1275"/>
      <c r="H77" s="1275"/>
      <c r="I77" s="1275"/>
      <c r="J77" s="1275"/>
      <c r="K77" s="1276"/>
      <c r="L77" s="1276"/>
      <c r="M77" s="1276"/>
      <c r="N77" s="1276"/>
      <c r="AN77" s="1281" t="s">
        <v>
593</v>
      </c>
      <c r="AO77" s="1281"/>
      <c r="AP77" s="1281"/>
      <c r="AQ77" s="1281"/>
      <c r="AR77" s="1281"/>
      <c r="AS77" s="1281"/>
      <c r="AT77" s="1281"/>
      <c r="AU77" s="1281"/>
      <c r="AV77" s="1281"/>
      <c r="AW77" s="1281"/>
      <c r="AX77" s="1281"/>
      <c r="AY77" s="1281"/>
      <c r="AZ77" s="1281"/>
      <c r="BA77" s="1281"/>
      <c r="BB77" s="1280" t="s">
        <v>
591</v>
      </c>
      <c r="BC77" s="1280"/>
      <c r="BD77" s="1280"/>
      <c r="BE77" s="1280"/>
      <c r="BF77" s="1280"/>
      <c r="BG77" s="1280"/>
      <c r="BH77" s="1280"/>
      <c r="BI77" s="1280"/>
      <c r="BJ77" s="1280"/>
      <c r="BK77" s="1280"/>
      <c r="BL77" s="1280"/>
      <c r="BM77" s="1280"/>
      <c r="BN77" s="1280"/>
      <c r="BO77" s="1280"/>
      <c r="BP77" s="1277">
        <v>
0</v>
      </c>
      <c r="BQ77" s="1277"/>
      <c r="BR77" s="1277"/>
      <c r="BS77" s="1277"/>
      <c r="BT77" s="1277"/>
      <c r="BU77" s="1277"/>
      <c r="BV77" s="1277"/>
      <c r="BW77" s="1277"/>
      <c r="BX77" s="1277">
        <v>
0</v>
      </c>
      <c r="BY77" s="1277"/>
      <c r="BZ77" s="1277"/>
      <c r="CA77" s="1277"/>
      <c r="CB77" s="1277"/>
      <c r="CC77" s="1277"/>
      <c r="CD77" s="1277"/>
      <c r="CE77" s="1277"/>
      <c r="CF77" s="1277">
        <v>
0</v>
      </c>
      <c r="CG77" s="1277"/>
      <c r="CH77" s="1277"/>
      <c r="CI77" s="1277"/>
      <c r="CJ77" s="1277"/>
      <c r="CK77" s="1277"/>
      <c r="CL77" s="1277"/>
      <c r="CM77" s="1277"/>
      <c r="CN77" s="1277">
        <v>
0</v>
      </c>
      <c r="CO77" s="1277"/>
      <c r="CP77" s="1277"/>
      <c r="CQ77" s="1277"/>
      <c r="CR77" s="1277"/>
      <c r="CS77" s="1277"/>
      <c r="CT77" s="1277"/>
      <c r="CU77" s="1277"/>
      <c r="CV77" s="1277">
        <v>
0</v>
      </c>
      <c r="CW77" s="1277"/>
      <c r="CX77" s="1277"/>
      <c r="CY77" s="1277"/>
      <c r="CZ77" s="1277"/>
      <c r="DA77" s="1277"/>
      <c r="DB77" s="1277"/>
      <c r="DC77" s="1277"/>
    </row>
    <row r="78" spans="2:107" ht="13.2" x14ac:dyDescent="0.2">
      <c r="B78" s="375"/>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5"/>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
596</v>
      </c>
      <c r="BC79" s="1280"/>
      <c r="BD79" s="1280"/>
      <c r="BE79" s="1280"/>
      <c r="BF79" s="1280"/>
      <c r="BG79" s="1280"/>
      <c r="BH79" s="1280"/>
      <c r="BI79" s="1280"/>
      <c r="BJ79" s="1280"/>
      <c r="BK79" s="1280"/>
      <c r="BL79" s="1280"/>
      <c r="BM79" s="1280"/>
      <c r="BN79" s="1280"/>
      <c r="BO79" s="1280"/>
      <c r="BP79" s="1277">
        <v>
-3.2</v>
      </c>
      <c r="BQ79" s="1277"/>
      <c r="BR79" s="1277"/>
      <c r="BS79" s="1277"/>
      <c r="BT79" s="1277"/>
      <c r="BU79" s="1277"/>
      <c r="BV79" s="1277"/>
      <c r="BW79" s="1277"/>
      <c r="BX79" s="1277">
        <v>
-3.4</v>
      </c>
      <c r="BY79" s="1277"/>
      <c r="BZ79" s="1277"/>
      <c r="CA79" s="1277"/>
      <c r="CB79" s="1277"/>
      <c r="CC79" s="1277"/>
      <c r="CD79" s="1277"/>
      <c r="CE79" s="1277"/>
      <c r="CF79" s="1277">
        <v>
-3.5</v>
      </c>
      <c r="CG79" s="1277"/>
      <c r="CH79" s="1277"/>
      <c r="CI79" s="1277"/>
      <c r="CJ79" s="1277"/>
      <c r="CK79" s="1277"/>
      <c r="CL79" s="1277"/>
      <c r="CM79" s="1277"/>
      <c r="CN79" s="1277">
        <v>
-3.4</v>
      </c>
      <c r="CO79" s="1277"/>
      <c r="CP79" s="1277"/>
      <c r="CQ79" s="1277"/>
      <c r="CR79" s="1277"/>
      <c r="CS79" s="1277"/>
      <c r="CT79" s="1277"/>
      <c r="CU79" s="1277"/>
      <c r="CV79" s="1277">
        <v>
-3.2</v>
      </c>
      <c r="CW79" s="1277"/>
      <c r="CX79" s="1277"/>
      <c r="CY79" s="1277"/>
      <c r="CZ79" s="1277"/>
      <c r="DA79" s="1277"/>
      <c r="DB79" s="1277"/>
      <c r="DC79" s="1277"/>
    </row>
    <row r="80" spans="2:107" ht="13.2" x14ac:dyDescent="0.2">
      <c r="B80" s="375"/>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67b9axUSUgtTYG8A7lsT+xNp5uuvZ71oMXORYs0KpN8xoCzhTElsp7824K3pDyCn2vlKfHO+7QWW9IQOHPOe2Q==" saltValue="byG+MlXkJNZicN7QmHWol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
498</v>
      </c>
    </row>
  </sheetData>
  <sheetProtection algorithmName="SHA-512" hashValue="qRcIFbf1TqfZDM5lnosbjcWRZ0cQX3Z5ozlqi9wkWhEGGfqKf99gMTjgTOINgJIciokcZudKS1RkrqnkDUl79A==" saltValue="WK5qsElygerLo25BvPAwn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
498</v>
      </c>
    </row>
  </sheetData>
  <sheetProtection algorithmName="SHA-512" hashValue="XBJU3aU8PYU9v7JbW+GZanBGESPept5WEkIMcDs7VeXVTtm5kQUeyn1EhzyTvGY0BIvpRxP+qkuGiqjra22vDw==" saltValue="Gg2EDEg73lmZKZipwYrYh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548</v>
      </c>
      <c r="G2" s="148"/>
      <c r="H2" s="149"/>
    </row>
    <row r="3" spans="1:8" x14ac:dyDescent="0.2">
      <c r="A3" s="145" t="s">
        <v>541</v>
      </c>
      <c r="B3" s="150"/>
      <c r="C3" s="151"/>
      <c r="D3" s="152">
        <v>27850</v>
      </c>
      <c r="E3" s="153"/>
      <c r="F3" s="154">
        <v>46686</v>
      </c>
      <c r="G3" s="155"/>
      <c r="H3" s="156"/>
    </row>
    <row r="4" spans="1:8" x14ac:dyDescent="0.2">
      <c r="A4" s="157"/>
      <c r="B4" s="158"/>
      <c r="C4" s="159"/>
      <c r="D4" s="160">
        <v>20372</v>
      </c>
      <c r="E4" s="161"/>
      <c r="F4" s="162">
        <v>32595</v>
      </c>
      <c r="G4" s="163"/>
      <c r="H4" s="164"/>
    </row>
    <row r="5" spans="1:8" x14ac:dyDescent="0.2">
      <c r="A5" s="145" t="s">
        <v>543</v>
      </c>
      <c r="B5" s="150"/>
      <c r="C5" s="151"/>
      <c r="D5" s="152">
        <v>30568</v>
      </c>
      <c r="E5" s="153"/>
      <c r="F5" s="154">
        <v>49796</v>
      </c>
      <c r="G5" s="155"/>
      <c r="H5" s="156"/>
    </row>
    <row r="6" spans="1:8" x14ac:dyDescent="0.2">
      <c r="A6" s="157"/>
      <c r="B6" s="158"/>
      <c r="C6" s="159"/>
      <c r="D6" s="160">
        <v>24097</v>
      </c>
      <c r="E6" s="161"/>
      <c r="F6" s="162">
        <v>37281</v>
      </c>
      <c r="G6" s="163"/>
      <c r="H6" s="164"/>
    </row>
    <row r="7" spans="1:8" x14ac:dyDescent="0.2">
      <c r="A7" s="145" t="s">
        <v>544</v>
      </c>
      <c r="B7" s="150"/>
      <c r="C7" s="151"/>
      <c r="D7" s="152">
        <v>38808</v>
      </c>
      <c r="E7" s="153"/>
      <c r="F7" s="154">
        <v>51681</v>
      </c>
      <c r="G7" s="155"/>
      <c r="H7" s="156"/>
    </row>
    <row r="8" spans="1:8" x14ac:dyDescent="0.2">
      <c r="A8" s="157"/>
      <c r="B8" s="158"/>
      <c r="C8" s="159"/>
      <c r="D8" s="160">
        <v>30697</v>
      </c>
      <c r="E8" s="161"/>
      <c r="F8" s="162">
        <v>37226</v>
      </c>
      <c r="G8" s="163"/>
      <c r="H8" s="164"/>
    </row>
    <row r="9" spans="1:8" x14ac:dyDescent="0.2">
      <c r="A9" s="145" t="s">
        <v>545</v>
      </c>
      <c r="B9" s="150"/>
      <c r="C9" s="151"/>
      <c r="D9" s="152">
        <v>30275</v>
      </c>
      <c r="E9" s="153"/>
      <c r="F9" s="154">
        <v>50465</v>
      </c>
      <c r="G9" s="155"/>
      <c r="H9" s="156"/>
    </row>
    <row r="10" spans="1:8" x14ac:dyDescent="0.2">
      <c r="A10" s="157"/>
      <c r="B10" s="158"/>
      <c r="C10" s="159"/>
      <c r="D10" s="160">
        <v>22105</v>
      </c>
      <c r="E10" s="161"/>
      <c r="F10" s="162">
        <v>34193</v>
      </c>
      <c r="G10" s="163"/>
      <c r="H10" s="164"/>
    </row>
    <row r="11" spans="1:8" x14ac:dyDescent="0.2">
      <c r="A11" s="145" t="s">
        <v>546</v>
      </c>
      <c r="B11" s="150"/>
      <c r="C11" s="151"/>
      <c r="D11" s="152">
        <v>15937</v>
      </c>
      <c r="E11" s="153"/>
      <c r="F11" s="154">
        <v>51679</v>
      </c>
      <c r="G11" s="155"/>
      <c r="H11" s="156"/>
    </row>
    <row r="12" spans="1:8" x14ac:dyDescent="0.2">
      <c r="A12" s="157"/>
      <c r="B12" s="158"/>
      <c r="C12" s="165"/>
      <c r="D12" s="160">
        <v>10087</v>
      </c>
      <c r="E12" s="161"/>
      <c r="F12" s="162">
        <v>35132</v>
      </c>
      <c r="G12" s="163"/>
      <c r="H12" s="164"/>
    </row>
    <row r="13" spans="1:8" x14ac:dyDescent="0.2">
      <c r="A13" s="145"/>
      <c r="B13" s="150"/>
      <c r="C13" s="166"/>
      <c r="D13" s="167">
        <v>28688</v>
      </c>
      <c r="E13" s="168"/>
      <c r="F13" s="169">
        <v>50061</v>
      </c>
      <c r="G13" s="170"/>
      <c r="H13" s="156"/>
    </row>
    <row r="14" spans="1:8" x14ac:dyDescent="0.2">
      <c r="A14" s="157"/>
      <c r="B14" s="158"/>
      <c r="C14" s="159"/>
      <c r="D14" s="160">
        <v>21472</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7.61</v>
      </c>
      <c r="C19" s="171">
        <f>ROUND(VALUE(SUBSTITUTE(実質収支比率等に係る経年分析!G$48,"▲","-")),2)</f>
        <v>6.03</v>
      </c>
      <c r="D19" s="171">
        <f>ROUND(VALUE(SUBSTITUTE(実質収支比率等に係る経年分析!H$48,"▲","-")),2)</f>
        <v>8.1199999999999992</v>
      </c>
      <c r="E19" s="171">
        <f>ROUND(VALUE(SUBSTITUTE(実質収支比率等に係る経年分析!I$48,"▲","-")),2)</f>
        <v>12.72</v>
      </c>
      <c r="F19" s="171">
        <f>ROUND(VALUE(SUBSTITUTE(実質収支比率等に係る経年分析!J$48,"▲","-")),2)</f>
        <v>12.15</v>
      </c>
    </row>
    <row r="20" spans="1:11" x14ac:dyDescent="0.2">
      <c r="A20" s="171" t="s">
        <v>55</v>
      </c>
      <c r="B20" s="171">
        <f>ROUND(VALUE(SUBSTITUTE(実質収支比率等に係る経年分析!F$47,"▲","-")),2)</f>
        <v>27.33</v>
      </c>
      <c r="C20" s="171">
        <f>ROUND(VALUE(SUBSTITUTE(実質収支比率等に係る経年分析!G$47,"▲","-")),2)</f>
        <v>30.88</v>
      </c>
      <c r="D20" s="171">
        <f>ROUND(VALUE(SUBSTITUTE(実質収支比率等に係る経年分析!H$47,"▲","-")),2)</f>
        <v>32.17</v>
      </c>
      <c r="E20" s="171">
        <f>ROUND(VALUE(SUBSTITUTE(実質収支比率等に係る経年分析!I$47,"▲","-")),2)</f>
        <v>37.46</v>
      </c>
      <c r="F20" s="171">
        <f>ROUND(VALUE(SUBSTITUTE(実質収支比率等に係る経年分析!J$47,"▲","-")),2)</f>
        <v>42.51</v>
      </c>
    </row>
    <row r="21" spans="1:11" x14ac:dyDescent="0.2">
      <c r="A21" s="171" t="s">
        <v>56</v>
      </c>
      <c r="B21" s="171">
        <f>IF(ISNUMBER(VALUE(SUBSTITUTE(実質収支比率等に係る経年分析!F$49,"▲","-"))),ROUND(VALUE(SUBSTITUTE(実質収支比率等に係る経年分析!F$49,"▲","-")),2),NA())</f>
        <v>5.71</v>
      </c>
      <c r="C21" s="171">
        <f>IF(ISNUMBER(VALUE(SUBSTITUTE(実質収支比率等に係る経年分析!G$49,"▲","-"))),ROUND(VALUE(SUBSTITUTE(実質収支比率等に係る経年分析!G$49,"▲","-")),2),NA())</f>
        <v>3.76</v>
      </c>
      <c r="D21" s="171">
        <f>IF(ISNUMBER(VALUE(SUBSTITUTE(実質収支比率等に係る経年分析!H$49,"▲","-"))),ROUND(VALUE(SUBSTITUTE(実質収支比率等に係る経年分析!H$49,"▲","-")),2),NA())</f>
        <v>5.29</v>
      </c>
      <c r="E21" s="171">
        <f>IF(ISNUMBER(VALUE(SUBSTITUTE(実質収支比率等に係る経年分析!I$49,"▲","-"))),ROUND(VALUE(SUBSTITUTE(実質収支比率等に係る経年分析!I$49,"▲","-")),2),NA())</f>
        <v>9.24</v>
      </c>
      <c r="F21" s="171">
        <f>IF(ISNUMBER(VALUE(SUBSTITUTE(実質収支比率等に係る経年分析!J$49,"▲","-"))),ROUND(VALUE(SUBSTITUTE(実質収支比率等に係る経年分析!J$49,"▲","-")),2),NA())</f>
        <v>6.04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7.0000000000000007E-2</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1.1499999999999999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0.42</v>
      </c>
    </row>
    <row r="35" spans="1:16" x14ac:dyDescent="0.2">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0.47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0.44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0.42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8.1199999999999992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12.15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5240</v>
      </c>
      <c r="E42" s="173"/>
      <c r="F42" s="173"/>
      <c r="G42" s="173">
        <f>'実質公債費比率（分子）の構造'!L$52</f>
        <v>5088</v>
      </c>
      <c r="H42" s="173"/>
      <c r="I42" s="173"/>
      <c r="J42" s="173">
        <f>'実質公債費比率（分子）の構造'!M$52</f>
        <v>4991</v>
      </c>
      <c r="K42" s="173"/>
      <c r="L42" s="173"/>
      <c r="M42" s="173">
        <f>'実質公債費比率（分子）の構造'!N$52</f>
        <v>4865</v>
      </c>
      <c r="N42" s="173"/>
      <c r="O42" s="173"/>
      <c r="P42" s="173">
        <f>'実質公債費比率（分子）の構造'!O$52</f>
        <v>4654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119</v>
      </c>
      <c r="C44" s="173"/>
      <c r="D44" s="173"/>
      <c r="E44" s="173">
        <f>'実質公債費比率（分子）の構造'!L$50</f>
        <v>59</v>
      </c>
      <c r="F44" s="173"/>
      <c r="G44" s="173"/>
      <c r="H44" s="173">
        <f>'実質公債費比率（分子）の構造'!M$50</f>
        <v>22</v>
      </c>
      <c r="I44" s="173"/>
      <c r="J44" s="173"/>
      <c r="K44" s="173">
        <f>'実質公債費比率（分子）の構造'!N$50</f>
        <v>18</v>
      </c>
      <c r="L44" s="173"/>
      <c r="M44" s="173"/>
      <c r="N44" s="173">
        <f>'実質公債費比率（分子）の構造'!O$50</f>
        <v>12</v>
      </c>
      <c r="O44" s="173"/>
      <c r="P44" s="173"/>
    </row>
    <row r="45" spans="1:16" x14ac:dyDescent="0.2">
      <c r="A45" s="173" t="s">
        <v>66</v>
      </c>
      <c r="B45" s="173">
        <f>'実質公債費比率（分子）の構造'!K$49</f>
        <v>91</v>
      </c>
      <c r="C45" s="173"/>
      <c r="D45" s="173"/>
      <c r="E45" s="173">
        <f>'実質公債費比率（分子）の構造'!L$49</f>
        <v>93</v>
      </c>
      <c r="F45" s="173"/>
      <c r="G45" s="173"/>
      <c r="H45" s="173">
        <f>'実質公債費比率（分子）の構造'!M$49</f>
        <v>87</v>
      </c>
      <c r="I45" s="173"/>
      <c r="J45" s="173"/>
      <c r="K45" s="173">
        <f>'実質公債費比率（分子）の構造'!N$49</f>
        <v>96</v>
      </c>
      <c r="L45" s="173"/>
      <c r="M45" s="173"/>
      <c r="N45" s="173">
        <f>'実質公債費比率（分子）の構造'!O$49</f>
        <v>92</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68</v>
      </c>
      <c r="B47" s="173">
        <f>'実質公債費比率（分子）の構造'!K$47</f>
        <v>278</v>
      </c>
      <c r="C47" s="173"/>
      <c r="D47" s="173"/>
      <c r="E47" s="173">
        <f>'実質公債費比率（分子）の構造'!L$47</f>
        <v>275</v>
      </c>
      <c r="F47" s="173"/>
      <c r="G47" s="173"/>
      <c r="H47" s="173">
        <f>'実質公債費比率（分子）の構造'!M$47</f>
        <v>278</v>
      </c>
      <c r="I47" s="173"/>
      <c r="J47" s="173"/>
      <c r="K47" s="173">
        <f>'実質公債費比率（分子）の構造'!N$47</f>
        <v>304</v>
      </c>
      <c r="L47" s="173"/>
      <c r="M47" s="173"/>
      <c r="N47" s="173">
        <f>'実質公債費比率（分子）の構造'!O$47</f>
        <v>303</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2278</v>
      </c>
      <c r="C49" s="173"/>
      <c r="D49" s="173"/>
      <c r="E49" s="173">
        <f>'実質公債費比率（分子）の構造'!L$45</f>
        <v>2158</v>
      </c>
      <c r="F49" s="173"/>
      <c r="G49" s="173"/>
      <c r="H49" s="173">
        <f>'実質公債費比率（分子）の構造'!M$45</f>
        <v>2013</v>
      </c>
      <c r="I49" s="173"/>
      <c r="J49" s="173"/>
      <c r="K49" s="173">
        <f>'実質公債費比率（分子）の構造'!N$45</f>
        <v>1687</v>
      </c>
      <c r="L49" s="173"/>
      <c r="M49" s="173"/>
      <c r="N49" s="173">
        <f>'実質公債費比率（分子）の構造'!O$45</f>
        <v>1564</v>
      </c>
      <c r="O49" s="173"/>
      <c r="P49" s="173"/>
    </row>
    <row r="50" spans="1:16" x14ac:dyDescent="0.2">
      <c r="A50" s="173" t="s">
        <v>71</v>
      </c>
      <c r="B50" s="173" t="e">
        <f>NA()</f>
        <v>#N/A</v>
      </c>
      <c r="C50" s="173">
        <f>IF(ISNUMBER('実質公債費比率（分子）の構造'!K$53),'実質公債費比率（分子）の構造'!K$53,NA())</f>
        <v>-2474</v>
      </c>
      <c r="D50" s="173" t="e">
        <f>NA()</f>
        <v>#N/A</v>
      </c>
      <c r="E50" s="173" t="e">
        <f>NA()</f>
        <v>#N/A</v>
      </c>
      <c r="F50" s="173">
        <f>IF(ISNUMBER('実質公債費比率（分子）の構造'!L$53),'実質公債費比率（分子）の構造'!L$53,NA())</f>
        <v>-2503</v>
      </c>
      <c r="G50" s="173" t="e">
        <f>NA()</f>
        <v>#N/A</v>
      </c>
      <c r="H50" s="173" t="e">
        <f>NA()</f>
        <v>#N/A</v>
      </c>
      <c r="I50" s="173">
        <f>IF(ISNUMBER('実質公債費比率（分子）の構造'!M$53),'実質公債費比率（分子）の構造'!M$53,NA())</f>
        <v>-2591</v>
      </c>
      <c r="J50" s="173" t="e">
        <f>NA()</f>
        <v>#N/A</v>
      </c>
      <c r="K50" s="173" t="e">
        <f>NA()</f>
        <v>#N/A</v>
      </c>
      <c r="L50" s="173">
        <f>IF(ISNUMBER('実質公債費比率（分子）の構造'!N$53),'実質公債費比率（分子）の構造'!N$53,NA())</f>
        <v>-2760</v>
      </c>
      <c r="M50" s="173" t="e">
        <f>NA()</f>
        <v>#N/A</v>
      </c>
      <c r="N50" s="173" t="e">
        <f>NA()</f>
        <v>#N/A</v>
      </c>
      <c r="O50" s="173">
        <f>IF(ISNUMBER('実質公債費比率（分子）の構造'!O$53),'実質公債費比率（分子）の構造'!O$53,NA())</f>
        <v>-2683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49108</v>
      </c>
      <c r="E56" s="172"/>
      <c r="F56" s="172"/>
      <c r="G56" s="172">
        <f>'将来負担比率（分子）の構造'!J$52</f>
        <v>44453</v>
      </c>
      <c r="H56" s="172"/>
      <c r="I56" s="172"/>
      <c r="J56" s="172">
        <f>'将来負担比率（分子）の構造'!K$52</f>
        <v>40218</v>
      </c>
      <c r="K56" s="172"/>
      <c r="L56" s="172"/>
      <c r="M56" s="172">
        <f>'将来負担比率（分子）の構造'!L$52</f>
        <v>36718</v>
      </c>
      <c r="N56" s="172"/>
      <c r="O56" s="172"/>
      <c r="P56" s="172">
        <f>'将来負担比率（分子）の構造'!M$52</f>
        <v>36462</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38468</v>
      </c>
      <c r="E58" s="172"/>
      <c r="F58" s="172"/>
      <c r="G58" s="172">
        <f>'将来負担比率（分子）の構造'!J$50</f>
        <v>45759</v>
      </c>
      <c r="H58" s="172"/>
      <c r="I58" s="172"/>
      <c r="J58" s="172">
        <f>'将来負担比率（分子）の構造'!K$50</f>
        <v>51703</v>
      </c>
      <c r="K58" s="172"/>
      <c r="L58" s="172"/>
      <c r="M58" s="172">
        <f>'将来負担比率（分子）の構造'!L$50</f>
        <v>55531</v>
      </c>
      <c r="N58" s="172"/>
      <c r="O58" s="172"/>
      <c r="P58" s="172">
        <f>'将来負担比率（分子）の構造'!M$50</f>
        <v>68642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14958</v>
      </c>
      <c r="C62" s="172"/>
      <c r="D62" s="172"/>
      <c r="E62" s="172">
        <f>'将来負担比率（分子）の構造'!J$45</f>
        <v>13011</v>
      </c>
      <c r="F62" s="172"/>
      <c r="G62" s="172"/>
      <c r="H62" s="172">
        <f>'将来負担比率（分子）の構造'!K$45</f>
        <v>11901</v>
      </c>
      <c r="I62" s="172"/>
      <c r="J62" s="172"/>
      <c r="K62" s="172">
        <f>'将来負担比率（分子）の構造'!L$45</f>
        <v>11577</v>
      </c>
      <c r="L62" s="172"/>
      <c r="M62" s="172"/>
      <c r="N62" s="172">
        <f>'将来負担比率（分子）の構造'!M$45</f>
        <v>11599</v>
      </c>
      <c r="O62" s="172"/>
      <c r="P62" s="172"/>
    </row>
    <row r="63" spans="1:16" x14ac:dyDescent="0.2">
      <c r="A63" s="172" t="s">
        <v>34</v>
      </c>
      <c r="B63" s="172">
        <f>'将来負担比率（分子）の構造'!I$44</f>
        <v>1037</v>
      </c>
      <c r="C63" s="172"/>
      <c r="D63" s="172"/>
      <c r="E63" s="172">
        <f>'将来負担比率（分子）の構造'!J$44</f>
        <v>1039</v>
      </c>
      <c r="F63" s="172"/>
      <c r="G63" s="172"/>
      <c r="H63" s="172">
        <f>'将来負担比率（分子）の構造'!K$44</f>
        <v>1063</v>
      </c>
      <c r="I63" s="172"/>
      <c r="J63" s="172"/>
      <c r="K63" s="172">
        <f>'将来負担比率（分子）の構造'!L$44</f>
        <v>1233</v>
      </c>
      <c r="L63" s="172"/>
      <c r="M63" s="172"/>
      <c r="N63" s="172">
        <f>'将来負担比率（分子）の構造'!M$44</f>
        <v>1377</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f>'将来負担比率（分子）の構造'!I$42</f>
        <v>334</v>
      </c>
      <c r="C65" s="172"/>
      <c r="D65" s="172"/>
      <c r="E65" s="172">
        <f>'将来負担比率（分子）の構造'!J$42</f>
        <v>196</v>
      </c>
      <c r="F65" s="172"/>
      <c r="G65" s="172"/>
      <c r="H65" s="172">
        <f>'将来負担比率（分子）の構造'!K$42</f>
        <v>134</v>
      </c>
      <c r="I65" s="172"/>
      <c r="J65" s="172"/>
      <c r="K65" s="172">
        <f>'将来負担比率（分子）の構造'!L$42</f>
        <v>86</v>
      </c>
      <c r="L65" s="172"/>
      <c r="M65" s="172"/>
      <c r="N65" s="172">
        <f>'将来負担比率（分子）の構造'!M$42</f>
        <v>43</v>
      </c>
      <c r="O65" s="172"/>
      <c r="P65" s="172"/>
    </row>
    <row r="66" spans="1:16" x14ac:dyDescent="0.2">
      <c r="A66" s="172" t="s">
        <v>31</v>
      </c>
      <c r="B66" s="172">
        <f>'将来負担比率（分子）の構造'!I$41</f>
        <v>18729</v>
      </c>
      <c r="C66" s="172"/>
      <c r="D66" s="172"/>
      <c r="E66" s="172">
        <f>'将来負担比率（分子）の構造'!J$41</f>
        <v>16944</v>
      </c>
      <c r="F66" s="172"/>
      <c r="G66" s="172"/>
      <c r="H66" s="172">
        <f>'将来負担比率（分子）の構造'!K$41</f>
        <v>16338</v>
      </c>
      <c r="I66" s="172"/>
      <c r="J66" s="172"/>
      <c r="K66" s="172">
        <f>'将来負担比率（分子）の構造'!L$41</f>
        <v>14752</v>
      </c>
      <c r="L66" s="172"/>
      <c r="M66" s="172"/>
      <c r="N66" s="172">
        <f>'将来負担比率（分子）の構造'!M$41</f>
        <v>13750</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22695</v>
      </c>
      <c r="C72" s="176">
        <f>基金残高に係る経年分析!G55</f>
        <v>26009</v>
      </c>
      <c r="D72" s="176">
        <f>基金残高に係る経年分析!H55</f>
        <v>30461</v>
      </c>
    </row>
    <row r="73" spans="1:16" x14ac:dyDescent="0.2">
      <c r="A73" s="175" t="s">
        <v>78</v>
      </c>
      <c r="B73" s="176">
        <f>基金残高に係る経年分析!F56</f>
        <v>1108</v>
      </c>
      <c r="C73" s="176">
        <f>基金残高に係る経年分析!G56</f>
        <v>942</v>
      </c>
      <c r="D73" s="176">
        <f>基金残高に係る経年分析!H56</f>
        <v>775</v>
      </c>
    </row>
    <row r="74" spans="1:16" x14ac:dyDescent="0.2">
      <c r="A74" s="175" t="s">
        <v>79</v>
      </c>
      <c r="B74" s="176">
        <f>基金残高に係る経年分析!F57</f>
        <v>25465</v>
      </c>
      <c r="C74" s="176">
        <f>基金残高に係る経年分析!G57</f>
        <v>26050</v>
      </c>
      <c r="D74" s="176">
        <f>基金残高に係る経年分析!H57</f>
        <v>34204</v>
      </c>
    </row>
  </sheetData>
  <sheetProtection algorithmName="SHA-512" hashValue="rlZ3D03QzPHepU3hrEGoaHmdoOcTZ+wnUejduQAUakbJYLum1YoI+O24faw/vS9R8oJCCxTB40nUleYaBPqKWA==" saltValue="8QmMmHbXlN8FnebxkxOSa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P26" sqref="AP26:BN26"/>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
218</v>
      </c>
      <c r="DI1" s="642"/>
      <c r="DJ1" s="642"/>
      <c r="DK1" s="642"/>
      <c r="DL1" s="642"/>
      <c r="DM1" s="642"/>
      <c r="DN1" s="643"/>
      <c r="DO1" s="212"/>
      <c r="DP1" s="641" t="s">
        <v>
219</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
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
221</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
222</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
223</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
1</v>
      </c>
      <c r="C4" s="645"/>
      <c r="D4" s="645"/>
      <c r="E4" s="645"/>
      <c r="F4" s="645"/>
      <c r="G4" s="645"/>
      <c r="H4" s="645"/>
      <c r="I4" s="645"/>
      <c r="J4" s="645"/>
      <c r="K4" s="645"/>
      <c r="L4" s="645"/>
      <c r="M4" s="645"/>
      <c r="N4" s="645"/>
      <c r="O4" s="645"/>
      <c r="P4" s="645"/>
      <c r="Q4" s="646"/>
      <c r="R4" s="644" t="s">
        <v>
224</v>
      </c>
      <c r="S4" s="645"/>
      <c r="T4" s="645"/>
      <c r="U4" s="645"/>
      <c r="V4" s="645"/>
      <c r="W4" s="645"/>
      <c r="X4" s="645"/>
      <c r="Y4" s="646"/>
      <c r="Z4" s="644" t="s">
        <v>
225</v>
      </c>
      <c r="AA4" s="645"/>
      <c r="AB4" s="645"/>
      <c r="AC4" s="646"/>
      <c r="AD4" s="644" t="s">
        <v>
226</v>
      </c>
      <c r="AE4" s="645"/>
      <c r="AF4" s="645"/>
      <c r="AG4" s="645"/>
      <c r="AH4" s="645"/>
      <c r="AI4" s="645"/>
      <c r="AJ4" s="645"/>
      <c r="AK4" s="646"/>
      <c r="AL4" s="644" t="s">
        <v>
225</v>
      </c>
      <c r="AM4" s="645"/>
      <c r="AN4" s="645"/>
      <c r="AO4" s="646"/>
      <c r="AP4" s="650" t="s">
        <v>
227</v>
      </c>
      <c r="AQ4" s="650"/>
      <c r="AR4" s="650"/>
      <c r="AS4" s="650"/>
      <c r="AT4" s="650"/>
      <c r="AU4" s="650"/>
      <c r="AV4" s="650"/>
      <c r="AW4" s="650"/>
      <c r="AX4" s="650"/>
      <c r="AY4" s="650"/>
      <c r="AZ4" s="650"/>
      <c r="BA4" s="650"/>
      <c r="BB4" s="650"/>
      <c r="BC4" s="650"/>
      <c r="BD4" s="650"/>
      <c r="BE4" s="650"/>
      <c r="BF4" s="650"/>
      <c r="BG4" s="650" t="s">
        <v>
228</v>
      </c>
      <c r="BH4" s="650"/>
      <c r="BI4" s="650"/>
      <c r="BJ4" s="650"/>
      <c r="BK4" s="650"/>
      <c r="BL4" s="650"/>
      <c r="BM4" s="650"/>
      <c r="BN4" s="650"/>
      <c r="BO4" s="650" t="s">
        <v>
225</v>
      </c>
      <c r="BP4" s="650"/>
      <c r="BQ4" s="650"/>
      <c r="BR4" s="650"/>
      <c r="BS4" s="650" t="s">
        <v>
229</v>
      </c>
      <c r="BT4" s="650"/>
      <c r="BU4" s="650"/>
      <c r="BV4" s="650"/>
      <c r="BW4" s="650"/>
      <c r="BX4" s="650"/>
      <c r="BY4" s="650"/>
      <c r="BZ4" s="650"/>
      <c r="CA4" s="650"/>
      <c r="CB4" s="650"/>
      <c r="CD4" s="647" t="s">
        <v>
230</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
231</v>
      </c>
      <c r="C5" s="652"/>
      <c r="D5" s="652"/>
      <c r="E5" s="652"/>
      <c r="F5" s="652"/>
      <c r="G5" s="652"/>
      <c r="H5" s="652"/>
      <c r="I5" s="652"/>
      <c r="J5" s="652"/>
      <c r="K5" s="652"/>
      <c r="L5" s="652"/>
      <c r="M5" s="652"/>
      <c r="N5" s="652"/>
      <c r="O5" s="652"/>
      <c r="P5" s="652"/>
      <c r="Q5" s="653"/>
      <c r="R5" s="654">
        <v>
47593157</v>
      </c>
      <c r="S5" s="655"/>
      <c r="T5" s="655"/>
      <c r="U5" s="655"/>
      <c r="V5" s="655"/>
      <c r="W5" s="655"/>
      <c r="X5" s="655"/>
      <c r="Y5" s="656"/>
      <c r="Z5" s="657">
        <v>
36.299999999999997</v>
      </c>
      <c r="AA5" s="657"/>
      <c r="AB5" s="657"/>
      <c r="AC5" s="657"/>
      <c r="AD5" s="658">
        <v>
47593157</v>
      </c>
      <c r="AE5" s="658"/>
      <c r="AF5" s="658"/>
      <c r="AG5" s="658"/>
      <c r="AH5" s="658"/>
      <c r="AI5" s="658"/>
      <c r="AJ5" s="658"/>
      <c r="AK5" s="658"/>
      <c r="AL5" s="659">
        <v>
63.1</v>
      </c>
      <c r="AM5" s="660"/>
      <c r="AN5" s="660"/>
      <c r="AO5" s="661"/>
      <c r="AP5" s="651" t="s">
        <v>
232</v>
      </c>
      <c r="AQ5" s="652"/>
      <c r="AR5" s="652"/>
      <c r="AS5" s="652"/>
      <c r="AT5" s="652"/>
      <c r="AU5" s="652"/>
      <c r="AV5" s="652"/>
      <c r="AW5" s="652"/>
      <c r="AX5" s="652"/>
      <c r="AY5" s="652"/>
      <c r="AZ5" s="652"/>
      <c r="BA5" s="652"/>
      <c r="BB5" s="652"/>
      <c r="BC5" s="652"/>
      <c r="BD5" s="652"/>
      <c r="BE5" s="652"/>
      <c r="BF5" s="653"/>
      <c r="BG5" s="665">
        <v>
47593157</v>
      </c>
      <c r="BH5" s="666"/>
      <c r="BI5" s="666"/>
      <c r="BJ5" s="666"/>
      <c r="BK5" s="666"/>
      <c r="BL5" s="666"/>
      <c r="BM5" s="666"/>
      <c r="BN5" s="667"/>
      <c r="BO5" s="668">
        <v>
100</v>
      </c>
      <c r="BP5" s="668"/>
      <c r="BQ5" s="668"/>
      <c r="BR5" s="668"/>
      <c r="BS5" s="669" t="s">
        <v>
130</v>
      </c>
      <c r="BT5" s="669"/>
      <c r="BU5" s="669"/>
      <c r="BV5" s="669"/>
      <c r="BW5" s="669"/>
      <c r="BX5" s="669"/>
      <c r="BY5" s="669"/>
      <c r="BZ5" s="669"/>
      <c r="CA5" s="669"/>
      <c r="CB5" s="673"/>
      <c r="CD5" s="647" t="s">
        <v>
227</v>
      </c>
      <c r="CE5" s="648"/>
      <c r="CF5" s="648"/>
      <c r="CG5" s="648"/>
      <c r="CH5" s="648"/>
      <c r="CI5" s="648"/>
      <c r="CJ5" s="648"/>
      <c r="CK5" s="648"/>
      <c r="CL5" s="648"/>
      <c r="CM5" s="648"/>
      <c r="CN5" s="648"/>
      <c r="CO5" s="648"/>
      <c r="CP5" s="648"/>
      <c r="CQ5" s="649"/>
      <c r="CR5" s="647" t="s">
        <v>
233</v>
      </c>
      <c r="CS5" s="648"/>
      <c r="CT5" s="648"/>
      <c r="CU5" s="648"/>
      <c r="CV5" s="648"/>
      <c r="CW5" s="648"/>
      <c r="CX5" s="648"/>
      <c r="CY5" s="649"/>
      <c r="CZ5" s="647" t="s">
        <v>
225</v>
      </c>
      <c r="DA5" s="648"/>
      <c r="DB5" s="648"/>
      <c r="DC5" s="649"/>
      <c r="DD5" s="647" t="s">
        <v>
234</v>
      </c>
      <c r="DE5" s="648"/>
      <c r="DF5" s="648"/>
      <c r="DG5" s="648"/>
      <c r="DH5" s="648"/>
      <c r="DI5" s="648"/>
      <c r="DJ5" s="648"/>
      <c r="DK5" s="648"/>
      <c r="DL5" s="648"/>
      <c r="DM5" s="648"/>
      <c r="DN5" s="648"/>
      <c r="DO5" s="648"/>
      <c r="DP5" s="649"/>
      <c r="DQ5" s="647" t="s">
        <v>
235</v>
      </c>
      <c r="DR5" s="648"/>
      <c r="DS5" s="648"/>
      <c r="DT5" s="648"/>
      <c r="DU5" s="648"/>
      <c r="DV5" s="648"/>
      <c r="DW5" s="648"/>
      <c r="DX5" s="648"/>
      <c r="DY5" s="648"/>
      <c r="DZ5" s="648"/>
      <c r="EA5" s="648"/>
      <c r="EB5" s="648"/>
      <c r="EC5" s="649"/>
    </row>
    <row r="6" spans="2:143" ht="11.25" customHeight="1" x14ac:dyDescent="0.2">
      <c r="B6" s="662" t="s">
        <v>
236</v>
      </c>
      <c r="C6" s="663"/>
      <c r="D6" s="663"/>
      <c r="E6" s="663"/>
      <c r="F6" s="663"/>
      <c r="G6" s="663"/>
      <c r="H6" s="663"/>
      <c r="I6" s="663"/>
      <c r="J6" s="663"/>
      <c r="K6" s="663"/>
      <c r="L6" s="663"/>
      <c r="M6" s="663"/>
      <c r="N6" s="663"/>
      <c r="O6" s="663"/>
      <c r="P6" s="663"/>
      <c r="Q6" s="664"/>
      <c r="R6" s="665">
        <v>
387119</v>
      </c>
      <c r="S6" s="666"/>
      <c r="T6" s="666"/>
      <c r="U6" s="666"/>
      <c r="V6" s="666"/>
      <c r="W6" s="666"/>
      <c r="X6" s="666"/>
      <c r="Y6" s="667"/>
      <c r="Z6" s="668">
        <v>
0.3</v>
      </c>
      <c r="AA6" s="668"/>
      <c r="AB6" s="668"/>
      <c r="AC6" s="668"/>
      <c r="AD6" s="669">
        <v>
387119</v>
      </c>
      <c r="AE6" s="669"/>
      <c r="AF6" s="669"/>
      <c r="AG6" s="669"/>
      <c r="AH6" s="669"/>
      <c r="AI6" s="669"/>
      <c r="AJ6" s="669"/>
      <c r="AK6" s="669"/>
      <c r="AL6" s="670">
        <v>
0.5</v>
      </c>
      <c r="AM6" s="671"/>
      <c r="AN6" s="671"/>
      <c r="AO6" s="672"/>
      <c r="AP6" s="662" t="s">
        <v>
237</v>
      </c>
      <c r="AQ6" s="663"/>
      <c r="AR6" s="663"/>
      <c r="AS6" s="663"/>
      <c r="AT6" s="663"/>
      <c r="AU6" s="663"/>
      <c r="AV6" s="663"/>
      <c r="AW6" s="663"/>
      <c r="AX6" s="663"/>
      <c r="AY6" s="663"/>
      <c r="AZ6" s="663"/>
      <c r="BA6" s="663"/>
      <c r="BB6" s="663"/>
      <c r="BC6" s="663"/>
      <c r="BD6" s="663"/>
      <c r="BE6" s="663"/>
      <c r="BF6" s="664"/>
      <c r="BG6" s="665">
        <v>
47593157</v>
      </c>
      <c r="BH6" s="666"/>
      <c r="BI6" s="666"/>
      <c r="BJ6" s="666"/>
      <c r="BK6" s="666"/>
      <c r="BL6" s="666"/>
      <c r="BM6" s="666"/>
      <c r="BN6" s="667"/>
      <c r="BO6" s="668">
        <v>
100</v>
      </c>
      <c r="BP6" s="668"/>
      <c r="BQ6" s="668"/>
      <c r="BR6" s="668"/>
      <c r="BS6" s="669" t="s">
        <v>
130</v>
      </c>
      <c r="BT6" s="669"/>
      <c r="BU6" s="669"/>
      <c r="BV6" s="669"/>
      <c r="BW6" s="669"/>
      <c r="BX6" s="669"/>
      <c r="BY6" s="669"/>
      <c r="BZ6" s="669"/>
      <c r="CA6" s="669"/>
      <c r="CB6" s="673"/>
      <c r="CD6" s="676" t="s">
        <v>
238</v>
      </c>
      <c r="CE6" s="677"/>
      <c r="CF6" s="677"/>
      <c r="CG6" s="677"/>
      <c r="CH6" s="677"/>
      <c r="CI6" s="677"/>
      <c r="CJ6" s="677"/>
      <c r="CK6" s="677"/>
      <c r="CL6" s="677"/>
      <c r="CM6" s="677"/>
      <c r="CN6" s="677"/>
      <c r="CO6" s="677"/>
      <c r="CP6" s="677"/>
      <c r="CQ6" s="678"/>
      <c r="CR6" s="665">
        <v>
661834</v>
      </c>
      <c r="CS6" s="666"/>
      <c r="CT6" s="666"/>
      <c r="CU6" s="666"/>
      <c r="CV6" s="666"/>
      <c r="CW6" s="666"/>
      <c r="CX6" s="666"/>
      <c r="CY6" s="667"/>
      <c r="CZ6" s="659">
        <v>
0.5</v>
      </c>
      <c r="DA6" s="660"/>
      <c r="DB6" s="660"/>
      <c r="DC6" s="679"/>
      <c r="DD6" s="674" t="s">
        <v>
130</v>
      </c>
      <c r="DE6" s="666"/>
      <c r="DF6" s="666"/>
      <c r="DG6" s="666"/>
      <c r="DH6" s="666"/>
      <c r="DI6" s="666"/>
      <c r="DJ6" s="666"/>
      <c r="DK6" s="666"/>
      <c r="DL6" s="666"/>
      <c r="DM6" s="666"/>
      <c r="DN6" s="666"/>
      <c r="DO6" s="666"/>
      <c r="DP6" s="667"/>
      <c r="DQ6" s="674">
        <v>
661834</v>
      </c>
      <c r="DR6" s="666"/>
      <c r="DS6" s="666"/>
      <c r="DT6" s="666"/>
      <c r="DU6" s="666"/>
      <c r="DV6" s="666"/>
      <c r="DW6" s="666"/>
      <c r="DX6" s="666"/>
      <c r="DY6" s="666"/>
      <c r="DZ6" s="666"/>
      <c r="EA6" s="666"/>
      <c r="EB6" s="666"/>
      <c r="EC6" s="675"/>
    </row>
    <row r="7" spans="2:143" ht="11.25" customHeight="1" x14ac:dyDescent="0.2">
      <c r="B7" s="662" t="s">
        <v>
239</v>
      </c>
      <c r="C7" s="663"/>
      <c r="D7" s="663"/>
      <c r="E7" s="663"/>
      <c r="F7" s="663"/>
      <c r="G7" s="663"/>
      <c r="H7" s="663"/>
      <c r="I7" s="663"/>
      <c r="J7" s="663"/>
      <c r="K7" s="663"/>
      <c r="L7" s="663"/>
      <c r="M7" s="663"/>
      <c r="N7" s="663"/>
      <c r="O7" s="663"/>
      <c r="P7" s="663"/>
      <c r="Q7" s="664"/>
      <c r="R7" s="665">
        <v>
127177</v>
      </c>
      <c r="S7" s="666"/>
      <c r="T7" s="666"/>
      <c r="U7" s="666"/>
      <c r="V7" s="666"/>
      <c r="W7" s="666"/>
      <c r="X7" s="666"/>
      <c r="Y7" s="667"/>
      <c r="Z7" s="668">
        <v>
0.1</v>
      </c>
      <c r="AA7" s="668"/>
      <c r="AB7" s="668"/>
      <c r="AC7" s="668"/>
      <c r="AD7" s="669">
        <v>
127177</v>
      </c>
      <c r="AE7" s="669"/>
      <c r="AF7" s="669"/>
      <c r="AG7" s="669"/>
      <c r="AH7" s="669"/>
      <c r="AI7" s="669"/>
      <c r="AJ7" s="669"/>
      <c r="AK7" s="669"/>
      <c r="AL7" s="670">
        <v>
0.2</v>
      </c>
      <c r="AM7" s="671"/>
      <c r="AN7" s="671"/>
      <c r="AO7" s="672"/>
      <c r="AP7" s="662" t="s">
        <v>
240</v>
      </c>
      <c r="AQ7" s="663"/>
      <c r="AR7" s="663"/>
      <c r="AS7" s="663"/>
      <c r="AT7" s="663"/>
      <c r="AU7" s="663"/>
      <c r="AV7" s="663"/>
      <c r="AW7" s="663"/>
      <c r="AX7" s="663"/>
      <c r="AY7" s="663"/>
      <c r="AZ7" s="663"/>
      <c r="BA7" s="663"/>
      <c r="BB7" s="663"/>
      <c r="BC7" s="663"/>
      <c r="BD7" s="663"/>
      <c r="BE7" s="663"/>
      <c r="BF7" s="664"/>
      <c r="BG7" s="665">
        <v>
45835903</v>
      </c>
      <c r="BH7" s="666"/>
      <c r="BI7" s="666"/>
      <c r="BJ7" s="666"/>
      <c r="BK7" s="666"/>
      <c r="BL7" s="666"/>
      <c r="BM7" s="666"/>
      <c r="BN7" s="667"/>
      <c r="BO7" s="668">
        <v>
96.3</v>
      </c>
      <c r="BP7" s="668"/>
      <c r="BQ7" s="668"/>
      <c r="BR7" s="668"/>
      <c r="BS7" s="669" t="s">
        <v>
241</v>
      </c>
      <c r="BT7" s="669"/>
      <c r="BU7" s="669"/>
      <c r="BV7" s="669"/>
      <c r="BW7" s="669"/>
      <c r="BX7" s="669"/>
      <c r="BY7" s="669"/>
      <c r="BZ7" s="669"/>
      <c r="CA7" s="669"/>
      <c r="CB7" s="673"/>
      <c r="CD7" s="680" t="s">
        <v>
242</v>
      </c>
      <c r="CE7" s="681"/>
      <c r="CF7" s="681"/>
      <c r="CG7" s="681"/>
      <c r="CH7" s="681"/>
      <c r="CI7" s="681"/>
      <c r="CJ7" s="681"/>
      <c r="CK7" s="681"/>
      <c r="CL7" s="681"/>
      <c r="CM7" s="681"/>
      <c r="CN7" s="681"/>
      <c r="CO7" s="681"/>
      <c r="CP7" s="681"/>
      <c r="CQ7" s="682"/>
      <c r="CR7" s="665">
        <v>
16444667</v>
      </c>
      <c r="CS7" s="666"/>
      <c r="CT7" s="666"/>
      <c r="CU7" s="666"/>
      <c r="CV7" s="666"/>
      <c r="CW7" s="666"/>
      <c r="CX7" s="666"/>
      <c r="CY7" s="667"/>
      <c r="CZ7" s="668">
        <v>
13.5</v>
      </c>
      <c r="DA7" s="668"/>
      <c r="DB7" s="668"/>
      <c r="DC7" s="668"/>
      <c r="DD7" s="674">
        <v>
216268</v>
      </c>
      <c r="DE7" s="666"/>
      <c r="DF7" s="666"/>
      <c r="DG7" s="666"/>
      <c r="DH7" s="666"/>
      <c r="DI7" s="666"/>
      <c r="DJ7" s="666"/>
      <c r="DK7" s="666"/>
      <c r="DL7" s="666"/>
      <c r="DM7" s="666"/>
      <c r="DN7" s="666"/>
      <c r="DO7" s="666"/>
      <c r="DP7" s="667"/>
      <c r="DQ7" s="674">
        <v>
14284610</v>
      </c>
      <c r="DR7" s="666"/>
      <c r="DS7" s="666"/>
      <c r="DT7" s="666"/>
      <c r="DU7" s="666"/>
      <c r="DV7" s="666"/>
      <c r="DW7" s="666"/>
      <c r="DX7" s="666"/>
      <c r="DY7" s="666"/>
      <c r="DZ7" s="666"/>
      <c r="EA7" s="666"/>
      <c r="EB7" s="666"/>
      <c r="EC7" s="675"/>
    </row>
    <row r="8" spans="2:143" ht="11.25" customHeight="1" x14ac:dyDescent="0.2">
      <c r="B8" s="662" t="s">
        <v>
243</v>
      </c>
      <c r="C8" s="663"/>
      <c r="D8" s="663"/>
      <c r="E8" s="663"/>
      <c r="F8" s="663"/>
      <c r="G8" s="663"/>
      <c r="H8" s="663"/>
      <c r="I8" s="663"/>
      <c r="J8" s="663"/>
      <c r="K8" s="663"/>
      <c r="L8" s="663"/>
      <c r="M8" s="663"/>
      <c r="N8" s="663"/>
      <c r="O8" s="663"/>
      <c r="P8" s="663"/>
      <c r="Q8" s="664"/>
      <c r="R8" s="665">
        <v>
915859</v>
      </c>
      <c r="S8" s="666"/>
      <c r="T8" s="666"/>
      <c r="U8" s="666"/>
      <c r="V8" s="666"/>
      <c r="W8" s="666"/>
      <c r="X8" s="666"/>
      <c r="Y8" s="667"/>
      <c r="Z8" s="668">
        <v>
0.7</v>
      </c>
      <c r="AA8" s="668"/>
      <c r="AB8" s="668"/>
      <c r="AC8" s="668"/>
      <c r="AD8" s="669">
        <v>
915859</v>
      </c>
      <c r="AE8" s="669"/>
      <c r="AF8" s="669"/>
      <c r="AG8" s="669"/>
      <c r="AH8" s="669"/>
      <c r="AI8" s="669"/>
      <c r="AJ8" s="669"/>
      <c r="AK8" s="669"/>
      <c r="AL8" s="670">
        <v>
1.2</v>
      </c>
      <c r="AM8" s="671"/>
      <c r="AN8" s="671"/>
      <c r="AO8" s="672"/>
      <c r="AP8" s="662" t="s">
        <v>
244</v>
      </c>
      <c r="AQ8" s="663"/>
      <c r="AR8" s="663"/>
      <c r="AS8" s="663"/>
      <c r="AT8" s="663"/>
      <c r="AU8" s="663"/>
      <c r="AV8" s="663"/>
      <c r="AW8" s="663"/>
      <c r="AX8" s="663"/>
      <c r="AY8" s="663"/>
      <c r="AZ8" s="663"/>
      <c r="BA8" s="663"/>
      <c r="BB8" s="663"/>
      <c r="BC8" s="663"/>
      <c r="BD8" s="663"/>
      <c r="BE8" s="663"/>
      <c r="BF8" s="664"/>
      <c r="BG8" s="665">
        <v>
606901</v>
      </c>
      <c r="BH8" s="666"/>
      <c r="BI8" s="666"/>
      <c r="BJ8" s="666"/>
      <c r="BK8" s="666"/>
      <c r="BL8" s="666"/>
      <c r="BM8" s="666"/>
      <c r="BN8" s="667"/>
      <c r="BO8" s="668">
        <v>
1.3</v>
      </c>
      <c r="BP8" s="668"/>
      <c r="BQ8" s="668"/>
      <c r="BR8" s="668"/>
      <c r="BS8" s="669" t="s">
        <v>
130</v>
      </c>
      <c r="BT8" s="669"/>
      <c r="BU8" s="669"/>
      <c r="BV8" s="669"/>
      <c r="BW8" s="669"/>
      <c r="BX8" s="669"/>
      <c r="BY8" s="669"/>
      <c r="BZ8" s="669"/>
      <c r="CA8" s="669"/>
      <c r="CB8" s="673"/>
      <c r="CD8" s="680" t="s">
        <v>
245</v>
      </c>
      <c r="CE8" s="681"/>
      <c r="CF8" s="681"/>
      <c r="CG8" s="681"/>
      <c r="CH8" s="681"/>
      <c r="CI8" s="681"/>
      <c r="CJ8" s="681"/>
      <c r="CK8" s="681"/>
      <c r="CL8" s="681"/>
      <c r="CM8" s="681"/>
      <c r="CN8" s="681"/>
      <c r="CO8" s="681"/>
      <c r="CP8" s="681"/>
      <c r="CQ8" s="682"/>
      <c r="CR8" s="665">
        <v>
58711104</v>
      </c>
      <c r="CS8" s="666"/>
      <c r="CT8" s="666"/>
      <c r="CU8" s="666"/>
      <c r="CV8" s="666"/>
      <c r="CW8" s="666"/>
      <c r="CX8" s="666"/>
      <c r="CY8" s="667"/>
      <c r="CZ8" s="668">
        <v>
48.1</v>
      </c>
      <c r="DA8" s="668"/>
      <c r="DB8" s="668"/>
      <c r="DC8" s="668"/>
      <c r="DD8" s="674">
        <v>
388656</v>
      </c>
      <c r="DE8" s="666"/>
      <c r="DF8" s="666"/>
      <c r="DG8" s="666"/>
      <c r="DH8" s="666"/>
      <c r="DI8" s="666"/>
      <c r="DJ8" s="666"/>
      <c r="DK8" s="666"/>
      <c r="DL8" s="666"/>
      <c r="DM8" s="666"/>
      <c r="DN8" s="666"/>
      <c r="DO8" s="666"/>
      <c r="DP8" s="667"/>
      <c r="DQ8" s="674">
        <v>
32234356</v>
      </c>
      <c r="DR8" s="666"/>
      <c r="DS8" s="666"/>
      <c r="DT8" s="666"/>
      <c r="DU8" s="666"/>
      <c r="DV8" s="666"/>
      <c r="DW8" s="666"/>
      <c r="DX8" s="666"/>
      <c r="DY8" s="666"/>
      <c r="DZ8" s="666"/>
      <c r="EA8" s="666"/>
      <c r="EB8" s="666"/>
      <c r="EC8" s="675"/>
    </row>
    <row r="9" spans="2:143" ht="11.25" customHeight="1" x14ac:dyDescent="0.2">
      <c r="B9" s="662" t="s">
        <v>
246</v>
      </c>
      <c r="C9" s="663"/>
      <c r="D9" s="663"/>
      <c r="E9" s="663"/>
      <c r="F9" s="663"/>
      <c r="G9" s="663"/>
      <c r="H9" s="663"/>
      <c r="I9" s="663"/>
      <c r="J9" s="663"/>
      <c r="K9" s="663"/>
      <c r="L9" s="663"/>
      <c r="M9" s="663"/>
      <c r="N9" s="663"/>
      <c r="O9" s="663"/>
      <c r="P9" s="663"/>
      <c r="Q9" s="664"/>
      <c r="R9" s="665">
        <v>
1122150</v>
      </c>
      <c r="S9" s="666"/>
      <c r="T9" s="666"/>
      <c r="U9" s="666"/>
      <c r="V9" s="666"/>
      <c r="W9" s="666"/>
      <c r="X9" s="666"/>
      <c r="Y9" s="667"/>
      <c r="Z9" s="668">
        <v>
0.9</v>
      </c>
      <c r="AA9" s="668"/>
      <c r="AB9" s="668"/>
      <c r="AC9" s="668"/>
      <c r="AD9" s="669">
        <v>
1122150</v>
      </c>
      <c r="AE9" s="669"/>
      <c r="AF9" s="669"/>
      <c r="AG9" s="669"/>
      <c r="AH9" s="669"/>
      <c r="AI9" s="669"/>
      <c r="AJ9" s="669"/>
      <c r="AK9" s="669"/>
      <c r="AL9" s="670">
        <v>
1.5</v>
      </c>
      <c r="AM9" s="671"/>
      <c r="AN9" s="671"/>
      <c r="AO9" s="672"/>
      <c r="AP9" s="662" t="s">
        <v>
247</v>
      </c>
      <c r="AQ9" s="663"/>
      <c r="AR9" s="663"/>
      <c r="AS9" s="663"/>
      <c r="AT9" s="663"/>
      <c r="AU9" s="663"/>
      <c r="AV9" s="663"/>
      <c r="AW9" s="663"/>
      <c r="AX9" s="663"/>
      <c r="AY9" s="663"/>
      <c r="AZ9" s="663"/>
      <c r="BA9" s="663"/>
      <c r="BB9" s="663"/>
      <c r="BC9" s="663"/>
      <c r="BD9" s="663"/>
      <c r="BE9" s="663"/>
      <c r="BF9" s="664"/>
      <c r="BG9" s="665">
        <v>
45229002</v>
      </c>
      <c r="BH9" s="666"/>
      <c r="BI9" s="666"/>
      <c r="BJ9" s="666"/>
      <c r="BK9" s="666"/>
      <c r="BL9" s="666"/>
      <c r="BM9" s="666"/>
      <c r="BN9" s="667"/>
      <c r="BO9" s="668">
        <v>
95</v>
      </c>
      <c r="BP9" s="668"/>
      <c r="BQ9" s="668"/>
      <c r="BR9" s="668"/>
      <c r="BS9" s="669" t="s">
        <v>
130</v>
      </c>
      <c r="BT9" s="669"/>
      <c r="BU9" s="669"/>
      <c r="BV9" s="669"/>
      <c r="BW9" s="669"/>
      <c r="BX9" s="669"/>
      <c r="BY9" s="669"/>
      <c r="BZ9" s="669"/>
      <c r="CA9" s="669"/>
      <c r="CB9" s="673"/>
      <c r="CD9" s="680" t="s">
        <v>
248</v>
      </c>
      <c r="CE9" s="681"/>
      <c r="CF9" s="681"/>
      <c r="CG9" s="681"/>
      <c r="CH9" s="681"/>
      <c r="CI9" s="681"/>
      <c r="CJ9" s="681"/>
      <c r="CK9" s="681"/>
      <c r="CL9" s="681"/>
      <c r="CM9" s="681"/>
      <c r="CN9" s="681"/>
      <c r="CO9" s="681"/>
      <c r="CP9" s="681"/>
      <c r="CQ9" s="682"/>
      <c r="CR9" s="665">
        <v>
13429330</v>
      </c>
      <c r="CS9" s="666"/>
      <c r="CT9" s="666"/>
      <c r="CU9" s="666"/>
      <c r="CV9" s="666"/>
      <c r="CW9" s="666"/>
      <c r="CX9" s="666"/>
      <c r="CY9" s="667"/>
      <c r="CZ9" s="668">
        <v>
11</v>
      </c>
      <c r="DA9" s="668"/>
      <c r="DB9" s="668"/>
      <c r="DC9" s="668"/>
      <c r="DD9" s="674">
        <v>
90832</v>
      </c>
      <c r="DE9" s="666"/>
      <c r="DF9" s="666"/>
      <c r="DG9" s="666"/>
      <c r="DH9" s="666"/>
      <c r="DI9" s="666"/>
      <c r="DJ9" s="666"/>
      <c r="DK9" s="666"/>
      <c r="DL9" s="666"/>
      <c r="DM9" s="666"/>
      <c r="DN9" s="666"/>
      <c r="DO9" s="666"/>
      <c r="DP9" s="667"/>
      <c r="DQ9" s="674">
        <v>
8416445</v>
      </c>
      <c r="DR9" s="666"/>
      <c r="DS9" s="666"/>
      <c r="DT9" s="666"/>
      <c r="DU9" s="666"/>
      <c r="DV9" s="666"/>
      <c r="DW9" s="666"/>
      <c r="DX9" s="666"/>
      <c r="DY9" s="666"/>
      <c r="DZ9" s="666"/>
      <c r="EA9" s="666"/>
      <c r="EB9" s="666"/>
      <c r="EC9" s="675"/>
    </row>
    <row r="10" spans="2:143" ht="11.25" customHeight="1" x14ac:dyDescent="0.2">
      <c r="B10" s="662" t="s">
        <v>
249</v>
      </c>
      <c r="C10" s="663"/>
      <c r="D10" s="663"/>
      <c r="E10" s="663"/>
      <c r="F10" s="663"/>
      <c r="G10" s="663"/>
      <c r="H10" s="663"/>
      <c r="I10" s="663"/>
      <c r="J10" s="663"/>
      <c r="K10" s="663"/>
      <c r="L10" s="663"/>
      <c r="M10" s="663"/>
      <c r="N10" s="663"/>
      <c r="O10" s="663"/>
      <c r="P10" s="663"/>
      <c r="Q10" s="664"/>
      <c r="R10" s="665" t="s">
        <v>
130</v>
      </c>
      <c r="S10" s="666"/>
      <c r="T10" s="666"/>
      <c r="U10" s="666"/>
      <c r="V10" s="666"/>
      <c r="W10" s="666"/>
      <c r="X10" s="666"/>
      <c r="Y10" s="667"/>
      <c r="Z10" s="668" t="s">
        <v>
241</v>
      </c>
      <c r="AA10" s="668"/>
      <c r="AB10" s="668"/>
      <c r="AC10" s="668"/>
      <c r="AD10" s="669" t="s">
        <v>
241</v>
      </c>
      <c r="AE10" s="669"/>
      <c r="AF10" s="669"/>
      <c r="AG10" s="669"/>
      <c r="AH10" s="669"/>
      <c r="AI10" s="669"/>
      <c r="AJ10" s="669"/>
      <c r="AK10" s="669"/>
      <c r="AL10" s="670" t="s">
        <v>
130</v>
      </c>
      <c r="AM10" s="671"/>
      <c r="AN10" s="671"/>
      <c r="AO10" s="672"/>
      <c r="AP10" s="662" t="s">
        <v>
250</v>
      </c>
      <c r="AQ10" s="663"/>
      <c r="AR10" s="663"/>
      <c r="AS10" s="663"/>
      <c r="AT10" s="663"/>
      <c r="AU10" s="663"/>
      <c r="AV10" s="663"/>
      <c r="AW10" s="663"/>
      <c r="AX10" s="663"/>
      <c r="AY10" s="663"/>
      <c r="AZ10" s="663"/>
      <c r="BA10" s="663"/>
      <c r="BB10" s="663"/>
      <c r="BC10" s="663"/>
      <c r="BD10" s="663"/>
      <c r="BE10" s="663"/>
      <c r="BF10" s="664"/>
      <c r="BG10" s="665" t="s">
        <v>
130</v>
      </c>
      <c r="BH10" s="666"/>
      <c r="BI10" s="666"/>
      <c r="BJ10" s="666"/>
      <c r="BK10" s="666"/>
      <c r="BL10" s="666"/>
      <c r="BM10" s="666"/>
      <c r="BN10" s="667"/>
      <c r="BO10" s="668" t="s">
        <v>
130</v>
      </c>
      <c r="BP10" s="668"/>
      <c r="BQ10" s="668"/>
      <c r="BR10" s="668"/>
      <c r="BS10" s="669" t="s">
        <v>
130</v>
      </c>
      <c r="BT10" s="669"/>
      <c r="BU10" s="669"/>
      <c r="BV10" s="669"/>
      <c r="BW10" s="669"/>
      <c r="BX10" s="669"/>
      <c r="BY10" s="669"/>
      <c r="BZ10" s="669"/>
      <c r="CA10" s="669"/>
      <c r="CB10" s="673"/>
      <c r="CD10" s="680" t="s">
        <v>
251</v>
      </c>
      <c r="CE10" s="681"/>
      <c r="CF10" s="681"/>
      <c r="CG10" s="681"/>
      <c r="CH10" s="681"/>
      <c r="CI10" s="681"/>
      <c r="CJ10" s="681"/>
      <c r="CK10" s="681"/>
      <c r="CL10" s="681"/>
      <c r="CM10" s="681"/>
      <c r="CN10" s="681"/>
      <c r="CO10" s="681"/>
      <c r="CP10" s="681"/>
      <c r="CQ10" s="682"/>
      <c r="CR10" s="665">
        <v>
200776</v>
      </c>
      <c r="CS10" s="666"/>
      <c r="CT10" s="666"/>
      <c r="CU10" s="666"/>
      <c r="CV10" s="666"/>
      <c r="CW10" s="666"/>
      <c r="CX10" s="666"/>
      <c r="CY10" s="667"/>
      <c r="CZ10" s="668">
        <v>
0.2</v>
      </c>
      <c r="DA10" s="668"/>
      <c r="DB10" s="668"/>
      <c r="DC10" s="668"/>
      <c r="DD10" s="674">
        <v>
3263</v>
      </c>
      <c r="DE10" s="666"/>
      <c r="DF10" s="666"/>
      <c r="DG10" s="666"/>
      <c r="DH10" s="666"/>
      <c r="DI10" s="666"/>
      <c r="DJ10" s="666"/>
      <c r="DK10" s="666"/>
      <c r="DL10" s="666"/>
      <c r="DM10" s="666"/>
      <c r="DN10" s="666"/>
      <c r="DO10" s="666"/>
      <c r="DP10" s="667"/>
      <c r="DQ10" s="674">
        <v>
178430</v>
      </c>
      <c r="DR10" s="666"/>
      <c r="DS10" s="666"/>
      <c r="DT10" s="666"/>
      <c r="DU10" s="666"/>
      <c r="DV10" s="666"/>
      <c r="DW10" s="666"/>
      <c r="DX10" s="666"/>
      <c r="DY10" s="666"/>
      <c r="DZ10" s="666"/>
      <c r="EA10" s="666"/>
      <c r="EB10" s="666"/>
      <c r="EC10" s="675"/>
    </row>
    <row r="11" spans="2:143" ht="11.25" customHeight="1" x14ac:dyDescent="0.2">
      <c r="B11" s="662" t="s">
        <v>
252</v>
      </c>
      <c r="C11" s="663"/>
      <c r="D11" s="663"/>
      <c r="E11" s="663"/>
      <c r="F11" s="663"/>
      <c r="G11" s="663"/>
      <c r="H11" s="663"/>
      <c r="I11" s="663"/>
      <c r="J11" s="663"/>
      <c r="K11" s="663"/>
      <c r="L11" s="663"/>
      <c r="M11" s="663"/>
      <c r="N11" s="663"/>
      <c r="O11" s="663"/>
      <c r="P11" s="663"/>
      <c r="Q11" s="664"/>
      <c r="R11" s="665">
        <v>
6773640</v>
      </c>
      <c r="S11" s="666"/>
      <c r="T11" s="666"/>
      <c r="U11" s="666"/>
      <c r="V11" s="666"/>
      <c r="W11" s="666"/>
      <c r="X11" s="666"/>
      <c r="Y11" s="667"/>
      <c r="Z11" s="670">
        <v>
5.2</v>
      </c>
      <c r="AA11" s="671"/>
      <c r="AB11" s="671"/>
      <c r="AC11" s="683"/>
      <c r="AD11" s="674">
        <v>
6773640</v>
      </c>
      <c r="AE11" s="666"/>
      <c r="AF11" s="666"/>
      <c r="AG11" s="666"/>
      <c r="AH11" s="666"/>
      <c r="AI11" s="666"/>
      <c r="AJ11" s="666"/>
      <c r="AK11" s="667"/>
      <c r="AL11" s="670">
        <v>
9</v>
      </c>
      <c r="AM11" s="671"/>
      <c r="AN11" s="671"/>
      <c r="AO11" s="672"/>
      <c r="AP11" s="662" t="s">
        <v>
253</v>
      </c>
      <c r="AQ11" s="663"/>
      <c r="AR11" s="663"/>
      <c r="AS11" s="663"/>
      <c r="AT11" s="663"/>
      <c r="AU11" s="663"/>
      <c r="AV11" s="663"/>
      <c r="AW11" s="663"/>
      <c r="AX11" s="663"/>
      <c r="AY11" s="663"/>
      <c r="AZ11" s="663"/>
      <c r="BA11" s="663"/>
      <c r="BB11" s="663"/>
      <c r="BC11" s="663"/>
      <c r="BD11" s="663"/>
      <c r="BE11" s="663"/>
      <c r="BF11" s="664"/>
      <c r="BG11" s="665" t="s">
        <v>
241</v>
      </c>
      <c r="BH11" s="666"/>
      <c r="BI11" s="666"/>
      <c r="BJ11" s="666"/>
      <c r="BK11" s="666"/>
      <c r="BL11" s="666"/>
      <c r="BM11" s="666"/>
      <c r="BN11" s="667"/>
      <c r="BO11" s="668" t="s">
        <v>
130</v>
      </c>
      <c r="BP11" s="668"/>
      <c r="BQ11" s="668"/>
      <c r="BR11" s="668"/>
      <c r="BS11" s="669" t="s">
        <v>
130</v>
      </c>
      <c r="BT11" s="669"/>
      <c r="BU11" s="669"/>
      <c r="BV11" s="669"/>
      <c r="BW11" s="669"/>
      <c r="BX11" s="669"/>
      <c r="BY11" s="669"/>
      <c r="BZ11" s="669"/>
      <c r="CA11" s="669"/>
      <c r="CB11" s="673"/>
      <c r="CD11" s="680" t="s">
        <v>
254</v>
      </c>
      <c r="CE11" s="681"/>
      <c r="CF11" s="681"/>
      <c r="CG11" s="681"/>
      <c r="CH11" s="681"/>
      <c r="CI11" s="681"/>
      <c r="CJ11" s="681"/>
      <c r="CK11" s="681"/>
      <c r="CL11" s="681"/>
      <c r="CM11" s="681"/>
      <c r="CN11" s="681"/>
      <c r="CO11" s="681"/>
      <c r="CP11" s="681"/>
      <c r="CQ11" s="682"/>
      <c r="CR11" s="665">
        <v>
6756</v>
      </c>
      <c r="CS11" s="666"/>
      <c r="CT11" s="666"/>
      <c r="CU11" s="666"/>
      <c r="CV11" s="666"/>
      <c r="CW11" s="666"/>
      <c r="CX11" s="666"/>
      <c r="CY11" s="667"/>
      <c r="CZ11" s="668">
        <v>
0</v>
      </c>
      <c r="DA11" s="668"/>
      <c r="DB11" s="668"/>
      <c r="DC11" s="668"/>
      <c r="DD11" s="674" t="s">
        <v>
130</v>
      </c>
      <c r="DE11" s="666"/>
      <c r="DF11" s="666"/>
      <c r="DG11" s="666"/>
      <c r="DH11" s="666"/>
      <c r="DI11" s="666"/>
      <c r="DJ11" s="666"/>
      <c r="DK11" s="666"/>
      <c r="DL11" s="666"/>
      <c r="DM11" s="666"/>
      <c r="DN11" s="666"/>
      <c r="DO11" s="666"/>
      <c r="DP11" s="667"/>
      <c r="DQ11" s="674">
        <v>
6756</v>
      </c>
      <c r="DR11" s="666"/>
      <c r="DS11" s="666"/>
      <c r="DT11" s="666"/>
      <c r="DU11" s="666"/>
      <c r="DV11" s="666"/>
      <c r="DW11" s="666"/>
      <c r="DX11" s="666"/>
      <c r="DY11" s="666"/>
      <c r="DZ11" s="666"/>
      <c r="EA11" s="666"/>
      <c r="EB11" s="666"/>
      <c r="EC11" s="675"/>
    </row>
    <row r="12" spans="2:143" ht="11.25" customHeight="1" x14ac:dyDescent="0.2">
      <c r="B12" s="662" t="s">
        <v>
255</v>
      </c>
      <c r="C12" s="663"/>
      <c r="D12" s="663"/>
      <c r="E12" s="663"/>
      <c r="F12" s="663"/>
      <c r="G12" s="663"/>
      <c r="H12" s="663"/>
      <c r="I12" s="663"/>
      <c r="J12" s="663"/>
      <c r="K12" s="663"/>
      <c r="L12" s="663"/>
      <c r="M12" s="663"/>
      <c r="N12" s="663"/>
      <c r="O12" s="663"/>
      <c r="P12" s="663"/>
      <c r="Q12" s="664"/>
      <c r="R12" s="665" t="s">
        <v>
130</v>
      </c>
      <c r="S12" s="666"/>
      <c r="T12" s="666"/>
      <c r="U12" s="666"/>
      <c r="V12" s="666"/>
      <c r="W12" s="666"/>
      <c r="X12" s="666"/>
      <c r="Y12" s="667"/>
      <c r="Z12" s="668" t="s">
        <v>
130</v>
      </c>
      <c r="AA12" s="668"/>
      <c r="AB12" s="668"/>
      <c r="AC12" s="668"/>
      <c r="AD12" s="669" t="s">
        <v>
241</v>
      </c>
      <c r="AE12" s="669"/>
      <c r="AF12" s="669"/>
      <c r="AG12" s="669"/>
      <c r="AH12" s="669"/>
      <c r="AI12" s="669"/>
      <c r="AJ12" s="669"/>
      <c r="AK12" s="669"/>
      <c r="AL12" s="670" t="s">
        <v>
130</v>
      </c>
      <c r="AM12" s="671"/>
      <c r="AN12" s="671"/>
      <c r="AO12" s="672"/>
      <c r="AP12" s="662" t="s">
        <v>
256</v>
      </c>
      <c r="AQ12" s="663"/>
      <c r="AR12" s="663"/>
      <c r="AS12" s="663"/>
      <c r="AT12" s="663"/>
      <c r="AU12" s="663"/>
      <c r="AV12" s="663"/>
      <c r="AW12" s="663"/>
      <c r="AX12" s="663"/>
      <c r="AY12" s="663"/>
      <c r="AZ12" s="663"/>
      <c r="BA12" s="663"/>
      <c r="BB12" s="663"/>
      <c r="BC12" s="663"/>
      <c r="BD12" s="663"/>
      <c r="BE12" s="663"/>
      <c r="BF12" s="664"/>
      <c r="BG12" s="665" t="s">
        <v>
130</v>
      </c>
      <c r="BH12" s="666"/>
      <c r="BI12" s="666"/>
      <c r="BJ12" s="666"/>
      <c r="BK12" s="666"/>
      <c r="BL12" s="666"/>
      <c r="BM12" s="666"/>
      <c r="BN12" s="667"/>
      <c r="BO12" s="668" t="s">
        <v>
241</v>
      </c>
      <c r="BP12" s="668"/>
      <c r="BQ12" s="668"/>
      <c r="BR12" s="668"/>
      <c r="BS12" s="669" t="s">
        <v>
241</v>
      </c>
      <c r="BT12" s="669"/>
      <c r="BU12" s="669"/>
      <c r="BV12" s="669"/>
      <c r="BW12" s="669"/>
      <c r="BX12" s="669"/>
      <c r="BY12" s="669"/>
      <c r="BZ12" s="669"/>
      <c r="CA12" s="669"/>
      <c r="CB12" s="673"/>
      <c r="CD12" s="680" t="s">
        <v>
257</v>
      </c>
      <c r="CE12" s="681"/>
      <c r="CF12" s="681"/>
      <c r="CG12" s="681"/>
      <c r="CH12" s="681"/>
      <c r="CI12" s="681"/>
      <c r="CJ12" s="681"/>
      <c r="CK12" s="681"/>
      <c r="CL12" s="681"/>
      <c r="CM12" s="681"/>
      <c r="CN12" s="681"/>
      <c r="CO12" s="681"/>
      <c r="CP12" s="681"/>
      <c r="CQ12" s="682"/>
      <c r="CR12" s="665">
        <v>
1104959</v>
      </c>
      <c r="CS12" s="666"/>
      <c r="CT12" s="666"/>
      <c r="CU12" s="666"/>
      <c r="CV12" s="666"/>
      <c r="CW12" s="666"/>
      <c r="CX12" s="666"/>
      <c r="CY12" s="667"/>
      <c r="CZ12" s="668">
        <v>
0.9</v>
      </c>
      <c r="DA12" s="668"/>
      <c r="DB12" s="668"/>
      <c r="DC12" s="668"/>
      <c r="DD12" s="674">
        <v>
10712</v>
      </c>
      <c r="DE12" s="666"/>
      <c r="DF12" s="666"/>
      <c r="DG12" s="666"/>
      <c r="DH12" s="666"/>
      <c r="DI12" s="666"/>
      <c r="DJ12" s="666"/>
      <c r="DK12" s="666"/>
      <c r="DL12" s="666"/>
      <c r="DM12" s="666"/>
      <c r="DN12" s="666"/>
      <c r="DO12" s="666"/>
      <c r="DP12" s="667"/>
      <c r="DQ12" s="674">
        <v>
890920</v>
      </c>
      <c r="DR12" s="666"/>
      <c r="DS12" s="666"/>
      <c r="DT12" s="666"/>
      <c r="DU12" s="666"/>
      <c r="DV12" s="666"/>
      <c r="DW12" s="666"/>
      <c r="DX12" s="666"/>
      <c r="DY12" s="666"/>
      <c r="DZ12" s="666"/>
      <c r="EA12" s="666"/>
      <c r="EB12" s="666"/>
      <c r="EC12" s="675"/>
    </row>
    <row r="13" spans="2:143" ht="11.25" customHeight="1" x14ac:dyDescent="0.2">
      <c r="B13" s="662" t="s">
        <v>
258</v>
      </c>
      <c r="C13" s="663"/>
      <c r="D13" s="663"/>
      <c r="E13" s="663"/>
      <c r="F13" s="663"/>
      <c r="G13" s="663"/>
      <c r="H13" s="663"/>
      <c r="I13" s="663"/>
      <c r="J13" s="663"/>
      <c r="K13" s="663"/>
      <c r="L13" s="663"/>
      <c r="M13" s="663"/>
      <c r="N13" s="663"/>
      <c r="O13" s="663"/>
      <c r="P13" s="663"/>
      <c r="Q13" s="664"/>
      <c r="R13" s="665" t="s">
        <v>
241</v>
      </c>
      <c r="S13" s="666"/>
      <c r="T13" s="666"/>
      <c r="U13" s="666"/>
      <c r="V13" s="666"/>
      <c r="W13" s="666"/>
      <c r="X13" s="666"/>
      <c r="Y13" s="667"/>
      <c r="Z13" s="668" t="s">
        <v>
241</v>
      </c>
      <c r="AA13" s="668"/>
      <c r="AB13" s="668"/>
      <c r="AC13" s="668"/>
      <c r="AD13" s="669" t="s">
        <v>
130</v>
      </c>
      <c r="AE13" s="669"/>
      <c r="AF13" s="669"/>
      <c r="AG13" s="669"/>
      <c r="AH13" s="669"/>
      <c r="AI13" s="669"/>
      <c r="AJ13" s="669"/>
      <c r="AK13" s="669"/>
      <c r="AL13" s="670" t="s">
        <v>
130</v>
      </c>
      <c r="AM13" s="671"/>
      <c r="AN13" s="671"/>
      <c r="AO13" s="672"/>
      <c r="AP13" s="662" t="s">
        <v>
259</v>
      </c>
      <c r="AQ13" s="663"/>
      <c r="AR13" s="663"/>
      <c r="AS13" s="663"/>
      <c r="AT13" s="663"/>
      <c r="AU13" s="663"/>
      <c r="AV13" s="663"/>
      <c r="AW13" s="663"/>
      <c r="AX13" s="663"/>
      <c r="AY13" s="663"/>
      <c r="AZ13" s="663"/>
      <c r="BA13" s="663"/>
      <c r="BB13" s="663"/>
      <c r="BC13" s="663"/>
      <c r="BD13" s="663"/>
      <c r="BE13" s="663"/>
      <c r="BF13" s="664"/>
      <c r="BG13" s="665" t="s">
        <v>
130</v>
      </c>
      <c r="BH13" s="666"/>
      <c r="BI13" s="666"/>
      <c r="BJ13" s="666"/>
      <c r="BK13" s="666"/>
      <c r="BL13" s="666"/>
      <c r="BM13" s="666"/>
      <c r="BN13" s="667"/>
      <c r="BO13" s="668" t="s">
        <v>
130</v>
      </c>
      <c r="BP13" s="668"/>
      <c r="BQ13" s="668"/>
      <c r="BR13" s="668"/>
      <c r="BS13" s="669" t="s">
        <v>
130</v>
      </c>
      <c r="BT13" s="669"/>
      <c r="BU13" s="669"/>
      <c r="BV13" s="669"/>
      <c r="BW13" s="669"/>
      <c r="BX13" s="669"/>
      <c r="BY13" s="669"/>
      <c r="BZ13" s="669"/>
      <c r="CA13" s="669"/>
      <c r="CB13" s="673"/>
      <c r="CD13" s="680" t="s">
        <v>
260</v>
      </c>
      <c r="CE13" s="681"/>
      <c r="CF13" s="681"/>
      <c r="CG13" s="681"/>
      <c r="CH13" s="681"/>
      <c r="CI13" s="681"/>
      <c r="CJ13" s="681"/>
      <c r="CK13" s="681"/>
      <c r="CL13" s="681"/>
      <c r="CM13" s="681"/>
      <c r="CN13" s="681"/>
      <c r="CO13" s="681"/>
      <c r="CP13" s="681"/>
      <c r="CQ13" s="682"/>
      <c r="CR13" s="665">
        <v>
6204473</v>
      </c>
      <c r="CS13" s="666"/>
      <c r="CT13" s="666"/>
      <c r="CU13" s="666"/>
      <c r="CV13" s="666"/>
      <c r="CW13" s="666"/>
      <c r="CX13" s="666"/>
      <c r="CY13" s="667"/>
      <c r="CZ13" s="668">
        <v>
5.0999999999999996</v>
      </c>
      <c r="DA13" s="668"/>
      <c r="DB13" s="668"/>
      <c r="DC13" s="668"/>
      <c r="DD13" s="674">
        <v>
2675772</v>
      </c>
      <c r="DE13" s="666"/>
      <c r="DF13" s="666"/>
      <c r="DG13" s="666"/>
      <c r="DH13" s="666"/>
      <c r="DI13" s="666"/>
      <c r="DJ13" s="666"/>
      <c r="DK13" s="666"/>
      <c r="DL13" s="666"/>
      <c r="DM13" s="666"/>
      <c r="DN13" s="666"/>
      <c r="DO13" s="666"/>
      <c r="DP13" s="667"/>
      <c r="DQ13" s="674">
        <v>
4134760</v>
      </c>
      <c r="DR13" s="666"/>
      <c r="DS13" s="666"/>
      <c r="DT13" s="666"/>
      <c r="DU13" s="666"/>
      <c r="DV13" s="666"/>
      <c r="DW13" s="666"/>
      <c r="DX13" s="666"/>
      <c r="DY13" s="666"/>
      <c r="DZ13" s="666"/>
      <c r="EA13" s="666"/>
      <c r="EB13" s="666"/>
      <c r="EC13" s="675"/>
    </row>
    <row r="14" spans="2:143" ht="11.25" customHeight="1" x14ac:dyDescent="0.2">
      <c r="B14" s="662" t="s">
        <v>
261</v>
      </c>
      <c r="C14" s="663"/>
      <c r="D14" s="663"/>
      <c r="E14" s="663"/>
      <c r="F14" s="663"/>
      <c r="G14" s="663"/>
      <c r="H14" s="663"/>
      <c r="I14" s="663"/>
      <c r="J14" s="663"/>
      <c r="K14" s="663"/>
      <c r="L14" s="663"/>
      <c r="M14" s="663"/>
      <c r="N14" s="663"/>
      <c r="O14" s="663"/>
      <c r="P14" s="663"/>
      <c r="Q14" s="664"/>
      <c r="R14" s="665">
        <v>
1</v>
      </c>
      <c r="S14" s="666"/>
      <c r="T14" s="666"/>
      <c r="U14" s="666"/>
      <c r="V14" s="666"/>
      <c r="W14" s="666"/>
      <c r="X14" s="666"/>
      <c r="Y14" s="667"/>
      <c r="Z14" s="668">
        <v>
0</v>
      </c>
      <c r="AA14" s="668"/>
      <c r="AB14" s="668"/>
      <c r="AC14" s="668"/>
      <c r="AD14" s="669">
        <v>
1</v>
      </c>
      <c r="AE14" s="669"/>
      <c r="AF14" s="669"/>
      <c r="AG14" s="669"/>
      <c r="AH14" s="669"/>
      <c r="AI14" s="669"/>
      <c r="AJ14" s="669"/>
      <c r="AK14" s="669"/>
      <c r="AL14" s="670">
        <v>
0</v>
      </c>
      <c r="AM14" s="671"/>
      <c r="AN14" s="671"/>
      <c r="AO14" s="672"/>
      <c r="AP14" s="662" t="s">
        <v>
262</v>
      </c>
      <c r="AQ14" s="663"/>
      <c r="AR14" s="663"/>
      <c r="AS14" s="663"/>
      <c r="AT14" s="663"/>
      <c r="AU14" s="663"/>
      <c r="AV14" s="663"/>
      <c r="AW14" s="663"/>
      <c r="AX14" s="663"/>
      <c r="AY14" s="663"/>
      <c r="AZ14" s="663"/>
      <c r="BA14" s="663"/>
      <c r="BB14" s="663"/>
      <c r="BC14" s="663"/>
      <c r="BD14" s="663"/>
      <c r="BE14" s="663"/>
      <c r="BF14" s="664"/>
      <c r="BG14" s="665">
        <v>
88993</v>
      </c>
      <c r="BH14" s="666"/>
      <c r="BI14" s="666"/>
      <c r="BJ14" s="666"/>
      <c r="BK14" s="666"/>
      <c r="BL14" s="666"/>
      <c r="BM14" s="666"/>
      <c r="BN14" s="667"/>
      <c r="BO14" s="668">
        <v>
0.2</v>
      </c>
      <c r="BP14" s="668"/>
      <c r="BQ14" s="668"/>
      <c r="BR14" s="668"/>
      <c r="BS14" s="669" t="s">
        <v>
130</v>
      </c>
      <c r="BT14" s="669"/>
      <c r="BU14" s="669"/>
      <c r="BV14" s="669"/>
      <c r="BW14" s="669"/>
      <c r="BX14" s="669"/>
      <c r="BY14" s="669"/>
      <c r="BZ14" s="669"/>
      <c r="CA14" s="669"/>
      <c r="CB14" s="673"/>
      <c r="CD14" s="680" t="s">
        <v>
263</v>
      </c>
      <c r="CE14" s="681"/>
      <c r="CF14" s="681"/>
      <c r="CG14" s="681"/>
      <c r="CH14" s="681"/>
      <c r="CI14" s="681"/>
      <c r="CJ14" s="681"/>
      <c r="CK14" s="681"/>
      <c r="CL14" s="681"/>
      <c r="CM14" s="681"/>
      <c r="CN14" s="681"/>
      <c r="CO14" s="681"/>
      <c r="CP14" s="681"/>
      <c r="CQ14" s="682"/>
      <c r="CR14" s="665">
        <v>
538863</v>
      </c>
      <c r="CS14" s="666"/>
      <c r="CT14" s="666"/>
      <c r="CU14" s="666"/>
      <c r="CV14" s="666"/>
      <c r="CW14" s="666"/>
      <c r="CX14" s="666"/>
      <c r="CY14" s="667"/>
      <c r="CZ14" s="668">
        <v>
0.4</v>
      </c>
      <c r="DA14" s="668"/>
      <c r="DB14" s="668"/>
      <c r="DC14" s="668"/>
      <c r="DD14" s="674">
        <v>
110527</v>
      </c>
      <c r="DE14" s="666"/>
      <c r="DF14" s="666"/>
      <c r="DG14" s="666"/>
      <c r="DH14" s="666"/>
      <c r="DI14" s="666"/>
      <c r="DJ14" s="666"/>
      <c r="DK14" s="666"/>
      <c r="DL14" s="666"/>
      <c r="DM14" s="666"/>
      <c r="DN14" s="666"/>
      <c r="DO14" s="666"/>
      <c r="DP14" s="667"/>
      <c r="DQ14" s="674">
        <v>
473783</v>
      </c>
      <c r="DR14" s="666"/>
      <c r="DS14" s="666"/>
      <c r="DT14" s="666"/>
      <c r="DU14" s="666"/>
      <c r="DV14" s="666"/>
      <c r="DW14" s="666"/>
      <c r="DX14" s="666"/>
      <c r="DY14" s="666"/>
      <c r="DZ14" s="666"/>
      <c r="EA14" s="666"/>
      <c r="EB14" s="666"/>
      <c r="EC14" s="675"/>
    </row>
    <row r="15" spans="2:143" ht="11.25" customHeight="1" x14ac:dyDescent="0.2">
      <c r="B15" s="662" t="s">
        <v>
264</v>
      </c>
      <c r="C15" s="663"/>
      <c r="D15" s="663"/>
      <c r="E15" s="663"/>
      <c r="F15" s="663"/>
      <c r="G15" s="663"/>
      <c r="H15" s="663"/>
      <c r="I15" s="663"/>
      <c r="J15" s="663"/>
      <c r="K15" s="663"/>
      <c r="L15" s="663"/>
      <c r="M15" s="663"/>
      <c r="N15" s="663"/>
      <c r="O15" s="663"/>
      <c r="P15" s="663"/>
      <c r="Q15" s="664"/>
      <c r="R15" s="665" t="s">
        <v>
130</v>
      </c>
      <c r="S15" s="666"/>
      <c r="T15" s="666"/>
      <c r="U15" s="666"/>
      <c r="V15" s="666"/>
      <c r="W15" s="666"/>
      <c r="X15" s="666"/>
      <c r="Y15" s="667"/>
      <c r="Z15" s="668" t="s">
        <v>
130</v>
      </c>
      <c r="AA15" s="668"/>
      <c r="AB15" s="668"/>
      <c r="AC15" s="668"/>
      <c r="AD15" s="669" t="s">
        <v>
130</v>
      </c>
      <c r="AE15" s="669"/>
      <c r="AF15" s="669"/>
      <c r="AG15" s="669"/>
      <c r="AH15" s="669"/>
      <c r="AI15" s="669"/>
      <c r="AJ15" s="669"/>
      <c r="AK15" s="669"/>
      <c r="AL15" s="670" t="s">
        <v>
241</v>
      </c>
      <c r="AM15" s="671"/>
      <c r="AN15" s="671"/>
      <c r="AO15" s="672"/>
      <c r="AP15" s="662" t="s">
        <v>
265</v>
      </c>
      <c r="AQ15" s="663"/>
      <c r="AR15" s="663"/>
      <c r="AS15" s="663"/>
      <c r="AT15" s="663"/>
      <c r="AU15" s="663"/>
      <c r="AV15" s="663"/>
      <c r="AW15" s="663"/>
      <c r="AX15" s="663"/>
      <c r="AY15" s="663"/>
      <c r="AZ15" s="663"/>
      <c r="BA15" s="663"/>
      <c r="BB15" s="663"/>
      <c r="BC15" s="663"/>
      <c r="BD15" s="663"/>
      <c r="BE15" s="663"/>
      <c r="BF15" s="664"/>
      <c r="BG15" s="665">
        <v>
1668261</v>
      </c>
      <c r="BH15" s="666"/>
      <c r="BI15" s="666"/>
      <c r="BJ15" s="666"/>
      <c r="BK15" s="666"/>
      <c r="BL15" s="666"/>
      <c r="BM15" s="666"/>
      <c r="BN15" s="667"/>
      <c r="BO15" s="668">
        <v>
3.5</v>
      </c>
      <c r="BP15" s="668"/>
      <c r="BQ15" s="668"/>
      <c r="BR15" s="668"/>
      <c r="BS15" s="669" t="s">
        <v>
130</v>
      </c>
      <c r="BT15" s="669"/>
      <c r="BU15" s="669"/>
      <c r="BV15" s="669"/>
      <c r="BW15" s="669"/>
      <c r="BX15" s="669"/>
      <c r="BY15" s="669"/>
      <c r="BZ15" s="669"/>
      <c r="CA15" s="669"/>
      <c r="CB15" s="673"/>
      <c r="CD15" s="680" t="s">
        <v>
266</v>
      </c>
      <c r="CE15" s="681"/>
      <c r="CF15" s="681"/>
      <c r="CG15" s="681"/>
      <c r="CH15" s="681"/>
      <c r="CI15" s="681"/>
      <c r="CJ15" s="681"/>
      <c r="CK15" s="681"/>
      <c r="CL15" s="681"/>
      <c r="CM15" s="681"/>
      <c r="CN15" s="681"/>
      <c r="CO15" s="681"/>
      <c r="CP15" s="681"/>
      <c r="CQ15" s="682"/>
      <c r="CR15" s="665">
        <v>
22803096</v>
      </c>
      <c r="CS15" s="666"/>
      <c r="CT15" s="666"/>
      <c r="CU15" s="666"/>
      <c r="CV15" s="666"/>
      <c r="CW15" s="666"/>
      <c r="CX15" s="666"/>
      <c r="CY15" s="667"/>
      <c r="CZ15" s="668">
        <v>
18.7</v>
      </c>
      <c r="DA15" s="668"/>
      <c r="DB15" s="668"/>
      <c r="DC15" s="668"/>
      <c r="DD15" s="674">
        <v>
938794</v>
      </c>
      <c r="DE15" s="666"/>
      <c r="DF15" s="666"/>
      <c r="DG15" s="666"/>
      <c r="DH15" s="666"/>
      <c r="DI15" s="666"/>
      <c r="DJ15" s="666"/>
      <c r="DK15" s="666"/>
      <c r="DL15" s="666"/>
      <c r="DM15" s="666"/>
      <c r="DN15" s="666"/>
      <c r="DO15" s="666"/>
      <c r="DP15" s="667"/>
      <c r="DQ15" s="674">
        <v>
17821828</v>
      </c>
      <c r="DR15" s="666"/>
      <c r="DS15" s="666"/>
      <c r="DT15" s="666"/>
      <c r="DU15" s="666"/>
      <c r="DV15" s="666"/>
      <c r="DW15" s="666"/>
      <c r="DX15" s="666"/>
      <c r="DY15" s="666"/>
      <c r="DZ15" s="666"/>
      <c r="EA15" s="666"/>
      <c r="EB15" s="666"/>
      <c r="EC15" s="675"/>
    </row>
    <row r="16" spans="2:143" ht="11.25" customHeight="1" x14ac:dyDescent="0.2">
      <c r="B16" s="662" t="s">
        <v>
267</v>
      </c>
      <c r="C16" s="663"/>
      <c r="D16" s="663"/>
      <c r="E16" s="663"/>
      <c r="F16" s="663"/>
      <c r="G16" s="663"/>
      <c r="H16" s="663"/>
      <c r="I16" s="663"/>
      <c r="J16" s="663"/>
      <c r="K16" s="663"/>
      <c r="L16" s="663"/>
      <c r="M16" s="663"/>
      <c r="N16" s="663"/>
      <c r="O16" s="663"/>
      <c r="P16" s="663"/>
      <c r="Q16" s="664"/>
      <c r="R16" s="665">
        <v>
84819</v>
      </c>
      <c r="S16" s="666"/>
      <c r="T16" s="666"/>
      <c r="U16" s="666"/>
      <c r="V16" s="666"/>
      <c r="W16" s="666"/>
      <c r="X16" s="666"/>
      <c r="Y16" s="667"/>
      <c r="Z16" s="668">
        <v>
0.1</v>
      </c>
      <c r="AA16" s="668"/>
      <c r="AB16" s="668"/>
      <c r="AC16" s="668"/>
      <c r="AD16" s="669">
        <v>
84819</v>
      </c>
      <c r="AE16" s="669"/>
      <c r="AF16" s="669"/>
      <c r="AG16" s="669"/>
      <c r="AH16" s="669"/>
      <c r="AI16" s="669"/>
      <c r="AJ16" s="669"/>
      <c r="AK16" s="669"/>
      <c r="AL16" s="670">
        <v>
0.1</v>
      </c>
      <c r="AM16" s="671"/>
      <c r="AN16" s="671"/>
      <c r="AO16" s="672"/>
      <c r="AP16" s="662" t="s">
        <v>
268</v>
      </c>
      <c r="AQ16" s="663"/>
      <c r="AR16" s="663"/>
      <c r="AS16" s="663"/>
      <c r="AT16" s="663"/>
      <c r="AU16" s="663"/>
      <c r="AV16" s="663"/>
      <c r="AW16" s="663"/>
      <c r="AX16" s="663"/>
      <c r="AY16" s="663"/>
      <c r="AZ16" s="663"/>
      <c r="BA16" s="663"/>
      <c r="BB16" s="663"/>
      <c r="BC16" s="663"/>
      <c r="BD16" s="663"/>
      <c r="BE16" s="663"/>
      <c r="BF16" s="664"/>
      <c r="BG16" s="665" t="s">
        <v>
130</v>
      </c>
      <c r="BH16" s="666"/>
      <c r="BI16" s="666"/>
      <c r="BJ16" s="666"/>
      <c r="BK16" s="666"/>
      <c r="BL16" s="666"/>
      <c r="BM16" s="666"/>
      <c r="BN16" s="667"/>
      <c r="BO16" s="668" t="s">
        <v>
241</v>
      </c>
      <c r="BP16" s="668"/>
      <c r="BQ16" s="668"/>
      <c r="BR16" s="668"/>
      <c r="BS16" s="669" t="s">
        <v>
130</v>
      </c>
      <c r="BT16" s="669"/>
      <c r="BU16" s="669"/>
      <c r="BV16" s="669"/>
      <c r="BW16" s="669"/>
      <c r="BX16" s="669"/>
      <c r="BY16" s="669"/>
      <c r="BZ16" s="669"/>
      <c r="CA16" s="669"/>
      <c r="CB16" s="673"/>
      <c r="CD16" s="680" t="s">
        <v>
269</v>
      </c>
      <c r="CE16" s="681"/>
      <c r="CF16" s="681"/>
      <c r="CG16" s="681"/>
      <c r="CH16" s="681"/>
      <c r="CI16" s="681"/>
      <c r="CJ16" s="681"/>
      <c r="CK16" s="681"/>
      <c r="CL16" s="681"/>
      <c r="CM16" s="681"/>
      <c r="CN16" s="681"/>
      <c r="CO16" s="681"/>
      <c r="CP16" s="681"/>
      <c r="CQ16" s="682"/>
      <c r="CR16" s="665" t="s">
        <v>
130</v>
      </c>
      <c r="CS16" s="666"/>
      <c r="CT16" s="666"/>
      <c r="CU16" s="666"/>
      <c r="CV16" s="666"/>
      <c r="CW16" s="666"/>
      <c r="CX16" s="666"/>
      <c r="CY16" s="667"/>
      <c r="CZ16" s="668" t="s">
        <v>
241</v>
      </c>
      <c r="DA16" s="668"/>
      <c r="DB16" s="668"/>
      <c r="DC16" s="668"/>
      <c r="DD16" s="674" t="s">
        <v>
241</v>
      </c>
      <c r="DE16" s="666"/>
      <c r="DF16" s="666"/>
      <c r="DG16" s="666"/>
      <c r="DH16" s="666"/>
      <c r="DI16" s="666"/>
      <c r="DJ16" s="666"/>
      <c r="DK16" s="666"/>
      <c r="DL16" s="666"/>
      <c r="DM16" s="666"/>
      <c r="DN16" s="666"/>
      <c r="DO16" s="666"/>
      <c r="DP16" s="667"/>
      <c r="DQ16" s="674" t="s">
        <v>
130</v>
      </c>
      <c r="DR16" s="666"/>
      <c r="DS16" s="666"/>
      <c r="DT16" s="666"/>
      <c r="DU16" s="666"/>
      <c r="DV16" s="666"/>
      <c r="DW16" s="666"/>
      <c r="DX16" s="666"/>
      <c r="DY16" s="666"/>
      <c r="DZ16" s="666"/>
      <c r="EA16" s="666"/>
      <c r="EB16" s="666"/>
      <c r="EC16" s="675"/>
    </row>
    <row r="17" spans="2:133" ht="11.25" customHeight="1" x14ac:dyDescent="0.2">
      <c r="B17" s="662" t="s">
        <v>
270</v>
      </c>
      <c r="C17" s="663"/>
      <c r="D17" s="663"/>
      <c r="E17" s="663"/>
      <c r="F17" s="663"/>
      <c r="G17" s="663"/>
      <c r="H17" s="663"/>
      <c r="I17" s="663"/>
      <c r="J17" s="663"/>
      <c r="K17" s="663"/>
      <c r="L17" s="663"/>
      <c r="M17" s="663"/>
      <c r="N17" s="663"/>
      <c r="O17" s="663"/>
      <c r="P17" s="663"/>
      <c r="Q17" s="664"/>
      <c r="R17" s="665" t="s">
        <v>
130</v>
      </c>
      <c r="S17" s="666"/>
      <c r="T17" s="666"/>
      <c r="U17" s="666"/>
      <c r="V17" s="666"/>
      <c r="W17" s="666"/>
      <c r="X17" s="666"/>
      <c r="Y17" s="667"/>
      <c r="Z17" s="668" t="s">
        <v>
241</v>
      </c>
      <c r="AA17" s="668"/>
      <c r="AB17" s="668"/>
      <c r="AC17" s="668"/>
      <c r="AD17" s="669" t="s">
        <v>
130</v>
      </c>
      <c r="AE17" s="669"/>
      <c r="AF17" s="669"/>
      <c r="AG17" s="669"/>
      <c r="AH17" s="669"/>
      <c r="AI17" s="669"/>
      <c r="AJ17" s="669"/>
      <c r="AK17" s="669"/>
      <c r="AL17" s="670" t="s">
        <v>
130</v>
      </c>
      <c r="AM17" s="671"/>
      <c r="AN17" s="671"/>
      <c r="AO17" s="672"/>
      <c r="AP17" s="662" t="s">
        <v>
271</v>
      </c>
      <c r="AQ17" s="663"/>
      <c r="AR17" s="663"/>
      <c r="AS17" s="663"/>
      <c r="AT17" s="663"/>
      <c r="AU17" s="663"/>
      <c r="AV17" s="663"/>
      <c r="AW17" s="663"/>
      <c r="AX17" s="663"/>
      <c r="AY17" s="663"/>
      <c r="AZ17" s="663"/>
      <c r="BA17" s="663"/>
      <c r="BB17" s="663"/>
      <c r="BC17" s="663"/>
      <c r="BD17" s="663"/>
      <c r="BE17" s="663"/>
      <c r="BF17" s="664"/>
      <c r="BG17" s="665" t="s">
        <v>
130</v>
      </c>
      <c r="BH17" s="666"/>
      <c r="BI17" s="666"/>
      <c r="BJ17" s="666"/>
      <c r="BK17" s="666"/>
      <c r="BL17" s="666"/>
      <c r="BM17" s="666"/>
      <c r="BN17" s="667"/>
      <c r="BO17" s="668" t="s">
        <v>
241</v>
      </c>
      <c r="BP17" s="668"/>
      <c r="BQ17" s="668"/>
      <c r="BR17" s="668"/>
      <c r="BS17" s="669" t="s">
        <v>
241</v>
      </c>
      <c r="BT17" s="669"/>
      <c r="BU17" s="669"/>
      <c r="BV17" s="669"/>
      <c r="BW17" s="669"/>
      <c r="BX17" s="669"/>
      <c r="BY17" s="669"/>
      <c r="BZ17" s="669"/>
      <c r="CA17" s="669"/>
      <c r="CB17" s="673"/>
      <c r="CD17" s="680" t="s">
        <v>
272</v>
      </c>
      <c r="CE17" s="681"/>
      <c r="CF17" s="681"/>
      <c r="CG17" s="681"/>
      <c r="CH17" s="681"/>
      <c r="CI17" s="681"/>
      <c r="CJ17" s="681"/>
      <c r="CK17" s="681"/>
      <c r="CL17" s="681"/>
      <c r="CM17" s="681"/>
      <c r="CN17" s="681"/>
      <c r="CO17" s="681"/>
      <c r="CP17" s="681"/>
      <c r="CQ17" s="682"/>
      <c r="CR17" s="665">
        <v>
2075772</v>
      </c>
      <c r="CS17" s="666"/>
      <c r="CT17" s="666"/>
      <c r="CU17" s="666"/>
      <c r="CV17" s="666"/>
      <c r="CW17" s="666"/>
      <c r="CX17" s="666"/>
      <c r="CY17" s="667"/>
      <c r="CZ17" s="668">
        <v>
1.7</v>
      </c>
      <c r="DA17" s="668"/>
      <c r="DB17" s="668"/>
      <c r="DC17" s="668"/>
      <c r="DD17" s="674" t="s">
        <v>
241</v>
      </c>
      <c r="DE17" s="666"/>
      <c r="DF17" s="666"/>
      <c r="DG17" s="666"/>
      <c r="DH17" s="666"/>
      <c r="DI17" s="666"/>
      <c r="DJ17" s="666"/>
      <c r="DK17" s="666"/>
      <c r="DL17" s="666"/>
      <c r="DM17" s="666"/>
      <c r="DN17" s="666"/>
      <c r="DO17" s="666"/>
      <c r="DP17" s="667"/>
      <c r="DQ17" s="674">
        <v>
2075772</v>
      </c>
      <c r="DR17" s="666"/>
      <c r="DS17" s="666"/>
      <c r="DT17" s="666"/>
      <c r="DU17" s="666"/>
      <c r="DV17" s="666"/>
      <c r="DW17" s="666"/>
      <c r="DX17" s="666"/>
      <c r="DY17" s="666"/>
      <c r="DZ17" s="666"/>
      <c r="EA17" s="666"/>
      <c r="EB17" s="666"/>
      <c r="EC17" s="675"/>
    </row>
    <row r="18" spans="2:133" ht="11.25" customHeight="1" x14ac:dyDescent="0.2">
      <c r="B18" s="662" t="s">
        <v>
273</v>
      </c>
      <c r="C18" s="663"/>
      <c r="D18" s="663"/>
      <c r="E18" s="663"/>
      <c r="F18" s="663"/>
      <c r="G18" s="663"/>
      <c r="H18" s="663"/>
      <c r="I18" s="663"/>
      <c r="J18" s="663"/>
      <c r="K18" s="663"/>
      <c r="L18" s="663"/>
      <c r="M18" s="663"/>
      <c r="N18" s="663"/>
      <c r="O18" s="663"/>
      <c r="P18" s="663"/>
      <c r="Q18" s="664"/>
      <c r="R18" s="665">
        <v>
105747</v>
      </c>
      <c r="S18" s="666"/>
      <c r="T18" s="666"/>
      <c r="U18" s="666"/>
      <c r="V18" s="666"/>
      <c r="W18" s="666"/>
      <c r="X18" s="666"/>
      <c r="Y18" s="667"/>
      <c r="Z18" s="668">
        <v>
0.1</v>
      </c>
      <c r="AA18" s="668"/>
      <c r="AB18" s="668"/>
      <c r="AC18" s="668"/>
      <c r="AD18" s="669">
        <v>
105747</v>
      </c>
      <c r="AE18" s="669"/>
      <c r="AF18" s="669"/>
      <c r="AG18" s="669"/>
      <c r="AH18" s="669"/>
      <c r="AI18" s="669"/>
      <c r="AJ18" s="669"/>
      <c r="AK18" s="669"/>
      <c r="AL18" s="670">
        <v>
0.1</v>
      </c>
      <c r="AM18" s="671"/>
      <c r="AN18" s="671"/>
      <c r="AO18" s="672"/>
      <c r="AP18" s="662" t="s">
        <v>
274</v>
      </c>
      <c r="AQ18" s="663"/>
      <c r="AR18" s="663"/>
      <c r="AS18" s="663"/>
      <c r="AT18" s="663"/>
      <c r="AU18" s="663"/>
      <c r="AV18" s="663"/>
      <c r="AW18" s="663"/>
      <c r="AX18" s="663"/>
      <c r="AY18" s="663"/>
      <c r="AZ18" s="663"/>
      <c r="BA18" s="663"/>
      <c r="BB18" s="663"/>
      <c r="BC18" s="663"/>
      <c r="BD18" s="663"/>
      <c r="BE18" s="663"/>
      <c r="BF18" s="664"/>
      <c r="BG18" s="665" t="s">
        <v>
130</v>
      </c>
      <c r="BH18" s="666"/>
      <c r="BI18" s="666"/>
      <c r="BJ18" s="666"/>
      <c r="BK18" s="666"/>
      <c r="BL18" s="666"/>
      <c r="BM18" s="666"/>
      <c r="BN18" s="667"/>
      <c r="BO18" s="668" t="s">
        <v>
130</v>
      </c>
      <c r="BP18" s="668"/>
      <c r="BQ18" s="668"/>
      <c r="BR18" s="668"/>
      <c r="BS18" s="669" t="s">
        <v>
130</v>
      </c>
      <c r="BT18" s="669"/>
      <c r="BU18" s="669"/>
      <c r="BV18" s="669"/>
      <c r="BW18" s="669"/>
      <c r="BX18" s="669"/>
      <c r="BY18" s="669"/>
      <c r="BZ18" s="669"/>
      <c r="CA18" s="669"/>
      <c r="CB18" s="673"/>
      <c r="CD18" s="680" t="s">
        <v>
275</v>
      </c>
      <c r="CE18" s="681"/>
      <c r="CF18" s="681"/>
      <c r="CG18" s="681"/>
      <c r="CH18" s="681"/>
      <c r="CI18" s="681"/>
      <c r="CJ18" s="681"/>
      <c r="CK18" s="681"/>
      <c r="CL18" s="681"/>
      <c r="CM18" s="681"/>
      <c r="CN18" s="681"/>
      <c r="CO18" s="681"/>
      <c r="CP18" s="681"/>
      <c r="CQ18" s="682"/>
      <c r="CR18" s="665" t="s">
        <v>
130</v>
      </c>
      <c r="CS18" s="666"/>
      <c r="CT18" s="666"/>
      <c r="CU18" s="666"/>
      <c r="CV18" s="666"/>
      <c r="CW18" s="666"/>
      <c r="CX18" s="666"/>
      <c r="CY18" s="667"/>
      <c r="CZ18" s="668" t="s">
        <v>
130</v>
      </c>
      <c r="DA18" s="668"/>
      <c r="DB18" s="668"/>
      <c r="DC18" s="668"/>
      <c r="DD18" s="674" t="s">
        <v>
130</v>
      </c>
      <c r="DE18" s="666"/>
      <c r="DF18" s="666"/>
      <c r="DG18" s="666"/>
      <c r="DH18" s="666"/>
      <c r="DI18" s="666"/>
      <c r="DJ18" s="666"/>
      <c r="DK18" s="666"/>
      <c r="DL18" s="666"/>
      <c r="DM18" s="666"/>
      <c r="DN18" s="666"/>
      <c r="DO18" s="666"/>
      <c r="DP18" s="667"/>
      <c r="DQ18" s="674" t="s">
        <v>
241</v>
      </c>
      <c r="DR18" s="666"/>
      <c r="DS18" s="666"/>
      <c r="DT18" s="666"/>
      <c r="DU18" s="666"/>
      <c r="DV18" s="666"/>
      <c r="DW18" s="666"/>
      <c r="DX18" s="666"/>
      <c r="DY18" s="666"/>
      <c r="DZ18" s="666"/>
      <c r="EA18" s="666"/>
      <c r="EB18" s="666"/>
      <c r="EC18" s="675"/>
    </row>
    <row r="19" spans="2:133" ht="11.25" customHeight="1" x14ac:dyDescent="0.2">
      <c r="B19" s="662" t="s">
        <v>
276</v>
      </c>
      <c r="C19" s="663"/>
      <c r="D19" s="663"/>
      <c r="E19" s="663"/>
      <c r="F19" s="663"/>
      <c r="G19" s="663"/>
      <c r="H19" s="663"/>
      <c r="I19" s="663"/>
      <c r="J19" s="663"/>
      <c r="K19" s="663"/>
      <c r="L19" s="663"/>
      <c r="M19" s="663"/>
      <c r="N19" s="663"/>
      <c r="O19" s="663"/>
      <c r="P19" s="663"/>
      <c r="Q19" s="664"/>
      <c r="R19" s="665">
        <v>
80663</v>
      </c>
      <c r="S19" s="666"/>
      <c r="T19" s="666"/>
      <c r="U19" s="666"/>
      <c r="V19" s="666"/>
      <c r="W19" s="666"/>
      <c r="X19" s="666"/>
      <c r="Y19" s="667"/>
      <c r="Z19" s="668">
        <v>
0.1</v>
      </c>
      <c r="AA19" s="668"/>
      <c r="AB19" s="668"/>
      <c r="AC19" s="668"/>
      <c r="AD19" s="669">
        <v>
80663</v>
      </c>
      <c r="AE19" s="669"/>
      <c r="AF19" s="669"/>
      <c r="AG19" s="669"/>
      <c r="AH19" s="669"/>
      <c r="AI19" s="669"/>
      <c r="AJ19" s="669"/>
      <c r="AK19" s="669"/>
      <c r="AL19" s="670">
        <v>
0.1</v>
      </c>
      <c r="AM19" s="671"/>
      <c r="AN19" s="671"/>
      <c r="AO19" s="672"/>
      <c r="AP19" s="662" t="s">
        <v>
277</v>
      </c>
      <c r="AQ19" s="663"/>
      <c r="AR19" s="663"/>
      <c r="AS19" s="663"/>
      <c r="AT19" s="663"/>
      <c r="AU19" s="663"/>
      <c r="AV19" s="663"/>
      <c r="AW19" s="663"/>
      <c r="AX19" s="663"/>
      <c r="AY19" s="663"/>
      <c r="AZ19" s="663"/>
      <c r="BA19" s="663"/>
      <c r="BB19" s="663"/>
      <c r="BC19" s="663"/>
      <c r="BD19" s="663"/>
      <c r="BE19" s="663"/>
      <c r="BF19" s="664"/>
      <c r="BG19" s="665" t="s">
        <v>
130</v>
      </c>
      <c r="BH19" s="666"/>
      <c r="BI19" s="666"/>
      <c r="BJ19" s="666"/>
      <c r="BK19" s="666"/>
      <c r="BL19" s="666"/>
      <c r="BM19" s="666"/>
      <c r="BN19" s="667"/>
      <c r="BO19" s="668" t="s">
        <v>
130</v>
      </c>
      <c r="BP19" s="668"/>
      <c r="BQ19" s="668"/>
      <c r="BR19" s="668"/>
      <c r="BS19" s="669" t="s">
        <v>
130</v>
      </c>
      <c r="BT19" s="669"/>
      <c r="BU19" s="669"/>
      <c r="BV19" s="669"/>
      <c r="BW19" s="669"/>
      <c r="BX19" s="669"/>
      <c r="BY19" s="669"/>
      <c r="BZ19" s="669"/>
      <c r="CA19" s="669"/>
      <c r="CB19" s="673"/>
      <c r="CD19" s="680" t="s">
        <v>
278</v>
      </c>
      <c r="CE19" s="681"/>
      <c r="CF19" s="681"/>
      <c r="CG19" s="681"/>
      <c r="CH19" s="681"/>
      <c r="CI19" s="681"/>
      <c r="CJ19" s="681"/>
      <c r="CK19" s="681"/>
      <c r="CL19" s="681"/>
      <c r="CM19" s="681"/>
      <c r="CN19" s="681"/>
      <c r="CO19" s="681"/>
      <c r="CP19" s="681"/>
      <c r="CQ19" s="682"/>
      <c r="CR19" s="665" t="s">
        <v>
241</v>
      </c>
      <c r="CS19" s="666"/>
      <c r="CT19" s="666"/>
      <c r="CU19" s="666"/>
      <c r="CV19" s="666"/>
      <c r="CW19" s="666"/>
      <c r="CX19" s="666"/>
      <c r="CY19" s="667"/>
      <c r="CZ19" s="668" t="s">
        <v>
130</v>
      </c>
      <c r="DA19" s="668"/>
      <c r="DB19" s="668"/>
      <c r="DC19" s="668"/>
      <c r="DD19" s="674" t="s">
        <v>
241</v>
      </c>
      <c r="DE19" s="666"/>
      <c r="DF19" s="666"/>
      <c r="DG19" s="666"/>
      <c r="DH19" s="666"/>
      <c r="DI19" s="666"/>
      <c r="DJ19" s="666"/>
      <c r="DK19" s="666"/>
      <c r="DL19" s="666"/>
      <c r="DM19" s="666"/>
      <c r="DN19" s="666"/>
      <c r="DO19" s="666"/>
      <c r="DP19" s="667"/>
      <c r="DQ19" s="674" t="s">
        <v>
130</v>
      </c>
      <c r="DR19" s="666"/>
      <c r="DS19" s="666"/>
      <c r="DT19" s="666"/>
      <c r="DU19" s="666"/>
      <c r="DV19" s="666"/>
      <c r="DW19" s="666"/>
      <c r="DX19" s="666"/>
      <c r="DY19" s="666"/>
      <c r="DZ19" s="666"/>
      <c r="EA19" s="666"/>
      <c r="EB19" s="666"/>
      <c r="EC19" s="675"/>
    </row>
    <row r="20" spans="2:133" ht="11.25" customHeight="1" x14ac:dyDescent="0.2">
      <c r="B20" s="662" t="s">
        <v>
279</v>
      </c>
      <c r="C20" s="663"/>
      <c r="D20" s="663"/>
      <c r="E20" s="663"/>
      <c r="F20" s="663"/>
      <c r="G20" s="663"/>
      <c r="H20" s="663"/>
      <c r="I20" s="663"/>
      <c r="J20" s="663"/>
      <c r="K20" s="663"/>
      <c r="L20" s="663"/>
      <c r="M20" s="663"/>
      <c r="N20" s="663"/>
      <c r="O20" s="663"/>
      <c r="P20" s="663"/>
      <c r="Q20" s="664"/>
      <c r="R20" s="665">
        <v>
23944</v>
      </c>
      <c r="S20" s="666"/>
      <c r="T20" s="666"/>
      <c r="U20" s="666"/>
      <c r="V20" s="666"/>
      <c r="W20" s="666"/>
      <c r="X20" s="666"/>
      <c r="Y20" s="667"/>
      <c r="Z20" s="668">
        <v>
0</v>
      </c>
      <c r="AA20" s="668"/>
      <c r="AB20" s="668"/>
      <c r="AC20" s="668"/>
      <c r="AD20" s="669">
        <v>
23944</v>
      </c>
      <c r="AE20" s="669"/>
      <c r="AF20" s="669"/>
      <c r="AG20" s="669"/>
      <c r="AH20" s="669"/>
      <c r="AI20" s="669"/>
      <c r="AJ20" s="669"/>
      <c r="AK20" s="669"/>
      <c r="AL20" s="670">
        <v>
0</v>
      </c>
      <c r="AM20" s="671"/>
      <c r="AN20" s="671"/>
      <c r="AO20" s="672"/>
      <c r="AP20" s="662" t="s">
        <v>
280</v>
      </c>
      <c r="AQ20" s="663"/>
      <c r="AR20" s="663"/>
      <c r="AS20" s="663"/>
      <c r="AT20" s="663"/>
      <c r="AU20" s="663"/>
      <c r="AV20" s="663"/>
      <c r="AW20" s="663"/>
      <c r="AX20" s="663"/>
      <c r="AY20" s="663"/>
      <c r="AZ20" s="663"/>
      <c r="BA20" s="663"/>
      <c r="BB20" s="663"/>
      <c r="BC20" s="663"/>
      <c r="BD20" s="663"/>
      <c r="BE20" s="663"/>
      <c r="BF20" s="664"/>
      <c r="BG20" s="665" t="s">
        <v>
130</v>
      </c>
      <c r="BH20" s="666"/>
      <c r="BI20" s="666"/>
      <c r="BJ20" s="666"/>
      <c r="BK20" s="666"/>
      <c r="BL20" s="666"/>
      <c r="BM20" s="666"/>
      <c r="BN20" s="667"/>
      <c r="BO20" s="668" t="s">
        <v>
241</v>
      </c>
      <c r="BP20" s="668"/>
      <c r="BQ20" s="668"/>
      <c r="BR20" s="668"/>
      <c r="BS20" s="669" t="s">
        <v>
241</v>
      </c>
      <c r="BT20" s="669"/>
      <c r="BU20" s="669"/>
      <c r="BV20" s="669"/>
      <c r="BW20" s="669"/>
      <c r="BX20" s="669"/>
      <c r="BY20" s="669"/>
      <c r="BZ20" s="669"/>
      <c r="CA20" s="669"/>
      <c r="CB20" s="673"/>
      <c r="CD20" s="680" t="s">
        <v>
281</v>
      </c>
      <c r="CE20" s="681"/>
      <c r="CF20" s="681"/>
      <c r="CG20" s="681"/>
      <c r="CH20" s="681"/>
      <c r="CI20" s="681"/>
      <c r="CJ20" s="681"/>
      <c r="CK20" s="681"/>
      <c r="CL20" s="681"/>
      <c r="CM20" s="681"/>
      <c r="CN20" s="681"/>
      <c r="CO20" s="681"/>
      <c r="CP20" s="681"/>
      <c r="CQ20" s="682"/>
      <c r="CR20" s="665">
        <v>
122181630</v>
      </c>
      <c r="CS20" s="666"/>
      <c r="CT20" s="666"/>
      <c r="CU20" s="666"/>
      <c r="CV20" s="666"/>
      <c r="CW20" s="666"/>
      <c r="CX20" s="666"/>
      <c r="CY20" s="667"/>
      <c r="CZ20" s="668">
        <v>
100</v>
      </c>
      <c r="DA20" s="668"/>
      <c r="DB20" s="668"/>
      <c r="DC20" s="668"/>
      <c r="DD20" s="674">
        <v>
4434824</v>
      </c>
      <c r="DE20" s="666"/>
      <c r="DF20" s="666"/>
      <c r="DG20" s="666"/>
      <c r="DH20" s="666"/>
      <c r="DI20" s="666"/>
      <c r="DJ20" s="666"/>
      <c r="DK20" s="666"/>
      <c r="DL20" s="666"/>
      <c r="DM20" s="666"/>
      <c r="DN20" s="666"/>
      <c r="DO20" s="666"/>
      <c r="DP20" s="667"/>
      <c r="DQ20" s="674">
        <v>
81179494</v>
      </c>
      <c r="DR20" s="666"/>
      <c r="DS20" s="666"/>
      <c r="DT20" s="666"/>
      <c r="DU20" s="666"/>
      <c r="DV20" s="666"/>
      <c r="DW20" s="666"/>
      <c r="DX20" s="666"/>
      <c r="DY20" s="666"/>
      <c r="DZ20" s="666"/>
      <c r="EA20" s="666"/>
      <c r="EB20" s="666"/>
      <c r="EC20" s="675"/>
    </row>
    <row r="21" spans="2:133" ht="11.25" customHeight="1" x14ac:dyDescent="0.2">
      <c r="B21" s="662" t="s">
        <v>
282</v>
      </c>
      <c r="C21" s="663"/>
      <c r="D21" s="663"/>
      <c r="E21" s="663"/>
      <c r="F21" s="663"/>
      <c r="G21" s="663"/>
      <c r="H21" s="663"/>
      <c r="I21" s="663"/>
      <c r="J21" s="663"/>
      <c r="K21" s="663"/>
      <c r="L21" s="663"/>
      <c r="M21" s="663"/>
      <c r="N21" s="663"/>
      <c r="O21" s="663"/>
      <c r="P21" s="663"/>
      <c r="Q21" s="664"/>
      <c r="R21" s="665">
        <v>
1140</v>
      </c>
      <c r="S21" s="666"/>
      <c r="T21" s="666"/>
      <c r="U21" s="666"/>
      <c r="V21" s="666"/>
      <c r="W21" s="666"/>
      <c r="X21" s="666"/>
      <c r="Y21" s="667"/>
      <c r="Z21" s="668">
        <v>
0</v>
      </c>
      <c r="AA21" s="668"/>
      <c r="AB21" s="668"/>
      <c r="AC21" s="668"/>
      <c r="AD21" s="669">
        <v>
1140</v>
      </c>
      <c r="AE21" s="669"/>
      <c r="AF21" s="669"/>
      <c r="AG21" s="669"/>
      <c r="AH21" s="669"/>
      <c r="AI21" s="669"/>
      <c r="AJ21" s="669"/>
      <c r="AK21" s="669"/>
      <c r="AL21" s="670">
        <v>
0</v>
      </c>
      <c r="AM21" s="671"/>
      <c r="AN21" s="671"/>
      <c r="AO21" s="672"/>
      <c r="AP21" s="684" t="s">
        <v>
283</v>
      </c>
      <c r="AQ21" s="685"/>
      <c r="AR21" s="685"/>
      <c r="AS21" s="685"/>
      <c r="AT21" s="685"/>
      <c r="AU21" s="685"/>
      <c r="AV21" s="685"/>
      <c r="AW21" s="685"/>
      <c r="AX21" s="685"/>
      <c r="AY21" s="685"/>
      <c r="AZ21" s="685"/>
      <c r="BA21" s="685"/>
      <c r="BB21" s="685"/>
      <c r="BC21" s="685"/>
      <c r="BD21" s="685"/>
      <c r="BE21" s="685"/>
      <c r="BF21" s="686"/>
      <c r="BG21" s="665" t="s">
        <v>
241</v>
      </c>
      <c r="BH21" s="666"/>
      <c r="BI21" s="666"/>
      <c r="BJ21" s="666"/>
      <c r="BK21" s="666"/>
      <c r="BL21" s="666"/>
      <c r="BM21" s="666"/>
      <c r="BN21" s="667"/>
      <c r="BO21" s="668" t="s">
        <v>
130</v>
      </c>
      <c r="BP21" s="668"/>
      <c r="BQ21" s="668"/>
      <c r="BR21" s="668"/>
      <c r="BS21" s="669" t="s">
        <v>
130</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
284</v>
      </c>
      <c r="C22" s="702"/>
      <c r="D22" s="702"/>
      <c r="E22" s="702"/>
      <c r="F22" s="702"/>
      <c r="G22" s="702"/>
      <c r="H22" s="702"/>
      <c r="I22" s="702"/>
      <c r="J22" s="702"/>
      <c r="K22" s="702"/>
      <c r="L22" s="702"/>
      <c r="M22" s="702"/>
      <c r="N22" s="702"/>
      <c r="O22" s="702"/>
      <c r="P22" s="702"/>
      <c r="Q22" s="703"/>
      <c r="R22" s="665" t="s">
        <v>
130</v>
      </c>
      <c r="S22" s="666"/>
      <c r="T22" s="666"/>
      <c r="U22" s="666"/>
      <c r="V22" s="666"/>
      <c r="W22" s="666"/>
      <c r="X22" s="666"/>
      <c r="Y22" s="667"/>
      <c r="Z22" s="668" t="s">
        <v>
130</v>
      </c>
      <c r="AA22" s="668"/>
      <c r="AB22" s="668"/>
      <c r="AC22" s="668"/>
      <c r="AD22" s="669" t="s">
        <v>
130</v>
      </c>
      <c r="AE22" s="669"/>
      <c r="AF22" s="669"/>
      <c r="AG22" s="669"/>
      <c r="AH22" s="669"/>
      <c r="AI22" s="669"/>
      <c r="AJ22" s="669"/>
      <c r="AK22" s="669"/>
      <c r="AL22" s="670" t="s">
        <v>
130</v>
      </c>
      <c r="AM22" s="671"/>
      <c r="AN22" s="671"/>
      <c r="AO22" s="672"/>
      <c r="AP22" s="684" t="s">
        <v>
285</v>
      </c>
      <c r="AQ22" s="685"/>
      <c r="AR22" s="685"/>
      <c r="AS22" s="685"/>
      <c r="AT22" s="685"/>
      <c r="AU22" s="685"/>
      <c r="AV22" s="685"/>
      <c r="AW22" s="685"/>
      <c r="AX22" s="685"/>
      <c r="AY22" s="685"/>
      <c r="AZ22" s="685"/>
      <c r="BA22" s="685"/>
      <c r="BB22" s="685"/>
      <c r="BC22" s="685"/>
      <c r="BD22" s="685"/>
      <c r="BE22" s="685"/>
      <c r="BF22" s="686"/>
      <c r="BG22" s="665" t="s">
        <v>
130</v>
      </c>
      <c r="BH22" s="666"/>
      <c r="BI22" s="666"/>
      <c r="BJ22" s="666"/>
      <c r="BK22" s="666"/>
      <c r="BL22" s="666"/>
      <c r="BM22" s="666"/>
      <c r="BN22" s="667"/>
      <c r="BO22" s="668" t="s">
        <v>
130</v>
      </c>
      <c r="BP22" s="668"/>
      <c r="BQ22" s="668"/>
      <c r="BR22" s="668"/>
      <c r="BS22" s="669" t="s">
        <v>
241</v>
      </c>
      <c r="BT22" s="669"/>
      <c r="BU22" s="669"/>
      <c r="BV22" s="669"/>
      <c r="BW22" s="669"/>
      <c r="BX22" s="669"/>
      <c r="BY22" s="669"/>
      <c r="BZ22" s="669"/>
      <c r="CA22" s="669"/>
      <c r="CB22" s="673"/>
      <c r="CD22" s="647" t="s">
        <v>
286</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
287</v>
      </c>
      <c r="C23" s="663"/>
      <c r="D23" s="663"/>
      <c r="E23" s="663"/>
      <c r="F23" s="663"/>
      <c r="G23" s="663"/>
      <c r="H23" s="663"/>
      <c r="I23" s="663"/>
      <c r="J23" s="663"/>
      <c r="K23" s="663"/>
      <c r="L23" s="663"/>
      <c r="M23" s="663"/>
      <c r="N23" s="663"/>
      <c r="O23" s="663"/>
      <c r="P23" s="663"/>
      <c r="Q23" s="664"/>
      <c r="R23" s="665" t="s">
        <v>
130</v>
      </c>
      <c r="S23" s="666"/>
      <c r="T23" s="666"/>
      <c r="U23" s="666"/>
      <c r="V23" s="666"/>
      <c r="W23" s="666"/>
      <c r="X23" s="666"/>
      <c r="Y23" s="667"/>
      <c r="Z23" s="668" t="s">
        <v>
130</v>
      </c>
      <c r="AA23" s="668"/>
      <c r="AB23" s="668"/>
      <c r="AC23" s="668"/>
      <c r="AD23" s="669" t="s">
        <v>
130</v>
      </c>
      <c r="AE23" s="669"/>
      <c r="AF23" s="669"/>
      <c r="AG23" s="669"/>
      <c r="AH23" s="669"/>
      <c r="AI23" s="669"/>
      <c r="AJ23" s="669"/>
      <c r="AK23" s="669"/>
      <c r="AL23" s="670" t="s">
        <v>
130</v>
      </c>
      <c r="AM23" s="671"/>
      <c r="AN23" s="671"/>
      <c r="AO23" s="672"/>
      <c r="AP23" s="684" t="s">
        <v>
288</v>
      </c>
      <c r="AQ23" s="685"/>
      <c r="AR23" s="685"/>
      <c r="AS23" s="685"/>
      <c r="AT23" s="685"/>
      <c r="AU23" s="685"/>
      <c r="AV23" s="685"/>
      <c r="AW23" s="685"/>
      <c r="AX23" s="685"/>
      <c r="AY23" s="685"/>
      <c r="AZ23" s="685"/>
      <c r="BA23" s="685"/>
      <c r="BB23" s="685"/>
      <c r="BC23" s="685"/>
      <c r="BD23" s="685"/>
      <c r="BE23" s="685"/>
      <c r="BF23" s="686"/>
      <c r="BG23" s="665" t="s">
        <v>
241</v>
      </c>
      <c r="BH23" s="666"/>
      <c r="BI23" s="666"/>
      <c r="BJ23" s="666"/>
      <c r="BK23" s="666"/>
      <c r="BL23" s="666"/>
      <c r="BM23" s="666"/>
      <c r="BN23" s="667"/>
      <c r="BO23" s="668" t="s">
        <v>
130</v>
      </c>
      <c r="BP23" s="668"/>
      <c r="BQ23" s="668"/>
      <c r="BR23" s="668"/>
      <c r="BS23" s="669" t="s">
        <v>
130</v>
      </c>
      <c r="BT23" s="669"/>
      <c r="BU23" s="669"/>
      <c r="BV23" s="669"/>
      <c r="BW23" s="669"/>
      <c r="BX23" s="669"/>
      <c r="BY23" s="669"/>
      <c r="BZ23" s="669"/>
      <c r="CA23" s="669"/>
      <c r="CB23" s="673"/>
      <c r="CD23" s="647" t="s">
        <v>
227</v>
      </c>
      <c r="CE23" s="648"/>
      <c r="CF23" s="648"/>
      <c r="CG23" s="648"/>
      <c r="CH23" s="648"/>
      <c r="CI23" s="648"/>
      <c r="CJ23" s="648"/>
      <c r="CK23" s="648"/>
      <c r="CL23" s="648"/>
      <c r="CM23" s="648"/>
      <c r="CN23" s="648"/>
      <c r="CO23" s="648"/>
      <c r="CP23" s="648"/>
      <c r="CQ23" s="649"/>
      <c r="CR23" s="647" t="s">
        <v>
289</v>
      </c>
      <c r="CS23" s="648"/>
      <c r="CT23" s="648"/>
      <c r="CU23" s="648"/>
      <c r="CV23" s="648"/>
      <c r="CW23" s="648"/>
      <c r="CX23" s="648"/>
      <c r="CY23" s="649"/>
      <c r="CZ23" s="647" t="s">
        <v>
290</v>
      </c>
      <c r="DA23" s="648"/>
      <c r="DB23" s="648"/>
      <c r="DC23" s="649"/>
      <c r="DD23" s="647" t="s">
        <v>
291</v>
      </c>
      <c r="DE23" s="648"/>
      <c r="DF23" s="648"/>
      <c r="DG23" s="648"/>
      <c r="DH23" s="648"/>
      <c r="DI23" s="648"/>
      <c r="DJ23" s="648"/>
      <c r="DK23" s="649"/>
      <c r="DL23" s="696" t="s">
        <v>
292</v>
      </c>
      <c r="DM23" s="697"/>
      <c r="DN23" s="697"/>
      <c r="DO23" s="697"/>
      <c r="DP23" s="697"/>
      <c r="DQ23" s="697"/>
      <c r="DR23" s="697"/>
      <c r="DS23" s="697"/>
      <c r="DT23" s="697"/>
      <c r="DU23" s="697"/>
      <c r="DV23" s="698"/>
      <c r="DW23" s="647" t="s">
        <v>
293</v>
      </c>
      <c r="DX23" s="648"/>
      <c r="DY23" s="648"/>
      <c r="DZ23" s="648"/>
      <c r="EA23" s="648"/>
      <c r="EB23" s="648"/>
      <c r="EC23" s="649"/>
    </row>
    <row r="24" spans="2:133" ht="11.25" customHeight="1" x14ac:dyDescent="0.2">
      <c r="B24" s="662" t="s">
        <v>
294</v>
      </c>
      <c r="C24" s="663"/>
      <c r="D24" s="663"/>
      <c r="E24" s="663"/>
      <c r="F24" s="663"/>
      <c r="G24" s="663"/>
      <c r="H24" s="663"/>
      <c r="I24" s="663"/>
      <c r="J24" s="663"/>
      <c r="K24" s="663"/>
      <c r="L24" s="663"/>
      <c r="M24" s="663"/>
      <c r="N24" s="663"/>
      <c r="O24" s="663"/>
      <c r="P24" s="663"/>
      <c r="Q24" s="664"/>
      <c r="R24" s="665" t="s">
        <v>
130</v>
      </c>
      <c r="S24" s="666"/>
      <c r="T24" s="666"/>
      <c r="U24" s="666"/>
      <c r="V24" s="666"/>
      <c r="W24" s="666"/>
      <c r="X24" s="666"/>
      <c r="Y24" s="667"/>
      <c r="Z24" s="668" t="s">
        <v>
130</v>
      </c>
      <c r="AA24" s="668"/>
      <c r="AB24" s="668"/>
      <c r="AC24" s="668"/>
      <c r="AD24" s="669" t="s">
        <v>
130</v>
      </c>
      <c r="AE24" s="669"/>
      <c r="AF24" s="669"/>
      <c r="AG24" s="669"/>
      <c r="AH24" s="669"/>
      <c r="AI24" s="669"/>
      <c r="AJ24" s="669"/>
      <c r="AK24" s="669"/>
      <c r="AL24" s="670" t="s">
        <v>
241</v>
      </c>
      <c r="AM24" s="671"/>
      <c r="AN24" s="671"/>
      <c r="AO24" s="672"/>
      <c r="AP24" s="684" t="s">
        <v>
295</v>
      </c>
      <c r="AQ24" s="685"/>
      <c r="AR24" s="685"/>
      <c r="AS24" s="685"/>
      <c r="AT24" s="685"/>
      <c r="AU24" s="685"/>
      <c r="AV24" s="685"/>
      <c r="AW24" s="685"/>
      <c r="AX24" s="685"/>
      <c r="AY24" s="685"/>
      <c r="AZ24" s="685"/>
      <c r="BA24" s="685"/>
      <c r="BB24" s="685"/>
      <c r="BC24" s="685"/>
      <c r="BD24" s="685"/>
      <c r="BE24" s="685"/>
      <c r="BF24" s="686"/>
      <c r="BG24" s="665" t="s">
        <v>
241</v>
      </c>
      <c r="BH24" s="666"/>
      <c r="BI24" s="666"/>
      <c r="BJ24" s="666"/>
      <c r="BK24" s="666"/>
      <c r="BL24" s="666"/>
      <c r="BM24" s="666"/>
      <c r="BN24" s="667"/>
      <c r="BO24" s="668" t="s">
        <v>
130</v>
      </c>
      <c r="BP24" s="668"/>
      <c r="BQ24" s="668"/>
      <c r="BR24" s="668"/>
      <c r="BS24" s="669" t="s">
        <v>
241</v>
      </c>
      <c r="BT24" s="669"/>
      <c r="BU24" s="669"/>
      <c r="BV24" s="669"/>
      <c r="BW24" s="669"/>
      <c r="BX24" s="669"/>
      <c r="BY24" s="669"/>
      <c r="BZ24" s="669"/>
      <c r="CA24" s="669"/>
      <c r="CB24" s="673"/>
      <c r="CD24" s="676" t="s">
        <v>
296</v>
      </c>
      <c r="CE24" s="677"/>
      <c r="CF24" s="677"/>
      <c r="CG24" s="677"/>
      <c r="CH24" s="677"/>
      <c r="CI24" s="677"/>
      <c r="CJ24" s="677"/>
      <c r="CK24" s="677"/>
      <c r="CL24" s="677"/>
      <c r="CM24" s="677"/>
      <c r="CN24" s="677"/>
      <c r="CO24" s="677"/>
      <c r="CP24" s="677"/>
      <c r="CQ24" s="678"/>
      <c r="CR24" s="654">
        <v>
57225730</v>
      </c>
      <c r="CS24" s="655"/>
      <c r="CT24" s="655"/>
      <c r="CU24" s="655"/>
      <c r="CV24" s="655"/>
      <c r="CW24" s="655"/>
      <c r="CX24" s="655"/>
      <c r="CY24" s="656"/>
      <c r="CZ24" s="659">
        <v>
46.8</v>
      </c>
      <c r="DA24" s="660"/>
      <c r="DB24" s="660"/>
      <c r="DC24" s="679"/>
      <c r="DD24" s="707">
        <v>
34117014</v>
      </c>
      <c r="DE24" s="655"/>
      <c r="DF24" s="655"/>
      <c r="DG24" s="655"/>
      <c r="DH24" s="655"/>
      <c r="DI24" s="655"/>
      <c r="DJ24" s="655"/>
      <c r="DK24" s="656"/>
      <c r="DL24" s="707">
        <v>
33600353</v>
      </c>
      <c r="DM24" s="655"/>
      <c r="DN24" s="655"/>
      <c r="DO24" s="655"/>
      <c r="DP24" s="655"/>
      <c r="DQ24" s="655"/>
      <c r="DR24" s="655"/>
      <c r="DS24" s="655"/>
      <c r="DT24" s="655"/>
      <c r="DU24" s="655"/>
      <c r="DV24" s="656"/>
      <c r="DW24" s="659">
        <v>
44.5</v>
      </c>
      <c r="DX24" s="660"/>
      <c r="DY24" s="660"/>
      <c r="DZ24" s="660"/>
      <c r="EA24" s="660"/>
      <c r="EB24" s="660"/>
      <c r="EC24" s="661"/>
    </row>
    <row r="25" spans="2:133" ht="11.25" customHeight="1" x14ac:dyDescent="0.2">
      <c r="B25" s="662" t="s">
        <v>
297</v>
      </c>
      <c r="C25" s="663"/>
      <c r="D25" s="663"/>
      <c r="E25" s="663"/>
      <c r="F25" s="663"/>
      <c r="G25" s="663"/>
      <c r="H25" s="663"/>
      <c r="I25" s="663"/>
      <c r="J25" s="663"/>
      <c r="K25" s="663"/>
      <c r="L25" s="663"/>
      <c r="M25" s="663"/>
      <c r="N25" s="663"/>
      <c r="O25" s="663"/>
      <c r="P25" s="663"/>
      <c r="Q25" s="664"/>
      <c r="R25" s="665" t="s">
        <v>
130</v>
      </c>
      <c r="S25" s="666"/>
      <c r="T25" s="666"/>
      <c r="U25" s="666"/>
      <c r="V25" s="666"/>
      <c r="W25" s="666"/>
      <c r="X25" s="666"/>
      <c r="Y25" s="667"/>
      <c r="Z25" s="668" t="s">
        <v>
130</v>
      </c>
      <c r="AA25" s="668"/>
      <c r="AB25" s="668"/>
      <c r="AC25" s="668"/>
      <c r="AD25" s="669" t="s">
        <v>
130</v>
      </c>
      <c r="AE25" s="669"/>
      <c r="AF25" s="669"/>
      <c r="AG25" s="669"/>
      <c r="AH25" s="669"/>
      <c r="AI25" s="669"/>
      <c r="AJ25" s="669"/>
      <c r="AK25" s="669"/>
      <c r="AL25" s="670" t="s">
        <v>
130</v>
      </c>
      <c r="AM25" s="671"/>
      <c r="AN25" s="671"/>
      <c r="AO25" s="672"/>
      <c r="AP25" s="684" t="s">
        <v>
298</v>
      </c>
      <c r="AQ25" s="685"/>
      <c r="AR25" s="685"/>
      <c r="AS25" s="685"/>
      <c r="AT25" s="685"/>
      <c r="AU25" s="685"/>
      <c r="AV25" s="685"/>
      <c r="AW25" s="685"/>
      <c r="AX25" s="685"/>
      <c r="AY25" s="685"/>
      <c r="AZ25" s="685"/>
      <c r="BA25" s="685"/>
      <c r="BB25" s="685"/>
      <c r="BC25" s="685"/>
      <c r="BD25" s="685"/>
      <c r="BE25" s="685"/>
      <c r="BF25" s="686"/>
      <c r="BG25" s="665" t="s">
        <v>
130</v>
      </c>
      <c r="BH25" s="666"/>
      <c r="BI25" s="666"/>
      <c r="BJ25" s="666"/>
      <c r="BK25" s="666"/>
      <c r="BL25" s="666"/>
      <c r="BM25" s="666"/>
      <c r="BN25" s="667"/>
      <c r="BO25" s="668" t="s">
        <v>
130</v>
      </c>
      <c r="BP25" s="668"/>
      <c r="BQ25" s="668"/>
      <c r="BR25" s="668"/>
      <c r="BS25" s="669" t="s">
        <v>
130</v>
      </c>
      <c r="BT25" s="669"/>
      <c r="BU25" s="669"/>
      <c r="BV25" s="669"/>
      <c r="BW25" s="669"/>
      <c r="BX25" s="669"/>
      <c r="BY25" s="669"/>
      <c r="BZ25" s="669"/>
      <c r="CA25" s="669"/>
      <c r="CB25" s="673"/>
      <c r="CD25" s="680" t="s">
        <v>
299</v>
      </c>
      <c r="CE25" s="681"/>
      <c r="CF25" s="681"/>
      <c r="CG25" s="681"/>
      <c r="CH25" s="681"/>
      <c r="CI25" s="681"/>
      <c r="CJ25" s="681"/>
      <c r="CK25" s="681"/>
      <c r="CL25" s="681"/>
      <c r="CM25" s="681"/>
      <c r="CN25" s="681"/>
      <c r="CO25" s="681"/>
      <c r="CP25" s="681"/>
      <c r="CQ25" s="682"/>
      <c r="CR25" s="665">
        <v>
20326876</v>
      </c>
      <c r="CS25" s="704"/>
      <c r="CT25" s="704"/>
      <c r="CU25" s="704"/>
      <c r="CV25" s="704"/>
      <c r="CW25" s="704"/>
      <c r="CX25" s="704"/>
      <c r="CY25" s="705"/>
      <c r="CZ25" s="670">
        <v>
16.600000000000001</v>
      </c>
      <c r="DA25" s="699"/>
      <c r="DB25" s="699"/>
      <c r="DC25" s="706"/>
      <c r="DD25" s="674">
        <v>
18509556</v>
      </c>
      <c r="DE25" s="704"/>
      <c r="DF25" s="704"/>
      <c r="DG25" s="704"/>
      <c r="DH25" s="704"/>
      <c r="DI25" s="704"/>
      <c r="DJ25" s="704"/>
      <c r="DK25" s="705"/>
      <c r="DL25" s="674">
        <v>
18222293</v>
      </c>
      <c r="DM25" s="704"/>
      <c r="DN25" s="704"/>
      <c r="DO25" s="704"/>
      <c r="DP25" s="704"/>
      <c r="DQ25" s="704"/>
      <c r="DR25" s="704"/>
      <c r="DS25" s="704"/>
      <c r="DT25" s="704"/>
      <c r="DU25" s="704"/>
      <c r="DV25" s="705"/>
      <c r="DW25" s="670">
        <v>
24.1</v>
      </c>
      <c r="DX25" s="699"/>
      <c r="DY25" s="699"/>
      <c r="DZ25" s="699"/>
      <c r="EA25" s="699"/>
      <c r="EB25" s="699"/>
      <c r="EC25" s="700"/>
    </row>
    <row r="26" spans="2:133" ht="11.25" customHeight="1" x14ac:dyDescent="0.2">
      <c r="B26" s="662" t="s">
        <v>
300</v>
      </c>
      <c r="C26" s="663"/>
      <c r="D26" s="663"/>
      <c r="E26" s="663"/>
      <c r="F26" s="663"/>
      <c r="G26" s="663"/>
      <c r="H26" s="663"/>
      <c r="I26" s="663"/>
      <c r="J26" s="663"/>
      <c r="K26" s="663"/>
      <c r="L26" s="663"/>
      <c r="M26" s="663"/>
      <c r="N26" s="663"/>
      <c r="O26" s="663"/>
      <c r="P26" s="663"/>
      <c r="Q26" s="664"/>
      <c r="R26" s="665" t="s">
        <v>
130</v>
      </c>
      <c r="S26" s="666"/>
      <c r="T26" s="666"/>
      <c r="U26" s="666"/>
      <c r="V26" s="666"/>
      <c r="W26" s="666"/>
      <c r="X26" s="666"/>
      <c r="Y26" s="667"/>
      <c r="Z26" s="668" t="s">
        <v>
241</v>
      </c>
      <c r="AA26" s="668"/>
      <c r="AB26" s="668"/>
      <c r="AC26" s="668"/>
      <c r="AD26" s="669" t="s">
        <v>
241</v>
      </c>
      <c r="AE26" s="669"/>
      <c r="AF26" s="669"/>
      <c r="AG26" s="669"/>
      <c r="AH26" s="669"/>
      <c r="AI26" s="669"/>
      <c r="AJ26" s="669"/>
      <c r="AK26" s="669"/>
      <c r="AL26" s="670" t="s">
        <v>
130</v>
      </c>
      <c r="AM26" s="671"/>
      <c r="AN26" s="671"/>
      <c r="AO26" s="672"/>
      <c r="AP26" s="684" t="s">
        <v>
301</v>
      </c>
      <c r="AQ26" s="714"/>
      <c r="AR26" s="714"/>
      <c r="AS26" s="714"/>
      <c r="AT26" s="714"/>
      <c r="AU26" s="714"/>
      <c r="AV26" s="714"/>
      <c r="AW26" s="714"/>
      <c r="AX26" s="714"/>
      <c r="AY26" s="714"/>
      <c r="AZ26" s="714"/>
      <c r="BA26" s="714"/>
      <c r="BB26" s="714"/>
      <c r="BC26" s="714"/>
      <c r="BD26" s="714"/>
      <c r="BE26" s="714"/>
      <c r="BF26" s="686"/>
      <c r="BG26" s="665" t="s">
        <v>
241</v>
      </c>
      <c r="BH26" s="666"/>
      <c r="BI26" s="666"/>
      <c r="BJ26" s="666"/>
      <c r="BK26" s="666"/>
      <c r="BL26" s="666"/>
      <c r="BM26" s="666"/>
      <c r="BN26" s="667"/>
      <c r="BO26" s="668" t="s">
        <v>
130</v>
      </c>
      <c r="BP26" s="668"/>
      <c r="BQ26" s="668"/>
      <c r="BR26" s="668"/>
      <c r="BS26" s="669" t="s">
        <v>
130</v>
      </c>
      <c r="BT26" s="669"/>
      <c r="BU26" s="669"/>
      <c r="BV26" s="669"/>
      <c r="BW26" s="669"/>
      <c r="BX26" s="669"/>
      <c r="BY26" s="669"/>
      <c r="BZ26" s="669"/>
      <c r="CA26" s="669"/>
      <c r="CB26" s="673"/>
      <c r="CD26" s="680" t="s">
        <v>
302</v>
      </c>
      <c r="CE26" s="681"/>
      <c r="CF26" s="681"/>
      <c r="CG26" s="681"/>
      <c r="CH26" s="681"/>
      <c r="CI26" s="681"/>
      <c r="CJ26" s="681"/>
      <c r="CK26" s="681"/>
      <c r="CL26" s="681"/>
      <c r="CM26" s="681"/>
      <c r="CN26" s="681"/>
      <c r="CO26" s="681"/>
      <c r="CP26" s="681"/>
      <c r="CQ26" s="682"/>
      <c r="CR26" s="665">
        <v>
13317646</v>
      </c>
      <c r="CS26" s="666"/>
      <c r="CT26" s="666"/>
      <c r="CU26" s="666"/>
      <c r="CV26" s="666"/>
      <c r="CW26" s="666"/>
      <c r="CX26" s="666"/>
      <c r="CY26" s="667"/>
      <c r="CZ26" s="670">
        <v>
10.9</v>
      </c>
      <c r="DA26" s="699"/>
      <c r="DB26" s="699"/>
      <c r="DC26" s="706"/>
      <c r="DD26" s="674">
        <v>
12007515</v>
      </c>
      <c r="DE26" s="666"/>
      <c r="DF26" s="666"/>
      <c r="DG26" s="666"/>
      <c r="DH26" s="666"/>
      <c r="DI26" s="666"/>
      <c r="DJ26" s="666"/>
      <c r="DK26" s="667"/>
      <c r="DL26" s="674" t="s">
        <v>
130</v>
      </c>
      <c r="DM26" s="666"/>
      <c r="DN26" s="666"/>
      <c r="DO26" s="666"/>
      <c r="DP26" s="666"/>
      <c r="DQ26" s="666"/>
      <c r="DR26" s="666"/>
      <c r="DS26" s="666"/>
      <c r="DT26" s="666"/>
      <c r="DU26" s="666"/>
      <c r="DV26" s="667"/>
      <c r="DW26" s="670" t="s">
        <v>
130</v>
      </c>
      <c r="DX26" s="699"/>
      <c r="DY26" s="699"/>
      <c r="DZ26" s="699"/>
      <c r="EA26" s="699"/>
      <c r="EB26" s="699"/>
      <c r="EC26" s="700"/>
    </row>
    <row r="27" spans="2:133" ht="11.25" customHeight="1" x14ac:dyDescent="0.2">
      <c r="B27" s="662" t="s">
        <v>
303</v>
      </c>
      <c r="C27" s="663"/>
      <c r="D27" s="663"/>
      <c r="E27" s="663"/>
      <c r="F27" s="663"/>
      <c r="G27" s="663"/>
      <c r="H27" s="663"/>
      <c r="I27" s="663"/>
      <c r="J27" s="663"/>
      <c r="K27" s="663"/>
      <c r="L27" s="663"/>
      <c r="M27" s="663"/>
      <c r="N27" s="663"/>
      <c r="O27" s="663"/>
      <c r="P27" s="663"/>
      <c r="Q27" s="664"/>
      <c r="R27" s="665">
        <v>
57109669</v>
      </c>
      <c r="S27" s="666"/>
      <c r="T27" s="666"/>
      <c r="U27" s="666"/>
      <c r="V27" s="666"/>
      <c r="W27" s="666"/>
      <c r="X27" s="666"/>
      <c r="Y27" s="667"/>
      <c r="Z27" s="668">
        <v>
43.6</v>
      </c>
      <c r="AA27" s="668"/>
      <c r="AB27" s="668"/>
      <c r="AC27" s="668"/>
      <c r="AD27" s="669">
        <v>
57109669</v>
      </c>
      <c r="AE27" s="669"/>
      <c r="AF27" s="669"/>
      <c r="AG27" s="669"/>
      <c r="AH27" s="669"/>
      <c r="AI27" s="669"/>
      <c r="AJ27" s="669"/>
      <c r="AK27" s="669"/>
      <c r="AL27" s="670">
        <v>
75.7</v>
      </c>
      <c r="AM27" s="671"/>
      <c r="AN27" s="671"/>
      <c r="AO27" s="672"/>
      <c r="AP27" s="662" t="s">
        <v>
304</v>
      </c>
      <c r="AQ27" s="663"/>
      <c r="AR27" s="663"/>
      <c r="AS27" s="663"/>
      <c r="AT27" s="663"/>
      <c r="AU27" s="663"/>
      <c r="AV27" s="663"/>
      <c r="AW27" s="663"/>
      <c r="AX27" s="663"/>
      <c r="AY27" s="663"/>
      <c r="AZ27" s="663"/>
      <c r="BA27" s="663"/>
      <c r="BB27" s="663"/>
      <c r="BC27" s="663"/>
      <c r="BD27" s="663"/>
      <c r="BE27" s="663"/>
      <c r="BF27" s="664"/>
      <c r="BG27" s="665">
        <v>
47593157</v>
      </c>
      <c r="BH27" s="666"/>
      <c r="BI27" s="666"/>
      <c r="BJ27" s="666"/>
      <c r="BK27" s="666"/>
      <c r="BL27" s="666"/>
      <c r="BM27" s="666"/>
      <c r="BN27" s="667"/>
      <c r="BO27" s="668">
        <v>
100</v>
      </c>
      <c r="BP27" s="668"/>
      <c r="BQ27" s="668"/>
      <c r="BR27" s="668"/>
      <c r="BS27" s="669" t="s">
        <v>
130</v>
      </c>
      <c r="BT27" s="669"/>
      <c r="BU27" s="669"/>
      <c r="BV27" s="669"/>
      <c r="BW27" s="669"/>
      <c r="BX27" s="669"/>
      <c r="BY27" s="669"/>
      <c r="BZ27" s="669"/>
      <c r="CA27" s="669"/>
      <c r="CB27" s="673"/>
      <c r="CD27" s="680" t="s">
        <v>
305</v>
      </c>
      <c r="CE27" s="681"/>
      <c r="CF27" s="681"/>
      <c r="CG27" s="681"/>
      <c r="CH27" s="681"/>
      <c r="CI27" s="681"/>
      <c r="CJ27" s="681"/>
      <c r="CK27" s="681"/>
      <c r="CL27" s="681"/>
      <c r="CM27" s="681"/>
      <c r="CN27" s="681"/>
      <c r="CO27" s="681"/>
      <c r="CP27" s="681"/>
      <c r="CQ27" s="682"/>
      <c r="CR27" s="665">
        <v>
34823528</v>
      </c>
      <c r="CS27" s="704"/>
      <c r="CT27" s="704"/>
      <c r="CU27" s="704"/>
      <c r="CV27" s="704"/>
      <c r="CW27" s="704"/>
      <c r="CX27" s="704"/>
      <c r="CY27" s="705"/>
      <c r="CZ27" s="670">
        <v>
28.5</v>
      </c>
      <c r="DA27" s="699"/>
      <c r="DB27" s="699"/>
      <c r="DC27" s="706"/>
      <c r="DD27" s="674">
        <v>
13532132</v>
      </c>
      <c r="DE27" s="704"/>
      <c r="DF27" s="704"/>
      <c r="DG27" s="704"/>
      <c r="DH27" s="704"/>
      <c r="DI27" s="704"/>
      <c r="DJ27" s="704"/>
      <c r="DK27" s="705"/>
      <c r="DL27" s="674">
        <v>
13302734</v>
      </c>
      <c r="DM27" s="704"/>
      <c r="DN27" s="704"/>
      <c r="DO27" s="704"/>
      <c r="DP27" s="704"/>
      <c r="DQ27" s="704"/>
      <c r="DR27" s="704"/>
      <c r="DS27" s="704"/>
      <c r="DT27" s="704"/>
      <c r="DU27" s="704"/>
      <c r="DV27" s="705"/>
      <c r="DW27" s="670">
        <v>
17.600000000000001</v>
      </c>
      <c r="DX27" s="699"/>
      <c r="DY27" s="699"/>
      <c r="DZ27" s="699"/>
      <c r="EA27" s="699"/>
      <c r="EB27" s="699"/>
      <c r="EC27" s="700"/>
    </row>
    <row r="28" spans="2:133" ht="11.25" customHeight="1" x14ac:dyDescent="0.2">
      <c r="B28" s="662" t="s">
        <v>
306</v>
      </c>
      <c r="C28" s="663"/>
      <c r="D28" s="663"/>
      <c r="E28" s="663"/>
      <c r="F28" s="663"/>
      <c r="G28" s="663"/>
      <c r="H28" s="663"/>
      <c r="I28" s="663"/>
      <c r="J28" s="663"/>
      <c r="K28" s="663"/>
      <c r="L28" s="663"/>
      <c r="M28" s="663"/>
      <c r="N28" s="663"/>
      <c r="O28" s="663"/>
      <c r="P28" s="663"/>
      <c r="Q28" s="664"/>
      <c r="R28" s="665">
        <v>
25198</v>
      </c>
      <c r="S28" s="666"/>
      <c r="T28" s="666"/>
      <c r="U28" s="666"/>
      <c r="V28" s="666"/>
      <c r="W28" s="666"/>
      <c r="X28" s="666"/>
      <c r="Y28" s="667"/>
      <c r="Z28" s="668">
        <v>
0</v>
      </c>
      <c r="AA28" s="668"/>
      <c r="AB28" s="668"/>
      <c r="AC28" s="668"/>
      <c r="AD28" s="669">
        <v>
25198</v>
      </c>
      <c r="AE28" s="669"/>
      <c r="AF28" s="669"/>
      <c r="AG28" s="669"/>
      <c r="AH28" s="669"/>
      <c r="AI28" s="669"/>
      <c r="AJ28" s="669"/>
      <c r="AK28" s="669"/>
      <c r="AL28" s="670">
        <v>
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
307</v>
      </c>
      <c r="CE28" s="681"/>
      <c r="CF28" s="681"/>
      <c r="CG28" s="681"/>
      <c r="CH28" s="681"/>
      <c r="CI28" s="681"/>
      <c r="CJ28" s="681"/>
      <c r="CK28" s="681"/>
      <c r="CL28" s="681"/>
      <c r="CM28" s="681"/>
      <c r="CN28" s="681"/>
      <c r="CO28" s="681"/>
      <c r="CP28" s="681"/>
      <c r="CQ28" s="682"/>
      <c r="CR28" s="665">
        <v>
2075326</v>
      </c>
      <c r="CS28" s="666"/>
      <c r="CT28" s="666"/>
      <c r="CU28" s="666"/>
      <c r="CV28" s="666"/>
      <c r="CW28" s="666"/>
      <c r="CX28" s="666"/>
      <c r="CY28" s="667"/>
      <c r="CZ28" s="670">
        <v>
1.7</v>
      </c>
      <c r="DA28" s="699"/>
      <c r="DB28" s="699"/>
      <c r="DC28" s="706"/>
      <c r="DD28" s="674">
        <v>
2075326</v>
      </c>
      <c r="DE28" s="666"/>
      <c r="DF28" s="666"/>
      <c r="DG28" s="666"/>
      <c r="DH28" s="666"/>
      <c r="DI28" s="666"/>
      <c r="DJ28" s="666"/>
      <c r="DK28" s="667"/>
      <c r="DL28" s="674">
        <v>
2075326</v>
      </c>
      <c r="DM28" s="666"/>
      <c r="DN28" s="666"/>
      <c r="DO28" s="666"/>
      <c r="DP28" s="666"/>
      <c r="DQ28" s="666"/>
      <c r="DR28" s="666"/>
      <c r="DS28" s="666"/>
      <c r="DT28" s="666"/>
      <c r="DU28" s="666"/>
      <c r="DV28" s="667"/>
      <c r="DW28" s="670">
        <v>
2.7</v>
      </c>
      <c r="DX28" s="699"/>
      <c r="DY28" s="699"/>
      <c r="DZ28" s="699"/>
      <c r="EA28" s="699"/>
      <c r="EB28" s="699"/>
      <c r="EC28" s="700"/>
    </row>
    <row r="29" spans="2:133" ht="11.25" customHeight="1" x14ac:dyDescent="0.2">
      <c r="B29" s="662" t="s">
        <v>
308</v>
      </c>
      <c r="C29" s="663"/>
      <c r="D29" s="663"/>
      <c r="E29" s="663"/>
      <c r="F29" s="663"/>
      <c r="G29" s="663"/>
      <c r="H29" s="663"/>
      <c r="I29" s="663"/>
      <c r="J29" s="663"/>
      <c r="K29" s="663"/>
      <c r="L29" s="663"/>
      <c r="M29" s="663"/>
      <c r="N29" s="663"/>
      <c r="O29" s="663"/>
      <c r="P29" s="663"/>
      <c r="Q29" s="664"/>
      <c r="R29" s="665">
        <v>
1410928</v>
      </c>
      <c r="S29" s="666"/>
      <c r="T29" s="666"/>
      <c r="U29" s="666"/>
      <c r="V29" s="666"/>
      <c r="W29" s="666"/>
      <c r="X29" s="666"/>
      <c r="Y29" s="667"/>
      <c r="Z29" s="668">
        <v>
1.1000000000000001</v>
      </c>
      <c r="AA29" s="668"/>
      <c r="AB29" s="668"/>
      <c r="AC29" s="668"/>
      <c r="AD29" s="669" t="s">
        <v>
241</v>
      </c>
      <c r="AE29" s="669"/>
      <c r="AF29" s="669"/>
      <c r="AG29" s="669"/>
      <c r="AH29" s="669"/>
      <c r="AI29" s="669"/>
      <c r="AJ29" s="669"/>
      <c r="AK29" s="669"/>
      <c r="AL29" s="670" t="s">
        <v>
130</v>
      </c>
      <c r="AM29" s="671"/>
      <c r="AN29" s="671"/>
      <c r="AO29" s="672"/>
      <c r="AP29" s="715"/>
      <c r="AQ29" s="716"/>
      <c r="AR29" s="716"/>
      <c r="AS29" s="716"/>
      <c r="AT29" s="716"/>
      <c r="AU29" s="716"/>
      <c r="AV29" s="716"/>
      <c r="AW29" s="716"/>
      <c r="AX29" s="716"/>
      <c r="AY29" s="716"/>
      <c r="AZ29" s="716"/>
      <c r="BA29" s="716"/>
      <c r="BB29" s="716"/>
      <c r="BC29" s="716"/>
      <c r="BD29" s="716"/>
      <c r="BE29" s="716"/>
      <c r="BF29" s="717"/>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
309</v>
      </c>
      <c r="CE29" s="709"/>
      <c r="CF29" s="680" t="s">
        <v>
310</v>
      </c>
      <c r="CG29" s="681"/>
      <c r="CH29" s="681"/>
      <c r="CI29" s="681"/>
      <c r="CJ29" s="681"/>
      <c r="CK29" s="681"/>
      <c r="CL29" s="681"/>
      <c r="CM29" s="681"/>
      <c r="CN29" s="681"/>
      <c r="CO29" s="681"/>
      <c r="CP29" s="681"/>
      <c r="CQ29" s="682"/>
      <c r="CR29" s="665">
        <v>
2075326</v>
      </c>
      <c r="CS29" s="704"/>
      <c r="CT29" s="704"/>
      <c r="CU29" s="704"/>
      <c r="CV29" s="704"/>
      <c r="CW29" s="704"/>
      <c r="CX29" s="704"/>
      <c r="CY29" s="705"/>
      <c r="CZ29" s="670">
        <v>
1.7</v>
      </c>
      <c r="DA29" s="699"/>
      <c r="DB29" s="699"/>
      <c r="DC29" s="706"/>
      <c r="DD29" s="674">
        <v>
2075326</v>
      </c>
      <c r="DE29" s="704"/>
      <c r="DF29" s="704"/>
      <c r="DG29" s="704"/>
      <c r="DH29" s="704"/>
      <c r="DI29" s="704"/>
      <c r="DJ29" s="704"/>
      <c r="DK29" s="705"/>
      <c r="DL29" s="674">
        <v>
2075326</v>
      </c>
      <c r="DM29" s="704"/>
      <c r="DN29" s="704"/>
      <c r="DO29" s="704"/>
      <c r="DP29" s="704"/>
      <c r="DQ29" s="704"/>
      <c r="DR29" s="704"/>
      <c r="DS29" s="704"/>
      <c r="DT29" s="704"/>
      <c r="DU29" s="704"/>
      <c r="DV29" s="705"/>
      <c r="DW29" s="670">
        <v>
2.7</v>
      </c>
      <c r="DX29" s="699"/>
      <c r="DY29" s="699"/>
      <c r="DZ29" s="699"/>
      <c r="EA29" s="699"/>
      <c r="EB29" s="699"/>
      <c r="EC29" s="700"/>
    </row>
    <row r="30" spans="2:133" ht="11.25" customHeight="1" x14ac:dyDescent="0.2">
      <c r="B30" s="662" t="s">
        <v>
311</v>
      </c>
      <c r="C30" s="663"/>
      <c r="D30" s="663"/>
      <c r="E30" s="663"/>
      <c r="F30" s="663"/>
      <c r="G30" s="663"/>
      <c r="H30" s="663"/>
      <c r="I30" s="663"/>
      <c r="J30" s="663"/>
      <c r="K30" s="663"/>
      <c r="L30" s="663"/>
      <c r="M30" s="663"/>
      <c r="N30" s="663"/>
      <c r="O30" s="663"/>
      <c r="P30" s="663"/>
      <c r="Q30" s="664"/>
      <c r="R30" s="665">
        <v>
1848395</v>
      </c>
      <c r="S30" s="666"/>
      <c r="T30" s="666"/>
      <c r="U30" s="666"/>
      <c r="V30" s="666"/>
      <c r="W30" s="666"/>
      <c r="X30" s="666"/>
      <c r="Y30" s="667"/>
      <c r="Z30" s="668">
        <v>
1.4</v>
      </c>
      <c r="AA30" s="668"/>
      <c r="AB30" s="668"/>
      <c r="AC30" s="668"/>
      <c r="AD30" s="669">
        <v>
1238749</v>
      </c>
      <c r="AE30" s="669"/>
      <c r="AF30" s="669"/>
      <c r="AG30" s="669"/>
      <c r="AH30" s="669"/>
      <c r="AI30" s="669"/>
      <c r="AJ30" s="669"/>
      <c r="AK30" s="669"/>
      <c r="AL30" s="670">
        <v>
1.6</v>
      </c>
      <c r="AM30" s="671"/>
      <c r="AN30" s="671"/>
      <c r="AO30" s="672"/>
      <c r="AP30" s="644" t="s">
        <v>
227</v>
      </c>
      <c r="AQ30" s="645"/>
      <c r="AR30" s="645"/>
      <c r="AS30" s="645"/>
      <c r="AT30" s="645"/>
      <c r="AU30" s="645"/>
      <c r="AV30" s="645"/>
      <c r="AW30" s="645"/>
      <c r="AX30" s="645"/>
      <c r="AY30" s="645"/>
      <c r="AZ30" s="645"/>
      <c r="BA30" s="645"/>
      <c r="BB30" s="645"/>
      <c r="BC30" s="645"/>
      <c r="BD30" s="645"/>
      <c r="BE30" s="645"/>
      <c r="BF30" s="646"/>
      <c r="BG30" s="644" t="s">
        <v>
312</v>
      </c>
      <c r="BH30" s="718"/>
      <c r="BI30" s="718"/>
      <c r="BJ30" s="718"/>
      <c r="BK30" s="718"/>
      <c r="BL30" s="718"/>
      <c r="BM30" s="718"/>
      <c r="BN30" s="718"/>
      <c r="BO30" s="718"/>
      <c r="BP30" s="718"/>
      <c r="BQ30" s="719"/>
      <c r="BR30" s="644" t="s">
        <v>
313</v>
      </c>
      <c r="BS30" s="718"/>
      <c r="BT30" s="718"/>
      <c r="BU30" s="718"/>
      <c r="BV30" s="718"/>
      <c r="BW30" s="718"/>
      <c r="BX30" s="718"/>
      <c r="BY30" s="718"/>
      <c r="BZ30" s="718"/>
      <c r="CA30" s="718"/>
      <c r="CB30" s="719"/>
      <c r="CD30" s="710"/>
      <c r="CE30" s="711"/>
      <c r="CF30" s="680" t="s">
        <v>
314</v>
      </c>
      <c r="CG30" s="681"/>
      <c r="CH30" s="681"/>
      <c r="CI30" s="681"/>
      <c r="CJ30" s="681"/>
      <c r="CK30" s="681"/>
      <c r="CL30" s="681"/>
      <c r="CM30" s="681"/>
      <c r="CN30" s="681"/>
      <c r="CO30" s="681"/>
      <c r="CP30" s="681"/>
      <c r="CQ30" s="682"/>
      <c r="CR30" s="665">
        <v>
1966409</v>
      </c>
      <c r="CS30" s="666"/>
      <c r="CT30" s="666"/>
      <c r="CU30" s="666"/>
      <c r="CV30" s="666"/>
      <c r="CW30" s="666"/>
      <c r="CX30" s="666"/>
      <c r="CY30" s="667"/>
      <c r="CZ30" s="670">
        <v>
1.6</v>
      </c>
      <c r="DA30" s="699"/>
      <c r="DB30" s="699"/>
      <c r="DC30" s="706"/>
      <c r="DD30" s="674">
        <v>
1966409</v>
      </c>
      <c r="DE30" s="666"/>
      <c r="DF30" s="666"/>
      <c r="DG30" s="666"/>
      <c r="DH30" s="666"/>
      <c r="DI30" s="666"/>
      <c r="DJ30" s="666"/>
      <c r="DK30" s="667"/>
      <c r="DL30" s="674">
        <v>
1966409</v>
      </c>
      <c r="DM30" s="666"/>
      <c r="DN30" s="666"/>
      <c r="DO30" s="666"/>
      <c r="DP30" s="666"/>
      <c r="DQ30" s="666"/>
      <c r="DR30" s="666"/>
      <c r="DS30" s="666"/>
      <c r="DT30" s="666"/>
      <c r="DU30" s="666"/>
      <c r="DV30" s="667"/>
      <c r="DW30" s="670">
        <v>
2.6</v>
      </c>
      <c r="DX30" s="699"/>
      <c r="DY30" s="699"/>
      <c r="DZ30" s="699"/>
      <c r="EA30" s="699"/>
      <c r="EB30" s="699"/>
      <c r="EC30" s="700"/>
    </row>
    <row r="31" spans="2:133" ht="11.25" customHeight="1" x14ac:dyDescent="0.2">
      <c r="B31" s="662" t="s">
        <v>
315</v>
      </c>
      <c r="C31" s="663"/>
      <c r="D31" s="663"/>
      <c r="E31" s="663"/>
      <c r="F31" s="663"/>
      <c r="G31" s="663"/>
      <c r="H31" s="663"/>
      <c r="I31" s="663"/>
      <c r="J31" s="663"/>
      <c r="K31" s="663"/>
      <c r="L31" s="663"/>
      <c r="M31" s="663"/>
      <c r="N31" s="663"/>
      <c r="O31" s="663"/>
      <c r="P31" s="663"/>
      <c r="Q31" s="664"/>
      <c r="R31" s="665">
        <v>
480113</v>
      </c>
      <c r="S31" s="666"/>
      <c r="T31" s="666"/>
      <c r="U31" s="666"/>
      <c r="V31" s="666"/>
      <c r="W31" s="666"/>
      <c r="X31" s="666"/>
      <c r="Y31" s="667"/>
      <c r="Z31" s="668">
        <v>
0.4</v>
      </c>
      <c r="AA31" s="668"/>
      <c r="AB31" s="668"/>
      <c r="AC31" s="668"/>
      <c r="AD31" s="669">
        <v>
2</v>
      </c>
      <c r="AE31" s="669"/>
      <c r="AF31" s="669"/>
      <c r="AG31" s="669"/>
      <c r="AH31" s="669"/>
      <c r="AI31" s="669"/>
      <c r="AJ31" s="669"/>
      <c r="AK31" s="669"/>
      <c r="AL31" s="670">
        <v>
0</v>
      </c>
      <c r="AM31" s="671"/>
      <c r="AN31" s="671"/>
      <c r="AO31" s="672"/>
      <c r="AP31" s="722" t="s">
        <v>
316</v>
      </c>
      <c r="AQ31" s="723"/>
      <c r="AR31" s="723"/>
      <c r="AS31" s="723"/>
      <c r="AT31" s="728" t="s">
        <v>
317</v>
      </c>
      <c r="AU31" s="217"/>
      <c r="AV31" s="217"/>
      <c r="AW31" s="217"/>
      <c r="AX31" s="651" t="s">
        <v>
193</v>
      </c>
      <c r="AY31" s="652"/>
      <c r="AZ31" s="652"/>
      <c r="BA31" s="652"/>
      <c r="BB31" s="652"/>
      <c r="BC31" s="652"/>
      <c r="BD31" s="652"/>
      <c r="BE31" s="652"/>
      <c r="BF31" s="653"/>
      <c r="BG31" s="733">
        <v>
99.3</v>
      </c>
      <c r="BH31" s="720"/>
      <c r="BI31" s="720"/>
      <c r="BJ31" s="720"/>
      <c r="BK31" s="720"/>
      <c r="BL31" s="720"/>
      <c r="BM31" s="660">
        <v>
98.2</v>
      </c>
      <c r="BN31" s="720"/>
      <c r="BO31" s="720"/>
      <c r="BP31" s="720"/>
      <c r="BQ31" s="721"/>
      <c r="BR31" s="733">
        <v>
98.9</v>
      </c>
      <c r="BS31" s="720"/>
      <c r="BT31" s="720"/>
      <c r="BU31" s="720"/>
      <c r="BV31" s="720"/>
      <c r="BW31" s="720"/>
      <c r="BX31" s="660">
        <v>
97.8</v>
      </c>
      <c r="BY31" s="720"/>
      <c r="BZ31" s="720"/>
      <c r="CA31" s="720"/>
      <c r="CB31" s="721"/>
      <c r="CD31" s="710"/>
      <c r="CE31" s="711"/>
      <c r="CF31" s="680" t="s">
        <v>
318</v>
      </c>
      <c r="CG31" s="681"/>
      <c r="CH31" s="681"/>
      <c r="CI31" s="681"/>
      <c r="CJ31" s="681"/>
      <c r="CK31" s="681"/>
      <c r="CL31" s="681"/>
      <c r="CM31" s="681"/>
      <c r="CN31" s="681"/>
      <c r="CO31" s="681"/>
      <c r="CP31" s="681"/>
      <c r="CQ31" s="682"/>
      <c r="CR31" s="665">
        <v>
108917</v>
      </c>
      <c r="CS31" s="704"/>
      <c r="CT31" s="704"/>
      <c r="CU31" s="704"/>
      <c r="CV31" s="704"/>
      <c r="CW31" s="704"/>
      <c r="CX31" s="704"/>
      <c r="CY31" s="705"/>
      <c r="CZ31" s="670">
        <v>
0.1</v>
      </c>
      <c r="DA31" s="699"/>
      <c r="DB31" s="699"/>
      <c r="DC31" s="706"/>
      <c r="DD31" s="674">
        <v>
108917</v>
      </c>
      <c r="DE31" s="704"/>
      <c r="DF31" s="704"/>
      <c r="DG31" s="704"/>
      <c r="DH31" s="704"/>
      <c r="DI31" s="704"/>
      <c r="DJ31" s="704"/>
      <c r="DK31" s="705"/>
      <c r="DL31" s="674">
        <v>
108917</v>
      </c>
      <c r="DM31" s="704"/>
      <c r="DN31" s="704"/>
      <c r="DO31" s="704"/>
      <c r="DP31" s="704"/>
      <c r="DQ31" s="704"/>
      <c r="DR31" s="704"/>
      <c r="DS31" s="704"/>
      <c r="DT31" s="704"/>
      <c r="DU31" s="704"/>
      <c r="DV31" s="705"/>
      <c r="DW31" s="670">
        <v>
0.1</v>
      </c>
      <c r="DX31" s="699"/>
      <c r="DY31" s="699"/>
      <c r="DZ31" s="699"/>
      <c r="EA31" s="699"/>
      <c r="EB31" s="699"/>
      <c r="EC31" s="700"/>
    </row>
    <row r="32" spans="2:133" ht="11.25" customHeight="1" x14ac:dyDescent="0.2">
      <c r="B32" s="662" t="s">
        <v>
319</v>
      </c>
      <c r="C32" s="663"/>
      <c r="D32" s="663"/>
      <c r="E32" s="663"/>
      <c r="F32" s="663"/>
      <c r="G32" s="663"/>
      <c r="H32" s="663"/>
      <c r="I32" s="663"/>
      <c r="J32" s="663"/>
      <c r="K32" s="663"/>
      <c r="L32" s="663"/>
      <c r="M32" s="663"/>
      <c r="N32" s="663"/>
      <c r="O32" s="663"/>
      <c r="P32" s="663"/>
      <c r="Q32" s="664"/>
      <c r="R32" s="665">
        <v>
25271763</v>
      </c>
      <c r="S32" s="666"/>
      <c r="T32" s="666"/>
      <c r="U32" s="666"/>
      <c r="V32" s="666"/>
      <c r="W32" s="666"/>
      <c r="X32" s="666"/>
      <c r="Y32" s="667"/>
      <c r="Z32" s="668">
        <v>
19.3</v>
      </c>
      <c r="AA32" s="668"/>
      <c r="AB32" s="668"/>
      <c r="AC32" s="668"/>
      <c r="AD32" s="669" t="s">
        <v>
130</v>
      </c>
      <c r="AE32" s="669"/>
      <c r="AF32" s="669"/>
      <c r="AG32" s="669"/>
      <c r="AH32" s="669"/>
      <c r="AI32" s="669"/>
      <c r="AJ32" s="669"/>
      <c r="AK32" s="669"/>
      <c r="AL32" s="670" t="s">
        <v>
130</v>
      </c>
      <c r="AM32" s="671"/>
      <c r="AN32" s="671"/>
      <c r="AO32" s="672"/>
      <c r="AP32" s="724"/>
      <c r="AQ32" s="725"/>
      <c r="AR32" s="725"/>
      <c r="AS32" s="725"/>
      <c r="AT32" s="729"/>
      <c r="AU32" s="216" t="s">
        <v>
320</v>
      </c>
      <c r="AV32" s="216"/>
      <c r="AW32" s="216"/>
      <c r="AX32" s="662" t="s">
        <v>
321</v>
      </c>
      <c r="AY32" s="663"/>
      <c r="AZ32" s="663"/>
      <c r="BA32" s="663"/>
      <c r="BB32" s="663"/>
      <c r="BC32" s="663"/>
      <c r="BD32" s="663"/>
      <c r="BE32" s="663"/>
      <c r="BF32" s="664"/>
      <c r="BG32" s="734">
        <v>
99.2</v>
      </c>
      <c r="BH32" s="704"/>
      <c r="BI32" s="704"/>
      <c r="BJ32" s="704"/>
      <c r="BK32" s="704"/>
      <c r="BL32" s="704"/>
      <c r="BM32" s="671">
        <v>
98.2</v>
      </c>
      <c r="BN32" s="731"/>
      <c r="BO32" s="731"/>
      <c r="BP32" s="731"/>
      <c r="BQ32" s="732"/>
      <c r="BR32" s="734">
        <v>
98.9</v>
      </c>
      <c r="BS32" s="704"/>
      <c r="BT32" s="704"/>
      <c r="BU32" s="704"/>
      <c r="BV32" s="704"/>
      <c r="BW32" s="704"/>
      <c r="BX32" s="671">
        <v>
97.8</v>
      </c>
      <c r="BY32" s="731"/>
      <c r="BZ32" s="731"/>
      <c r="CA32" s="731"/>
      <c r="CB32" s="732"/>
      <c r="CD32" s="712"/>
      <c r="CE32" s="713"/>
      <c r="CF32" s="680" t="s">
        <v>
322</v>
      </c>
      <c r="CG32" s="681"/>
      <c r="CH32" s="681"/>
      <c r="CI32" s="681"/>
      <c r="CJ32" s="681"/>
      <c r="CK32" s="681"/>
      <c r="CL32" s="681"/>
      <c r="CM32" s="681"/>
      <c r="CN32" s="681"/>
      <c r="CO32" s="681"/>
      <c r="CP32" s="681"/>
      <c r="CQ32" s="682"/>
      <c r="CR32" s="665" t="s">
        <v>
241</v>
      </c>
      <c r="CS32" s="666"/>
      <c r="CT32" s="666"/>
      <c r="CU32" s="666"/>
      <c r="CV32" s="666"/>
      <c r="CW32" s="666"/>
      <c r="CX32" s="666"/>
      <c r="CY32" s="667"/>
      <c r="CZ32" s="670" t="s">
        <v>
241</v>
      </c>
      <c r="DA32" s="699"/>
      <c r="DB32" s="699"/>
      <c r="DC32" s="706"/>
      <c r="DD32" s="674" t="s">
        <v>
130</v>
      </c>
      <c r="DE32" s="666"/>
      <c r="DF32" s="666"/>
      <c r="DG32" s="666"/>
      <c r="DH32" s="666"/>
      <c r="DI32" s="666"/>
      <c r="DJ32" s="666"/>
      <c r="DK32" s="667"/>
      <c r="DL32" s="674" t="s">
        <v>
241</v>
      </c>
      <c r="DM32" s="666"/>
      <c r="DN32" s="666"/>
      <c r="DO32" s="666"/>
      <c r="DP32" s="666"/>
      <c r="DQ32" s="666"/>
      <c r="DR32" s="666"/>
      <c r="DS32" s="666"/>
      <c r="DT32" s="666"/>
      <c r="DU32" s="666"/>
      <c r="DV32" s="667"/>
      <c r="DW32" s="670" t="s">
        <v>
241</v>
      </c>
      <c r="DX32" s="699"/>
      <c r="DY32" s="699"/>
      <c r="DZ32" s="699"/>
      <c r="EA32" s="699"/>
      <c r="EB32" s="699"/>
      <c r="EC32" s="700"/>
    </row>
    <row r="33" spans="2:133" ht="11.25" customHeight="1" x14ac:dyDescent="0.2">
      <c r="B33" s="701" t="s">
        <v>
323</v>
      </c>
      <c r="C33" s="702"/>
      <c r="D33" s="702"/>
      <c r="E33" s="702"/>
      <c r="F33" s="702"/>
      <c r="G33" s="702"/>
      <c r="H33" s="702"/>
      <c r="I33" s="702"/>
      <c r="J33" s="702"/>
      <c r="K33" s="702"/>
      <c r="L33" s="702"/>
      <c r="M33" s="702"/>
      <c r="N33" s="702"/>
      <c r="O33" s="702"/>
      <c r="P33" s="702"/>
      <c r="Q33" s="703"/>
      <c r="R33" s="665">
        <v>
18261718</v>
      </c>
      <c r="S33" s="666"/>
      <c r="T33" s="666"/>
      <c r="U33" s="666"/>
      <c r="V33" s="666"/>
      <c r="W33" s="666"/>
      <c r="X33" s="666"/>
      <c r="Y33" s="667"/>
      <c r="Z33" s="668">
        <v>
13.9</v>
      </c>
      <c r="AA33" s="668"/>
      <c r="AB33" s="668"/>
      <c r="AC33" s="668"/>
      <c r="AD33" s="669">
        <v>
16996172</v>
      </c>
      <c r="AE33" s="669"/>
      <c r="AF33" s="669"/>
      <c r="AG33" s="669"/>
      <c r="AH33" s="669"/>
      <c r="AI33" s="669"/>
      <c r="AJ33" s="669"/>
      <c r="AK33" s="669"/>
      <c r="AL33" s="670">
        <v>
22.5</v>
      </c>
      <c r="AM33" s="671"/>
      <c r="AN33" s="671"/>
      <c r="AO33" s="672"/>
      <c r="AP33" s="726"/>
      <c r="AQ33" s="727"/>
      <c r="AR33" s="727"/>
      <c r="AS33" s="727"/>
      <c r="AT33" s="730"/>
      <c r="AU33" s="218"/>
      <c r="AV33" s="218"/>
      <c r="AW33" s="218"/>
      <c r="AX33" s="715" t="s">
        <v>
324</v>
      </c>
      <c r="AY33" s="716"/>
      <c r="AZ33" s="716"/>
      <c r="BA33" s="716"/>
      <c r="BB33" s="716"/>
      <c r="BC33" s="716"/>
      <c r="BD33" s="716"/>
      <c r="BE33" s="716"/>
      <c r="BF33" s="717"/>
      <c r="BG33" s="735" t="s">
        <v>
130</v>
      </c>
      <c r="BH33" s="736"/>
      <c r="BI33" s="736"/>
      <c r="BJ33" s="736"/>
      <c r="BK33" s="736"/>
      <c r="BL33" s="736"/>
      <c r="BM33" s="737" t="s">
        <v>
130</v>
      </c>
      <c r="BN33" s="736"/>
      <c r="BO33" s="736"/>
      <c r="BP33" s="736"/>
      <c r="BQ33" s="738"/>
      <c r="BR33" s="735" t="s">
        <v>
130</v>
      </c>
      <c r="BS33" s="736"/>
      <c r="BT33" s="736"/>
      <c r="BU33" s="736"/>
      <c r="BV33" s="736"/>
      <c r="BW33" s="736"/>
      <c r="BX33" s="737" t="s">
        <v>
130</v>
      </c>
      <c r="BY33" s="736"/>
      <c r="BZ33" s="736"/>
      <c r="CA33" s="736"/>
      <c r="CB33" s="738"/>
      <c r="CD33" s="680" t="s">
        <v>
325</v>
      </c>
      <c r="CE33" s="681"/>
      <c r="CF33" s="681"/>
      <c r="CG33" s="681"/>
      <c r="CH33" s="681"/>
      <c r="CI33" s="681"/>
      <c r="CJ33" s="681"/>
      <c r="CK33" s="681"/>
      <c r="CL33" s="681"/>
      <c r="CM33" s="681"/>
      <c r="CN33" s="681"/>
      <c r="CO33" s="681"/>
      <c r="CP33" s="681"/>
      <c r="CQ33" s="682"/>
      <c r="CR33" s="665">
        <v>
60521076</v>
      </c>
      <c r="CS33" s="704"/>
      <c r="CT33" s="704"/>
      <c r="CU33" s="704"/>
      <c r="CV33" s="704"/>
      <c r="CW33" s="704"/>
      <c r="CX33" s="704"/>
      <c r="CY33" s="705"/>
      <c r="CZ33" s="670">
        <v>
49.5</v>
      </c>
      <c r="DA33" s="699"/>
      <c r="DB33" s="699"/>
      <c r="DC33" s="706"/>
      <c r="DD33" s="674">
        <v>
44220014</v>
      </c>
      <c r="DE33" s="704"/>
      <c r="DF33" s="704"/>
      <c r="DG33" s="704"/>
      <c r="DH33" s="704"/>
      <c r="DI33" s="704"/>
      <c r="DJ33" s="704"/>
      <c r="DK33" s="705"/>
      <c r="DL33" s="674">
        <v>
25493967</v>
      </c>
      <c r="DM33" s="704"/>
      <c r="DN33" s="704"/>
      <c r="DO33" s="704"/>
      <c r="DP33" s="704"/>
      <c r="DQ33" s="704"/>
      <c r="DR33" s="704"/>
      <c r="DS33" s="704"/>
      <c r="DT33" s="704"/>
      <c r="DU33" s="704"/>
      <c r="DV33" s="705"/>
      <c r="DW33" s="670">
        <v>
33.799999999999997</v>
      </c>
      <c r="DX33" s="699"/>
      <c r="DY33" s="699"/>
      <c r="DZ33" s="699"/>
      <c r="EA33" s="699"/>
      <c r="EB33" s="699"/>
      <c r="EC33" s="700"/>
    </row>
    <row r="34" spans="2:133" ht="11.25" customHeight="1" x14ac:dyDescent="0.2">
      <c r="B34" s="662" t="s">
        <v>
326</v>
      </c>
      <c r="C34" s="663"/>
      <c r="D34" s="663"/>
      <c r="E34" s="663"/>
      <c r="F34" s="663"/>
      <c r="G34" s="663"/>
      <c r="H34" s="663"/>
      <c r="I34" s="663"/>
      <c r="J34" s="663"/>
      <c r="K34" s="663"/>
      <c r="L34" s="663"/>
      <c r="M34" s="663"/>
      <c r="N34" s="663"/>
      <c r="O34" s="663"/>
      <c r="P34" s="663"/>
      <c r="Q34" s="664"/>
      <c r="R34" s="665">
        <v>
10904242</v>
      </c>
      <c r="S34" s="666"/>
      <c r="T34" s="666"/>
      <c r="U34" s="666"/>
      <c r="V34" s="666"/>
      <c r="W34" s="666"/>
      <c r="X34" s="666"/>
      <c r="Y34" s="667"/>
      <c r="Z34" s="668">
        <v>
8.3000000000000007</v>
      </c>
      <c r="AA34" s="668"/>
      <c r="AB34" s="668"/>
      <c r="AC34" s="668"/>
      <c r="AD34" s="669" t="s">
        <v>
241</v>
      </c>
      <c r="AE34" s="669"/>
      <c r="AF34" s="669"/>
      <c r="AG34" s="669"/>
      <c r="AH34" s="669"/>
      <c r="AI34" s="669"/>
      <c r="AJ34" s="669"/>
      <c r="AK34" s="669"/>
      <c r="AL34" s="670" t="s">
        <v>
130</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
327</v>
      </c>
      <c r="CE34" s="681"/>
      <c r="CF34" s="681"/>
      <c r="CG34" s="681"/>
      <c r="CH34" s="681"/>
      <c r="CI34" s="681"/>
      <c r="CJ34" s="681"/>
      <c r="CK34" s="681"/>
      <c r="CL34" s="681"/>
      <c r="CM34" s="681"/>
      <c r="CN34" s="681"/>
      <c r="CO34" s="681"/>
      <c r="CP34" s="681"/>
      <c r="CQ34" s="682"/>
      <c r="CR34" s="665">
        <v>
24339972</v>
      </c>
      <c r="CS34" s="666"/>
      <c r="CT34" s="666"/>
      <c r="CU34" s="666"/>
      <c r="CV34" s="666"/>
      <c r="CW34" s="666"/>
      <c r="CX34" s="666"/>
      <c r="CY34" s="667"/>
      <c r="CZ34" s="670">
        <v>
19.899999999999999</v>
      </c>
      <c r="DA34" s="699"/>
      <c r="DB34" s="699"/>
      <c r="DC34" s="706"/>
      <c r="DD34" s="674">
        <v>
18272071</v>
      </c>
      <c r="DE34" s="666"/>
      <c r="DF34" s="666"/>
      <c r="DG34" s="666"/>
      <c r="DH34" s="666"/>
      <c r="DI34" s="666"/>
      <c r="DJ34" s="666"/>
      <c r="DK34" s="667"/>
      <c r="DL34" s="674">
        <v>
15028823</v>
      </c>
      <c r="DM34" s="666"/>
      <c r="DN34" s="666"/>
      <c r="DO34" s="666"/>
      <c r="DP34" s="666"/>
      <c r="DQ34" s="666"/>
      <c r="DR34" s="666"/>
      <c r="DS34" s="666"/>
      <c r="DT34" s="666"/>
      <c r="DU34" s="666"/>
      <c r="DV34" s="667"/>
      <c r="DW34" s="670">
        <v>
19.899999999999999</v>
      </c>
      <c r="DX34" s="699"/>
      <c r="DY34" s="699"/>
      <c r="DZ34" s="699"/>
      <c r="EA34" s="699"/>
      <c r="EB34" s="699"/>
      <c r="EC34" s="700"/>
    </row>
    <row r="35" spans="2:133" ht="11.25" customHeight="1" x14ac:dyDescent="0.2">
      <c r="B35" s="662" t="s">
        <v>
328</v>
      </c>
      <c r="C35" s="663"/>
      <c r="D35" s="663"/>
      <c r="E35" s="663"/>
      <c r="F35" s="663"/>
      <c r="G35" s="663"/>
      <c r="H35" s="663"/>
      <c r="I35" s="663"/>
      <c r="J35" s="663"/>
      <c r="K35" s="663"/>
      <c r="L35" s="663"/>
      <c r="M35" s="663"/>
      <c r="N35" s="663"/>
      <c r="O35" s="663"/>
      <c r="P35" s="663"/>
      <c r="Q35" s="664"/>
      <c r="R35" s="665">
        <v>
965664</v>
      </c>
      <c r="S35" s="666"/>
      <c r="T35" s="666"/>
      <c r="U35" s="666"/>
      <c r="V35" s="666"/>
      <c r="W35" s="666"/>
      <c r="X35" s="666"/>
      <c r="Y35" s="667"/>
      <c r="Z35" s="668">
        <v>
0.7</v>
      </c>
      <c r="AA35" s="668"/>
      <c r="AB35" s="668"/>
      <c r="AC35" s="668"/>
      <c r="AD35" s="669">
        <v>
84844</v>
      </c>
      <c r="AE35" s="669"/>
      <c r="AF35" s="669"/>
      <c r="AG35" s="669"/>
      <c r="AH35" s="669"/>
      <c r="AI35" s="669"/>
      <c r="AJ35" s="669"/>
      <c r="AK35" s="669"/>
      <c r="AL35" s="670">
        <v>
0.1</v>
      </c>
      <c r="AM35" s="671"/>
      <c r="AN35" s="671"/>
      <c r="AO35" s="672"/>
      <c r="AP35" s="221"/>
      <c r="AQ35" s="644" t="s">
        <v>
329</v>
      </c>
      <c r="AR35" s="645"/>
      <c r="AS35" s="645"/>
      <c r="AT35" s="645"/>
      <c r="AU35" s="645"/>
      <c r="AV35" s="645"/>
      <c r="AW35" s="645"/>
      <c r="AX35" s="645"/>
      <c r="AY35" s="645"/>
      <c r="AZ35" s="645"/>
      <c r="BA35" s="645"/>
      <c r="BB35" s="645"/>
      <c r="BC35" s="645"/>
      <c r="BD35" s="645"/>
      <c r="BE35" s="645"/>
      <c r="BF35" s="646"/>
      <c r="BG35" s="644" t="s">
        <v>
330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
331</v>
      </c>
      <c r="CE35" s="681"/>
      <c r="CF35" s="681"/>
      <c r="CG35" s="681"/>
      <c r="CH35" s="681"/>
      <c r="CI35" s="681"/>
      <c r="CJ35" s="681"/>
      <c r="CK35" s="681"/>
      <c r="CL35" s="681"/>
      <c r="CM35" s="681"/>
      <c r="CN35" s="681"/>
      <c r="CO35" s="681"/>
      <c r="CP35" s="681"/>
      <c r="CQ35" s="682"/>
      <c r="CR35" s="665">
        <v>
1396190</v>
      </c>
      <c r="CS35" s="704"/>
      <c r="CT35" s="704"/>
      <c r="CU35" s="704"/>
      <c r="CV35" s="704"/>
      <c r="CW35" s="704"/>
      <c r="CX35" s="704"/>
      <c r="CY35" s="705"/>
      <c r="CZ35" s="670">
        <v>
1.1000000000000001</v>
      </c>
      <c r="DA35" s="699"/>
      <c r="DB35" s="699"/>
      <c r="DC35" s="706"/>
      <c r="DD35" s="674">
        <v>
1306052</v>
      </c>
      <c r="DE35" s="704"/>
      <c r="DF35" s="704"/>
      <c r="DG35" s="704"/>
      <c r="DH35" s="704"/>
      <c r="DI35" s="704"/>
      <c r="DJ35" s="704"/>
      <c r="DK35" s="705"/>
      <c r="DL35" s="674">
        <v>
1306052</v>
      </c>
      <c r="DM35" s="704"/>
      <c r="DN35" s="704"/>
      <c r="DO35" s="704"/>
      <c r="DP35" s="704"/>
      <c r="DQ35" s="704"/>
      <c r="DR35" s="704"/>
      <c r="DS35" s="704"/>
      <c r="DT35" s="704"/>
      <c r="DU35" s="704"/>
      <c r="DV35" s="705"/>
      <c r="DW35" s="670">
        <v>
1.7</v>
      </c>
      <c r="DX35" s="699"/>
      <c r="DY35" s="699"/>
      <c r="DZ35" s="699"/>
      <c r="EA35" s="699"/>
      <c r="EB35" s="699"/>
      <c r="EC35" s="700"/>
    </row>
    <row r="36" spans="2:133" ht="11.25" customHeight="1" x14ac:dyDescent="0.2">
      <c r="B36" s="662" t="s">
        <v>
332</v>
      </c>
      <c r="C36" s="663"/>
      <c r="D36" s="663"/>
      <c r="E36" s="663"/>
      <c r="F36" s="663"/>
      <c r="G36" s="663"/>
      <c r="H36" s="663"/>
      <c r="I36" s="663"/>
      <c r="J36" s="663"/>
      <c r="K36" s="663"/>
      <c r="L36" s="663"/>
      <c r="M36" s="663"/>
      <c r="N36" s="663"/>
      <c r="O36" s="663"/>
      <c r="P36" s="663"/>
      <c r="Q36" s="664"/>
      <c r="R36" s="665">
        <v>
378513</v>
      </c>
      <c r="S36" s="666"/>
      <c r="T36" s="666"/>
      <c r="U36" s="666"/>
      <c r="V36" s="666"/>
      <c r="W36" s="666"/>
      <c r="X36" s="666"/>
      <c r="Y36" s="667"/>
      <c r="Z36" s="668">
        <v>
0.3</v>
      </c>
      <c r="AA36" s="668"/>
      <c r="AB36" s="668"/>
      <c r="AC36" s="668"/>
      <c r="AD36" s="669" t="s">
        <v>
130</v>
      </c>
      <c r="AE36" s="669"/>
      <c r="AF36" s="669"/>
      <c r="AG36" s="669"/>
      <c r="AH36" s="669"/>
      <c r="AI36" s="669"/>
      <c r="AJ36" s="669"/>
      <c r="AK36" s="669"/>
      <c r="AL36" s="670" t="s">
        <v>
130</v>
      </c>
      <c r="AM36" s="671"/>
      <c r="AN36" s="671"/>
      <c r="AO36" s="672"/>
      <c r="AP36" s="221"/>
      <c r="AQ36" s="739" t="s">
        <v>
333</v>
      </c>
      <c r="AR36" s="740"/>
      <c r="AS36" s="740"/>
      <c r="AT36" s="740"/>
      <c r="AU36" s="740"/>
      <c r="AV36" s="740"/>
      <c r="AW36" s="740"/>
      <c r="AX36" s="740"/>
      <c r="AY36" s="741"/>
      <c r="AZ36" s="654">
        <v>
8026415</v>
      </c>
      <c r="BA36" s="655"/>
      <c r="BB36" s="655"/>
      <c r="BC36" s="655"/>
      <c r="BD36" s="655"/>
      <c r="BE36" s="655"/>
      <c r="BF36" s="742"/>
      <c r="BG36" s="676" t="s">
        <v>
334</v>
      </c>
      <c r="BH36" s="677"/>
      <c r="BI36" s="677"/>
      <c r="BJ36" s="677"/>
      <c r="BK36" s="677"/>
      <c r="BL36" s="677"/>
      <c r="BM36" s="677"/>
      <c r="BN36" s="677"/>
      <c r="BO36" s="677"/>
      <c r="BP36" s="677"/>
      <c r="BQ36" s="677"/>
      <c r="BR36" s="677"/>
      <c r="BS36" s="677"/>
      <c r="BT36" s="677"/>
      <c r="BU36" s="678"/>
      <c r="BV36" s="654">
        <v>
737446</v>
      </c>
      <c r="BW36" s="655"/>
      <c r="BX36" s="655"/>
      <c r="BY36" s="655"/>
      <c r="BZ36" s="655"/>
      <c r="CA36" s="655"/>
      <c r="CB36" s="742"/>
      <c r="CD36" s="680" t="s">
        <v>
335</v>
      </c>
      <c r="CE36" s="681"/>
      <c r="CF36" s="681"/>
      <c r="CG36" s="681"/>
      <c r="CH36" s="681"/>
      <c r="CI36" s="681"/>
      <c r="CJ36" s="681"/>
      <c r="CK36" s="681"/>
      <c r="CL36" s="681"/>
      <c r="CM36" s="681"/>
      <c r="CN36" s="681"/>
      <c r="CO36" s="681"/>
      <c r="CP36" s="681"/>
      <c r="CQ36" s="682"/>
      <c r="CR36" s="665">
        <v>
10021764</v>
      </c>
      <c r="CS36" s="666"/>
      <c r="CT36" s="666"/>
      <c r="CU36" s="666"/>
      <c r="CV36" s="666"/>
      <c r="CW36" s="666"/>
      <c r="CX36" s="666"/>
      <c r="CY36" s="667"/>
      <c r="CZ36" s="670">
        <v>
8.1999999999999993</v>
      </c>
      <c r="DA36" s="699"/>
      <c r="DB36" s="699"/>
      <c r="DC36" s="706"/>
      <c r="DD36" s="674">
        <v>
6326703</v>
      </c>
      <c r="DE36" s="666"/>
      <c r="DF36" s="666"/>
      <c r="DG36" s="666"/>
      <c r="DH36" s="666"/>
      <c r="DI36" s="666"/>
      <c r="DJ36" s="666"/>
      <c r="DK36" s="667"/>
      <c r="DL36" s="674">
        <v>
3378958</v>
      </c>
      <c r="DM36" s="666"/>
      <c r="DN36" s="666"/>
      <c r="DO36" s="666"/>
      <c r="DP36" s="666"/>
      <c r="DQ36" s="666"/>
      <c r="DR36" s="666"/>
      <c r="DS36" s="666"/>
      <c r="DT36" s="666"/>
      <c r="DU36" s="666"/>
      <c r="DV36" s="667"/>
      <c r="DW36" s="670">
        <v>
4.5</v>
      </c>
      <c r="DX36" s="699"/>
      <c r="DY36" s="699"/>
      <c r="DZ36" s="699"/>
      <c r="EA36" s="699"/>
      <c r="EB36" s="699"/>
      <c r="EC36" s="700"/>
    </row>
    <row r="37" spans="2:133" ht="11.25" customHeight="1" x14ac:dyDescent="0.2">
      <c r="B37" s="662" t="s">
        <v>
336</v>
      </c>
      <c r="C37" s="663"/>
      <c r="D37" s="663"/>
      <c r="E37" s="663"/>
      <c r="F37" s="663"/>
      <c r="G37" s="663"/>
      <c r="H37" s="663"/>
      <c r="I37" s="663"/>
      <c r="J37" s="663"/>
      <c r="K37" s="663"/>
      <c r="L37" s="663"/>
      <c r="M37" s="663"/>
      <c r="N37" s="663"/>
      <c r="O37" s="663"/>
      <c r="P37" s="663"/>
      <c r="Q37" s="664"/>
      <c r="R37" s="665">
        <v>
4449786</v>
      </c>
      <c r="S37" s="666"/>
      <c r="T37" s="666"/>
      <c r="U37" s="666"/>
      <c r="V37" s="666"/>
      <c r="W37" s="666"/>
      <c r="X37" s="666"/>
      <c r="Y37" s="667"/>
      <c r="Z37" s="668">
        <v>
3.4</v>
      </c>
      <c r="AA37" s="668"/>
      <c r="AB37" s="668"/>
      <c r="AC37" s="668"/>
      <c r="AD37" s="669" t="s">
        <v>
130</v>
      </c>
      <c r="AE37" s="669"/>
      <c r="AF37" s="669"/>
      <c r="AG37" s="669"/>
      <c r="AH37" s="669"/>
      <c r="AI37" s="669"/>
      <c r="AJ37" s="669"/>
      <c r="AK37" s="669"/>
      <c r="AL37" s="670" t="s">
        <v>
241</v>
      </c>
      <c r="AM37" s="671"/>
      <c r="AN37" s="671"/>
      <c r="AO37" s="672"/>
      <c r="AQ37" s="743" t="s">
        <v>
337</v>
      </c>
      <c r="AR37" s="744"/>
      <c r="AS37" s="744"/>
      <c r="AT37" s="744"/>
      <c r="AU37" s="744"/>
      <c r="AV37" s="744"/>
      <c r="AW37" s="744"/>
      <c r="AX37" s="744"/>
      <c r="AY37" s="745"/>
      <c r="AZ37" s="665">
        <v>
257128</v>
      </c>
      <c r="BA37" s="666"/>
      <c r="BB37" s="666"/>
      <c r="BC37" s="666"/>
      <c r="BD37" s="704"/>
      <c r="BE37" s="704"/>
      <c r="BF37" s="732"/>
      <c r="BG37" s="680" t="s">
        <v>
338</v>
      </c>
      <c r="BH37" s="681"/>
      <c r="BI37" s="681"/>
      <c r="BJ37" s="681"/>
      <c r="BK37" s="681"/>
      <c r="BL37" s="681"/>
      <c r="BM37" s="681"/>
      <c r="BN37" s="681"/>
      <c r="BO37" s="681"/>
      <c r="BP37" s="681"/>
      <c r="BQ37" s="681"/>
      <c r="BR37" s="681"/>
      <c r="BS37" s="681"/>
      <c r="BT37" s="681"/>
      <c r="BU37" s="682"/>
      <c r="BV37" s="665">
        <v>
648793</v>
      </c>
      <c r="BW37" s="666"/>
      <c r="BX37" s="666"/>
      <c r="BY37" s="666"/>
      <c r="BZ37" s="666"/>
      <c r="CA37" s="666"/>
      <c r="CB37" s="675"/>
      <c r="CD37" s="680" t="s">
        <v>
339</v>
      </c>
      <c r="CE37" s="681"/>
      <c r="CF37" s="681"/>
      <c r="CG37" s="681"/>
      <c r="CH37" s="681"/>
      <c r="CI37" s="681"/>
      <c r="CJ37" s="681"/>
      <c r="CK37" s="681"/>
      <c r="CL37" s="681"/>
      <c r="CM37" s="681"/>
      <c r="CN37" s="681"/>
      <c r="CO37" s="681"/>
      <c r="CP37" s="681"/>
      <c r="CQ37" s="682"/>
      <c r="CR37" s="665">
        <v>
1344974</v>
      </c>
      <c r="CS37" s="704"/>
      <c r="CT37" s="704"/>
      <c r="CU37" s="704"/>
      <c r="CV37" s="704"/>
      <c r="CW37" s="704"/>
      <c r="CX37" s="704"/>
      <c r="CY37" s="705"/>
      <c r="CZ37" s="670">
        <v>
1.1000000000000001</v>
      </c>
      <c r="DA37" s="699"/>
      <c r="DB37" s="699"/>
      <c r="DC37" s="706"/>
      <c r="DD37" s="674">
        <v>
1344974</v>
      </c>
      <c r="DE37" s="704"/>
      <c r="DF37" s="704"/>
      <c r="DG37" s="704"/>
      <c r="DH37" s="704"/>
      <c r="DI37" s="704"/>
      <c r="DJ37" s="704"/>
      <c r="DK37" s="705"/>
      <c r="DL37" s="674">
        <v>
993749</v>
      </c>
      <c r="DM37" s="704"/>
      <c r="DN37" s="704"/>
      <c r="DO37" s="704"/>
      <c r="DP37" s="704"/>
      <c r="DQ37" s="704"/>
      <c r="DR37" s="704"/>
      <c r="DS37" s="704"/>
      <c r="DT37" s="704"/>
      <c r="DU37" s="704"/>
      <c r="DV37" s="705"/>
      <c r="DW37" s="670">
        <v>
1.3</v>
      </c>
      <c r="DX37" s="699"/>
      <c r="DY37" s="699"/>
      <c r="DZ37" s="699"/>
      <c r="EA37" s="699"/>
      <c r="EB37" s="699"/>
      <c r="EC37" s="700"/>
    </row>
    <row r="38" spans="2:133" ht="11.25" customHeight="1" x14ac:dyDescent="0.2">
      <c r="B38" s="662" t="s">
        <v>
340</v>
      </c>
      <c r="C38" s="663"/>
      <c r="D38" s="663"/>
      <c r="E38" s="663"/>
      <c r="F38" s="663"/>
      <c r="G38" s="663"/>
      <c r="H38" s="663"/>
      <c r="I38" s="663"/>
      <c r="J38" s="663"/>
      <c r="K38" s="663"/>
      <c r="L38" s="663"/>
      <c r="M38" s="663"/>
      <c r="N38" s="663"/>
      <c r="O38" s="663"/>
      <c r="P38" s="663"/>
      <c r="Q38" s="664"/>
      <c r="R38" s="665">
        <v>
8830276</v>
      </c>
      <c r="S38" s="666"/>
      <c r="T38" s="666"/>
      <c r="U38" s="666"/>
      <c r="V38" s="666"/>
      <c r="W38" s="666"/>
      <c r="X38" s="666"/>
      <c r="Y38" s="667"/>
      <c r="Z38" s="668">
        <v>
6.7</v>
      </c>
      <c r="AA38" s="668"/>
      <c r="AB38" s="668"/>
      <c r="AC38" s="668"/>
      <c r="AD38" s="669" t="s">
        <v>
241</v>
      </c>
      <c r="AE38" s="669"/>
      <c r="AF38" s="669"/>
      <c r="AG38" s="669"/>
      <c r="AH38" s="669"/>
      <c r="AI38" s="669"/>
      <c r="AJ38" s="669"/>
      <c r="AK38" s="669"/>
      <c r="AL38" s="670" t="s">
        <v>
130</v>
      </c>
      <c r="AM38" s="671"/>
      <c r="AN38" s="671"/>
      <c r="AO38" s="672"/>
      <c r="AQ38" s="743" t="s">
        <v>
341</v>
      </c>
      <c r="AR38" s="744"/>
      <c r="AS38" s="744"/>
      <c r="AT38" s="744"/>
      <c r="AU38" s="744"/>
      <c r="AV38" s="744"/>
      <c r="AW38" s="744"/>
      <c r="AX38" s="744"/>
      <c r="AY38" s="745"/>
      <c r="AZ38" s="665" t="s">
        <v>
130</v>
      </c>
      <c r="BA38" s="666"/>
      <c r="BB38" s="666"/>
      <c r="BC38" s="666"/>
      <c r="BD38" s="704"/>
      <c r="BE38" s="704"/>
      <c r="BF38" s="732"/>
      <c r="BG38" s="680" t="s">
        <v>
342</v>
      </c>
      <c r="BH38" s="681"/>
      <c r="BI38" s="681"/>
      <c r="BJ38" s="681"/>
      <c r="BK38" s="681"/>
      <c r="BL38" s="681"/>
      <c r="BM38" s="681"/>
      <c r="BN38" s="681"/>
      <c r="BO38" s="681"/>
      <c r="BP38" s="681"/>
      <c r="BQ38" s="681"/>
      <c r="BR38" s="681"/>
      <c r="BS38" s="681"/>
      <c r="BT38" s="681"/>
      <c r="BU38" s="682"/>
      <c r="BV38" s="665">
        <v>
40379</v>
      </c>
      <c r="BW38" s="666"/>
      <c r="BX38" s="666"/>
      <c r="BY38" s="666"/>
      <c r="BZ38" s="666"/>
      <c r="CA38" s="666"/>
      <c r="CB38" s="675"/>
      <c r="CD38" s="680" t="s">
        <v>
343</v>
      </c>
      <c r="CE38" s="681"/>
      <c r="CF38" s="681"/>
      <c r="CG38" s="681"/>
      <c r="CH38" s="681"/>
      <c r="CI38" s="681"/>
      <c r="CJ38" s="681"/>
      <c r="CK38" s="681"/>
      <c r="CL38" s="681"/>
      <c r="CM38" s="681"/>
      <c r="CN38" s="681"/>
      <c r="CO38" s="681"/>
      <c r="CP38" s="681"/>
      <c r="CQ38" s="682"/>
      <c r="CR38" s="665">
        <v>
8026415</v>
      </c>
      <c r="CS38" s="666"/>
      <c r="CT38" s="666"/>
      <c r="CU38" s="666"/>
      <c r="CV38" s="666"/>
      <c r="CW38" s="666"/>
      <c r="CX38" s="666"/>
      <c r="CY38" s="667"/>
      <c r="CZ38" s="670">
        <v>
6.6</v>
      </c>
      <c r="DA38" s="699"/>
      <c r="DB38" s="699"/>
      <c r="DC38" s="706"/>
      <c r="DD38" s="674">
        <v>
6646900</v>
      </c>
      <c r="DE38" s="666"/>
      <c r="DF38" s="666"/>
      <c r="DG38" s="666"/>
      <c r="DH38" s="666"/>
      <c r="DI38" s="666"/>
      <c r="DJ38" s="666"/>
      <c r="DK38" s="667"/>
      <c r="DL38" s="674">
        <v>
5780134</v>
      </c>
      <c r="DM38" s="666"/>
      <c r="DN38" s="666"/>
      <c r="DO38" s="666"/>
      <c r="DP38" s="666"/>
      <c r="DQ38" s="666"/>
      <c r="DR38" s="666"/>
      <c r="DS38" s="666"/>
      <c r="DT38" s="666"/>
      <c r="DU38" s="666"/>
      <c r="DV38" s="667"/>
      <c r="DW38" s="670">
        <v>
7.7</v>
      </c>
      <c r="DX38" s="699"/>
      <c r="DY38" s="699"/>
      <c r="DZ38" s="699"/>
      <c r="EA38" s="699"/>
      <c r="EB38" s="699"/>
      <c r="EC38" s="700"/>
    </row>
    <row r="39" spans="2:133" ht="11.25" customHeight="1" x14ac:dyDescent="0.2">
      <c r="B39" s="662" t="s">
        <v>
344</v>
      </c>
      <c r="C39" s="663"/>
      <c r="D39" s="663"/>
      <c r="E39" s="663"/>
      <c r="F39" s="663"/>
      <c r="G39" s="663"/>
      <c r="H39" s="663"/>
      <c r="I39" s="663"/>
      <c r="J39" s="663"/>
      <c r="K39" s="663"/>
      <c r="L39" s="663"/>
      <c r="M39" s="663"/>
      <c r="N39" s="663"/>
      <c r="O39" s="663"/>
      <c r="P39" s="663"/>
      <c r="Q39" s="664"/>
      <c r="R39" s="665">
        <v>
1057951</v>
      </c>
      <c r="S39" s="666"/>
      <c r="T39" s="666"/>
      <c r="U39" s="666"/>
      <c r="V39" s="666"/>
      <c r="W39" s="666"/>
      <c r="X39" s="666"/>
      <c r="Y39" s="667"/>
      <c r="Z39" s="668">
        <v>
0.8</v>
      </c>
      <c r="AA39" s="668"/>
      <c r="AB39" s="668"/>
      <c r="AC39" s="668"/>
      <c r="AD39" s="669">
        <v>
25276</v>
      </c>
      <c r="AE39" s="669"/>
      <c r="AF39" s="669"/>
      <c r="AG39" s="669"/>
      <c r="AH39" s="669"/>
      <c r="AI39" s="669"/>
      <c r="AJ39" s="669"/>
      <c r="AK39" s="669"/>
      <c r="AL39" s="670">
        <v>
0</v>
      </c>
      <c r="AM39" s="671"/>
      <c r="AN39" s="671"/>
      <c r="AO39" s="672"/>
      <c r="AQ39" s="743" t="s">
        <v>
345</v>
      </c>
      <c r="AR39" s="744"/>
      <c r="AS39" s="744"/>
      <c r="AT39" s="744"/>
      <c r="AU39" s="744"/>
      <c r="AV39" s="744"/>
      <c r="AW39" s="744"/>
      <c r="AX39" s="744"/>
      <c r="AY39" s="745"/>
      <c r="AZ39" s="665" t="s">
        <v>
241</v>
      </c>
      <c r="BA39" s="666"/>
      <c r="BB39" s="666"/>
      <c r="BC39" s="666"/>
      <c r="BD39" s="704"/>
      <c r="BE39" s="704"/>
      <c r="BF39" s="732"/>
      <c r="BG39" s="680" t="s">
        <v>
346</v>
      </c>
      <c r="BH39" s="681"/>
      <c r="BI39" s="681"/>
      <c r="BJ39" s="681"/>
      <c r="BK39" s="681"/>
      <c r="BL39" s="681"/>
      <c r="BM39" s="681"/>
      <c r="BN39" s="681"/>
      <c r="BO39" s="681"/>
      <c r="BP39" s="681"/>
      <c r="BQ39" s="681"/>
      <c r="BR39" s="681"/>
      <c r="BS39" s="681"/>
      <c r="BT39" s="681"/>
      <c r="BU39" s="682"/>
      <c r="BV39" s="665">
        <v>
53634</v>
      </c>
      <c r="BW39" s="666"/>
      <c r="BX39" s="666"/>
      <c r="BY39" s="666"/>
      <c r="BZ39" s="666"/>
      <c r="CA39" s="666"/>
      <c r="CB39" s="675"/>
      <c r="CD39" s="680" t="s">
        <v>
347</v>
      </c>
      <c r="CE39" s="681"/>
      <c r="CF39" s="681"/>
      <c r="CG39" s="681"/>
      <c r="CH39" s="681"/>
      <c r="CI39" s="681"/>
      <c r="CJ39" s="681"/>
      <c r="CK39" s="681"/>
      <c r="CL39" s="681"/>
      <c r="CM39" s="681"/>
      <c r="CN39" s="681"/>
      <c r="CO39" s="681"/>
      <c r="CP39" s="681"/>
      <c r="CQ39" s="682"/>
      <c r="CR39" s="665">
        <v>
16726785</v>
      </c>
      <c r="CS39" s="704"/>
      <c r="CT39" s="704"/>
      <c r="CU39" s="704"/>
      <c r="CV39" s="704"/>
      <c r="CW39" s="704"/>
      <c r="CX39" s="704"/>
      <c r="CY39" s="705"/>
      <c r="CZ39" s="670">
        <v>
13.7</v>
      </c>
      <c r="DA39" s="699"/>
      <c r="DB39" s="699"/>
      <c r="DC39" s="706"/>
      <c r="DD39" s="674">
        <v>
11668288</v>
      </c>
      <c r="DE39" s="704"/>
      <c r="DF39" s="704"/>
      <c r="DG39" s="704"/>
      <c r="DH39" s="704"/>
      <c r="DI39" s="704"/>
      <c r="DJ39" s="704"/>
      <c r="DK39" s="705"/>
      <c r="DL39" s="674" t="s">
        <v>
130</v>
      </c>
      <c r="DM39" s="704"/>
      <c r="DN39" s="704"/>
      <c r="DO39" s="704"/>
      <c r="DP39" s="704"/>
      <c r="DQ39" s="704"/>
      <c r="DR39" s="704"/>
      <c r="DS39" s="704"/>
      <c r="DT39" s="704"/>
      <c r="DU39" s="704"/>
      <c r="DV39" s="705"/>
      <c r="DW39" s="670" t="s">
        <v>
130</v>
      </c>
      <c r="DX39" s="699"/>
      <c r="DY39" s="699"/>
      <c r="DZ39" s="699"/>
      <c r="EA39" s="699"/>
      <c r="EB39" s="699"/>
      <c r="EC39" s="700"/>
    </row>
    <row r="40" spans="2:133" ht="11.25" customHeight="1" x14ac:dyDescent="0.2">
      <c r="B40" s="662" t="s">
        <v>
348</v>
      </c>
      <c r="C40" s="663"/>
      <c r="D40" s="663"/>
      <c r="E40" s="663"/>
      <c r="F40" s="663"/>
      <c r="G40" s="663"/>
      <c r="H40" s="663"/>
      <c r="I40" s="663"/>
      <c r="J40" s="663"/>
      <c r="K40" s="663"/>
      <c r="L40" s="663"/>
      <c r="M40" s="663"/>
      <c r="N40" s="663"/>
      <c r="O40" s="663"/>
      <c r="P40" s="663"/>
      <c r="Q40" s="664"/>
      <c r="R40" s="665" t="s">
        <v>
130</v>
      </c>
      <c r="S40" s="666"/>
      <c r="T40" s="666"/>
      <c r="U40" s="666"/>
      <c r="V40" s="666"/>
      <c r="W40" s="666"/>
      <c r="X40" s="666"/>
      <c r="Y40" s="667"/>
      <c r="Z40" s="668" t="s">
        <v>
241</v>
      </c>
      <c r="AA40" s="668"/>
      <c r="AB40" s="668"/>
      <c r="AC40" s="668"/>
      <c r="AD40" s="669" t="s">
        <v>
130</v>
      </c>
      <c r="AE40" s="669"/>
      <c r="AF40" s="669"/>
      <c r="AG40" s="669"/>
      <c r="AH40" s="669"/>
      <c r="AI40" s="669"/>
      <c r="AJ40" s="669"/>
      <c r="AK40" s="669"/>
      <c r="AL40" s="670" t="s">
        <v>
130</v>
      </c>
      <c r="AM40" s="671"/>
      <c r="AN40" s="671"/>
      <c r="AO40" s="672"/>
      <c r="AQ40" s="743" t="s">
        <v>
349</v>
      </c>
      <c r="AR40" s="744"/>
      <c r="AS40" s="744"/>
      <c r="AT40" s="744"/>
      <c r="AU40" s="744"/>
      <c r="AV40" s="744"/>
      <c r="AW40" s="744"/>
      <c r="AX40" s="744"/>
      <c r="AY40" s="745"/>
      <c r="AZ40" s="665" t="s">
        <v>
130</v>
      </c>
      <c r="BA40" s="666"/>
      <c r="BB40" s="666"/>
      <c r="BC40" s="666"/>
      <c r="BD40" s="704"/>
      <c r="BE40" s="704"/>
      <c r="BF40" s="732"/>
      <c r="BG40" s="746" t="s">
        <v>
350</v>
      </c>
      <c r="BH40" s="747"/>
      <c r="BI40" s="747"/>
      <c r="BJ40" s="747"/>
      <c r="BK40" s="747"/>
      <c r="BL40" s="222"/>
      <c r="BM40" s="681" t="s">
        <v>
351</v>
      </c>
      <c r="BN40" s="681"/>
      <c r="BO40" s="681"/>
      <c r="BP40" s="681"/>
      <c r="BQ40" s="681"/>
      <c r="BR40" s="681"/>
      <c r="BS40" s="681"/>
      <c r="BT40" s="681"/>
      <c r="BU40" s="682"/>
      <c r="BV40" s="665">
        <v>
153</v>
      </c>
      <c r="BW40" s="666"/>
      <c r="BX40" s="666"/>
      <c r="BY40" s="666"/>
      <c r="BZ40" s="666"/>
      <c r="CA40" s="666"/>
      <c r="CB40" s="675"/>
      <c r="CD40" s="680" t="s">
        <v>
352</v>
      </c>
      <c r="CE40" s="681"/>
      <c r="CF40" s="681"/>
      <c r="CG40" s="681"/>
      <c r="CH40" s="681"/>
      <c r="CI40" s="681"/>
      <c r="CJ40" s="681"/>
      <c r="CK40" s="681"/>
      <c r="CL40" s="681"/>
      <c r="CM40" s="681"/>
      <c r="CN40" s="681"/>
      <c r="CO40" s="681"/>
      <c r="CP40" s="681"/>
      <c r="CQ40" s="682"/>
      <c r="CR40" s="665">
        <v>
9950</v>
      </c>
      <c r="CS40" s="666"/>
      <c r="CT40" s="666"/>
      <c r="CU40" s="666"/>
      <c r="CV40" s="666"/>
      <c r="CW40" s="666"/>
      <c r="CX40" s="666"/>
      <c r="CY40" s="667"/>
      <c r="CZ40" s="670">
        <v>
0</v>
      </c>
      <c r="DA40" s="699"/>
      <c r="DB40" s="699"/>
      <c r="DC40" s="706"/>
      <c r="DD40" s="674" t="s">
        <v>
130</v>
      </c>
      <c r="DE40" s="666"/>
      <c r="DF40" s="666"/>
      <c r="DG40" s="666"/>
      <c r="DH40" s="666"/>
      <c r="DI40" s="666"/>
      <c r="DJ40" s="666"/>
      <c r="DK40" s="667"/>
      <c r="DL40" s="674" t="s">
        <v>
130</v>
      </c>
      <c r="DM40" s="666"/>
      <c r="DN40" s="666"/>
      <c r="DO40" s="666"/>
      <c r="DP40" s="666"/>
      <c r="DQ40" s="666"/>
      <c r="DR40" s="666"/>
      <c r="DS40" s="666"/>
      <c r="DT40" s="666"/>
      <c r="DU40" s="666"/>
      <c r="DV40" s="667"/>
      <c r="DW40" s="670" t="s">
        <v>
130</v>
      </c>
      <c r="DX40" s="699"/>
      <c r="DY40" s="699"/>
      <c r="DZ40" s="699"/>
      <c r="EA40" s="699"/>
      <c r="EB40" s="699"/>
      <c r="EC40" s="700"/>
    </row>
    <row r="41" spans="2:133" ht="11.25" customHeight="1" x14ac:dyDescent="0.2">
      <c r="B41" s="662" t="s">
        <v>
353</v>
      </c>
      <c r="C41" s="663"/>
      <c r="D41" s="663"/>
      <c r="E41" s="663"/>
      <c r="F41" s="663"/>
      <c r="G41" s="663"/>
      <c r="H41" s="663"/>
      <c r="I41" s="663"/>
      <c r="J41" s="663"/>
      <c r="K41" s="663"/>
      <c r="L41" s="663"/>
      <c r="M41" s="663"/>
      <c r="N41" s="663"/>
      <c r="O41" s="663"/>
      <c r="P41" s="663"/>
      <c r="Q41" s="664"/>
      <c r="R41" s="665" t="s">
        <v>
241</v>
      </c>
      <c r="S41" s="666"/>
      <c r="T41" s="666"/>
      <c r="U41" s="666"/>
      <c r="V41" s="666"/>
      <c r="W41" s="666"/>
      <c r="X41" s="666"/>
      <c r="Y41" s="667"/>
      <c r="Z41" s="668" t="s">
        <v>
130</v>
      </c>
      <c r="AA41" s="668"/>
      <c r="AB41" s="668"/>
      <c r="AC41" s="668"/>
      <c r="AD41" s="669" t="s">
        <v>
241</v>
      </c>
      <c r="AE41" s="669"/>
      <c r="AF41" s="669"/>
      <c r="AG41" s="669"/>
      <c r="AH41" s="669"/>
      <c r="AI41" s="669"/>
      <c r="AJ41" s="669"/>
      <c r="AK41" s="669"/>
      <c r="AL41" s="670" t="s">
        <v>
241</v>
      </c>
      <c r="AM41" s="671"/>
      <c r="AN41" s="671"/>
      <c r="AO41" s="672"/>
      <c r="AQ41" s="743" t="s">
        <v>
354</v>
      </c>
      <c r="AR41" s="744"/>
      <c r="AS41" s="744"/>
      <c r="AT41" s="744"/>
      <c r="AU41" s="744"/>
      <c r="AV41" s="744"/>
      <c r="AW41" s="744"/>
      <c r="AX41" s="744"/>
      <c r="AY41" s="745"/>
      <c r="AZ41" s="665">
        <v>
1845240</v>
      </c>
      <c r="BA41" s="666"/>
      <c r="BB41" s="666"/>
      <c r="BC41" s="666"/>
      <c r="BD41" s="704"/>
      <c r="BE41" s="704"/>
      <c r="BF41" s="732"/>
      <c r="BG41" s="746"/>
      <c r="BH41" s="747"/>
      <c r="BI41" s="747"/>
      <c r="BJ41" s="747"/>
      <c r="BK41" s="747"/>
      <c r="BL41" s="222"/>
      <c r="BM41" s="681" t="s">
        <v>
355</v>
      </c>
      <c r="BN41" s="681"/>
      <c r="BO41" s="681"/>
      <c r="BP41" s="681"/>
      <c r="BQ41" s="681"/>
      <c r="BR41" s="681"/>
      <c r="BS41" s="681"/>
      <c r="BT41" s="681"/>
      <c r="BU41" s="682"/>
      <c r="BV41" s="665">
        <v>
2</v>
      </c>
      <c r="BW41" s="666"/>
      <c r="BX41" s="666"/>
      <c r="BY41" s="666"/>
      <c r="BZ41" s="666"/>
      <c r="CA41" s="666"/>
      <c r="CB41" s="675"/>
      <c r="CD41" s="680" t="s">
        <v>
356</v>
      </c>
      <c r="CE41" s="681"/>
      <c r="CF41" s="681"/>
      <c r="CG41" s="681"/>
      <c r="CH41" s="681"/>
      <c r="CI41" s="681"/>
      <c r="CJ41" s="681"/>
      <c r="CK41" s="681"/>
      <c r="CL41" s="681"/>
      <c r="CM41" s="681"/>
      <c r="CN41" s="681"/>
      <c r="CO41" s="681"/>
      <c r="CP41" s="681"/>
      <c r="CQ41" s="682"/>
      <c r="CR41" s="665" t="s">
        <v>
130</v>
      </c>
      <c r="CS41" s="704"/>
      <c r="CT41" s="704"/>
      <c r="CU41" s="704"/>
      <c r="CV41" s="704"/>
      <c r="CW41" s="704"/>
      <c r="CX41" s="704"/>
      <c r="CY41" s="705"/>
      <c r="CZ41" s="670" t="s">
        <v>
130</v>
      </c>
      <c r="DA41" s="699"/>
      <c r="DB41" s="699"/>
      <c r="DC41" s="706"/>
      <c r="DD41" s="674" t="s">
        <v>
130</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
357</v>
      </c>
      <c r="C42" s="663"/>
      <c r="D42" s="663"/>
      <c r="E42" s="663"/>
      <c r="F42" s="663"/>
      <c r="G42" s="663"/>
      <c r="H42" s="663"/>
      <c r="I42" s="663"/>
      <c r="J42" s="663"/>
      <c r="K42" s="663"/>
      <c r="L42" s="663"/>
      <c r="M42" s="663"/>
      <c r="N42" s="663"/>
      <c r="O42" s="663"/>
      <c r="P42" s="663"/>
      <c r="Q42" s="664"/>
      <c r="R42" s="665" t="s">
        <v>
130</v>
      </c>
      <c r="S42" s="666"/>
      <c r="T42" s="666"/>
      <c r="U42" s="666"/>
      <c r="V42" s="666"/>
      <c r="W42" s="666"/>
      <c r="X42" s="666"/>
      <c r="Y42" s="667"/>
      <c r="Z42" s="668" t="s">
        <v>
130</v>
      </c>
      <c r="AA42" s="668"/>
      <c r="AB42" s="668"/>
      <c r="AC42" s="668"/>
      <c r="AD42" s="669" t="s">
        <v>
130</v>
      </c>
      <c r="AE42" s="669"/>
      <c r="AF42" s="669"/>
      <c r="AG42" s="669"/>
      <c r="AH42" s="669"/>
      <c r="AI42" s="669"/>
      <c r="AJ42" s="669"/>
      <c r="AK42" s="669"/>
      <c r="AL42" s="670" t="s">
        <v>
130</v>
      </c>
      <c r="AM42" s="671"/>
      <c r="AN42" s="671"/>
      <c r="AO42" s="672"/>
      <c r="AQ42" s="750" t="s">
        <v>
358</v>
      </c>
      <c r="AR42" s="751"/>
      <c r="AS42" s="751"/>
      <c r="AT42" s="751"/>
      <c r="AU42" s="751"/>
      <c r="AV42" s="751"/>
      <c r="AW42" s="751"/>
      <c r="AX42" s="751"/>
      <c r="AY42" s="752"/>
      <c r="AZ42" s="759">
        <v>
5924047</v>
      </c>
      <c r="BA42" s="760"/>
      <c r="BB42" s="760"/>
      <c r="BC42" s="760"/>
      <c r="BD42" s="736"/>
      <c r="BE42" s="736"/>
      <c r="BF42" s="738"/>
      <c r="BG42" s="748"/>
      <c r="BH42" s="749"/>
      <c r="BI42" s="749"/>
      <c r="BJ42" s="749"/>
      <c r="BK42" s="749"/>
      <c r="BL42" s="223"/>
      <c r="BM42" s="691" t="s">
        <v>
359</v>
      </c>
      <c r="BN42" s="691"/>
      <c r="BO42" s="691"/>
      <c r="BP42" s="691"/>
      <c r="BQ42" s="691"/>
      <c r="BR42" s="691"/>
      <c r="BS42" s="691"/>
      <c r="BT42" s="691"/>
      <c r="BU42" s="692"/>
      <c r="BV42" s="759">
        <v>
293</v>
      </c>
      <c r="BW42" s="760"/>
      <c r="BX42" s="760"/>
      <c r="BY42" s="760"/>
      <c r="BZ42" s="760"/>
      <c r="CA42" s="760"/>
      <c r="CB42" s="772"/>
      <c r="CD42" s="662" t="s">
        <v>
360</v>
      </c>
      <c r="CE42" s="663"/>
      <c r="CF42" s="663"/>
      <c r="CG42" s="663"/>
      <c r="CH42" s="663"/>
      <c r="CI42" s="663"/>
      <c r="CJ42" s="663"/>
      <c r="CK42" s="663"/>
      <c r="CL42" s="663"/>
      <c r="CM42" s="663"/>
      <c r="CN42" s="663"/>
      <c r="CO42" s="663"/>
      <c r="CP42" s="663"/>
      <c r="CQ42" s="664"/>
      <c r="CR42" s="665">
        <v>
4434824</v>
      </c>
      <c r="CS42" s="704"/>
      <c r="CT42" s="704"/>
      <c r="CU42" s="704"/>
      <c r="CV42" s="704"/>
      <c r="CW42" s="704"/>
      <c r="CX42" s="704"/>
      <c r="CY42" s="705"/>
      <c r="CZ42" s="670">
        <v>
3.6</v>
      </c>
      <c r="DA42" s="699"/>
      <c r="DB42" s="699"/>
      <c r="DC42" s="706"/>
      <c r="DD42" s="674">
        <v>
2842466</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
361</v>
      </c>
      <c r="C43" s="663"/>
      <c r="D43" s="663"/>
      <c r="E43" s="663"/>
      <c r="F43" s="663"/>
      <c r="G43" s="663"/>
      <c r="H43" s="663"/>
      <c r="I43" s="663"/>
      <c r="J43" s="663"/>
      <c r="K43" s="663"/>
      <c r="L43" s="663"/>
      <c r="M43" s="663"/>
      <c r="N43" s="663"/>
      <c r="O43" s="663"/>
      <c r="P43" s="663"/>
      <c r="Q43" s="664"/>
      <c r="R43" s="665" t="s">
        <v>
130</v>
      </c>
      <c r="S43" s="666"/>
      <c r="T43" s="666"/>
      <c r="U43" s="666"/>
      <c r="V43" s="666"/>
      <c r="W43" s="666"/>
      <c r="X43" s="666"/>
      <c r="Y43" s="667"/>
      <c r="Z43" s="668" t="s">
        <v>
130</v>
      </c>
      <c r="AA43" s="668"/>
      <c r="AB43" s="668"/>
      <c r="AC43" s="668"/>
      <c r="AD43" s="669" t="s">
        <v>
130</v>
      </c>
      <c r="AE43" s="669"/>
      <c r="AF43" s="669"/>
      <c r="AG43" s="669"/>
      <c r="AH43" s="669"/>
      <c r="AI43" s="669"/>
      <c r="AJ43" s="669"/>
      <c r="AK43" s="669"/>
      <c r="AL43" s="670" t="s">
        <v>
130</v>
      </c>
      <c r="AM43" s="671"/>
      <c r="AN43" s="671"/>
      <c r="AO43" s="672"/>
      <c r="BV43" s="224"/>
      <c r="BW43" s="224"/>
      <c r="BX43" s="224"/>
      <c r="BY43" s="224"/>
      <c r="BZ43" s="224"/>
      <c r="CA43" s="224"/>
      <c r="CB43" s="224"/>
      <c r="CD43" s="662" t="s">
        <v>
362</v>
      </c>
      <c r="CE43" s="663"/>
      <c r="CF43" s="663"/>
      <c r="CG43" s="663"/>
      <c r="CH43" s="663"/>
      <c r="CI43" s="663"/>
      <c r="CJ43" s="663"/>
      <c r="CK43" s="663"/>
      <c r="CL43" s="663"/>
      <c r="CM43" s="663"/>
      <c r="CN43" s="663"/>
      <c r="CO43" s="663"/>
      <c r="CP43" s="663"/>
      <c r="CQ43" s="664"/>
      <c r="CR43" s="665">
        <v>
412577</v>
      </c>
      <c r="CS43" s="704"/>
      <c r="CT43" s="704"/>
      <c r="CU43" s="704"/>
      <c r="CV43" s="704"/>
      <c r="CW43" s="704"/>
      <c r="CX43" s="704"/>
      <c r="CY43" s="705"/>
      <c r="CZ43" s="670">
        <v>
0.3</v>
      </c>
      <c r="DA43" s="699"/>
      <c r="DB43" s="699"/>
      <c r="DC43" s="706"/>
      <c r="DD43" s="674">
        <v>
382711</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15" t="s">
        <v>
363</v>
      </c>
      <c r="C44" s="716"/>
      <c r="D44" s="716"/>
      <c r="E44" s="716"/>
      <c r="F44" s="716"/>
      <c r="G44" s="716"/>
      <c r="H44" s="716"/>
      <c r="I44" s="716"/>
      <c r="J44" s="716"/>
      <c r="K44" s="716"/>
      <c r="L44" s="716"/>
      <c r="M44" s="716"/>
      <c r="N44" s="716"/>
      <c r="O44" s="716"/>
      <c r="P44" s="716"/>
      <c r="Q44" s="717"/>
      <c r="R44" s="759">
        <v>
130994216</v>
      </c>
      <c r="S44" s="760"/>
      <c r="T44" s="760"/>
      <c r="U44" s="760"/>
      <c r="V44" s="760"/>
      <c r="W44" s="760"/>
      <c r="X44" s="760"/>
      <c r="Y44" s="761"/>
      <c r="Z44" s="762">
        <v>
100</v>
      </c>
      <c r="AA44" s="762"/>
      <c r="AB44" s="762"/>
      <c r="AC44" s="762"/>
      <c r="AD44" s="763">
        <v>
75479910</v>
      </c>
      <c r="AE44" s="763"/>
      <c r="AF44" s="763"/>
      <c r="AG44" s="763"/>
      <c r="AH44" s="763"/>
      <c r="AI44" s="763"/>
      <c r="AJ44" s="763"/>
      <c r="AK44" s="763"/>
      <c r="AL44" s="764">
        <v>
100</v>
      </c>
      <c r="AM44" s="737"/>
      <c r="AN44" s="737"/>
      <c r="AO44" s="765"/>
      <c r="CD44" s="766" t="s">
        <v>
309</v>
      </c>
      <c r="CE44" s="767"/>
      <c r="CF44" s="662" t="s">
        <v>
364</v>
      </c>
      <c r="CG44" s="663"/>
      <c r="CH44" s="663"/>
      <c r="CI44" s="663"/>
      <c r="CJ44" s="663"/>
      <c r="CK44" s="663"/>
      <c r="CL44" s="663"/>
      <c r="CM44" s="663"/>
      <c r="CN44" s="663"/>
      <c r="CO44" s="663"/>
      <c r="CP44" s="663"/>
      <c r="CQ44" s="664"/>
      <c r="CR44" s="665">
        <v>
4434824</v>
      </c>
      <c r="CS44" s="666"/>
      <c r="CT44" s="666"/>
      <c r="CU44" s="666"/>
      <c r="CV44" s="666"/>
      <c r="CW44" s="666"/>
      <c r="CX44" s="666"/>
      <c r="CY44" s="667"/>
      <c r="CZ44" s="670">
        <v>
3.6</v>
      </c>
      <c r="DA44" s="671"/>
      <c r="DB44" s="671"/>
      <c r="DC44" s="683"/>
      <c r="DD44" s="674">
        <v>
2842466</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
365</v>
      </c>
      <c r="CG45" s="663"/>
      <c r="CH45" s="663"/>
      <c r="CI45" s="663"/>
      <c r="CJ45" s="663"/>
      <c r="CK45" s="663"/>
      <c r="CL45" s="663"/>
      <c r="CM45" s="663"/>
      <c r="CN45" s="663"/>
      <c r="CO45" s="663"/>
      <c r="CP45" s="663"/>
      <c r="CQ45" s="664"/>
      <c r="CR45" s="665">
        <v>
1627764</v>
      </c>
      <c r="CS45" s="704"/>
      <c r="CT45" s="704"/>
      <c r="CU45" s="704"/>
      <c r="CV45" s="704"/>
      <c r="CW45" s="704"/>
      <c r="CX45" s="704"/>
      <c r="CY45" s="705"/>
      <c r="CZ45" s="670">
        <v>
1.3</v>
      </c>
      <c r="DA45" s="699"/>
      <c r="DB45" s="699"/>
      <c r="DC45" s="706"/>
      <c r="DD45" s="674">
        <v>
421494</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
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
367</v>
      </c>
      <c r="CG46" s="663"/>
      <c r="CH46" s="663"/>
      <c r="CI46" s="663"/>
      <c r="CJ46" s="663"/>
      <c r="CK46" s="663"/>
      <c r="CL46" s="663"/>
      <c r="CM46" s="663"/>
      <c r="CN46" s="663"/>
      <c r="CO46" s="663"/>
      <c r="CP46" s="663"/>
      <c r="CQ46" s="664"/>
      <c r="CR46" s="665">
        <v>
2807060</v>
      </c>
      <c r="CS46" s="666"/>
      <c r="CT46" s="666"/>
      <c r="CU46" s="666"/>
      <c r="CV46" s="666"/>
      <c r="CW46" s="666"/>
      <c r="CX46" s="666"/>
      <c r="CY46" s="667"/>
      <c r="CZ46" s="670">
        <v>
2.2999999999999998</v>
      </c>
      <c r="DA46" s="671"/>
      <c r="DB46" s="671"/>
      <c r="DC46" s="683"/>
      <c r="DD46" s="674">
        <v>
2420972</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
368</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
369</v>
      </c>
      <c r="CG47" s="663"/>
      <c r="CH47" s="663"/>
      <c r="CI47" s="663"/>
      <c r="CJ47" s="663"/>
      <c r="CK47" s="663"/>
      <c r="CL47" s="663"/>
      <c r="CM47" s="663"/>
      <c r="CN47" s="663"/>
      <c r="CO47" s="663"/>
      <c r="CP47" s="663"/>
      <c r="CQ47" s="664"/>
      <c r="CR47" s="665" t="s">
        <v>
130</v>
      </c>
      <c r="CS47" s="704"/>
      <c r="CT47" s="704"/>
      <c r="CU47" s="704"/>
      <c r="CV47" s="704"/>
      <c r="CW47" s="704"/>
      <c r="CX47" s="704"/>
      <c r="CY47" s="705"/>
      <c r="CZ47" s="670" t="s">
        <v>
130</v>
      </c>
      <c r="DA47" s="699"/>
      <c r="DB47" s="699"/>
      <c r="DC47" s="706"/>
      <c r="DD47" s="674" t="s">
        <v>
130</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
370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
371</v>
      </c>
      <c r="CG48" s="663"/>
      <c r="CH48" s="663"/>
      <c r="CI48" s="663"/>
      <c r="CJ48" s="663"/>
      <c r="CK48" s="663"/>
      <c r="CL48" s="663"/>
      <c r="CM48" s="663"/>
      <c r="CN48" s="663"/>
      <c r="CO48" s="663"/>
      <c r="CP48" s="663"/>
      <c r="CQ48" s="664"/>
      <c r="CR48" s="665" t="s">
        <v>
130</v>
      </c>
      <c r="CS48" s="666"/>
      <c r="CT48" s="666"/>
      <c r="CU48" s="666"/>
      <c r="CV48" s="666"/>
      <c r="CW48" s="666"/>
      <c r="CX48" s="666"/>
      <c r="CY48" s="667"/>
      <c r="CZ48" s="670" t="s">
        <v>
130</v>
      </c>
      <c r="DA48" s="671"/>
      <c r="DB48" s="671"/>
      <c r="DC48" s="683"/>
      <c r="DD48" s="674" t="s">
        <v>
130</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5" t="s">
        <v>
372</v>
      </c>
      <c r="CE49" s="716"/>
      <c r="CF49" s="716"/>
      <c r="CG49" s="716"/>
      <c r="CH49" s="716"/>
      <c r="CI49" s="716"/>
      <c r="CJ49" s="716"/>
      <c r="CK49" s="716"/>
      <c r="CL49" s="716"/>
      <c r="CM49" s="716"/>
      <c r="CN49" s="716"/>
      <c r="CO49" s="716"/>
      <c r="CP49" s="716"/>
      <c r="CQ49" s="717"/>
      <c r="CR49" s="759">
        <v>
122181630</v>
      </c>
      <c r="CS49" s="736"/>
      <c r="CT49" s="736"/>
      <c r="CU49" s="736"/>
      <c r="CV49" s="736"/>
      <c r="CW49" s="736"/>
      <c r="CX49" s="736"/>
      <c r="CY49" s="773"/>
      <c r="CZ49" s="764">
        <v>
100</v>
      </c>
      <c r="DA49" s="774"/>
      <c r="DB49" s="774"/>
      <c r="DC49" s="775"/>
      <c r="DD49" s="776">
        <v>
81179494</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gkfxwRXpmBxRBz20EygNtrDS5cRVshjGCr6s2uSgaBmB91WbS5so56ZEUf+pb6dWFCJf5LUC2uh92yQ76ykAfA==" saltValue="sS2RilxYd92aX/DOw6LuT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DQ102" sqref="DQ102:DU102"/>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373</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374</v>
      </c>
      <c r="DK2" s="787"/>
      <c r="DL2" s="787"/>
      <c r="DM2" s="787"/>
      <c r="DN2" s="787"/>
      <c r="DO2" s="788"/>
      <c r="DP2" s="231"/>
      <c r="DQ2" s="786" t="s">
        <v>375</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376</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377</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378</v>
      </c>
      <c r="B5" s="792"/>
      <c r="C5" s="792"/>
      <c r="D5" s="792"/>
      <c r="E5" s="792"/>
      <c r="F5" s="792"/>
      <c r="G5" s="792"/>
      <c r="H5" s="792"/>
      <c r="I5" s="792"/>
      <c r="J5" s="792"/>
      <c r="K5" s="792"/>
      <c r="L5" s="792"/>
      <c r="M5" s="792"/>
      <c r="N5" s="792"/>
      <c r="O5" s="792"/>
      <c r="P5" s="793"/>
      <c r="Q5" s="797" t="s">
        <v>379</v>
      </c>
      <c r="R5" s="798"/>
      <c r="S5" s="798"/>
      <c r="T5" s="798"/>
      <c r="U5" s="799"/>
      <c r="V5" s="797" t="s">
        <v>380</v>
      </c>
      <c r="W5" s="798"/>
      <c r="X5" s="798"/>
      <c r="Y5" s="798"/>
      <c r="Z5" s="799"/>
      <c r="AA5" s="797" t="s">
        <v>381</v>
      </c>
      <c r="AB5" s="798"/>
      <c r="AC5" s="798"/>
      <c r="AD5" s="798"/>
      <c r="AE5" s="798"/>
      <c r="AF5" s="803" t="s">
        <v>382</v>
      </c>
      <c r="AG5" s="798"/>
      <c r="AH5" s="798"/>
      <c r="AI5" s="798"/>
      <c r="AJ5" s="804"/>
      <c r="AK5" s="798" t="s">
        <v>383</v>
      </c>
      <c r="AL5" s="798"/>
      <c r="AM5" s="798"/>
      <c r="AN5" s="798"/>
      <c r="AO5" s="799"/>
      <c r="AP5" s="797" t="s">
        <v>384</v>
      </c>
      <c r="AQ5" s="798"/>
      <c r="AR5" s="798"/>
      <c r="AS5" s="798"/>
      <c r="AT5" s="799"/>
      <c r="AU5" s="797" t="s">
        <v>385</v>
      </c>
      <c r="AV5" s="798"/>
      <c r="AW5" s="798"/>
      <c r="AX5" s="798"/>
      <c r="AY5" s="804"/>
      <c r="AZ5" s="235"/>
      <c r="BA5" s="235"/>
      <c r="BB5" s="235"/>
      <c r="BC5" s="235"/>
      <c r="BD5" s="235"/>
      <c r="BE5" s="236"/>
      <c r="BF5" s="236"/>
      <c r="BG5" s="236"/>
      <c r="BH5" s="236"/>
      <c r="BI5" s="236"/>
      <c r="BJ5" s="236"/>
      <c r="BK5" s="236"/>
      <c r="BL5" s="236"/>
      <c r="BM5" s="236"/>
      <c r="BN5" s="236"/>
      <c r="BO5" s="236"/>
      <c r="BP5" s="236"/>
      <c r="BQ5" s="791" t="s">
        <v>386</v>
      </c>
      <c r="BR5" s="792"/>
      <c r="BS5" s="792"/>
      <c r="BT5" s="792"/>
      <c r="BU5" s="792"/>
      <c r="BV5" s="792"/>
      <c r="BW5" s="792"/>
      <c r="BX5" s="792"/>
      <c r="BY5" s="792"/>
      <c r="BZ5" s="792"/>
      <c r="CA5" s="792"/>
      <c r="CB5" s="792"/>
      <c r="CC5" s="792"/>
      <c r="CD5" s="792"/>
      <c r="CE5" s="792"/>
      <c r="CF5" s="792"/>
      <c r="CG5" s="793"/>
      <c r="CH5" s="797" t="s">
        <v>387</v>
      </c>
      <c r="CI5" s="798"/>
      <c r="CJ5" s="798"/>
      <c r="CK5" s="798"/>
      <c r="CL5" s="799"/>
      <c r="CM5" s="797" t="s">
        <v>388</v>
      </c>
      <c r="CN5" s="798"/>
      <c r="CO5" s="798"/>
      <c r="CP5" s="798"/>
      <c r="CQ5" s="799"/>
      <c r="CR5" s="797" t="s">
        <v>389</v>
      </c>
      <c r="CS5" s="798"/>
      <c r="CT5" s="798"/>
      <c r="CU5" s="798"/>
      <c r="CV5" s="799"/>
      <c r="CW5" s="797" t="s">
        <v>390</v>
      </c>
      <c r="CX5" s="798"/>
      <c r="CY5" s="798"/>
      <c r="CZ5" s="798"/>
      <c r="DA5" s="799"/>
      <c r="DB5" s="797" t="s">
        <v>391</v>
      </c>
      <c r="DC5" s="798"/>
      <c r="DD5" s="798"/>
      <c r="DE5" s="798"/>
      <c r="DF5" s="799"/>
      <c r="DG5" s="827" t="s">
        <v>392</v>
      </c>
      <c r="DH5" s="828"/>
      <c r="DI5" s="828"/>
      <c r="DJ5" s="828"/>
      <c r="DK5" s="829"/>
      <c r="DL5" s="827" t="s">
        <v>393</v>
      </c>
      <c r="DM5" s="828"/>
      <c r="DN5" s="828"/>
      <c r="DO5" s="828"/>
      <c r="DP5" s="829"/>
      <c r="DQ5" s="797" t="s">
        <v>394</v>
      </c>
      <c r="DR5" s="798"/>
      <c r="DS5" s="798"/>
      <c r="DT5" s="798"/>
      <c r="DU5" s="799"/>
      <c r="DV5" s="797" t="s">
        <v>385</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395</v>
      </c>
      <c r="C7" s="814"/>
      <c r="D7" s="814"/>
      <c r="E7" s="814"/>
      <c r="F7" s="814"/>
      <c r="G7" s="814"/>
      <c r="H7" s="814"/>
      <c r="I7" s="814"/>
      <c r="J7" s="814"/>
      <c r="K7" s="814"/>
      <c r="L7" s="814"/>
      <c r="M7" s="814"/>
      <c r="N7" s="814"/>
      <c r="O7" s="814"/>
      <c r="P7" s="815"/>
      <c r="Q7" s="816">
        <v>132019</v>
      </c>
      <c r="R7" s="817"/>
      <c r="S7" s="817"/>
      <c r="T7" s="817"/>
      <c r="U7" s="817"/>
      <c r="V7" s="817">
        <v>123206</v>
      </c>
      <c r="W7" s="817"/>
      <c r="X7" s="817"/>
      <c r="Y7" s="817"/>
      <c r="Z7" s="817"/>
      <c r="AA7" s="817">
        <v>8813</v>
      </c>
      <c r="AB7" s="817"/>
      <c r="AC7" s="817"/>
      <c r="AD7" s="817"/>
      <c r="AE7" s="818"/>
      <c r="AF7" s="819">
        <v>8709</v>
      </c>
      <c r="AG7" s="820"/>
      <c r="AH7" s="820"/>
      <c r="AI7" s="820"/>
      <c r="AJ7" s="821"/>
      <c r="AK7" s="822">
        <v>4495</v>
      </c>
      <c r="AL7" s="823"/>
      <c r="AM7" s="823"/>
      <c r="AN7" s="823"/>
      <c r="AO7" s="823"/>
      <c r="AP7" s="823">
        <v>13750</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574</v>
      </c>
      <c r="BT7" s="811"/>
      <c r="BU7" s="811"/>
      <c r="BV7" s="811"/>
      <c r="BW7" s="811"/>
      <c r="BX7" s="811"/>
      <c r="BY7" s="811"/>
      <c r="BZ7" s="811"/>
      <c r="CA7" s="811"/>
      <c r="CB7" s="811"/>
      <c r="CC7" s="811"/>
      <c r="CD7" s="811"/>
      <c r="CE7" s="811"/>
      <c r="CF7" s="811"/>
      <c r="CG7" s="826"/>
      <c r="CH7" s="807">
        <v>-18</v>
      </c>
      <c r="CI7" s="808"/>
      <c r="CJ7" s="808"/>
      <c r="CK7" s="808"/>
      <c r="CL7" s="809"/>
      <c r="CM7" s="807">
        <v>333</v>
      </c>
      <c r="CN7" s="808"/>
      <c r="CO7" s="808"/>
      <c r="CP7" s="808"/>
      <c r="CQ7" s="809"/>
      <c r="CR7" s="807">
        <v>200</v>
      </c>
      <c r="CS7" s="808"/>
      <c r="CT7" s="808"/>
      <c r="CU7" s="808"/>
      <c r="CV7" s="809"/>
      <c r="CW7" s="807">
        <v>180</v>
      </c>
      <c r="CX7" s="808"/>
      <c r="CY7" s="808"/>
      <c r="CZ7" s="808"/>
      <c r="DA7" s="809"/>
      <c r="DB7" s="807" t="s">
        <v>509</v>
      </c>
      <c r="DC7" s="808"/>
      <c r="DD7" s="808"/>
      <c r="DE7" s="808"/>
      <c r="DF7" s="809"/>
      <c r="DG7" s="807" t="s">
        <v>509</v>
      </c>
      <c r="DH7" s="808"/>
      <c r="DI7" s="808"/>
      <c r="DJ7" s="808"/>
      <c r="DK7" s="809"/>
      <c r="DL7" s="807" t="s">
        <v>509</v>
      </c>
      <c r="DM7" s="808"/>
      <c r="DN7" s="808"/>
      <c r="DO7" s="808"/>
      <c r="DP7" s="809"/>
      <c r="DQ7" s="807" t="s">
        <v>509</v>
      </c>
      <c r="DR7" s="808"/>
      <c r="DS7" s="808"/>
      <c r="DT7" s="808"/>
      <c r="DU7" s="809"/>
      <c r="DV7" s="810"/>
      <c r="DW7" s="811"/>
      <c r="DX7" s="811"/>
      <c r="DY7" s="811"/>
      <c r="DZ7" s="812"/>
      <c r="EA7" s="237"/>
    </row>
    <row r="8" spans="1:131" s="238" customFormat="1" ht="26.25" customHeight="1" x14ac:dyDescent="0.2">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t="s">
        <v>575</v>
      </c>
      <c r="BT8" s="838"/>
      <c r="BU8" s="838"/>
      <c r="BV8" s="838"/>
      <c r="BW8" s="838"/>
      <c r="BX8" s="838"/>
      <c r="BY8" s="838"/>
      <c r="BZ8" s="838"/>
      <c r="CA8" s="838"/>
      <c r="CB8" s="838"/>
      <c r="CC8" s="838"/>
      <c r="CD8" s="838"/>
      <c r="CE8" s="838"/>
      <c r="CF8" s="838"/>
      <c r="CG8" s="839"/>
      <c r="CH8" s="840">
        <v>2</v>
      </c>
      <c r="CI8" s="841"/>
      <c r="CJ8" s="841"/>
      <c r="CK8" s="841"/>
      <c r="CL8" s="842"/>
      <c r="CM8" s="840">
        <v>316</v>
      </c>
      <c r="CN8" s="841"/>
      <c r="CO8" s="841"/>
      <c r="CP8" s="841"/>
      <c r="CQ8" s="842"/>
      <c r="CR8" s="840">
        <v>182</v>
      </c>
      <c r="CS8" s="841"/>
      <c r="CT8" s="841"/>
      <c r="CU8" s="841"/>
      <c r="CV8" s="842"/>
      <c r="CW8" s="840">
        <v>40</v>
      </c>
      <c r="CX8" s="841"/>
      <c r="CY8" s="841"/>
      <c r="CZ8" s="841"/>
      <c r="DA8" s="842"/>
      <c r="DB8" s="840" t="s">
        <v>509</v>
      </c>
      <c r="DC8" s="841"/>
      <c r="DD8" s="841"/>
      <c r="DE8" s="841"/>
      <c r="DF8" s="842"/>
      <c r="DG8" s="840" t="s">
        <v>509</v>
      </c>
      <c r="DH8" s="841"/>
      <c r="DI8" s="841"/>
      <c r="DJ8" s="841"/>
      <c r="DK8" s="842"/>
      <c r="DL8" s="840" t="s">
        <v>509</v>
      </c>
      <c r="DM8" s="841"/>
      <c r="DN8" s="841"/>
      <c r="DO8" s="841"/>
      <c r="DP8" s="842"/>
      <c r="DQ8" s="840" t="s">
        <v>509</v>
      </c>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t="s">
        <v>576</v>
      </c>
      <c r="BT9" s="838"/>
      <c r="BU9" s="838"/>
      <c r="BV9" s="838"/>
      <c r="BW9" s="838"/>
      <c r="BX9" s="838"/>
      <c r="BY9" s="838"/>
      <c r="BZ9" s="838"/>
      <c r="CA9" s="838"/>
      <c r="CB9" s="838"/>
      <c r="CC9" s="838"/>
      <c r="CD9" s="838"/>
      <c r="CE9" s="838"/>
      <c r="CF9" s="838"/>
      <c r="CG9" s="839"/>
      <c r="CH9" s="840">
        <v>1</v>
      </c>
      <c r="CI9" s="841"/>
      <c r="CJ9" s="841"/>
      <c r="CK9" s="841"/>
      <c r="CL9" s="842"/>
      <c r="CM9" s="840">
        <v>319</v>
      </c>
      <c r="CN9" s="841"/>
      <c r="CO9" s="841"/>
      <c r="CP9" s="841"/>
      <c r="CQ9" s="842"/>
      <c r="CR9" s="840">
        <v>300</v>
      </c>
      <c r="CS9" s="841"/>
      <c r="CT9" s="841"/>
      <c r="CU9" s="841"/>
      <c r="CV9" s="842"/>
      <c r="CW9" s="840">
        <v>51</v>
      </c>
      <c r="CX9" s="841"/>
      <c r="CY9" s="841"/>
      <c r="CZ9" s="841"/>
      <c r="DA9" s="842"/>
      <c r="DB9" s="840" t="s">
        <v>509</v>
      </c>
      <c r="DC9" s="841"/>
      <c r="DD9" s="841"/>
      <c r="DE9" s="841"/>
      <c r="DF9" s="842"/>
      <c r="DG9" s="840" t="s">
        <v>509</v>
      </c>
      <c r="DH9" s="841"/>
      <c r="DI9" s="841"/>
      <c r="DJ9" s="841"/>
      <c r="DK9" s="842"/>
      <c r="DL9" s="840" t="s">
        <v>509</v>
      </c>
      <c r="DM9" s="841"/>
      <c r="DN9" s="841"/>
      <c r="DO9" s="841"/>
      <c r="DP9" s="842"/>
      <c r="DQ9" s="840" t="s">
        <v>509</v>
      </c>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t="s">
        <v>578</v>
      </c>
      <c r="BS10" s="837" t="s">
        <v>577</v>
      </c>
      <c r="BT10" s="838"/>
      <c r="BU10" s="838"/>
      <c r="BV10" s="838"/>
      <c r="BW10" s="838"/>
      <c r="BX10" s="838"/>
      <c r="BY10" s="838"/>
      <c r="BZ10" s="838"/>
      <c r="CA10" s="838"/>
      <c r="CB10" s="838"/>
      <c r="CC10" s="838"/>
      <c r="CD10" s="838"/>
      <c r="CE10" s="838"/>
      <c r="CF10" s="838"/>
      <c r="CG10" s="839"/>
      <c r="CH10" s="840">
        <v>0</v>
      </c>
      <c r="CI10" s="841"/>
      <c r="CJ10" s="841"/>
      <c r="CK10" s="841"/>
      <c r="CL10" s="842"/>
      <c r="CM10" s="840">
        <v>5</v>
      </c>
      <c r="CN10" s="841"/>
      <c r="CO10" s="841"/>
      <c r="CP10" s="841"/>
      <c r="CQ10" s="842"/>
      <c r="CR10" s="840">
        <v>5</v>
      </c>
      <c r="CS10" s="841"/>
      <c r="CT10" s="841"/>
      <c r="CU10" s="841"/>
      <c r="CV10" s="842"/>
      <c r="CW10" s="840" t="s">
        <v>509</v>
      </c>
      <c r="CX10" s="841"/>
      <c r="CY10" s="841"/>
      <c r="CZ10" s="841"/>
      <c r="DA10" s="842"/>
      <c r="DB10" s="840" t="s">
        <v>509</v>
      </c>
      <c r="DC10" s="841"/>
      <c r="DD10" s="841"/>
      <c r="DE10" s="841"/>
      <c r="DF10" s="842"/>
      <c r="DG10" s="840" t="s">
        <v>509</v>
      </c>
      <c r="DH10" s="841"/>
      <c r="DI10" s="841"/>
      <c r="DJ10" s="841"/>
      <c r="DK10" s="842"/>
      <c r="DL10" s="840" t="s">
        <v>509</v>
      </c>
      <c r="DM10" s="841"/>
      <c r="DN10" s="841"/>
      <c r="DO10" s="841"/>
      <c r="DP10" s="842"/>
      <c r="DQ10" s="840" t="s">
        <v>509</v>
      </c>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396</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397</v>
      </c>
      <c r="B23" s="853" t="s">
        <v>398</v>
      </c>
      <c r="C23" s="854"/>
      <c r="D23" s="854"/>
      <c r="E23" s="854"/>
      <c r="F23" s="854"/>
      <c r="G23" s="854"/>
      <c r="H23" s="854"/>
      <c r="I23" s="854"/>
      <c r="J23" s="854"/>
      <c r="K23" s="854"/>
      <c r="L23" s="854"/>
      <c r="M23" s="854"/>
      <c r="N23" s="854"/>
      <c r="O23" s="854"/>
      <c r="P23" s="855"/>
      <c r="Q23" s="856">
        <v>132019</v>
      </c>
      <c r="R23" s="857"/>
      <c r="S23" s="857"/>
      <c r="T23" s="857"/>
      <c r="U23" s="857"/>
      <c r="V23" s="857">
        <v>123206</v>
      </c>
      <c r="W23" s="857"/>
      <c r="X23" s="857"/>
      <c r="Y23" s="857"/>
      <c r="Z23" s="857"/>
      <c r="AA23" s="857">
        <v>8813</v>
      </c>
      <c r="AB23" s="857"/>
      <c r="AC23" s="857"/>
      <c r="AD23" s="857"/>
      <c r="AE23" s="858"/>
      <c r="AF23" s="859">
        <v>8709</v>
      </c>
      <c r="AG23" s="857"/>
      <c r="AH23" s="857"/>
      <c r="AI23" s="857"/>
      <c r="AJ23" s="860"/>
      <c r="AK23" s="861"/>
      <c r="AL23" s="862"/>
      <c r="AM23" s="862"/>
      <c r="AN23" s="862"/>
      <c r="AO23" s="862"/>
      <c r="AP23" s="857">
        <v>13750</v>
      </c>
      <c r="AQ23" s="857"/>
      <c r="AR23" s="857"/>
      <c r="AS23" s="857"/>
      <c r="AT23" s="857"/>
      <c r="AU23" s="873"/>
      <c r="AV23" s="873"/>
      <c r="AW23" s="873"/>
      <c r="AX23" s="873"/>
      <c r="AY23" s="874"/>
      <c r="AZ23" s="875" t="s">
        <v>130</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399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400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378</v>
      </c>
      <c r="B26" s="792"/>
      <c r="C26" s="792"/>
      <c r="D26" s="792"/>
      <c r="E26" s="792"/>
      <c r="F26" s="792"/>
      <c r="G26" s="792"/>
      <c r="H26" s="792"/>
      <c r="I26" s="792"/>
      <c r="J26" s="792"/>
      <c r="K26" s="792"/>
      <c r="L26" s="792"/>
      <c r="M26" s="792"/>
      <c r="N26" s="792"/>
      <c r="O26" s="792"/>
      <c r="P26" s="793"/>
      <c r="Q26" s="797" t="s">
        <v>401</v>
      </c>
      <c r="R26" s="798"/>
      <c r="S26" s="798"/>
      <c r="T26" s="798"/>
      <c r="U26" s="799"/>
      <c r="V26" s="797" t="s">
        <v>402</v>
      </c>
      <c r="W26" s="798"/>
      <c r="X26" s="798"/>
      <c r="Y26" s="798"/>
      <c r="Z26" s="799"/>
      <c r="AA26" s="797" t="s">
        <v>403</v>
      </c>
      <c r="AB26" s="798"/>
      <c r="AC26" s="798"/>
      <c r="AD26" s="798"/>
      <c r="AE26" s="798"/>
      <c r="AF26" s="878" t="s">
        <v>404</v>
      </c>
      <c r="AG26" s="879"/>
      <c r="AH26" s="879"/>
      <c r="AI26" s="879"/>
      <c r="AJ26" s="880"/>
      <c r="AK26" s="798" t="s">
        <v>405</v>
      </c>
      <c r="AL26" s="798"/>
      <c r="AM26" s="798"/>
      <c r="AN26" s="798"/>
      <c r="AO26" s="799"/>
      <c r="AP26" s="797" t="s">
        <v>406</v>
      </c>
      <c r="AQ26" s="798"/>
      <c r="AR26" s="798"/>
      <c r="AS26" s="798"/>
      <c r="AT26" s="799"/>
      <c r="AU26" s="797" t="s">
        <v>407</v>
      </c>
      <c r="AV26" s="798"/>
      <c r="AW26" s="798"/>
      <c r="AX26" s="798"/>
      <c r="AY26" s="799"/>
      <c r="AZ26" s="797" t="s">
        <v>408</v>
      </c>
      <c r="BA26" s="798"/>
      <c r="BB26" s="798"/>
      <c r="BC26" s="798"/>
      <c r="BD26" s="799"/>
      <c r="BE26" s="797" t="s">
        <v>385</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409</v>
      </c>
      <c r="C28" s="814"/>
      <c r="D28" s="814"/>
      <c r="E28" s="814"/>
      <c r="F28" s="814"/>
      <c r="G28" s="814"/>
      <c r="H28" s="814"/>
      <c r="I28" s="814"/>
      <c r="J28" s="814"/>
      <c r="K28" s="814"/>
      <c r="L28" s="814"/>
      <c r="M28" s="814"/>
      <c r="N28" s="814"/>
      <c r="O28" s="814"/>
      <c r="P28" s="815"/>
      <c r="Q28" s="886">
        <v>26956</v>
      </c>
      <c r="R28" s="887"/>
      <c r="S28" s="887"/>
      <c r="T28" s="887"/>
      <c r="U28" s="887"/>
      <c r="V28" s="887">
        <v>26218</v>
      </c>
      <c r="W28" s="887"/>
      <c r="X28" s="887"/>
      <c r="Y28" s="887"/>
      <c r="Z28" s="887"/>
      <c r="AA28" s="887">
        <v>737</v>
      </c>
      <c r="AB28" s="887"/>
      <c r="AC28" s="887"/>
      <c r="AD28" s="887"/>
      <c r="AE28" s="888"/>
      <c r="AF28" s="889">
        <v>737</v>
      </c>
      <c r="AG28" s="887"/>
      <c r="AH28" s="887"/>
      <c r="AI28" s="887"/>
      <c r="AJ28" s="890"/>
      <c r="AK28" s="891" t="s">
        <v>509</v>
      </c>
      <c r="AL28" s="892"/>
      <c r="AM28" s="892"/>
      <c r="AN28" s="892"/>
      <c r="AO28" s="892"/>
      <c r="AP28" s="892" t="s">
        <v>509</v>
      </c>
      <c r="AQ28" s="892"/>
      <c r="AR28" s="892"/>
      <c r="AS28" s="892"/>
      <c r="AT28" s="892"/>
      <c r="AU28" s="892" t="s">
        <v>509</v>
      </c>
      <c r="AV28" s="892"/>
      <c r="AW28" s="892"/>
      <c r="AX28" s="892"/>
      <c r="AY28" s="892"/>
      <c r="AZ28" s="892" t="s">
        <v>509</v>
      </c>
      <c r="BA28" s="892"/>
      <c r="BB28" s="892"/>
      <c r="BC28" s="892"/>
      <c r="BD28" s="892"/>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410</v>
      </c>
      <c r="C29" s="845"/>
      <c r="D29" s="845"/>
      <c r="E29" s="845"/>
      <c r="F29" s="845"/>
      <c r="G29" s="845"/>
      <c r="H29" s="845"/>
      <c r="I29" s="845"/>
      <c r="J29" s="845"/>
      <c r="K29" s="845"/>
      <c r="L29" s="845"/>
      <c r="M29" s="845"/>
      <c r="N29" s="845"/>
      <c r="O29" s="845"/>
      <c r="P29" s="846"/>
      <c r="Q29" s="847">
        <v>6677</v>
      </c>
      <c r="R29" s="848"/>
      <c r="S29" s="848"/>
      <c r="T29" s="848"/>
      <c r="U29" s="848"/>
      <c r="V29" s="848">
        <v>6623</v>
      </c>
      <c r="W29" s="848"/>
      <c r="X29" s="848"/>
      <c r="Y29" s="848"/>
      <c r="Z29" s="848"/>
      <c r="AA29" s="848">
        <v>54</v>
      </c>
      <c r="AB29" s="848"/>
      <c r="AC29" s="848"/>
      <c r="AD29" s="848"/>
      <c r="AE29" s="849"/>
      <c r="AF29" s="850">
        <v>54</v>
      </c>
      <c r="AG29" s="851"/>
      <c r="AH29" s="851"/>
      <c r="AI29" s="851"/>
      <c r="AJ29" s="852"/>
      <c r="AK29" s="896" t="s">
        <v>509</v>
      </c>
      <c r="AL29" s="893"/>
      <c r="AM29" s="893"/>
      <c r="AN29" s="893"/>
      <c r="AO29" s="893"/>
      <c r="AP29" s="893" t="s">
        <v>509</v>
      </c>
      <c r="AQ29" s="893"/>
      <c r="AR29" s="893"/>
      <c r="AS29" s="893"/>
      <c r="AT29" s="893"/>
      <c r="AU29" s="893" t="s">
        <v>509</v>
      </c>
      <c r="AV29" s="893"/>
      <c r="AW29" s="893"/>
      <c r="AX29" s="893"/>
      <c r="AY29" s="893"/>
      <c r="AZ29" s="893" t="s">
        <v>509</v>
      </c>
      <c r="BA29" s="893"/>
      <c r="BB29" s="893"/>
      <c r="BC29" s="893"/>
      <c r="BD29" s="893"/>
      <c r="BE29" s="894"/>
      <c r="BF29" s="894"/>
      <c r="BG29" s="894"/>
      <c r="BH29" s="894"/>
      <c r="BI29" s="895"/>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411</v>
      </c>
      <c r="C30" s="845"/>
      <c r="D30" s="845"/>
      <c r="E30" s="845"/>
      <c r="F30" s="845"/>
      <c r="G30" s="845"/>
      <c r="H30" s="845"/>
      <c r="I30" s="845"/>
      <c r="J30" s="845"/>
      <c r="K30" s="845"/>
      <c r="L30" s="845"/>
      <c r="M30" s="845"/>
      <c r="N30" s="845"/>
      <c r="O30" s="845"/>
      <c r="P30" s="846"/>
      <c r="Q30" s="847">
        <v>21634</v>
      </c>
      <c r="R30" s="848"/>
      <c r="S30" s="848"/>
      <c r="T30" s="848"/>
      <c r="U30" s="848"/>
      <c r="V30" s="848">
        <v>21330</v>
      </c>
      <c r="W30" s="848"/>
      <c r="X30" s="848"/>
      <c r="Y30" s="848"/>
      <c r="Z30" s="848"/>
      <c r="AA30" s="848">
        <v>304</v>
      </c>
      <c r="AB30" s="848"/>
      <c r="AC30" s="848"/>
      <c r="AD30" s="848"/>
      <c r="AE30" s="849"/>
      <c r="AF30" s="850">
        <v>304</v>
      </c>
      <c r="AG30" s="851"/>
      <c r="AH30" s="851"/>
      <c r="AI30" s="851"/>
      <c r="AJ30" s="852"/>
      <c r="AK30" s="896" t="s">
        <v>509</v>
      </c>
      <c r="AL30" s="893"/>
      <c r="AM30" s="893"/>
      <c r="AN30" s="893"/>
      <c r="AO30" s="893"/>
      <c r="AP30" s="893" t="s">
        <v>509</v>
      </c>
      <c r="AQ30" s="893"/>
      <c r="AR30" s="893"/>
      <c r="AS30" s="893"/>
      <c r="AT30" s="893"/>
      <c r="AU30" s="893" t="s">
        <v>509</v>
      </c>
      <c r="AV30" s="893"/>
      <c r="AW30" s="893"/>
      <c r="AX30" s="893"/>
      <c r="AY30" s="893"/>
      <c r="AZ30" s="893" t="s">
        <v>509</v>
      </c>
      <c r="BA30" s="893"/>
      <c r="BB30" s="893"/>
      <c r="BC30" s="893"/>
      <c r="BD30" s="893"/>
      <c r="BE30" s="894"/>
      <c r="BF30" s="894"/>
      <c r="BG30" s="894"/>
      <c r="BH30" s="894"/>
      <c r="BI30" s="895"/>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c r="C31" s="845"/>
      <c r="D31" s="845"/>
      <c r="E31" s="845"/>
      <c r="F31" s="845"/>
      <c r="G31" s="845"/>
      <c r="H31" s="845"/>
      <c r="I31" s="845"/>
      <c r="J31" s="845"/>
      <c r="K31" s="845"/>
      <c r="L31" s="845"/>
      <c r="M31" s="845"/>
      <c r="N31" s="845"/>
      <c r="O31" s="845"/>
      <c r="P31" s="846"/>
      <c r="Q31" s="847"/>
      <c r="R31" s="848"/>
      <c r="S31" s="848"/>
      <c r="T31" s="848"/>
      <c r="U31" s="848"/>
      <c r="V31" s="848"/>
      <c r="W31" s="848"/>
      <c r="X31" s="848"/>
      <c r="Y31" s="848"/>
      <c r="Z31" s="848"/>
      <c r="AA31" s="848"/>
      <c r="AB31" s="848"/>
      <c r="AC31" s="848"/>
      <c r="AD31" s="848"/>
      <c r="AE31" s="849"/>
      <c r="AF31" s="850"/>
      <c r="AG31" s="851"/>
      <c r="AH31" s="851"/>
      <c r="AI31" s="851"/>
      <c r="AJ31" s="852"/>
      <c r="AK31" s="896"/>
      <c r="AL31" s="893"/>
      <c r="AM31" s="893"/>
      <c r="AN31" s="893"/>
      <c r="AO31" s="893"/>
      <c r="AP31" s="893"/>
      <c r="AQ31" s="893"/>
      <c r="AR31" s="893"/>
      <c r="AS31" s="893"/>
      <c r="AT31" s="893"/>
      <c r="AU31" s="893"/>
      <c r="AV31" s="893"/>
      <c r="AW31" s="893"/>
      <c r="AX31" s="893"/>
      <c r="AY31" s="893"/>
      <c r="AZ31" s="897"/>
      <c r="BA31" s="897"/>
      <c r="BB31" s="897"/>
      <c r="BC31" s="897"/>
      <c r="BD31" s="897"/>
      <c r="BE31" s="894"/>
      <c r="BF31" s="894"/>
      <c r="BG31" s="894"/>
      <c r="BH31" s="894"/>
      <c r="BI31" s="895"/>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6"/>
      <c r="AL32" s="893"/>
      <c r="AM32" s="893"/>
      <c r="AN32" s="893"/>
      <c r="AO32" s="893"/>
      <c r="AP32" s="893"/>
      <c r="AQ32" s="893"/>
      <c r="AR32" s="893"/>
      <c r="AS32" s="893"/>
      <c r="AT32" s="893"/>
      <c r="AU32" s="893"/>
      <c r="AV32" s="893"/>
      <c r="AW32" s="893"/>
      <c r="AX32" s="893"/>
      <c r="AY32" s="893"/>
      <c r="AZ32" s="897"/>
      <c r="BA32" s="897"/>
      <c r="BB32" s="897"/>
      <c r="BC32" s="897"/>
      <c r="BD32" s="897"/>
      <c r="BE32" s="894"/>
      <c r="BF32" s="894"/>
      <c r="BG32" s="894"/>
      <c r="BH32" s="894"/>
      <c r="BI32" s="895"/>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6"/>
      <c r="AL33" s="893"/>
      <c r="AM33" s="893"/>
      <c r="AN33" s="893"/>
      <c r="AO33" s="893"/>
      <c r="AP33" s="893"/>
      <c r="AQ33" s="893"/>
      <c r="AR33" s="893"/>
      <c r="AS33" s="893"/>
      <c r="AT33" s="893"/>
      <c r="AU33" s="893"/>
      <c r="AV33" s="893"/>
      <c r="AW33" s="893"/>
      <c r="AX33" s="893"/>
      <c r="AY33" s="893"/>
      <c r="AZ33" s="897"/>
      <c r="BA33" s="897"/>
      <c r="BB33" s="897"/>
      <c r="BC33" s="897"/>
      <c r="BD33" s="897"/>
      <c r="BE33" s="894"/>
      <c r="BF33" s="894"/>
      <c r="BG33" s="894"/>
      <c r="BH33" s="894"/>
      <c r="BI33" s="895"/>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6"/>
      <c r="AL34" s="893"/>
      <c r="AM34" s="893"/>
      <c r="AN34" s="893"/>
      <c r="AO34" s="893"/>
      <c r="AP34" s="893"/>
      <c r="AQ34" s="893"/>
      <c r="AR34" s="893"/>
      <c r="AS34" s="893"/>
      <c r="AT34" s="893"/>
      <c r="AU34" s="893"/>
      <c r="AV34" s="893"/>
      <c r="AW34" s="893"/>
      <c r="AX34" s="893"/>
      <c r="AY34" s="893"/>
      <c r="AZ34" s="897"/>
      <c r="BA34" s="897"/>
      <c r="BB34" s="897"/>
      <c r="BC34" s="897"/>
      <c r="BD34" s="897"/>
      <c r="BE34" s="894"/>
      <c r="BF34" s="894"/>
      <c r="BG34" s="894"/>
      <c r="BH34" s="894"/>
      <c r="BI34" s="895"/>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6"/>
      <c r="AL35" s="893"/>
      <c r="AM35" s="893"/>
      <c r="AN35" s="893"/>
      <c r="AO35" s="893"/>
      <c r="AP35" s="893"/>
      <c r="AQ35" s="893"/>
      <c r="AR35" s="893"/>
      <c r="AS35" s="893"/>
      <c r="AT35" s="893"/>
      <c r="AU35" s="893"/>
      <c r="AV35" s="893"/>
      <c r="AW35" s="893"/>
      <c r="AX35" s="893"/>
      <c r="AY35" s="893"/>
      <c r="AZ35" s="897"/>
      <c r="BA35" s="897"/>
      <c r="BB35" s="897"/>
      <c r="BC35" s="897"/>
      <c r="BD35" s="897"/>
      <c r="BE35" s="894"/>
      <c r="BF35" s="894"/>
      <c r="BG35" s="894"/>
      <c r="BH35" s="894"/>
      <c r="BI35" s="895"/>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6"/>
      <c r="AL36" s="893"/>
      <c r="AM36" s="893"/>
      <c r="AN36" s="893"/>
      <c r="AO36" s="893"/>
      <c r="AP36" s="893"/>
      <c r="AQ36" s="893"/>
      <c r="AR36" s="893"/>
      <c r="AS36" s="893"/>
      <c r="AT36" s="893"/>
      <c r="AU36" s="893"/>
      <c r="AV36" s="893"/>
      <c r="AW36" s="893"/>
      <c r="AX36" s="893"/>
      <c r="AY36" s="893"/>
      <c r="AZ36" s="897"/>
      <c r="BA36" s="897"/>
      <c r="BB36" s="897"/>
      <c r="BC36" s="897"/>
      <c r="BD36" s="897"/>
      <c r="BE36" s="894"/>
      <c r="BF36" s="894"/>
      <c r="BG36" s="894"/>
      <c r="BH36" s="894"/>
      <c r="BI36" s="895"/>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6"/>
      <c r="AL37" s="893"/>
      <c r="AM37" s="893"/>
      <c r="AN37" s="893"/>
      <c r="AO37" s="893"/>
      <c r="AP37" s="893"/>
      <c r="AQ37" s="893"/>
      <c r="AR37" s="893"/>
      <c r="AS37" s="893"/>
      <c r="AT37" s="893"/>
      <c r="AU37" s="893"/>
      <c r="AV37" s="893"/>
      <c r="AW37" s="893"/>
      <c r="AX37" s="893"/>
      <c r="AY37" s="893"/>
      <c r="AZ37" s="897"/>
      <c r="BA37" s="897"/>
      <c r="BB37" s="897"/>
      <c r="BC37" s="897"/>
      <c r="BD37" s="897"/>
      <c r="BE37" s="894"/>
      <c r="BF37" s="894"/>
      <c r="BG37" s="894"/>
      <c r="BH37" s="894"/>
      <c r="BI37" s="895"/>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6"/>
      <c r="AL38" s="893"/>
      <c r="AM38" s="893"/>
      <c r="AN38" s="893"/>
      <c r="AO38" s="893"/>
      <c r="AP38" s="893"/>
      <c r="AQ38" s="893"/>
      <c r="AR38" s="893"/>
      <c r="AS38" s="893"/>
      <c r="AT38" s="893"/>
      <c r="AU38" s="893"/>
      <c r="AV38" s="893"/>
      <c r="AW38" s="893"/>
      <c r="AX38" s="893"/>
      <c r="AY38" s="893"/>
      <c r="AZ38" s="897"/>
      <c r="BA38" s="897"/>
      <c r="BB38" s="897"/>
      <c r="BC38" s="897"/>
      <c r="BD38" s="897"/>
      <c r="BE38" s="894"/>
      <c r="BF38" s="894"/>
      <c r="BG38" s="894"/>
      <c r="BH38" s="894"/>
      <c r="BI38" s="895"/>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6"/>
      <c r="AL39" s="893"/>
      <c r="AM39" s="893"/>
      <c r="AN39" s="893"/>
      <c r="AO39" s="893"/>
      <c r="AP39" s="893"/>
      <c r="AQ39" s="893"/>
      <c r="AR39" s="893"/>
      <c r="AS39" s="893"/>
      <c r="AT39" s="893"/>
      <c r="AU39" s="893"/>
      <c r="AV39" s="893"/>
      <c r="AW39" s="893"/>
      <c r="AX39" s="893"/>
      <c r="AY39" s="893"/>
      <c r="AZ39" s="897"/>
      <c r="BA39" s="897"/>
      <c r="BB39" s="897"/>
      <c r="BC39" s="897"/>
      <c r="BD39" s="897"/>
      <c r="BE39" s="894"/>
      <c r="BF39" s="894"/>
      <c r="BG39" s="894"/>
      <c r="BH39" s="894"/>
      <c r="BI39" s="895"/>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6"/>
      <c r="AL40" s="893"/>
      <c r="AM40" s="893"/>
      <c r="AN40" s="893"/>
      <c r="AO40" s="893"/>
      <c r="AP40" s="893"/>
      <c r="AQ40" s="893"/>
      <c r="AR40" s="893"/>
      <c r="AS40" s="893"/>
      <c r="AT40" s="893"/>
      <c r="AU40" s="893"/>
      <c r="AV40" s="893"/>
      <c r="AW40" s="893"/>
      <c r="AX40" s="893"/>
      <c r="AY40" s="893"/>
      <c r="AZ40" s="897"/>
      <c r="BA40" s="897"/>
      <c r="BB40" s="897"/>
      <c r="BC40" s="897"/>
      <c r="BD40" s="897"/>
      <c r="BE40" s="894"/>
      <c r="BF40" s="894"/>
      <c r="BG40" s="894"/>
      <c r="BH40" s="894"/>
      <c r="BI40" s="895"/>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6"/>
      <c r="AL41" s="893"/>
      <c r="AM41" s="893"/>
      <c r="AN41" s="893"/>
      <c r="AO41" s="893"/>
      <c r="AP41" s="893"/>
      <c r="AQ41" s="893"/>
      <c r="AR41" s="893"/>
      <c r="AS41" s="893"/>
      <c r="AT41" s="893"/>
      <c r="AU41" s="893"/>
      <c r="AV41" s="893"/>
      <c r="AW41" s="893"/>
      <c r="AX41" s="893"/>
      <c r="AY41" s="893"/>
      <c r="AZ41" s="897"/>
      <c r="BA41" s="897"/>
      <c r="BB41" s="897"/>
      <c r="BC41" s="897"/>
      <c r="BD41" s="897"/>
      <c r="BE41" s="894"/>
      <c r="BF41" s="894"/>
      <c r="BG41" s="894"/>
      <c r="BH41" s="894"/>
      <c r="BI41" s="895"/>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6"/>
      <c r="AL42" s="893"/>
      <c r="AM42" s="893"/>
      <c r="AN42" s="893"/>
      <c r="AO42" s="893"/>
      <c r="AP42" s="893"/>
      <c r="AQ42" s="893"/>
      <c r="AR42" s="893"/>
      <c r="AS42" s="893"/>
      <c r="AT42" s="893"/>
      <c r="AU42" s="893"/>
      <c r="AV42" s="893"/>
      <c r="AW42" s="893"/>
      <c r="AX42" s="893"/>
      <c r="AY42" s="893"/>
      <c r="AZ42" s="897"/>
      <c r="BA42" s="897"/>
      <c r="BB42" s="897"/>
      <c r="BC42" s="897"/>
      <c r="BD42" s="897"/>
      <c r="BE42" s="894"/>
      <c r="BF42" s="894"/>
      <c r="BG42" s="894"/>
      <c r="BH42" s="894"/>
      <c r="BI42" s="895"/>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6"/>
      <c r="AL43" s="893"/>
      <c r="AM43" s="893"/>
      <c r="AN43" s="893"/>
      <c r="AO43" s="893"/>
      <c r="AP43" s="893"/>
      <c r="AQ43" s="893"/>
      <c r="AR43" s="893"/>
      <c r="AS43" s="893"/>
      <c r="AT43" s="893"/>
      <c r="AU43" s="893"/>
      <c r="AV43" s="893"/>
      <c r="AW43" s="893"/>
      <c r="AX43" s="893"/>
      <c r="AY43" s="893"/>
      <c r="AZ43" s="897"/>
      <c r="BA43" s="897"/>
      <c r="BB43" s="897"/>
      <c r="BC43" s="897"/>
      <c r="BD43" s="897"/>
      <c r="BE43" s="894"/>
      <c r="BF43" s="894"/>
      <c r="BG43" s="894"/>
      <c r="BH43" s="894"/>
      <c r="BI43" s="895"/>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6"/>
      <c r="AL44" s="893"/>
      <c r="AM44" s="893"/>
      <c r="AN44" s="893"/>
      <c r="AO44" s="893"/>
      <c r="AP44" s="893"/>
      <c r="AQ44" s="893"/>
      <c r="AR44" s="893"/>
      <c r="AS44" s="893"/>
      <c r="AT44" s="893"/>
      <c r="AU44" s="893"/>
      <c r="AV44" s="893"/>
      <c r="AW44" s="893"/>
      <c r="AX44" s="893"/>
      <c r="AY44" s="893"/>
      <c r="AZ44" s="897"/>
      <c r="BA44" s="897"/>
      <c r="BB44" s="897"/>
      <c r="BC44" s="897"/>
      <c r="BD44" s="897"/>
      <c r="BE44" s="894"/>
      <c r="BF44" s="894"/>
      <c r="BG44" s="894"/>
      <c r="BH44" s="894"/>
      <c r="BI44" s="895"/>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6"/>
      <c r="AL45" s="893"/>
      <c r="AM45" s="893"/>
      <c r="AN45" s="893"/>
      <c r="AO45" s="893"/>
      <c r="AP45" s="893"/>
      <c r="AQ45" s="893"/>
      <c r="AR45" s="893"/>
      <c r="AS45" s="893"/>
      <c r="AT45" s="893"/>
      <c r="AU45" s="893"/>
      <c r="AV45" s="893"/>
      <c r="AW45" s="893"/>
      <c r="AX45" s="893"/>
      <c r="AY45" s="893"/>
      <c r="AZ45" s="897"/>
      <c r="BA45" s="897"/>
      <c r="BB45" s="897"/>
      <c r="BC45" s="897"/>
      <c r="BD45" s="897"/>
      <c r="BE45" s="894"/>
      <c r="BF45" s="894"/>
      <c r="BG45" s="894"/>
      <c r="BH45" s="894"/>
      <c r="BI45" s="895"/>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6"/>
      <c r="AL46" s="893"/>
      <c r="AM46" s="893"/>
      <c r="AN46" s="893"/>
      <c r="AO46" s="893"/>
      <c r="AP46" s="893"/>
      <c r="AQ46" s="893"/>
      <c r="AR46" s="893"/>
      <c r="AS46" s="893"/>
      <c r="AT46" s="893"/>
      <c r="AU46" s="893"/>
      <c r="AV46" s="893"/>
      <c r="AW46" s="893"/>
      <c r="AX46" s="893"/>
      <c r="AY46" s="893"/>
      <c r="AZ46" s="897"/>
      <c r="BA46" s="897"/>
      <c r="BB46" s="897"/>
      <c r="BC46" s="897"/>
      <c r="BD46" s="897"/>
      <c r="BE46" s="894"/>
      <c r="BF46" s="894"/>
      <c r="BG46" s="894"/>
      <c r="BH46" s="894"/>
      <c r="BI46" s="895"/>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6"/>
      <c r="AL47" s="893"/>
      <c r="AM47" s="893"/>
      <c r="AN47" s="893"/>
      <c r="AO47" s="893"/>
      <c r="AP47" s="893"/>
      <c r="AQ47" s="893"/>
      <c r="AR47" s="893"/>
      <c r="AS47" s="893"/>
      <c r="AT47" s="893"/>
      <c r="AU47" s="893"/>
      <c r="AV47" s="893"/>
      <c r="AW47" s="893"/>
      <c r="AX47" s="893"/>
      <c r="AY47" s="893"/>
      <c r="AZ47" s="897"/>
      <c r="BA47" s="897"/>
      <c r="BB47" s="897"/>
      <c r="BC47" s="897"/>
      <c r="BD47" s="897"/>
      <c r="BE47" s="894"/>
      <c r="BF47" s="894"/>
      <c r="BG47" s="894"/>
      <c r="BH47" s="894"/>
      <c r="BI47" s="895"/>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6"/>
      <c r="AL48" s="893"/>
      <c r="AM48" s="893"/>
      <c r="AN48" s="893"/>
      <c r="AO48" s="893"/>
      <c r="AP48" s="893"/>
      <c r="AQ48" s="893"/>
      <c r="AR48" s="893"/>
      <c r="AS48" s="893"/>
      <c r="AT48" s="893"/>
      <c r="AU48" s="893"/>
      <c r="AV48" s="893"/>
      <c r="AW48" s="893"/>
      <c r="AX48" s="893"/>
      <c r="AY48" s="893"/>
      <c r="AZ48" s="897"/>
      <c r="BA48" s="897"/>
      <c r="BB48" s="897"/>
      <c r="BC48" s="897"/>
      <c r="BD48" s="897"/>
      <c r="BE48" s="894"/>
      <c r="BF48" s="894"/>
      <c r="BG48" s="894"/>
      <c r="BH48" s="894"/>
      <c r="BI48" s="895"/>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6"/>
      <c r="AL49" s="893"/>
      <c r="AM49" s="893"/>
      <c r="AN49" s="893"/>
      <c r="AO49" s="893"/>
      <c r="AP49" s="893"/>
      <c r="AQ49" s="893"/>
      <c r="AR49" s="893"/>
      <c r="AS49" s="893"/>
      <c r="AT49" s="893"/>
      <c r="AU49" s="893"/>
      <c r="AV49" s="893"/>
      <c r="AW49" s="893"/>
      <c r="AX49" s="893"/>
      <c r="AY49" s="893"/>
      <c r="AZ49" s="897"/>
      <c r="BA49" s="897"/>
      <c r="BB49" s="897"/>
      <c r="BC49" s="897"/>
      <c r="BD49" s="897"/>
      <c r="BE49" s="894"/>
      <c r="BF49" s="894"/>
      <c r="BG49" s="894"/>
      <c r="BH49" s="894"/>
      <c r="BI49" s="895"/>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8"/>
      <c r="R50" s="899"/>
      <c r="S50" s="899"/>
      <c r="T50" s="899"/>
      <c r="U50" s="899"/>
      <c r="V50" s="899"/>
      <c r="W50" s="899"/>
      <c r="X50" s="899"/>
      <c r="Y50" s="899"/>
      <c r="Z50" s="899"/>
      <c r="AA50" s="899"/>
      <c r="AB50" s="899"/>
      <c r="AC50" s="899"/>
      <c r="AD50" s="899"/>
      <c r="AE50" s="900"/>
      <c r="AF50" s="850"/>
      <c r="AG50" s="851"/>
      <c r="AH50" s="851"/>
      <c r="AI50" s="851"/>
      <c r="AJ50" s="852"/>
      <c r="AK50" s="902"/>
      <c r="AL50" s="899"/>
      <c r="AM50" s="899"/>
      <c r="AN50" s="899"/>
      <c r="AO50" s="899"/>
      <c r="AP50" s="899"/>
      <c r="AQ50" s="899"/>
      <c r="AR50" s="899"/>
      <c r="AS50" s="899"/>
      <c r="AT50" s="899"/>
      <c r="AU50" s="899"/>
      <c r="AV50" s="899"/>
      <c r="AW50" s="899"/>
      <c r="AX50" s="899"/>
      <c r="AY50" s="899"/>
      <c r="AZ50" s="901"/>
      <c r="BA50" s="901"/>
      <c r="BB50" s="901"/>
      <c r="BC50" s="901"/>
      <c r="BD50" s="901"/>
      <c r="BE50" s="894"/>
      <c r="BF50" s="894"/>
      <c r="BG50" s="894"/>
      <c r="BH50" s="894"/>
      <c r="BI50" s="895"/>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8"/>
      <c r="R51" s="899"/>
      <c r="S51" s="899"/>
      <c r="T51" s="899"/>
      <c r="U51" s="899"/>
      <c r="V51" s="899"/>
      <c r="W51" s="899"/>
      <c r="X51" s="899"/>
      <c r="Y51" s="899"/>
      <c r="Z51" s="899"/>
      <c r="AA51" s="899"/>
      <c r="AB51" s="899"/>
      <c r="AC51" s="899"/>
      <c r="AD51" s="899"/>
      <c r="AE51" s="900"/>
      <c r="AF51" s="850"/>
      <c r="AG51" s="851"/>
      <c r="AH51" s="851"/>
      <c r="AI51" s="851"/>
      <c r="AJ51" s="852"/>
      <c r="AK51" s="902"/>
      <c r="AL51" s="899"/>
      <c r="AM51" s="899"/>
      <c r="AN51" s="899"/>
      <c r="AO51" s="899"/>
      <c r="AP51" s="899"/>
      <c r="AQ51" s="899"/>
      <c r="AR51" s="899"/>
      <c r="AS51" s="899"/>
      <c r="AT51" s="899"/>
      <c r="AU51" s="899"/>
      <c r="AV51" s="899"/>
      <c r="AW51" s="899"/>
      <c r="AX51" s="899"/>
      <c r="AY51" s="899"/>
      <c r="AZ51" s="901"/>
      <c r="BA51" s="901"/>
      <c r="BB51" s="901"/>
      <c r="BC51" s="901"/>
      <c r="BD51" s="901"/>
      <c r="BE51" s="894"/>
      <c r="BF51" s="894"/>
      <c r="BG51" s="894"/>
      <c r="BH51" s="894"/>
      <c r="BI51" s="895"/>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8"/>
      <c r="R52" s="899"/>
      <c r="S52" s="899"/>
      <c r="T52" s="899"/>
      <c r="U52" s="899"/>
      <c r="V52" s="899"/>
      <c r="W52" s="899"/>
      <c r="X52" s="899"/>
      <c r="Y52" s="899"/>
      <c r="Z52" s="899"/>
      <c r="AA52" s="899"/>
      <c r="AB52" s="899"/>
      <c r="AC52" s="899"/>
      <c r="AD52" s="899"/>
      <c r="AE52" s="900"/>
      <c r="AF52" s="850"/>
      <c r="AG52" s="851"/>
      <c r="AH52" s="851"/>
      <c r="AI52" s="851"/>
      <c r="AJ52" s="852"/>
      <c r="AK52" s="902"/>
      <c r="AL52" s="899"/>
      <c r="AM52" s="899"/>
      <c r="AN52" s="899"/>
      <c r="AO52" s="899"/>
      <c r="AP52" s="899"/>
      <c r="AQ52" s="899"/>
      <c r="AR52" s="899"/>
      <c r="AS52" s="899"/>
      <c r="AT52" s="899"/>
      <c r="AU52" s="899"/>
      <c r="AV52" s="899"/>
      <c r="AW52" s="899"/>
      <c r="AX52" s="899"/>
      <c r="AY52" s="899"/>
      <c r="AZ52" s="901"/>
      <c r="BA52" s="901"/>
      <c r="BB52" s="901"/>
      <c r="BC52" s="901"/>
      <c r="BD52" s="901"/>
      <c r="BE52" s="894"/>
      <c r="BF52" s="894"/>
      <c r="BG52" s="894"/>
      <c r="BH52" s="894"/>
      <c r="BI52" s="895"/>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8"/>
      <c r="R53" s="899"/>
      <c r="S53" s="899"/>
      <c r="T53" s="899"/>
      <c r="U53" s="899"/>
      <c r="V53" s="899"/>
      <c r="W53" s="899"/>
      <c r="X53" s="899"/>
      <c r="Y53" s="899"/>
      <c r="Z53" s="899"/>
      <c r="AA53" s="899"/>
      <c r="AB53" s="899"/>
      <c r="AC53" s="899"/>
      <c r="AD53" s="899"/>
      <c r="AE53" s="900"/>
      <c r="AF53" s="850"/>
      <c r="AG53" s="851"/>
      <c r="AH53" s="851"/>
      <c r="AI53" s="851"/>
      <c r="AJ53" s="852"/>
      <c r="AK53" s="902"/>
      <c r="AL53" s="899"/>
      <c r="AM53" s="899"/>
      <c r="AN53" s="899"/>
      <c r="AO53" s="899"/>
      <c r="AP53" s="899"/>
      <c r="AQ53" s="899"/>
      <c r="AR53" s="899"/>
      <c r="AS53" s="899"/>
      <c r="AT53" s="899"/>
      <c r="AU53" s="899"/>
      <c r="AV53" s="899"/>
      <c r="AW53" s="899"/>
      <c r="AX53" s="899"/>
      <c r="AY53" s="899"/>
      <c r="AZ53" s="901"/>
      <c r="BA53" s="901"/>
      <c r="BB53" s="901"/>
      <c r="BC53" s="901"/>
      <c r="BD53" s="901"/>
      <c r="BE53" s="894"/>
      <c r="BF53" s="894"/>
      <c r="BG53" s="894"/>
      <c r="BH53" s="894"/>
      <c r="BI53" s="895"/>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8"/>
      <c r="R54" s="899"/>
      <c r="S54" s="899"/>
      <c r="T54" s="899"/>
      <c r="U54" s="899"/>
      <c r="V54" s="899"/>
      <c r="W54" s="899"/>
      <c r="X54" s="899"/>
      <c r="Y54" s="899"/>
      <c r="Z54" s="899"/>
      <c r="AA54" s="899"/>
      <c r="AB54" s="899"/>
      <c r="AC54" s="899"/>
      <c r="AD54" s="899"/>
      <c r="AE54" s="900"/>
      <c r="AF54" s="850"/>
      <c r="AG54" s="851"/>
      <c r="AH54" s="851"/>
      <c r="AI54" s="851"/>
      <c r="AJ54" s="852"/>
      <c r="AK54" s="902"/>
      <c r="AL54" s="899"/>
      <c r="AM54" s="899"/>
      <c r="AN54" s="899"/>
      <c r="AO54" s="899"/>
      <c r="AP54" s="899"/>
      <c r="AQ54" s="899"/>
      <c r="AR54" s="899"/>
      <c r="AS54" s="899"/>
      <c r="AT54" s="899"/>
      <c r="AU54" s="899"/>
      <c r="AV54" s="899"/>
      <c r="AW54" s="899"/>
      <c r="AX54" s="899"/>
      <c r="AY54" s="899"/>
      <c r="AZ54" s="901"/>
      <c r="BA54" s="901"/>
      <c r="BB54" s="901"/>
      <c r="BC54" s="901"/>
      <c r="BD54" s="901"/>
      <c r="BE54" s="894"/>
      <c r="BF54" s="894"/>
      <c r="BG54" s="894"/>
      <c r="BH54" s="894"/>
      <c r="BI54" s="895"/>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8"/>
      <c r="R55" s="899"/>
      <c r="S55" s="899"/>
      <c r="T55" s="899"/>
      <c r="U55" s="899"/>
      <c r="V55" s="899"/>
      <c r="W55" s="899"/>
      <c r="X55" s="899"/>
      <c r="Y55" s="899"/>
      <c r="Z55" s="899"/>
      <c r="AA55" s="899"/>
      <c r="AB55" s="899"/>
      <c r="AC55" s="899"/>
      <c r="AD55" s="899"/>
      <c r="AE55" s="900"/>
      <c r="AF55" s="850"/>
      <c r="AG55" s="851"/>
      <c r="AH55" s="851"/>
      <c r="AI55" s="851"/>
      <c r="AJ55" s="852"/>
      <c r="AK55" s="902"/>
      <c r="AL55" s="899"/>
      <c r="AM55" s="899"/>
      <c r="AN55" s="899"/>
      <c r="AO55" s="899"/>
      <c r="AP55" s="899"/>
      <c r="AQ55" s="899"/>
      <c r="AR55" s="899"/>
      <c r="AS55" s="899"/>
      <c r="AT55" s="899"/>
      <c r="AU55" s="899"/>
      <c r="AV55" s="899"/>
      <c r="AW55" s="899"/>
      <c r="AX55" s="899"/>
      <c r="AY55" s="899"/>
      <c r="AZ55" s="901"/>
      <c r="BA55" s="901"/>
      <c r="BB55" s="901"/>
      <c r="BC55" s="901"/>
      <c r="BD55" s="901"/>
      <c r="BE55" s="894"/>
      <c r="BF55" s="894"/>
      <c r="BG55" s="894"/>
      <c r="BH55" s="894"/>
      <c r="BI55" s="895"/>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8"/>
      <c r="R56" s="899"/>
      <c r="S56" s="899"/>
      <c r="T56" s="899"/>
      <c r="U56" s="899"/>
      <c r="V56" s="899"/>
      <c r="W56" s="899"/>
      <c r="X56" s="899"/>
      <c r="Y56" s="899"/>
      <c r="Z56" s="899"/>
      <c r="AA56" s="899"/>
      <c r="AB56" s="899"/>
      <c r="AC56" s="899"/>
      <c r="AD56" s="899"/>
      <c r="AE56" s="900"/>
      <c r="AF56" s="850"/>
      <c r="AG56" s="851"/>
      <c r="AH56" s="851"/>
      <c r="AI56" s="851"/>
      <c r="AJ56" s="852"/>
      <c r="AK56" s="902"/>
      <c r="AL56" s="899"/>
      <c r="AM56" s="899"/>
      <c r="AN56" s="899"/>
      <c r="AO56" s="899"/>
      <c r="AP56" s="899"/>
      <c r="AQ56" s="899"/>
      <c r="AR56" s="899"/>
      <c r="AS56" s="899"/>
      <c r="AT56" s="899"/>
      <c r="AU56" s="899"/>
      <c r="AV56" s="899"/>
      <c r="AW56" s="899"/>
      <c r="AX56" s="899"/>
      <c r="AY56" s="899"/>
      <c r="AZ56" s="901"/>
      <c r="BA56" s="901"/>
      <c r="BB56" s="901"/>
      <c r="BC56" s="901"/>
      <c r="BD56" s="901"/>
      <c r="BE56" s="894"/>
      <c r="BF56" s="894"/>
      <c r="BG56" s="894"/>
      <c r="BH56" s="894"/>
      <c r="BI56" s="895"/>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8"/>
      <c r="R57" s="899"/>
      <c r="S57" s="899"/>
      <c r="T57" s="899"/>
      <c r="U57" s="899"/>
      <c r="V57" s="899"/>
      <c r="W57" s="899"/>
      <c r="X57" s="899"/>
      <c r="Y57" s="899"/>
      <c r="Z57" s="899"/>
      <c r="AA57" s="899"/>
      <c r="AB57" s="899"/>
      <c r="AC57" s="899"/>
      <c r="AD57" s="899"/>
      <c r="AE57" s="900"/>
      <c r="AF57" s="850"/>
      <c r="AG57" s="851"/>
      <c r="AH57" s="851"/>
      <c r="AI57" s="851"/>
      <c r="AJ57" s="852"/>
      <c r="AK57" s="902"/>
      <c r="AL57" s="899"/>
      <c r="AM57" s="899"/>
      <c r="AN57" s="899"/>
      <c r="AO57" s="899"/>
      <c r="AP57" s="899"/>
      <c r="AQ57" s="899"/>
      <c r="AR57" s="899"/>
      <c r="AS57" s="899"/>
      <c r="AT57" s="899"/>
      <c r="AU57" s="899"/>
      <c r="AV57" s="899"/>
      <c r="AW57" s="899"/>
      <c r="AX57" s="899"/>
      <c r="AY57" s="899"/>
      <c r="AZ57" s="901"/>
      <c r="BA57" s="901"/>
      <c r="BB57" s="901"/>
      <c r="BC57" s="901"/>
      <c r="BD57" s="901"/>
      <c r="BE57" s="894"/>
      <c r="BF57" s="894"/>
      <c r="BG57" s="894"/>
      <c r="BH57" s="894"/>
      <c r="BI57" s="895"/>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8"/>
      <c r="R58" s="899"/>
      <c r="S58" s="899"/>
      <c r="T58" s="899"/>
      <c r="U58" s="899"/>
      <c r="V58" s="899"/>
      <c r="W58" s="899"/>
      <c r="X58" s="899"/>
      <c r="Y58" s="899"/>
      <c r="Z58" s="899"/>
      <c r="AA58" s="899"/>
      <c r="AB58" s="899"/>
      <c r="AC58" s="899"/>
      <c r="AD58" s="899"/>
      <c r="AE58" s="900"/>
      <c r="AF58" s="850"/>
      <c r="AG58" s="851"/>
      <c r="AH58" s="851"/>
      <c r="AI58" s="851"/>
      <c r="AJ58" s="852"/>
      <c r="AK58" s="902"/>
      <c r="AL58" s="899"/>
      <c r="AM58" s="899"/>
      <c r="AN58" s="899"/>
      <c r="AO58" s="899"/>
      <c r="AP58" s="899"/>
      <c r="AQ58" s="899"/>
      <c r="AR58" s="899"/>
      <c r="AS58" s="899"/>
      <c r="AT58" s="899"/>
      <c r="AU58" s="899"/>
      <c r="AV58" s="899"/>
      <c r="AW58" s="899"/>
      <c r="AX58" s="899"/>
      <c r="AY58" s="899"/>
      <c r="AZ58" s="901"/>
      <c r="BA58" s="901"/>
      <c r="BB58" s="901"/>
      <c r="BC58" s="901"/>
      <c r="BD58" s="901"/>
      <c r="BE58" s="894"/>
      <c r="BF58" s="894"/>
      <c r="BG58" s="894"/>
      <c r="BH58" s="894"/>
      <c r="BI58" s="895"/>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8"/>
      <c r="R59" s="899"/>
      <c r="S59" s="899"/>
      <c r="T59" s="899"/>
      <c r="U59" s="899"/>
      <c r="V59" s="899"/>
      <c r="W59" s="899"/>
      <c r="X59" s="899"/>
      <c r="Y59" s="899"/>
      <c r="Z59" s="899"/>
      <c r="AA59" s="899"/>
      <c r="AB59" s="899"/>
      <c r="AC59" s="899"/>
      <c r="AD59" s="899"/>
      <c r="AE59" s="900"/>
      <c r="AF59" s="850"/>
      <c r="AG59" s="851"/>
      <c r="AH59" s="851"/>
      <c r="AI59" s="851"/>
      <c r="AJ59" s="852"/>
      <c r="AK59" s="902"/>
      <c r="AL59" s="899"/>
      <c r="AM59" s="899"/>
      <c r="AN59" s="899"/>
      <c r="AO59" s="899"/>
      <c r="AP59" s="899"/>
      <c r="AQ59" s="899"/>
      <c r="AR59" s="899"/>
      <c r="AS59" s="899"/>
      <c r="AT59" s="899"/>
      <c r="AU59" s="899"/>
      <c r="AV59" s="899"/>
      <c r="AW59" s="899"/>
      <c r="AX59" s="899"/>
      <c r="AY59" s="899"/>
      <c r="AZ59" s="901"/>
      <c r="BA59" s="901"/>
      <c r="BB59" s="901"/>
      <c r="BC59" s="901"/>
      <c r="BD59" s="901"/>
      <c r="BE59" s="894"/>
      <c r="BF59" s="894"/>
      <c r="BG59" s="894"/>
      <c r="BH59" s="894"/>
      <c r="BI59" s="895"/>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8"/>
      <c r="R60" s="899"/>
      <c r="S60" s="899"/>
      <c r="T60" s="899"/>
      <c r="U60" s="899"/>
      <c r="V60" s="899"/>
      <c r="W60" s="899"/>
      <c r="X60" s="899"/>
      <c r="Y60" s="899"/>
      <c r="Z60" s="899"/>
      <c r="AA60" s="899"/>
      <c r="AB60" s="899"/>
      <c r="AC60" s="899"/>
      <c r="AD60" s="899"/>
      <c r="AE60" s="900"/>
      <c r="AF60" s="850"/>
      <c r="AG60" s="851"/>
      <c r="AH60" s="851"/>
      <c r="AI60" s="851"/>
      <c r="AJ60" s="852"/>
      <c r="AK60" s="902"/>
      <c r="AL60" s="899"/>
      <c r="AM60" s="899"/>
      <c r="AN60" s="899"/>
      <c r="AO60" s="899"/>
      <c r="AP60" s="899"/>
      <c r="AQ60" s="899"/>
      <c r="AR60" s="899"/>
      <c r="AS60" s="899"/>
      <c r="AT60" s="899"/>
      <c r="AU60" s="899"/>
      <c r="AV60" s="899"/>
      <c r="AW60" s="899"/>
      <c r="AX60" s="899"/>
      <c r="AY60" s="899"/>
      <c r="AZ60" s="901"/>
      <c r="BA60" s="901"/>
      <c r="BB60" s="901"/>
      <c r="BC60" s="901"/>
      <c r="BD60" s="901"/>
      <c r="BE60" s="894"/>
      <c r="BF60" s="894"/>
      <c r="BG60" s="894"/>
      <c r="BH60" s="894"/>
      <c r="BI60" s="895"/>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8"/>
      <c r="R61" s="899"/>
      <c r="S61" s="899"/>
      <c r="T61" s="899"/>
      <c r="U61" s="899"/>
      <c r="V61" s="899"/>
      <c r="W61" s="899"/>
      <c r="X61" s="899"/>
      <c r="Y61" s="899"/>
      <c r="Z61" s="899"/>
      <c r="AA61" s="899"/>
      <c r="AB61" s="899"/>
      <c r="AC61" s="899"/>
      <c r="AD61" s="899"/>
      <c r="AE61" s="900"/>
      <c r="AF61" s="850"/>
      <c r="AG61" s="851"/>
      <c r="AH61" s="851"/>
      <c r="AI61" s="851"/>
      <c r="AJ61" s="852"/>
      <c r="AK61" s="902"/>
      <c r="AL61" s="899"/>
      <c r="AM61" s="899"/>
      <c r="AN61" s="899"/>
      <c r="AO61" s="899"/>
      <c r="AP61" s="899"/>
      <c r="AQ61" s="899"/>
      <c r="AR61" s="899"/>
      <c r="AS61" s="899"/>
      <c r="AT61" s="899"/>
      <c r="AU61" s="899"/>
      <c r="AV61" s="899"/>
      <c r="AW61" s="899"/>
      <c r="AX61" s="899"/>
      <c r="AY61" s="899"/>
      <c r="AZ61" s="901"/>
      <c r="BA61" s="901"/>
      <c r="BB61" s="901"/>
      <c r="BC61" s="901"/>
      <c r="BD61" s="901"/>
      <c r="BE61" s="894"/>
      <c r="BF61" s="894"/>
      <c r="BG61" s="894"/>
      <c r="BH61" s="894"/>
      <c r="BI61" s="895"/>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8"/>
      <c r="R62" s="899"/>
      <c r="S62" s="899"/>
      <c r="T62" s="899"/>
      <c r="U62" s="899"/>
      <c r="V62" s="899"/>
      <c r="W62" s="899"/>
      <c r="X62" s="899"/>
      <c r="Y62" s="899"/>
      <c r="Z62" s="899"/>
      <c r="AA62" s="899"/>
      <c r="AB62" s="899"/>
      <c r="AC62" s="899"/>
      <c r="AD62" s="899"/>
      <c r="AE62" s="900"/>
      <c r="AF62" s="850"/>
      <c r="AG62" s="851"/>
      <c r="AH62" s="851"/>
      <c r="AI62" s="851"/>
      <c r="AJ62" s="852"/>
      <c r="AK62" s="902"/>
      <c r="AL62" s="899"/>
      <c r="AM62" s="899"/>
      <c r="AN62" s="899"/>
      <c r="AO62" s="899"/>
      <c r="AP62" s="899"/>
      <c r="AQ62" s="899"/>
      <c r="AR62" s="899"/>
      <c r="AS62" s="899"/>
      <c r="AT62" s="899"/>
      <c r="AU62" s="899"/>
      <c r="AV62" s="899"/>
      <c r="AW62" s="899"/>
      <c r="AX62" s="899"/>
      <c r="AY62" s="899"/>
      <c r="AZ62" s="901"/>
      <c r="BA62" s="901"/>
      <c r="BB62" s="901"/>
      <c r="BC62" s="901"/>
      <c r="BD62" s="901"/>
      <c r="BE62" s="894"/>
      <c r="BF62" s="894"/>
      <c r="BG62" s="894"/>
      <c r="BH62" s="894"/>
      <c r="BI62" s="895"/>
      <c r="BJ62" s="910" t="s">
        <v>412</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397</v>
      </c>
      <c r="B63" s="853" t="s">
        <v>413</v>
      </c>
      <c r="C63" s="854"/>
      <c r="D63" s="854"/>
      <c r="E63" s="854"/>
      <c r="F63" s="854"/>
      <c r="G63" s="854"/>
      <c r="H63" s="854"/>
      <c r="I63" s="854"/>
      <c r="J63" s="854"/>
      <c r="K63" s="854"/>
      <c r="L63" s="854"/>
      <c r="M63" s="854"/>
      <c r="N63" s="854"/>
      <c r="O63" s="854"/>
      <c r="P63" s="855"/>
      <c r="Q63" s="903"/>
      <c r="R63" s="904"/>
      <c r="S63" s="904"/>
      <c r="T63" s="904"/>
      <c r="U63" s="904"/>
      <c r="V63" s="904"/>
      <c r="W63" s="904"/>
      <c r="X63" s="904"/>
      <c r="Y63" s="904"/>
      <c r="Z63" s="904"/>
      <c r="AA63" s="904"/>
      <c r="AB63" s="904"/>
      <c r="AC63" s="904"/>
      <c r="AD63" s="904"/>
      <c r="AE63" s="905"/>
      <c r="AF63" s="906">
        <v>1096</v>
      </c>
      <c r="AG63" s="907"/>
      <c r="AH63" s="907"/>
      <c r="AI63" s="907"/>
      <c r="AJ63" s="908"/>
      <c r="AK63" s="909"/>
      <c r="AL63" s="904"/>
      <c r="AM63" s="904"/>
      <c r="AN63" s="904"/>
      <c r="AO63" s="904"/>
      <c r="AP63" s="907" t="s">
        <v>509</v>
      </c>
      <c r="AQ63" s="907"/>
      <c r="AR63" s="907"/>
      <c r="AS63" s="907"/>
      <c r="AT63" s="907"/>
      <c r="AU63" s="907" t="s">
        <v>509</v>
      </c>
      <c r="AV63" s="907"/>
      <c r="AW63" s="907"/>
      <c r="AX63" s="907"/>
      <c r="AY63" s="907"/>
      <c r="AZ63" s="911"/>
      <c r="BA63" s="911"/>
      <c r="BB63" s="911"/>
      <c r="BC63" s="911"/>
      <c r="BD63" s="911"/>
      <c r="BE63" s="912"/>
      <c r="BF63" s="912"/>
      <c r="BG63" s="912"/>
      <c r="BH63" s="912"/>
      <c r="BI63" s="913"/>
      <c r="BJ63" s="914" t="s">
        <v>414</v>
      </c>
      <c r="BK63" s="915"/>
      <c r="BL63" s="915"/>
      <c r="BM63" s="915"/>
      <c r="BN63" s="916"/>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416</v>
      </c>
      <c r="B66" s="792"/>
      <c r="C66" s="792"/>
      <c r="D66" s="792"/>
      <c r="E66" s="792"/>
      <c r="F66" s="792"/>
      <c r="G66" s="792"/>
      <c r="H66" s="792"/>
      <c r="I66" s="792"/>
      <c r="J66" s="792"/>
      <c r="K66" s="792"/>
      <c r="L66" s="792"/>
      <c r="M66" s="792"/>
      <c r="N66" s="792"/>
      <c r="O66" s="792"/>
      <c r="P66" s="793"/>
      <c r="Q66" s="797" t="s">
        <v>401</v>
      </c>
      <c r="R66" s="798"/>
      <c r="S66" s="798"/>
      <c r="T66" s="798"/>
      <c r="U66" s="799"/>
      <c r="V66" s="797" t="s">
        <v>402</v>
      </c>
      <c r="W66" s="798"/>
      <c r="X66" s="798"/>
      <c r="Y66" s="798"/>
      <c r="Z66" s="799"/>
      <c r="AA66" s="797" t="s">
        <v>403</v>
      </c>
      <c r="AB66" s="798"/>
      <c r="AC66" s="798"/>
      <c r="AD66" s="798"/>
      <c r="AE66" s="799"/>
      <c r="AF66" s="917" t="s">
        <v>404</v>
      </c>
      <c r="AG66" s="879"/>
      <c r="AH66" s="879"/>
      <c r="AI66" s="879"/>
      <c r="AJ66" s="918"/>
      <c r="AK66" s="797" t="s">
        <v>405</v>
      </c>
      <c r="AL66" s="792"/>
      <c r="AM66" s="792"/>
      <c r="AN66" s="792"/>
      <c r="AO66" s="793"/>
      <c r="AP66" s="797" t="s">
        <v>406</v>
      </c>
      <c r="AQ66" s="798"/>
      <c r="AR66" s="798"/>
      <c r="AS66" s="798"/>
      <c r="AT66" s="799"/>
      <c r="AU66" s="797" t="s">
        <v>417</v>
      </c>
      <c r="AV66" s="798"/>
      <c r="AW66" s="798"/>
      <c r="AX66" s="798"/>
      <c r="AY66" s="799"/>
      <c r="AZ66" s="797" t="s">
        <v>385</v>
      </c>
      <c r="BA66" s="798"/>
      <c r="BB66" s="798"/>
      <c r="BC66" s="798"/>
      <c r="BD66" s="804"/>
      <c r="BE66" s="244"/>
      <c r="BF66" s="244"/>
      <c r="BG66" s="244"/>
      <c r="BH66" s="244"/>
      <c r="BI66" s="244"/>
      <c r="BJ66" s="244"/>
      <c r="BK66" s="244"/>
      <c r="BL66" s="244"/>
      <c r="BM66" s="244"/>
      <c r="BN66" s="244"/>
      <c r="BO66" s="244"/>
      <c r="BP66" s="244"/>
      <c r="BQ66" s="241">
        <v>60</v>
      </c>
      <c r="BR66" s="246"/>
      <c r="BS66" s="922"/>
      <c r="BT66" s="923"/>
      <c r="BU66" s="923"/>
      <c r="BV66" s="923"/>
      <c r="BW66" s="923"/>
      <c r="BX66" s="923"/>
      <c r="BY66" s="923"/>
      <c r="BZ66" s="923"/>
      <c r="CA66" s="923"/>
      <c r="CB66" s="923"/>
      <c r="CC66" s="923"/>
      <c r="CD66" s="923"/>
      <c r="CE66" s="923"/>
      <c r="CF66" s="923"/>
      <c r="CG66" s="928"/>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19"/>
      <c r="AG67" s="882"/>
      <c r="AH67" s="882"/>
      <c r="AI67" s="882"/>
      <c r="AJ67" s="920"/>
      <c r="AK67" s="921"/>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2"/>
      <c r="BT67" s="923"/>
      <c r="BU67" s="923"/>
      <c r="BV67" s="923"/>
      <c r="BW67" s="923"/>
      <c r="BX67" s="923"/>
      <c r="BY67" s="923"/>
      <c r="BZ67" s="923"/>
      <c r="CA67" s="923"/>
      <c r="CB67" s="923"/>
      <c r="CC67" s="923"/>
      <c r="CD67" s="923"/>
      <c r="CE67" s="923"/>
      <c r="CF67" s="923"/>
      <c r="CG67" s="928"/>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33"/>
    </row>
    <row r="68" spans="1:131" ht="26.25" customHeight="1" thickTop="1" x14ac:dyDescent="0.2">
      <c r="A68" s="239">
        <v>1</v>
      </c>
      <c r="B68" s="932" t="s">
        <v>568</v>
      </c>
      <c r="C68" s="933"/>
      <c r="D68" s="933"/>
      <c r="E68" s="933"/>
      <c r="F68" s="933"/>
      <c r="G68" s="933"/>
      <c r="H68" s="933"/>
      <c r="I68" s="933"/>
      <c r="J68" s="933"/>
      <c r="K68" s="933"/>
      <c r="L68" s="933"/>
      <c r="M68" s="933"/>
      <c r="N68" s="933"/>
      <c r="O68" s="933"/>
      <c r="P68" s="934"/>
      <c r="Q68" s="935">
        <v>7741</v>
      </c>
      <c r="R68" s="929">
        <v>7961</v>
      </c>
      <c r="S68" s="929">
        <v>7961</v>
      </c>
      <c r="T68" s="929">
        <v>7961</v>
      </c>
      <c r="U68" s="929">
        <v>7961</v>
      </c>
      <c r="V68" s="929">
        <v>7327</v>
      </c>
      <c r="W68" s="929">
        <v>7475</v>
      </c>
      <c r="X68" s="929">
        <v>7475</v>
      </c>
      <c r="Y68" s="929">
        <v>7475</v>
      </c>
      <c r="Z68" s="929">
        <v>7475</v>
      </c>
      <c r="AA68" s="929">
        <v>415</v>
      </c>
      <c r="AB68" s="929">
        <v>486</v>
      </c>
      <c r="AC68" s="929">
        <v>486</v>
      </c>
      <c r="AD68" s="929">
        <v>486</v>
      </c>
      <c r="AE68" s="929">
        <v>486</v>
      </c>
      <c r="AF68" s="929">
        <v>415</v>
      </c>
      <c r="AG68" s="929">
        <v>486</v>
      </c>
      <c r="AH68" s="929">
        <v>486</v>
      </c>
      <c r="AI68" s="929">
        <v>486</v>
      </c>
      <c r="AJ68" s="929">
        <v>486</v>
      </c>
      <c r="AK68" s="929" t="s">
        <v>509</v>
      </c>
      <c r="AL68" s="929"/>
      <c r="AM68" s="929"/>
      <c r="AN68" s="929"/>
      <c r="AO68" s="929"/>
      <c r="AP68" s="929">
        <v>3713</v>
      </c>
      <c r="AQ68" s="929">
        <v>4476</v>
      </c>
      <c r="AR68" s="929">
        <v>4476</v>
      </c>
      <c r="AS68" s="929">
        <v>4476</v>
      </c>
      <c r="AT68" s="929">
        <v>4476</v>
      </c>
      <c r="AU68" s="929">
        <v>160</v>
      </c>
      <c r="AV68" s="929">
        <v>192</v>
      </c>
      <c r="AW68" s="929">
        <v>192</v>
      </c>
      <c r="AX68" s="929">
        <v>192</v>
      </c>
      <c r="AY68" s="929">
        <v>192</v>
      </c>
      <c r="AZ68" s="930"/>
      <c r="BA68" s="930"/>
      <c r="BB68" s="930"/>
      <c r="BC68" s="930"/>
      <c r="BD68" s="931"/>
      <c r="BE68" s="244"/>
      <c r="BF68" s="244"/>
      <c r="BG68" s="244"/>
      <c r="BH68" s="244"/>
      <c r="BI68" s="244"/>
      <c r="BJ68" s="244"/>
      <c r="BK68" s="244"/>
      <c r="BL68" s="244"/>
      <c r="BM68" s="244"/>
      <c r="BN68" s="244"/>
      <c r="BO68" s="244"/>
      <c r="BP68" s="244"/>
      <c r="BQ68" s="241">
        <v>62</v>
      </c>
      <c r="BR68" s="246"/>
      <c r="BS68" s="922"/>
      <c r="BT68" s="923"/>
      <c r="BU68" s="923"/>
      <c r="BV68" s="923"/>
      <c r="BW68" s="923"/>
      <c r="BX68" s="923"/>
      <c r="BY68" s="923"/>
      <c r="BZ68" s="923"/>
      <c r="CA68" s="923"/>
      <c r="CB68" s="923"/>
      <c r="CC68" s="923"/>
      <c r="CD68" s="923"/>
      <c r="CE68" s="923"/>
      <c r="CF68" s="923"/>
      <c r="CG68" s="928"/>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33"/>
    </row>
    <row r="69" spans="1:131" ht="26.25" customHeight="1" x14ac:dyDescent="0.2">
      <c r="A69" s="241">
        <v>2</v>
      </c>
      <c r="B69" s="936" t="s">
        <v>569</v>
      </c>
      <c r="C69" s="937"/>
      <c r="D69" s="937"/>
      <c r="E69" s="937"/>
      <c r="F69" s="937"/>
      <c r="G69" s="937"/>
      <c r="H69" s="937"/>
      <c r="I69" s="937"/>
      <c r="J69" s="937"/>
      <c r="K69" s="937"/>
      <c r="L69" s="937"/>
      <c r="M69" s="937"/>
      <c r="N69" s="937"/>
      <c r="O69" s="937"/>
      <c r="P69" s="938"/>
      <c r="Q69" s="939">
        <v>194646</v>
      </c>
      <c r="R69" s="893">
        <v>144168</v>
      </c>
      <c r="S69" s="893">
        <v>144168</v>
      </c>
      <c r="T69" s="893">
        <v>144168</v>
      </c>
      <c r="U69" s="893">
        <v>144168</v>
      </c>
      <c r="V69" s="893">
        <v>178380</v>
      </c>
      <c r="W69" s="893">
        <v>138019</v>
      </c>
      <c r="X69" s="893">
        <v>138019</v>
      </c>
      <c r="Y69" s="893">
        <v>138019</v>
      </c>
      <c r="Z69" s="893">
        <v>138019</v>
      </c>
      <c r="AA69" s="893">
        <v>16266</v>
      </c>
      <c r="AB69" s="893">
        <v>6149</v>
      </c>
      <c r="AC69" s="893">
        <v>6149</v>
      </c>
      <c r="AD69" s="893">
        <v>6149</v>
      </c>
      <c r="AE69" s="893">
        <v>6149</v>
      </c>
      <c r="AF69" s="893">
        <v>48943</v>
      </c>
      <c r="AG69" s="893">
        <v>32354</v>
      </c>
      <c r="AH69" s="893">
        <v>32354</v>
      </c>
      <c r="AI69" s="893">
        <v>32354</v>
      </c>
      <c r="AJ69" s="893">
        <v>32354</v>
      </c>
      <c r="AK69" s="893" t="s">
        <v>509</v>
      </c>
      <c r="AL69" s="893"/>
      <c r="AM69" s="893"/>
      <c r="AN69" s="893"/>
      <c r="AO69" s="893"/>
      <c r="AP69" s="893" t="s">
        <v>509</v>
      </c>
      <c r="AQ69" s="893"/>
      <c r="AR69" s="893"/>
      <c r="AS69" s="893"/>
      <c r="AT69" s="893"/>
      <c r="AU69" s="893" t="s">
        <v>509</v>
      </c>
      <c r="AV69" s="893"/>
      <c r="AW69" s="893"/>
      <c r="AX69" s="893"/>
      <c r="AY69" s="893"/>
      <c r="AZ69" s="894" t="s">
        <v>584</v>
      </c>
      <c r="BA69" s="894"/>
      <c r="BB69" s="894"/>
      <c r="BC69" s="894"/>
      <c r="BD69" s="895"/>
      <c r="BE69" s="244"/>
      <c r="BF69" s="244"/>
      <c r="BG69" s="244"/>
      <c r="BH69" s="244"/>
      <c r="BI69" s="244"/>
      <c r="BJ69" s="244"/>
      <c r="BK69" s="244"/>
      <c r="BL69" s="244"/>
      <c r="BM69" s="244"/>
      <c r="BN69" s="244"/>
      <c r="BO69" s="244"/>
      <c r="BP69" s="244"/>
      <c r="BQ69" s="241">
        <v>63</v>
      </c>
      <c r="BR69" s="246"/>
      <c r="BS69" s="922"/>
      <c r="BT69" s="923"/>
      <c r="BU69" s="923"/>
      <c r="BV69" s="923"/>
      <c r="BW69" s="923"/>
      <c r="BX69" s="923"/>
      <c r="BY69" s="923"/>
      <c r="BZ69" s="923"/>
      <c r="CA69" s="923"/>
      <c r="CB69" s="923"/>
      <c r="CC69" s="923"/>
      <c r="CD69" s="923"/>
      <c r="CE69" s="923"/>
      <c r="CF69" s="923"/>
      <c r="CG69" s="928"/>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33"/>
    </row>
    <row r="70" spans="1:131" ht="26.25" customHeight="1" x14ac:dyDescent="0.2">
      <c r="A70" s="241">
        <v>3</v>
      </c>
      <c r="B70" s="936" t="s">
        <v>570</v>
      </c>
      <c r="C70" s="937"/>
      <c r="D70" s="937"/>
      <c r="E70" s="937"/>
      <c r="F70" s="937"/>
      <c r="G70" s="937"/>
      <c r="H70" s="937"/>
      <c r="I70" s="937"/>
      <c r="J70" s="937"/>
      <c r="K70" s="937"/>
      <c r="L70" s="937"/>
      <c r="M70" s="937"/>
      <c r="N70" s="937"/>
      <c r="O70" s="937"/>
      <c r="P70" s="938"/>
      <c r="Q70" s="939">
        <v>720</v>
      </c>
      <c r="R70" s="893">
        <v>893</v>
      </c>
      <c r="S70" s="893">
        <v>893</v>
      </c>
      <c r="T70" s="893">
        <v>893</v>
      </c>
      <c r="U70" s="893">
        <v>893</v>
      </c>
      <c r="V70" s="893">
        <v>587</v>
      </c>
      <c r="W70" s="893">
        <v>820</v>
      </c>
      <c r="X70" s="893">
        <v>820</v>
      </c>
      <c r="Y70" s="893">
        <v>820</v>
      </c>
      <c r="Z70" s="893">
        <v>820</v>
      </c>
      <c r="AA70" s="893">
        <v>132</v>
      </c>
      <c r="AB70" s="893">
        <v>73</v>
      </c>
      <c r="AC70" s="893">
        <v>73</v>
      </c>
      <c r="AD70" s="893">
        <v>73</v>
      </c>
      <c r="AE70" s="893">
        <v>73</v>
      </c>
      <c r="AF70" s="893">
        <v>132</v>
      </c>
      <c r="AG70" s="893">
        <v>73</v>
      </c>
      <c r="AH70" s="893">
        <v>73</v>
      </c>
      <c r="AI70" s="893">
        <v>73</v>
      </c>
      <c r="AJ70" s="893">
        <v>73</v>
      </c>
      <c r="AK70" s="893" t="s">
        <v>509</v>
      </c>
      <c r="AL70" s="893"/>
      <c r="AM70" s="893"/>
      <c r="AN70" s="893"/>
      <c r="AO70" s="893"/>
      <c r="AP70" s="893" t="s">
        <v>509</v>
      </c>
      <c r="AQ70" s="893"/>
      <c r="AR70" s="893"/>
      <c r="AS70" s="893"/>
      <c r="AT70" s="893"/>
      <c r="AU70" s="893" t="s">
        <v>509</v>
      </c>
      <c r="AV70" s="893"/>
      <c r="AW70" s="893"/>
      <c r="AX70" s="893"/>
      <c r="AY70" s="893"/>
      <c r="AZ70" s="894"/>
      <c r="BA70" s="894"/>
      <c r="BB70" s="894"/>
      <c r="BC70" s="894"/>
      <c r="BD70" s="895"/>
      <c r="BE70" s="244"/>
      <c r="BF70" s="244"/>
      <c r="BG70" s="244"/>
      <c r="BH70" s="244"/>
      <c r="BI70" s="244"/>
      <c r="BJ70" s="244"/>
      <c r="BK70" s="244"/>
      <c r="BL70" s="244"/>
      <c r="BM70" s="244"/>
      <c r="BN70" s="244"/>
      <c r="BO70" s="244"/>
      <c r="BP70" s="244"/>
      <c r="BQ70" s="241">
        <v>64</v>
      </c>
      <c r="BR70" s="246"/>
      <c r="BS70" s="922"/>
      <c r="BT70" s="923"/>
      <c r="BU70" s="923"/>
      <c r="BV70" s="923"/>
      <c r="BW70" s="923"/>
      <c r="BX70" s="923"/>
      <c r="BY70" s="923"/>
      <c r="BZ70" s="923"/>
      <c r="CA70" s="923"/>
      <c r="CB70" s="923"/>
      <c r="CC70" s="923"/>
      <c r="CD70" s="923"/>
      <c r="CE70" s="923"/>
      <c r="CF70" s="923"/>
      <c r="CG70" s="928"/>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33"/>
    </row>
    <row r="71" spans="1:131" ht="26.25" customHeight="1" x14ac:dyDescent="0.2">
      <c r="A71" s="241">
        <v>4</v>
      </c>
      <c r="B71" s="936" t="s">
        <v>571</v>
      </c>
      <c r="C71" s="937"/>
      <c r="D71" s="937"/>
      <c r="E71" s="937"/>
      <c r="F71" s="937"/>
      <c r="G71" s="937"/>
      <c r="H71" s="937"/>
      <c r="I71" s="937"/>
      <c r="J71" s="937"/>
      <c r="K71" s="937"/>
      <c r="L71" s="937"/>
      <c r="M71" s="937"/>
      <c r="N71" s="937"/>
      <c r="O71" s="937"/>
      <c r="P71" s="938"/>
      <c r="Q71" s="939">
        <v>96531</v>
      </c>
      <c r="R71" s="893">
        <v>76940</v>
      </c>
      <c r="S71" s="893">
        <v>76940</v>
      </c>
      <c r="T71" s="893">
        <v>76940</v>
      </c>
      <c r="U71" s="893">
        <v>76940</v>
      </c>
      <c r="V71" s="893">
        <v>91789</v>
      </c>
      <c r="W71" s="893">
        <v>73165</v>
      </c>
      <c r="X71" s="893">
        <v>73165</v>
      </c>
      <c r="Y71" s="893">
        <v>73165</v>
      </c>
      <c r="Z71" s="893">
        <v>73165</v>
      </c>
      <c r="AA71" s="893">
        <v>4742</v>
      </c>
      <c r="AB71" s="893">
        <v>3775</v>
      </c>
      <c r="AC71" s="893">
        <v>3775</v>
      </c>
      <c r="AD71" s="893">
        <v>3775</v>
      </c>
      <c r="AE71" s="893">
        <v>3775</v>
      </c>
      <c r="AF71" s="893">
        <v>4726</v>
      </c>
      <c r="AG71" s="893">
        <v>3775</v>
      </c>
      <c r="AH71" s="893">
        <v>3775</v>
      </c>
      <c r="AI71" s="893">
        <v>3775</v>
      </c>
      <c r="AJ71" s="893">
        <v>3775</v>
      </c>
      <c r="AK71" s="893">
        <v>10217</v>
      </c>
      <c r="AL71" s="893">
        <v>7300</v>
      </c>
      <c r="AM71" s="893">
        <v>7300</v>
      </c>
      <c r="AN71" s="893">
        <v>7300</v>
      </c>
      <c r="AO71" s="893">
        <v>7300</v>
      </c>
      <c r="AP71" s="893">
        <v>64049</v>
      </c>
      <c r="AQ71" s="893">
        <v>42318</v>
      </c>
      <c r="AR71" s="893">
        <v>42318</v>
      </c>
      <c r="AS71" s="893">
        <v>42318</v>
      </c>
      <c r="AT71" s="893">
        <v>42318</v>
      </c>
      <c r="AU71" s="893">
        <v>1217</v>
      </c>
      <c r="AV71" s="893"/>
      <c r="AW71" s="893"/>
      <c r="AX71" s="893"/>
      <c r="AY71" s="893"/>
      <c r="AZ71" s="894"/>
      <c r="BA71" s="894"/>
      <c r="BB71" s="894"/>
      <c r="BC71" s="894"/>
      <c r="BD71" s="895"/>
      <c r="BE71" s="244"/>
      <c r="BF71" s="244"/>
      <c r="BG71" s="244"/>
      <c r="BH71" s="244"/>
      <c r="BI71" s="244"/>
      <c r="BJ71" s="244"/>
      <c r="BK71" s="244"/>
      <c r="BL71" s="244"/>
      <c r="BM71" s="244"/>
      <c r="BN71" s="244"/>
      <c r="BO71" s="244"/>
      <c r="BP71" s="244"/>
      <c r="BQ71" s="241">
        <v>65</v>
      </c>
      <c r="BR71" s="246"/>
      <c r="BS71" s="922"/>
      <c r="BT71" s="923"/>
      <c r="BU71" s="923"/>
      <c r="BV71" s="923"/>
      <c r="BW71" s="923"/>
      <c r="BX71" s="923"/>
      <c r="BY71" s="923"/>
      <c r="BZ71" s="923"/>
      <c r="CA71" s="923"/>
      <c r="CB71" s="923"/>
      <c r="CC71" s="923"/>
      <c r="CD71" s="923"/>
      <c r="CE71" s="923"/>
      <c r="CF71" s="923"/>
      <c r="CG71" s="928"/>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33"/>
    </row>
    <row r="72" spans="1:131" ht="26.25" customHeight="1" x14ac:dyDescent="0.2">
      <c r="A72" s="241">
        <v>5</v>
      </c>
      <c r="B72" s="936" t="s">
        <v>572</v>
      </c>
      <c r="C72" s="937"/>
      <c r="D72" s="937"/>
      <c r="E72" s="937"/>
      <c r="F72" s="937"/>
      <c r="G72" s="937"/>
      <c r="H72" s="937"/>
      <c r="I72" s="937"/>
      <c r="J72" s="937"/>
      <c r="K72" s="937"/>
      <c r="L72" s="937"/>
      <c r="M72" s="937"/>
      <c r="N72" s="937"/>
      <c r="O72" s="937"/>
      <c r="P72" s="938"/>
      <c r="Q72" s="939">
        <v>6282</v>
      </c>
      <c r="R72" s="893">
        <v>6933</v>
      </c>
      <c r="S72" s="893">
        <v>6933</v>
      </c>
      <c r="T72" s="893">
        <v>6933</v>
      </c>
      <c r="U72" s="893">
        <v>6933</v>
      </c>
      <c r="V72" s="893">
        <v>6206</v>
      </c>
      <c r="W72" s="893">
        <v>6850</v>
      </c>
      <c r="X72" s="893">
        <v>6850</v>
      </c>
      <c r="Y72" s="893">
        <v>6850</v>
      </c>
      <c r="Z72" s="893">
        <v>6850</v>
      </c>
      <c r="AA72" s="893">
        <v>76</v>
      </c>
      <c r="AB72" s="893">
        <v>82</v>
      </c>
      <c r="AC72" s="893">
        <v>82</v>
      </c>
      <c r="AD72" s="893">
        <v>82</v>
      </c>
      <c r="AE72" s="893">
        <v>82</v>
      </c>
      <c r="AF72" s="893">
        <v>76</v>
      </c>
      <c r="AG72" s="893">
        <v>82</v>
      </c>
      <c r="AH72" s="893">
        <v>82</v>
      </c>
      <c r="AI72" s="893">
        <v>82</v>
      </c>
      <c r="AJ72" s="893">
        <v>82</v>
      </c>
      <c r="AK72" s="893">
        <v>1908</v>
      </c>
      <c r="AL72" s="893">
        <v>2485</v>
      </c>
      <c r="AM72" s="893">
        <v>2485</v>
      </c>
      <c r="AN72" s="893">
        <v>2485</v>
      </c>
      <c r="AO72" s="893">
        <v>2485</v>
      </c>
      <c r="AP72" s="893" t="s">
        <v>509</v>
      </c>
      <c r="AQ72" s="893"/>
      <c r="AR72" s="893"/>
      <c r="AS72" s="893"/>
      <c r="AT72" s="893"/>
      <c r="AU72" s="893" t="s">
        <v>509</v>
      </c>
      <c r="AV72" s="893"/>
      <c r="AW72" s="893"/>
      <c r="AX72" s="893"/>
      <c r="AY72" s="893"/>
      <c r="AZ72" s="894"/>
      <c r="BA72" s="894"/>
      <c r="BB72" s="894"/>
      <c r="BC72" s="894"/>
      <c r="BD72" s="895"/>
      <c r="BE72" s="244"/>
      <c r="BF72" s="244"/>
      <c r="BG72" s="244"/>
      <c r="BH72" s="244"/>
      <c r="BI72" s="244"/>
      <c r="BJ72" s="244"/>
      <c r="BK72" s="244"/>
      <c r="BL72" s="244"/>
      <c r="BM72" s="244"/>
      <c r="BN72" s="244"/>
      <c r="BO72" s="244"/>
      <c r="BP72" s="244"/>
      <c r="BQ72" s="241">
        <v>66</v>
      </c>
      <c r="BR72" s="246"/>
      <c r="BS72" s="922"/>
      <c r="BT72" s="923"/>
      <c r="BU72" s="923"/>
      <c r="BV72" s="923"/>
      <c r="BW72" s="923"/>
      <c r="BX72" s="923"/>
      <c r="BY72" s="923"/>
      <c r="BZ72" s="923"/>
      <c r="CA72" s="923"/>
      <c r="CB72" s="923"/>
      <c r="CC72" s="923"/>
      <c r="CD72" s="923"/>
      <c r="CE72" s="923"/>
      <c r="CF72" s="923"/>
      <c r="CG72" s="928"/>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33"/>
    </row>
    <row r="73" spans="1:131" ht="26.25" customHeight="1" x14ac:dyDescent="0.2">
      <c r="A73" s="241">
        <v>6</v>
      </c>
      <c r="B73" s="936" t="s">
        <v>573</v>
      </c>
      <c r="C73" s="937"/>
      <c r="D73" s="937"/>
      <c r="E73" s="937"/>
      <c r="F73" s="937"/>
      <c r="G73" s="937"/>
      <c r="H73" s="937"/>
      <c r="I73" s="937"/>
      <c r="J73" s="937"/>
      <c r="K73" s="937"/>
      <c r="L73" s="937"/>
      <c r="M73" s="937"/>
      <c r="N73" s="937"/>
      <c r="O73" s="937"/>
      <c r="P73" s="938"/>
      <c r="Q73" s="939">
        <v>1478091</v>
      </c>
      <c r="R73" s="893">
        <v>1385861</v>
      </c>
      <c r="S73" s="893">
        <v>1385861</v>
      </c>
      <c r="T73" s="893">
        <v>1385861</v>
      </c>
      <c r="U73" s="893">
        <v>1385861</v>
      </c>
      <c r="V73" s="893">
        <v>1440066</v>
      </c>
      <c r="W73" s="893">
        <v>1346246</v>
      </c>
      <c r="X73" s="893">
        <v>1346246</v>
      </c>
      <c r="Y73" s="893">
        <v>1346246</v>
      </c>
      <c r="Z73" s="893">
        <v>1346246</v>
      </c>
      <c r="AA73" s="893">
        <v>38025</v>
      </c>
      <c r="AB73" s="893">
        <v>39615</v>
      </c>
      <c r="AC73" s="893">
        <v>39615</v>
      </c>
      <c r="AD73" s="893">
        <v>39615</v>
      </c>
      <c r="AE73" s="893">
        <v>39615</v>
      </c>
      <c r="AF73" s="893">
        <v>38025</v>
      </c>
      <c r="AG73" s="893">
        <v>39615</v>
      </c>
      <c r="AH73" s="893">
        <v>39615</v>
      </c>
      <c r="AI73" s="893">
        <v>39615</v>
      </c>
      <c r="AJ73" s="893">
        <v>39615</v>
      </c>
      <c r="AK73" s="893">
        <v>17867</v>
      </c>
      <c r="AL73" s="893">
        <v>13582</v>
      </c>
      <c r="AM73" s="893">
        <v>13582</v>
      </c>
      <c r="AN73" s="893">
        <v>13582</v>
      </c>
      <c r="AO73" s="893">
        <v>13582</v>
      </c>
      <c r="AP73" s="893" t="s">
        <v>509</v>
      </c>
      <c r="AQ73" s="893"/>
      <c r="AR73" s="893"/>
      <c r="AS73" s="893"/>
      <c r="AT73" s="893"/>
      <c r="AU73" s="893" t="s">
        <v>509</v>
      </c>
      <c r="AV73" s="893"/>
      <c r="AW73" s="893"/>
      <c r="AX73" s="893"/>
      <c r="AY73" s="893"/>
      <c r="AZ73" s="894"/>
      <c r="BA73" s="894"/>
      <c r="BB73" s="894"/>
      <c r="BC73" s="894"/>
      <c r="BD73" s="895"/>
      <c r="BE73" s="244"/>
      <c r="BF73" s="244"/>
      <c r="BG73" s="244"/>
      <c r="BH73" s="244"/>
      <c r="BI73" s="244"/>
      <c r="BJ73" s="244"/>
      <c r="BK73" s="244"/>
      <c r="BL73" s="244"/>
      <c r="BM73" s="244"/>
      <c r="BN73" s="244"/>
      <c r="BO73" s="244"/>
      <c r="BP73" s="244"/>
      <c r="BQ73" s="241">
        <v>67</v>
      </c>
      <c r="BR73" s="246"/>
      <c r="BS73" s="922"/>
      <c r="BT73" s="923"/>
      <c r="BU73" s="923"/>
      <c r="BV73" s="923"/>
      <c r="BW73" s="923"/>
      <c r="BX73" s="923"/>
      <c r="BY73" s="923"/>
      <c r="BZ73" s="923"/>
      <c r="CA73" s="923"/>
      <c r="CB73" s="923"/>
      <c r="CC73" s="923"/>
      <c r="CD73" s="923"/>
      <c r="CE73" s="923"/>
      <c r="CF73" s="923"/>
      <c r="CG73" s="928"/>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33"/>
    </row>
    <row r="74" spans="1:131" ht="26.25" customHeight="1" x14ac:dyDescent="0.2">
      <c r="A74" s="241">
        <v>7</v>
      </c>
      <c r="B74" s="936"/>
      <c r="C74" s="937"/>
      <c r="D74" s="937"/>
      <c r="E74" s="937"/>
      <c r="F74" s="937"/>
      <c r="G74" s="937"/>
      <c r="H74" s="937"/>
      <c r="I74" s="937"/>
      <c r="J74" s="937"/>
      <c r="K74" s="937"/>
      <c r="L74" s="937"/>
      <c r="M74" s="937"/>
      <c r="N74" s="937"/>
      <c r="O74" s="937"/>
      <c r="P74" s="938"/>
      <c r="Q74" s="939"/>
      <c r="R74" s="893"/>
      <c r="S74" s="893"/>
      <c r="T74" s="893"/>
      <c r="U74" s="893"/>
      <c r="V74" s="893"/>
      <c r="W74" s="893"/>
      <c r="X74" s="893"/>
      <c r="Y74" s="893"/>
      <c r="Z74" s="893"/>
      <c r="AA74" s="893"/>
      <c r="AB74" s="893"/>
      <c r="AC74" s="893"/>
      <c r="AD74" s="893"/>
      <c r="AE74" s="893"/>
      <c r="AF74" s="893"/>
      <c r="AG74" s="893"/>
      <c r="AH74" s="893"/>
      <c r="AI74" s="893"/>
      <c r="AJ74" s="893"/>
      <c r="AK74" s="893"/>
      <c r="AL74" s="893"/>
      <c r="AM74" s="893"/>
      <c r="AN74" s="893"/>
      <c r="AO74" s="893"/>
      <c r="AP74" s="893"/>
      <c r="AQ74" s="893"/>
      <c r="AR74" s="893"/>
      <c r="AS74" s="893"/>
      <c r="AT74" s="893"/>
      <c r="AU74" s="893"/>
      <c r="AV74" s="893"/>
      <c r="AW74" s="893"/>
      <c r="AX74" s="893"/>
      <c r="AY74" s="893"/>
      <c r="AZ74" s="894"/>
      <c r="BA74" s="894"/>
      <c r="BB74" s="894"/>
      <c r="BC74" s="894"/>
      <c r="BD74" s="895"/>
      <c r="BE74" s="244"/>
      <c r="BF74" s="244"/>
      <c r="BG74" s="244"/>
      <c r="BH74" s="244"/>
      <c r="BI74" s="244"/>
      <c r="BJ74" s="244"/>
      <c r="BK74" s="244"/>
      <c r="BL74" s="244"/>
      <c r="BM74" s="244"/>
      <c r="BN74" s="244"/>
      <c r="BO74" s="244"/>
      <c r="BP74" s="244"/>
      <c r="BQ74" s="241">
        <v>68</v>
      </c>
      <c r="BR74" s="246"/>
      <c r="BS74" s="922"/>
      <c r="BT74" s="923"/>
      <c r="BU74" s="923"/>
      <c r="BV74" s="923"/>
      <c r="BW74" s="923"/>
      <c r="BX74" s="923"/>
      <c r="BY74" s="923"/>
      <c r="BZ74" s="923"/>
      <c r="CA74" s="923"/>
      <c r="CB74" s="923"/>
      <c r="CC74" s="923"/>
      <c r="CD74" s="923"/>
      <c r="CE74" s="923"/>
      <c r="CF74" s="923"/>
      <c r="CG74" s="928"/>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33"/>
    </row>
    <row r="75" spans="1:131" ht="26.25" customHeight="1" x14ac:dyDescent="0.2">
      <c r="A75" s="241">
        <v>8</v>
      </c>
      <c r="B75" s="936"/>
      <c r="C75" s="937"/>
      <c r="D75" s="937"/>
      <c r="E75" s="937"/>
      <c r="F75" s="937"/>
      <c r="G75" s="937"/>
      <c r="H75" s="937"/>
      <c r="I75" s="937"/>
      <c r="J75" s="937"/>
      <c r="K75" s="937"/>
      <c r="L75" s="937"/>
      <c r="M75" s="937"/>
      <c r="N75" s="937"/>
      <c r="O75" s="937"/>
      <c r="P75" s="938"/>
      <c r="Q75" s="940"/>
      <c r="R75" s="941"/>
      <c r="S75" s="941"/>
      <c r="T75" s="941"/>
      <c r="U75" s="896"/>
      <c r="V75" s="942"/>
      <c r="W75" s="941"/>
      <c r="X75" s="941"/>
      <c r="Y75" s="941"/>
      <c r="Z75" s="896"/>
      <c r="AA75" s="942"/>
      <c r="AB75" s="941"/>
      <c r="AC75" s="941"/>
      <c r="AD75" s="941"/>
      <c r="AE75" s="896"/>
      <c r="AF75" s="942"/>
      <c r="AG75" s="941"/>
      <c r="AH75" s="941"/>
      <c r="AI75" s="941"/>
      <c r="AJ75" s="896"/>
      <c r="AK75" s="942"/>
      <c r="AL75" s="941"/>
      <c r="AM75" s="941"/>
      <c r="AN75" s="941"/>
      <c r="AO75" s="896"/>
      <c r="AP75" s="942"/>
      <c r="AQ75" s="941"/>
      <c r="AR75" s="941"/>
      <c r="AS75" s="941"/>
      <c r="AT75" s="896"/>
      <c r="AU75" s="942"/>
      <c r="AV75" s="941"/>
      <c r="AW75" s="941"/>
      <c r="AX75" s="941"/>
      <c r="AY75" s="896"/>
      <c r="AZ75" s="894"/>
      <c r="BA75" s="894"/>
      <c r="BB75" s="894"/>
      <c r="BC75" s="894"/>
      <c r="BD75" s="895"/>
      <c r="BE75" s="244"/>
      <c r="BF75" s="244"/>
      <c r="BG75" s="244"/>
      <c r="BH75" s="244"/>
      <c r="BI75" s="244"/>
      <c r="BJ75" s="244"/>
      <c r="BK75" s="244"/>
      <c r="BL75" s="244"/>
      <c r="BM75" s="244"/>
      <c r="BN75" s="244"/>
      <c r="BO75" s="244"/>
      <c r="BP75" s="244"/>
      <c r="BQ75" s="241">
        <v>69</v>
      </c>
      <c r="BR75" s="246"/>
      <c r="BS75" s="922"/>
      <c r="BT75" s="923"/>
      <c r="BU75" s="923"/>
      <c r="BV75" s="923"/>
      <c r="BW75" s="923"/>
      <c r="BX75" s="923"/>
      <c r="BY75" s="923"/>
      <c r="BZ75" s="923"/>
      <c r="CA75" s="923"/>
      <c r="CB75" s="923"/>
      <c r="CC75" s="923"/>
      <c r="CD75" s="923"/>
      <c r="CE75" s="923"/>
      <c r="CF75" s="923"/>
      <c r="CG75" s="928"/>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33"/>
    </row>
    <row r="76" spans="1:131" ht="26.25" customHeight="1" x14ac:dyDescent="0.2">
      <c r="A76" s="241">
        <v>9</v>
      </c>
      <c r="B76" s="936"/>
      <c r="C76" s="937"/>
      <c r="D76" s="937"/>
      <c r="E76" s="937"/>
      <c r="F76" s="937"/>
      <c r="G76" s="937"/>
      <c r="H76" s="937"/>
      <c r="I76" s="937"/>
      <c r="J76" s="937"/>
      <c r="K76" s="937"/>
      <c r="L76" s="937"/>
      <c r="M76" s="937"/>
      <c r="N76" s="937"/>
      <c r="O76" s="937"/>
      <c r="P76" s="938"/>
      <c r="Q76" s="940"/>
      <c r="R76" s="941"/>
      <c r="S76" s="941"/>
      <c r="T76" s="941"/>
      <c r="U76" s="896"/>
      <c r="V76" s="942"/>
      <c r="W76" s="941"/>
      <c r="X76" s="941"/>
      <c r="Y76" s="941"/>
      <c r="Z76" s="896"/>
      <c r="AA76" s="942"/>
      <c r="AB76" s="941"/>
      <c r="AC76" s="941"/>
      <c r="AD76" s="941"/>
      <c r="AE76" s="896"/>
      <c r="AF76" s="942"/>
      <c r="AG76" s="941"/>
      <c r="AH76" s="941"/>
      <c r="AI76" s="941"/>
      <c r="AJ76" s="896"/>
      <c r="AK76" s="942"/>
      <c r="AL76" s="941"/>
      <c r="AM76" s="941"/>
      <c r="AN76" s="941"/>
      <c r="AO76" s="896"/>
      <c r="AP76" s="942"/>
      <c r="AQ76" s="941"/>
      <c r="AR76" s="941"/>
      <c r="AS76" s="941"/>
      <c r="AT76" s="896"/>
      <c r="AU76" s="942"/>
      <c r="AV76" s="941"/>
      <c r="AW76" s="941"/>
      <c r="AX76" s="941"/>
      <c r="AY76" s="896"/>
      <c r="AZ76" s="894"/>
      <c r="BA76" s="894"/>
      <c r="BB76" s="894"/>
      <c r="BC76" s="894"/>
      <c r="BD76" s="895"/>
      <c r="BE76" s="244"/>
      <c r="BF76" s="244"/>
      <c r="BG76" s="244"/>
      <c r="BH76" s="244"/>
      <c r="BI76" s="244"/>
      <c r="BJ76" s="244"/>
      <c r="BK76" s="244"/>
      <c r="BL76" s="244"/>
      <c r="BM76" s="244"/>
      <c r="BN76" s="244"/>
      <c r="BO76" s="244"/>
      <c r="BP76" s="244"/>
      <c r="BQ76" s="241">
        <v>70</v>
      </c>
      <c r="BR76" s="246"/>
      <c r="BS76" s="922"/>
      <c r="BT76" s="923"/>
      <c r="BU76" s="923"/>
      <c r="BV76" s="923"/>
      <c r="BW76" s="923"/>
      <c r="BX76" s="923"/>
      <c r="BY76" s="923"/>
      <c r="BZ76" s="923"/>
      <c r="CA76" s="923"/>
      <c r="CB76" s="923"/>
      <c r="CC76" s="923"/>
      <c r="CD76" s="923"/>
      <c r="CE76" s="923"/>
      <c r="CF76" s="923"/>
      <c r="CG76" s="928"/>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33"/>
    </row>
    <row r="77" spans="1:131" ht="26.25" customHeight="1" x14ac:dyDescent="0.2">
      <c r="A77" s="241">
        <v>10</v>
      </c>
      <c r="B77" s="936"/>
      <c r="C77" s="937"/>
      <c r="D77" s="937"/>
      <c r="E77" s="937"/>
      <c r="F77" s="937"/>
      <c r="G77" s="937"/>
      <c r="H77" s="937"/>
      <c r="I77" s="937"/>
      <c r="J77" s="937"/>
      <c r="K77" s="937"/>
      <c r="L77" s="937"/>
      <c r="M77" s="937"/>
      <c r="N77" s="937"/>
      <c r="O77" s="937"/>
      <c r="P77" s="938"/>
      <c r="Q77" s="940"/>
      <c r="R77" s="941"/>
      <c r="S77" s="941"/>
      <c r="T77" s="941"/>
      <c r="U77" s="896"/>
      <c r="V77" s="942"/>
      <c r="W77" s="941"/>
      <c r="X77" s="941"/>
      <c r="Y77" s="941"/>
      <c r="Z77" s="896"/>
      <c r="AA77" s="942"/>
      <c r="AB77" s="941"/>
      <c r="AC77" s="941"/>
      <c r="AD77" s="941"/>
      <c r="AE77" s="896"/>
      <c r="AF77" s="942"/>
      <c r="AG77" s="941"/>
      <c r="AH77" s="941"/>
      <c r="AI77" s="941"/>
      <c r="AJ77" s="896"/>
      <c r="AK77" s="942"/>
      <c r="AL77" s="941"/>
      <c r="AM77" s="941"/>
      <c r="AN77" s="941"/>
      <c r="AO77" s="896"/>
      <c r="AP77" s="942"/>
      <c r="AQ77" s="941"/>
      <c r="AR77" s="941"/>
      <c r="AS77" s="941"/>
      <c r="AT77" s="896"/>
      <c r="AU77" s="942"/>
      <c r="AV77" s="941"/>
      <c r="AW77" s="941"/>
      <c r="AX77" s="941"/>
      <c r="AY77" s="896"/>
      <c r="AZ77" s="894"/>
      <c r="BA77" s="894"/>
      <c r="BB77" s="894"/>
      <c r="BC77" s="894"/>
      <c r="BD77" s="895"/>
      <c r="BE77" s="244"/>
      <c r="BF77" s="244"/>
      <c r="BG77" s="244"/>
      <c r="BH77" s="244"/>
      <c r="BI77" s="244"/>
      <c r="BJ77" s="244"/>
      <c r="BK77" s="244"/>
      <c r="BL77" s="244"/>
      <c r="BM77" s="244"/>
      <c r="BN77" s="244"/>
      <c r="BO77" s="244"/>
      <c r="BP77" s="244"/>
      <c r="BQ77" s="241">
        <v>71</v>
      </c>
      <c r="BR77" s="246"/>
      <c r="BS77" s="922"/>
      <c r="BT77" s="923"/>
      <c r="BU77" s="923"/>
      <c r="BV77" s="923"/>
      <c r="BW77" s="923"/>
      <c r="BX77" s="923"/>
      <c r="BY77" s="923"/>
      <c r="BZ77" s="923"/>
      <c r="CA77" s="923"/>
      <c r="CB77" s="923"/>
      <c r="CC77" s="923"/>
      <c r="CD77" s="923"/>
      <c r="CE77" s="923"/>
      <c r="CF77" s="923"/>
      <c r="CG77" s="928"/>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33"/>
    </row>
    <row r="78" spans="1:131" ht="26.25" customHeight="1" x14ac:dyDescent="0.2">
      <c r="A78" s="241">
        <v>11</v>
      </c>
      <c r="B78" s="936"/>
      <c r="C78" s="937"/>
      <c r="D78" s="937"/>
      <c r="E78" s="937"/>
      <c r="F78" s="937"/>
      <c r="G78" s="937"/>
      <c r="H78" s="937"/>
      <c r="I78" s="937"/>
      <c r="J78" s="937"/>
      <c r="K78" s="937"/>
      <c r="L78" s="937"/>
      <c r="M78" s="937"/>
      <c r="N78" s="937"/>
      <c r="O78" s="937"/>
      <c r="P78" s="938"/>
      <c r="Q78" s="939"/>
      <c r="R78" s="893"/>
      <c r="S78" s="893"/>
      <c r="T78" s="893"/>
      <c r="U78" s="893"/>
      <c r="V78" s="893"/>
      <c r="W78" s="893"/>
      <c r="X78" s="893"/>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3"/>
      <c r="AY78" s="893"/>
      <c r="AZ78" s="894"/>
      <c r="BA78" s="894"/>
      <c r="BB78" s="894"/>
      <c r="BC78" s="894"/>
      <c r="BD78" s="895"/>
      <c r="BE78" s="244"/>
      <c r="BF78" s="244"/>
      <c r="BG78" s="244"/>
      <c r="BH78" s="244"/>
      <c r="BI78" s="244"/>
      <c r="BJ78" s="233"/>
      <c r="BK78" s="233"/>
      <c r="BL78" s="233"/>
      <c r="BM78" s="233"/>
      <c r="BN78" s="233"/>
      <c r="BO78" s="244"/>
      <c r="BP78" s="244"/>
      <c r="BQ78" s="241">
        <v>72</v>
      </c>
      <c r="BR78" s="246"/>
      <c r="BS78" s="922"/>
      <c r="BT78" s="923"/>
      <c r="BU78" s="923"/>
      <c r="BV78" s="923"/>
      <c r="BW78" s="923"/>
      <c r="BX78" s="923"/>
      <c r="BY78" s="923"/>
      <c r="BZ78" s="923"/>
      <c r="CA78" s="923"/>
      <c r="CB78" s="923"/>
      <c r="CC78" s="923"/>
      <c r="CD78" s="923"/>
      <c r="CE78" s="923"/>
      <c r="CF78" s="923"/>
      <c r="CG78" s="928"/>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33"/>
    </row>
    <row r="79" spans="1:131" ht="26.25" customHeight="1" x14ac:dyDescent="0.2">
      <c r="A79" s="241">
        <v>12</v>
      </c>
      <c r="B79" s="936"/>
      <c r="C79" s="937"/>
      <c r="D79" s="937"/>
      <c r="E79" s="937"/>
      <c r="F79" s="937"/>
      <c r="G79" s="937"/>
      <c r="H79" s="937"/>
      <c r="I79" s="937"/>
      <c r="J79" s="937"/>
      <c r="K79" s="937"/>
      <c r="L79" s="937"/>
      <c r="M79" s="937"/>
      <c r="N79" s="937"/>
      <c r="O79" s="937"/>
      <c r="P79" s="938"/>
      <c r="Q79" s="939"/>
      <c r="R79" s="893"/>
      <c r="S79" s="893"/>
      <c r="T79" s="893"/>
      <c r="U79" s="893"/>
      <c r="V79" s="893"/>
      <c r="W79" s="893"/>
      <c r="X79" s="893"/>
      <c r="Y79" s="893"/>
      <c r="Z79" s="893"/>
      <c r="AA79" s="893"/>
      <c r="AB79" s="893"/>
      <c r="AC79" s="893"/>
      <c r="AD79" s="893"/>
      <c r="AE79" s="893"/>
      <c r="AF79" s="893"/>
      <c r="AG79" s="893"/>
      <c r="AH79" s="893"/>
      <c r="AI79" s="893"/>
      <c r="AJ79" s="893"/>
      <c r="AK79" s="893"/>
      <c r="AL79" s="893"/>
      <c r="AM79" s="893"/>
      <c r="AN79" s="893"/>
      <c r="AO79" s="893"/>
      <c r="AP79" s="893"/>
      <c r="AQ79" s="893"/>
      <c r="AR79" s="893"/>
      <c r="AS79" s="893"/>
      <c r="AT79" s="893"/>
      <c r="AU79" s="893"/>
      <c r="AV79" s="893"/>
      <c r="AW79" s="893"/>
      <c r="AX79" s="893"/>
      <c r="AY79" s="893"/>
      <c r="AZ79" s="894"/>
      <c r="BA79" s="894"/>
      <c r="BB79" s="894"/>
      <c r="BC79" s="894"/>
      <c r="BD79" s="895"/>
      <c r="BE79" s="244"/>
      <c r="BF79" s="244"/>
      <c r="BG79" s="244"/>
      <c r="BH79" s="244"/>
      <c r="BI79" s="244"/>
      <c r="BJ79" s="233"/>
      <c r="BK79" s="233"/>
      <c r="BL79" s="233"/>
      <c r="BM79" s="233"/>
      <c r="BN79" s="233"/>
      <c r="BO79" s="244"/>
      <c r="BP79" s="244"/>
      <c r="BQ79" s="241">
        <v>73</v>
      </c>
      <c r="BR79" s="246"/>
      <c r="BS79" s="922"/>
      <c r="BT79" s="923"/>
      <c r="BU79" s="923"/>
      <c r="BV79" s="923"/>
      <c r="BW79" s="923"/>
      <c r="BX79" s="923"/>
      <c r="BY79" s="923"/>
      <c r="BZ79" s="923"/>
      <c r="CA79" s="923"/>
      <c r="CB79" s="923"/>
      <c r="CC79" s="923"/>
      <c r="CD79" s="923"/>
      <c r="CE79" s="923"/>
      <c r="CF79" s="923"/>
      <c r="CG79" s="928"/>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33"/>
    </row>
    <row r="80" spans="1:131" ht="26.25" customHeight="1" x14ac:dyDescent="0.2">
      <c r="A80" s="241">
        <v>13</v>
      </c>
      <c r="B80" s="936"/>
      <c r="C80" s="937"/>
      <c r="D80" s="937"/>
      <c r="E80" s="937"/>
      <c r="F80" s="937"/>
      <c r="G80" s="937"/>
      <c r="H80" s="937"/>
      <c r="I80" s="937"/>
      <c r="J80" s="937"/>
      <c r="K80" s="937"/>
      <c r="L80" s="937"/>
      <c r="M80" s="937"/>
      <c r="N80" s="937"/>
      <c r="O80" s="937"/>
      <c r="P80" s="938"/>
      <c r="Q80" s="939"/>
      <c r="R80" s="893"/>
      <c r="S80" s="893"/>
      <c r="T80" s="893"/>
      <c r="U80" s="893"/>
      <c r="V80" s="893"/>
      <c r="W80" s="893"/>
      <c r="X80" s="893"/>
      <c r="Y80" s="893"/>
      <c r="Z80" s="893"/>
      <c r="AA80" s="893"/>
      <c r="AB80" s="893"/>
      <c r="AC80" s="893"/>
      <c r="AD80" s="893"/>
      <c r="AE80" s="893"/>
      <c r="AF80" s="893"/>
      <c r="AG80" s="893"/>
      <c r="AH80" s="893"/>
      <c r="AI80" s="893"/>
      <c r="AJ80" s="893"/>
      <c r="AK80" s="893"/>
      <c r="AL80" s="893"/>
      <c r="AM80" s="893"/>
      <c r="AN80" s="893"/>
      <c r="AO80" s="893"/>
      <c r="AP80" s="893"/>
      <c r="AQ80" s="893"/>
      <c r="AR80" s="893"/>
      <c r="AS80" s="893"/>
      <c r="AT80" s="893"/>
      <c r="AU80" s="893"/>
      <c r="AV80" s="893"/>
      <c r="AW80" s="893"/>
      <c r="AX80" s="893"/>
      <c r="AY80" s="893"/>
      <c r="AZ80" s="894"/>
      <c r="BA80" s="894"/>
      <c r="BB80" s="894"/>
      <c r="BC80" s="894"/>
      <c r="BD80" s="895"/>
      <c r="BE80" s="244"/>
      <c r="BF80" s="244"/>
      <c r="BG80" s="244"/>
      <c r="BH80" s="244"/>
      <c r="BI80" s="244"/>
      <c r="BJ80" s="244"/>
      <c r="BK80" s="244"/>
      <c r="BL80" s="244"/>
      <c r="BM80" s="244"/>
      <c r="BN80" s="244"/>
      <c r="BO80" s="244"/>
      <c r="BP80" s="244"/>
      <c r="BQ80" s="241">
        <v>74</v>
      </c>
      <c r="BR80" s="246"/>
      <c r="BS80" s="922"/>
      <c r="BT80" s="923"/>
      <c r="BU80" s="923"/>
      <c r="BV80" s="923"/>
      <c r="BW80" s="923"/>
      <c r="BX80" s="923"/>
      <c r="BY80" s="923"/>
      <c r="BZ80" s="923"/>
      <c r="CA80" s="923"/>
      <c r="CB80" s="923"/>
      <c r="CC80" s="923"/>
      <c r="CD80" s="923"/>
      <c r="CE80" s="923"/>
      <c r="CF80" s="923"/>
      <c r="CG80" s="928"/>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33"/>
    </row>
    <row r="81" spans="1:131" ht="26.25" customHeight="1" x14ac:dyDescent="0.2">
      <c r="A81" s="241">
        <v>14</v>
      </c>
      <c r="B81" s="936"/>
      <c r="C81" s="937"/>
      <c r="D81" s="937"/>
      <c r="E81" s="937"/>
      <c r="F81" s="937"/>
      <c r="G81" s="937"/>
      <c r="H81" s="937"/>
      <c r="I81" s="937"/>
      <c r="J81" s="937"/>
      <c r="K81" s="937"/>
      <c r="L81" s="937"/>
      <c r="M81" s="937"/>
      <c r="N81" s="937"/>
      <c r="O81" s="937"/>
      <c r="P81" s="938"/>
      <c r="Q81" s="939"/>
      <c r="R81" s="893"/>
      <c r="S81" s="893"/>
      <c r="T81" s="893"/>
      <c r="U81" s="893"/>
      <c r="V81" s="893"/>
      <c r="W81" s="893"/>
      <c r="X81" s="893"/>
      <c r="Y81" s="893"/>
      <c r="Z81" s="893"/>
      <c r="AA81" s="893"/>
      <c r="AB81" s="893"/>
      <c r="AC81" s="893"/>
      <c r="AD81" s="893"/>
      <c r="AE81" s="893"/>
      <c r="AF81" s="893"/>
      <c r="AG81" s="893"/>
      <c r="AH81" s="893"/>
      <c r="AI81" s="893"/>
      <c r="AJ81" s="893"/>
      <c r="AK81" s="893"/>
      <c r="AL81" s="893"/>
      <c r="AM81" s="893"/>
      <c r="AN81" s="893"/>
      <c r="AO81" s="893"/>
      <c r="AP81" s="893"/>
      <c r="AQ81" s="893"/>
      <c r="AR81" s="893"/>
      <c r="AS81" s="893"/>
      <c r="AT81" s="893"/>
      <c r="AU81" s="893"/>
      <c r="AV81" s="893"/>
      <c r="AW81" s="893"/>
      <c r="AX81" s="893"/>
      <c r="AY81" s="893"/>
      <c r="AZ81" s="894"/>
      <c r="BA81" s="894"/>
      <c r="BB81" s="894"/>
      <c r="BC81" s="894"/>
      <c r="BD81" s="895"/>
      <c r="BE81" s="244"/>
      <c r="BF81" s="244"/>
      <c r="BG81" s="244"/>
      <c r="BH81" s="244"/>
      <c r="BI81" s="244"/>
      <c r="BJ81" s="244"/>
      <c r="BK81" s="244"/>
      <c r="BL81" s="244"/>
      <c r="BM81" s="244"/>
      <c r="BN81" s="244"/>
      <c r="BO81" s="244"/>
      <c r="BP81" s="244"/>
      <c r="BQ81" s="241">
        <v>75</v>
      </c>
      <c r="BR81" s="246"/>
      <c r="BS81" s="922"/>
      <c r="BT81" s="923"/>
      <c r="BU81" s="923"/>
      <c r="BV81" s="923"/>
      <c r="BW81" s="923"/>
      <c r="BX81" s="923"/>
      <c r="BY81" s="923"/>
      <c r="BZ81" s="923"/>
      <c r="CA81" s="923"/>
      <c r="CB81" s="923"/>
      <c r="CC81" s="923"/>
      <c r="CD81" s="923"/>
      <c r="CE81" s="923"/>
      <c r="CF81" s="923"/>
      <c r="CG81" s="928"/>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33"/>
    </row>
    <row r="82" spans="1:131" ht="26.25" customHeight="1" x14ac:dyDescent="0.2">
      <c r="A82" s="241">
        <v>15</v>
      </c>
      <c r="B82" s="936"/>
      <c r="C82" s="937"/>
      <c r="D82" s="937"/>
      <c r="E82" s="937"/>
      <c r="F82" s="937"/>
      <c r="G82" s="937"/>
      <c r="H82" s="937"/>
      <c r="I82" s="937"/>
      <c r="J82" s="937"/>
      <c r="K82" s="937"/>
      <c r="L82" s="937"/>
      <c r="M82" s="937"/>
      <c r="N82" s="937"/>
      <c r="O82" s="937"/>
      <c r="P82" s="938"/>
      <c r="Q82" s="939"/>
      <c r="R82" s="893"/>
      <c r="S82" s="893"/>
      <c r="T82" s="893"/>
      <c r="U82" s="893"/>
      <c r="V82" s="893"/>
      <c r="W82" s="893"/>
      <c r="X82" s="893"/>
      <c r="Y82" s="893"/>
      <c r="Z82" s="893"/>
      <c r="AA82" s="893"/>
      <c r="AB82" s="893"/>
      <c r="AC82" s="893"/>
      <c r="AD82" s="893"/>
      <c r="AE82" s="893"/>
      <c r="AF82" s="893"/>
      <c r="AG82" s="893"/>
      <c r="AH82" s="893"/>
      <c r="AI82" s="893"/>
      <c r="AJ82" s="893"/>
      <c r="AK82" s="893"/>
      <c r="AL82" s="893"/>
      <c r="AM82" s="893"/>
      <c r="AN82" s="893"/>
      <c r="AO82" s="893"/>
      <c r="AP82" s="893"/>
      <c r="AQ82" s="893"/>
      <c r="AR82" s="893"/>
      <c r="AS82" s="893"/>
      <c r="AT82" s="893"/>
      <c r="AU82" s="893"/>
      <c r="AV82" s="893"/>
      <c r="AW82" s="893"/>
      <c r="AX82" s="893"/>
      <c r="AY82" s="893"/>
      <c r="AZ82" s="894"/>
      <c r="BA82" s="894"/>
      <c r="BB82" s="894"/>
      <c r="BC82" s="894"/>
      <c r="BD82" s="895"/>
      <c r="BE82" s="244"/>
      <c r="BF82" s="244"/>
      <c r="BG82" s="244"/>
      <c r="BH82" s="244"/>
      <c r="BI82" s="244"/>
      <c r="BJ82" s="244"/>
      <c r="BK82" s="244"/>
      <c r="BL82" s="244"/>
      <c r="BM82" s="244"/>
      <c r="BN82" s="244"/>
      <c r="BO82" s="244"/>
      <c r="BP82" s="244"/>
      <c r="BQ82" s="241">
        <v>76</v>
      </c>
      <c r="BR82" s="246"/>
      <c r="BS82" s="922"/>
      <c r="BT82" s="923"/>
      <c r="BU82" s="923"/>
      <c r="BV82" s="923"/>
      <c r="BW82" s="923"/>
      <c r="BX82" s="923"/>
      <c r="BY82" s="923"/>
      <c r="BZ82" s="923"/>
      <c r="CA82" s="923"/>
      <c r="CB82" s="923"/>
      <c r="CC82" s="923"/>
      <c r="CD82" s="923"/>
      <c r="CE82" s="923"/>
      <c r="CF82" s="923"/>
      <c r="CG82" s="928"/>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33"/>
    </row>
    <row r="83" spans="1:131" ht="26.25" customHeight="1" x14ac:dyDescent="0.2">
      <c r="A83" s="241">
        <v>16</v>
      </c>
      <c r="B83" s="936"/>
      <c r="C83" s="937"/>
      <c r="D83" s="937"/>
      <c r="E83" s="937"/>
      <c r="F83" s="937"/>
      <c r="G83" s="937"/>
      <c r="H83" s="937"/>
      <c r="I83" s="937"/>
      <c r="J83" s="937"/>
      <c r="K83" s="937"/>
      <c r="L83" s="937"/>
      <c r="M83" s="937"/>
      <c r="N83" s="937"/>
      <c r="O83" s="937"/>
      <c r="P83" s="938"/>
      <c r="Q83" s="939"/>
      <c r="R83" s="893"/>
      <c r="S83" s="893"/>
      <c r="T83" s="893"/>
      <c r="U83" s="893"/>
      <c r="V83" s="893"/>
      <c r="W83" s="893"/>
      <c r="X83" s="893"/>
      <c r="Y83" s="893"/>
      <c r="Z83" s="893"/>
      <c r="AA83" s="893"/>
      <c r="AB83" s="893"/>
      <c r="AC83" s="893"/>
      <c r="AD83" s="893"/>
      <c r="AE83" s="893"/>
      <c r="AF83" s="893"/>
      <c r="AG83" s="893"/>
      <c r="AH83" s="893"/>
      <c r="AI83" s="893"/>
      <c r="AJ83" s="893"/>
      <c r="AK83" s="893"/>
      <c r="AL83" s="893"/>
      <c r="AM83" s="893"/>
      <c r="AN83" s="893"/>
      <c r="AO83" s="893"/>
      <c r="AP83" s="893"/>
      <c r="AQ83" s="893"/>
      <c r="AR83" s="893"/>
      <c r="AS83" s="893"/>
      <c r="AT83" s="893"/>
      <c r="AU83" s="893"/>
      <c r="AV83" s="893"/>
      <c r="AW83" s="893"/>
      <c r="AX83" s="893"/>
      <c r="AY83" s="893"/>
      <c r="AZ83" s="894"/>
      <c r="BA83" s="894"/>
      <c r="BB83" s="894"/>
      <c r="BC83" s="894"/>
      <c r="BD83" s="895"/>
      <c r="BE83" s="244"/>
      <c r="BF83" s="244"/>
      <c r="BG83" s="244"/>
      <c r="BH83" s="244"/>
      <c r="BI83" s="244"/>
      <c r="BJ83" s="244"/>
      <c r="BK83" s="244"/>
      <c r="BL83" s="244"/>
      <c r="BM83" s="244"/>
      <c r="BN83" s="244"/>
      <c r="BO83" s="244"/>
      <c r="BP83" s="244"/>
      <c r="BQ83" s="241">
        <v>77</v>
      </c>
      <c r="BR83" s="246"/>
      <c r="BS83" s="922"/>
      <c r="BT83" s="923"/>
      <c r="BU83" s="923"/>
      <c r="BV83" s="923"/>
      <c r="BW83" s="923"/>
      <c r="BX83" s="923"/>
      <c r="BY83" s="923"/>
      <c r="BZ83" s="923"/>
      <c r="CA83" s="923"/>
      <c r="CB83" s="923"/>
      <c r="CC83" s="923"/>
      <c r="CD83" s="923"/>
      <c r="CE83" s="923"/>
      <c r="CF83" s="923"/>
      <c r="CG83" s="928"/>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33"/>
    </row>
    <row r="84" spans="1:131" ht="26.25" customHeight="1" x14ac:dyDescent="0.2">
      <c r="A84" s="241">
        <v>17</v>
      </c>
      <c r="B84" s="936"/>
      <c r="C84" s="937"/>
      <c r="D84" s="937"/>
      <c r="E84" s="937"/>
      <c r="F84" s="937"/>
      <c r="G84" s="937"/>
      <c r="H84" s="937"/>
      <c r="I84" s="937"/>
      <c r="J84" s="937"/>
      <c r="K84" s="937"/>
      <c r="L84" s="937"/>
      <c r="M84" s="937"/>
      <c r="N84" s="937"/>
      <c r="O84" s="937"/>
      <c r="P84" s="938"/>
      <c r="Q84" s="939"/>
      <c r="R84" s="893"/>
      <c r="S84" s="893"/>
      <c r="T84" s="893"/>
      <c r="U84" s="893"/>
      <c r="V84" s="893"/>
      <c r="W84" s="893"/>
      <c r="X84" s="893"/>
      <c r="Y84" s="893"/>
      <c r="Z84" s="893"/>
      <c r="AA84" s="893"/>
      <c r="AB84" s="893"/>
      <c r="AC84" s="893"/>
      <c r="AD84" s="893"/>
      <c r="AE84" s="893"/>
      <c r="AF84" s="893"/>
      <c r="AG84" s="893"/>
      <c r="AH84" s="893"/>
      <c r="AI84" s="893"/>
      <c r="AJ84" s="893"/>
      <c r="AK84" s="893"/>
      <c r="AL84" s="893"/>
      <c r="AM84" s="893"/>
      <c r="AN84" s="893"/>
      <c r="AO84" s="893"/>
      <c r="AP84" s="893"/>
      <c r="AQ84" s="893"/>
      <c r="AR84" s="893"/>
      <c r="AS84" s="893"/>
      <c r="AT84" s="893"/>
      <c r="AU84" s="893"/>
      <c r="AV84" s="893"/>
      <c r="AW84" s="893"/>
      <c r="AX84" s="893"/>
      <c r="AY84" s="893"/>
      <c r="AZ84" s="894"/>
      <c r="BA84" s="894"/>
      <c r="BB84" s="894"/>
      <c r="BC84" s="894"/>
      <c r="BD84" s="895"/>
      <c r="BE84" s="244"/>
      <c r="BF84" s="244"/>
      <c r="BG84" s="244"/>
      <c r="BH84" s="244"/>
      <c r="BI84" s="244"/>
      <c r="BJ84" s="244"/>
      <c r="BK84" s="244"/>
      <c r="BL84" s="244"/>
      <c r="BM84" s="244"/>
      <c r="BN84" s="244"/>
      <c r="BO84" s="244"/>
      <c r="BP84" s="244"/>
      <c r="BQ84" s="241">
        <v>78</v>
      </c>
      <c r="BR84" s="246"/>
      <c r="BS84" s="922"/>
      <c r="BT84" s="923"/>
      <c r="BU84" s="923"/>
      <c r="BV84" s="923"/>
      <c r="BW84" s="923"/>
      <c r="BX84" s="923"/>
      <c r="BY84" s="923"/>
      <c r="BZ84" s="923"/>
      <c r="CA84" s="923"/>
      <c r="CB84" s="923"/>
      <c r="CC84" s="923"/>
      <c r="CD84" s="923"/>
      <c r="CE84" s="923"/>
      <c r="CF84" s="923"/>
      <c r="CG84" s="928"/>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33"/>
    </row>
    <row r="85" spans="1:131" ht="26.25" customHeight="1" x14ac:dyDescent="0.2">
      <c r="A85" s="241">
        <v>18</v>
      </c>
      <c r="B85" s="936"/>
      <c r="C85" s="937"/>
      <c r="D85" s="937"/>
      <c r="E85" s="937"/>
      <c r="F85" s="937"/>
      <c r="G85" s="937"/>
      <c r="H85" s="937"/>
      <c r="I85" s="937"/>
      <c r="J85" s="937"/>
      <c r="K85" s="937"/>
      <c r="L85" s="937"/>
      <c r="M85" s="937"/>
      <c r="N85" s="937"/>
      <c r="O85" s="937"/>
      <c r="P85" s="938"/>
      <c r="Q85" s="939"/>
      <c r="R85" s="893"/>
      <c r="S85" s="893"/>
      <c r="T85" s="893"/>
      <c r="U85" s="893"/>
      <c r="V85" s="893"/>
      <c r="W85" s="893"/>
      <c r="X85" s="893"/>
      <c r="Y85" s="893"/>
      <c r="Z85" s="893"/>
      <c r="AA85" s="893"/>
      <c r="AB85" s="893"/>
      <c r="AC85" s="893"/>
      <c r="AD85" s="893"/>
      <c r="AE85" s="893"/>
      <c r="AF85" s="893"/>
      <c r="AG85" s="893"/>
      <c r="AH85" s="893"/>
      <c r="AI85" s="893"/>
      <c r="AJ85" s="893"/>
      <c r="AK85" s="893"/>
      <c r="AL85" s="893"/>
      <c r="AM85" s="893"/>
      <c r="AN85" s="893"/>
      <c r="AO85" s="893"/>
      <c r="AP85" s="893"/>
      <c r="AQ85" s="893"/>
      <c r="AR85" s="893"/>
      <c r="AS85" s="893"/>
      <c r="AT85" s="893"/>
      <c r="AU85" s="893"/>
      <c r="AV85" s="893"/>
      <c r="AW85" s="893"/>
      <c r="AX85" s="893"/>
      <c r="AY85" s="893"/>
      <c r="AZ85" s="894"/>
      <c r="BA85" s="894"/>
      <c r="BB85" s="894"/>
      <c r="BC85" s="894"/>
      <c r="BD85" s="895"/>
      <c r="BE85" s="244"/>
      <c r="BF85" s="244"/>
      <c r="BG85" s="244"/>
      <c r="BH85" s="244"/>
      <c r="BI85" s="244"/>
      <c r="BJ85" s="244"/>
      <c r="BK85" s="244"/>
      <c r="BL85" s="244"/>
      <c r="BM85" s="244"/>
      <c r="BN85" s="244"/>
      <c r="BO85" s="244"/>
      <c r="BP85" s="244"/>
      <c r="BQ85" s="241">
        <v>79</v>
      </c>
      <c r="BR85" s="246"/>
      <c r="BS85" s="922"/>
      <c r="BT85" s="923"/>
      <c r="BU85" s="923"/>
      <c r="BV85" s="923"/>
      <c r="BW85" s="923"/>
      <c r="BX85" s="923"/>
      <c r="BY85" s="923"/>
      <c r="BZ85" s="923"/>
      <c r="CA85" s="923"/>
      <c r="CB85" s="923"/>
      <c r="CC85" s="923"/>
      <c r="CD85" s="923"/>
      <c r="CE85" s="923"/>
      <c r="CF85" s="923"/>
      <c r="CG85" s="928"/>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33"/>
    </row>
    <row r="86" spans="1:131" ht="26.25" customHeight="1" x14ac:dyDescent="0.2">
      <c r="A86" s="241">
        <v>19</v>
      </c>
      <c r="B86" s="936"/>
      <c r="C86" s="937"/>
      <c r="D86" s="937"/>
      <c r="E86" s="937"/>
      <c r="F86" s="937"/>
      <c r="G86" s="937"/>
      <c r="H86" s="937"/>
      <c r="I86" s="937"/>
      <c r="J86" s="937"/>
      <c r="K86" s="937"/>
      <c r="L86" s="937"/>
      <c r="M86" s="937"/>
      <c r="N86" s="937"/>
      <c r="O86" s="937"/>
      <c r="P86" s="938"/>
      <c r="Q86" s="939"/>
      <c r="R86" s="893"/>
      <c r="S86" s="893"/>
      <c r="T86" s="893"/>
      <c r="U86" s="893"/>
      <c r="V86" s="893"/>
      <c r="W86" s="893"/>
      <c r="X86" s="893"/>
      <c r="Y86" s="893"/>
      <c r="Z86" s="893"/>
      <c r="AA86" s="893"/>
      <c r="AB86" s="893"/>
      <c r="AC86" s="893"/>
      <c r="AD86" s="893"/>
      <c r="AE86" s="893"/>
      <c r="AF86" s="893"/>
      <c r="AG86" s="893"/>
      <c r="AH86" s="893"/>
      <c r="AI86" s="893"/>
      <c r="AJ86" s="893"/>
      <c r="AK86" s="893"/>
      <c r="AL86" s="893"/>
      <c r="AM86" s="893"/>
      <c r="AN86" s="893"/>
      <c r="AO86" s="893"/>
      <c r="AP86" s="893"/>
      <c r="AQ86" s="893"/>
      <c r="AR86" s="893"/>
      <c r="AS86" s="893"/>
      <c r="AT86" s="893"/>
      <c r="AU86" s="893"/>
      <c r="AV86" s="893"/>
      <c r="AW86" s="893"/>
      <c r="AX86" s="893"/>
      <c r="AY86" s="893"/>
      <c r="AZ86" s="894"/>
      <c r="BA86" s="894"/>
      <c r="BB86" s="894"/>
      <c r="BC86" s="894"/>
      <c r="BD86" s="895"/>
      <c r="BE86" s="244"/>
      <c r="BF86" s="244"/>
      <c r="BG86" s="244"/>
      <c r="BH86" s="244"/>
      <c r="BI86" s="244"/>
      <c r="BJ86" s="244"/>
      <c r="BK86" s="244"/>
      <c r="BL86" s="244"/>
      <c r="BM86" s="244"/>
      <c r="BN86" s="244"/>
      <c r="BO86" s="244"/>
      <c r="BP86" s="244"/>
      <c r="BQ86" s="241">
        <v>80</v>
      </c>
      <c r="BR86" s="246"/>
      <c r="BS86" s="922"/>
      <c r="BT86" s="923"/>
      <c r="BU86" s="923"/>
      <c r="BV86" s="923"/>
      <c r="BW86" s="923"/>
      <c r="BX86" s="923"/>
      <c r="BY86" s="923"/>
      <c r="BZ86" s="923"/>
      <c r="CA86" s="923"/>
      <c r="CB86" s="923"/>
      <c r="CC86" s="923"/>
      <c r="CD86" s="923"/>
      <c r="CE86" s="923"/>
      <c r="CF86" s="923"/>
      <c r="CG86" s="928"/>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33"/>
    </row>
    <row r="87" spans="1:131" ht="26.25" customHeight="1" x14ac:dyDescent="0.2">
      <c r="A87" s="247">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4"/>
      <c r="BF87" s="244"/>
      <c r="BG87" s="244"/>
      <c r="BH87" s="244"/>
      <c r="BI87" s="244"/>
      <c r="BJ87" s="244"/>
      <c r="BK87" s="244"/>
      <c r="BL87" s="244"/>
      <c r="BM87" s="244"/>
      <c r="BN87" s="244"/>
      <c r="BO87" s="244"/>
      <c r="BP87" s="244"/>
      <c r="BQ87" s="241">
        <v>81</v>
      </c>
      <c r="BR87" s="246"/>
      <c r="BS87" s="922"/>
      <c r="BT87" s="923"/>
      <c r="BU87" s="923"/>
      <c r="BV87" s="923"/>
      <c r="BW87" s="923"/>
      <c r="BX87" s="923"/>
      <c r="BY87" s="923"/>
      <c r="BZ87" s="923"/>
      <c r="CA87" s="923"/>
      <c r="CB87" s="923"/>
      <c r="CC87" s="923"/>
      <c r="CD87" s="923"/>
      <c r="CE87" s="923"/>
      <c r="CF87" s="923"/>
      <c r="CG87" s="928"/>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33"/>
    </row>
    <row r="88" spans="1:131" ht="26.25" customHeight="1" thickBot="1" x14ac:dyDescent="0.25">
      <c r="A88" s="243" t="s">
        <v>397</v>
      </c>
      <c r="B88" s="853" t="s">
        <v>418</v>
      </c>
      <c r="C88" s="854"/>
      <c r="D88" s="854"/>
      <c r="E88" s="854"/>
      <c r="F88" s="854"/>
      <c r="G88" s="854"/>
      <c r="H88" s="854"/>
      <c r="I88" s="854"/>
      <c r="J88" s="854"/>
      <c r="K88" s="854"/>
      <c r="L88" s="854"/>
      <c r="M88" s="854"/>
      <c r="N88" s="854"/>
      <c r="O88" s="854"/>
      <c r="P88" s="855"/>
      <c r="Q88" s="903"/>
      <c r="R88" s="904"/>
      <c r="S88" s="904"/>
      <c r="T88" s="904"/>
      <c r="U88" s="904"/>
      <c r="V88" s="904"/>
      <c r="W88" s="904"/>
      <c r="X88" s="904"/>
      <c r="Y88" s="904"/>
      <c r="Z88" s="904"/>
      <c r="AA88" s="904"/>
      <c r="AB88" s="904"/>
      <c r="AC88" s="904"/>
      <c r="AD88" s="904"/>
      <c r="AE88" s="904"/>
      <c r="AF88" s="907">
        <v>92318</v>
      </c>
      <c r="AG88" s="907"/>
      <c r="AH88" s="907"/>
      <c r="AI88" s="907"/>
      <c r="AJ88" s="907"/>
      <c r="AK88" s="904"/>
      <c r="AL88" s="904"/>
      <c r="AM88" s="904"/>
      <c r="AN88" s="904"/>
      <c r="AO88" s="904"/>
      <c r="AP88" s="907">
        <v>67762</v>
      </c>
      <c r="AQ88" s="907"/>
      <c r="AR88" s="907"/>
      <c r="AS88" s="907"/>
      <c r="AT88" s="907"/>
      <c r="AU88" s="907">
        <v>1377</v>
      </c>
      <c r="AV88" s="907"/>
      <c r="AW88" s="907"/>
      <c r="AX88" s="907"/>
      <c r="AY88" s="907"/>
      <c r="AZ88" s="912"/>
      <c r="BA88" s="912"/>
      <c r="BB88" s="912"/>
      <c r="BC88" s="912"/>
      <c r="BD88" s="913"/>
      <c r="BE88" s="244"/>
      <c r="BF88" s="244"/>
      <c r="BG88" s="244"/>
      <c r="BH88" s="244"/>
      <c r="BI88" s="244"/>
      <c r="BJ88" s="244"/>
      <c r="BK88" s="244"/>
      <c r="BL88" s="244"/>
      <c r="BM88" s="244"/>
      <c r="BN88" s="244"/>
      <c r="BO88" s="244"/>
      <c r="BP88" s="244"/>
      <c r="BQ88" s="241">
        <v>82</v>
      </c>
      <c r="BR88" s="246"/>
      <c r="BS88" s="922"/>
      <c r="BT88" s="923"/>
      <c r="BU88" s="923"/>
      <c r="BV88" s="923"/>
      <c r="BW88" s="923"/>
      <c r="BX88" s="923"/>
      <c r="BY88" s="923"/>
      <c r="BZ88" s="923"/>
      <c r="CA88" s="923"/>
      <c r="CB88" s="923"/>
      <c r="CC88" s="923"/>
      <c r="CD88" s="923"/>
      <c r="CE88" s="923"/>
      <c r="CF88" s="923"/>
      <c r="CG88" s="928"/>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2"/>
      <c r="BT89" s="923"/>
      <c r="BU89" s="923"/>
      <c r="BV89" s="923"/>
      <c r="BW89" s="923"/>
      <c r="BX89" s="923"/>
      <c r="BY89" s="923"/>
      <c r="BZ89" s="923"/>
      <c r="CA89" s="923"/>
      <c r="CB89" s="923"/>
      <c r="CC89" s="923"/>
      <c r="CD89" s="923"/>
      <c r="CE89" s="923"/>
      <c r="CF89" s="923"/>
      <c r="CG89" s="928"/>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2"/>
      <c r="BT90" s="923"/>
      <c r="BU90" s="923"/>
      <c r="BV90" s="923"/>
      <c r="BW90" s="923"/>
      <c r="BX90" s="923"/>
      <c r="BY90" s="923"/>
      <c r="BZ90" s="923"/>
      <c r="CA90" s="923"/>
      <c r="CB90" s="923"/>
      <c r="CC90" s="923"/>
      <c r="CD90" s="923"/>
      <c r="CE90" s="923"/>
      <c r="CF90" s="923"/>
      <c r="CG90" s="928"/>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2"/>
      <c r="BT91" s="923"/>
      <c r="BU91" s="923"/>
      <c r="BV91" s="923"/>
      <c r="BW91" s="923"/>
      <c r="BX91" s="923"/>
      <c r="BY91" s="923"/>
      <c r="BZ91" s="923"/>
      <c r="CA91" s="923"/>
      <c r="CB91" s="923"/>
      <c r="CC91" s="923"/>
      <c r="CD91" s="923"/>
      <c r="CE91" s="923"/>
      <c r="CF91" s="923"/>
      <c r="CG91" s="928"/>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2"/>
      <c r="BT92" s="923"/>
      <c r="BU92" s="923"/>
      <c r="BV92" s="923"/>
      <c r="BW92" s="923"/>
      <c r="BX92" s="923"/>
      <c r="BY92" s="923"/>
      <c r="BZ92" s="923"/>
      <c r="CA92" s="923"/>
      <c r="CB92" s="923"/>
      <c r="CC92" s="923"/>
      <c r="CD92" s="923"/>
      <c r="CE92" s="923"/>
      <c r="CF92" s="923"/>
      <c r="CG92" s="928"/>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2"/>
      <c r="BT93" s="923"/>
      <c r="BU93" s="923"/>
      <c r="BV93" s="923"/>
      <c r="BW93" s="923"/>
      <c r="BX93" s="923"/>
      <c r="BY93" s="923"/>
      <c r="BZ93" s="923"/>
      <c r="CA93" s="923"/>
      <c r="CB93" s="923"/>
      <c r="CC93" s="923"/>
      <c r="CD93" s="923"/>
      <c r="CE93" s="923"/>
      <c r="CF93" s="923"/>
      <c r="CG93" s="928"/>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2"/>
      <c r="BT94" s="923"/>
      <c r="BU94" s="923"/>
      <c r="BV94" s="923"/>
      <c r="BW94" s="923"/>
      <c r="BX94" s="923"/>
      <c r="BY94" s="923"/>
      <c r="BZ94" s="923"/>
      <c r="CA94" s="923"/>
      <c r="CB94" s="923"/>
      <c r="CC94" s="923"/>
      <c r="CD94" s="923"/>
      <c r="CE94" s="923"/>
      <c r="CF94" s="923"/>
      <c r="CG94" s="928"/>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2"/>
      <c r="BT95" s="923"/>
      <c r="BU95" s="923"/>
      <c r="BV95" s="923"/>
      <c r="BW95" s="923"/>
      <c r="BX95" s="923"/>
      <c r="BY95" s="923"/>
      <c r="BZ95" s="923"/>
      <c r="CA95" s="923"/>
      <c r="CB95" s="923"/>
      <c r="CC95" s="923"/>
      <c r="CD95" s="923"/>
      <c r="CE95" s="923"/>
      <c r="CF95" s="923"/>
      <c r="CG95" s="928"/>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2"/>
      <c r="BT96" s="923"/>
      <c r="BU96" s="923"/>
      <c r="BV96" s="923"/>
      <c r="BW96" s="923"/>
      <c r="BX96" s="923"/>
      <c r="BY96" s="923"/>
      <c r="BZ96" s="923"/>
      <c r="CA96" s="923"/>
      <c r="CB96" s="923"/>
      <c r="CC96" s="923"/>
      <c r="CD96" s="923"/>
      <c r="CE96" s="923"/>
      <c r="CF96" s="923"/>
      <c r="CG96" s="928"/>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2"/>
      <c r="BT97" s="923"/>
      <c r="BU97" s="923"/>
      <c r="BV97" s="923"/>
      <c r="BW97" s="923"/>
      <c r="BX97" s="923"/>
      <c r="BY97" s="923"/>
      <c r="BZ97" s="923"/>
      <c r="CA97" s="923"/>
      <c r="CB97" s="923"/>
      <c r="CC97" s="923"/>
      <c r="CD97" s="923"/>
      <c r="CE97" s="923"/>
      <c r="CF97" s="923"/>
      <c r="CG97" s="928"/>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2"/>
      <c r="BT98" s="923"/>
      <c r="BU98" s="923"/>
      <c r="BV98" s="923"/>
      <c r="BW98" s="923"/>
      <c r="BX98" s="923"/>
      <c r="BY98" s="923"/>
      <c r="BZ98" s="923"/>
      <c r="CA98" s="923"/>
      <c r="CB98" s="923"/>
      <c r="CC98" s="923"/>
      <c r="CD98" s="923"/>
      <c r="CE98" s="923"/>
      <c r="CF98" s="923"/>
      <c r="CG98" s="928"/>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2"/>
      <c r="BT99" s="923"/>
      <c r="BU99" s="923"/>
      <c r="BV99" s="923"/>
      <c r="BW99" s="923"/>
      <c r="BX99" s="923"/>
      <c r="BY99" s="923"/>
      <c r="BZ99" s="923"/>
      <c r="CA99" s="923"/>
      <c r="CB99" s="923"/>
      <c r="CC99" s="923"/>
      <c r="CD99" s="923"/>
      <c r="CE99" s="923"/>
      <c r="CF99" s="923"/>
      <c r="CG99" s="928"/>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2"/>
      <c r="BT100" s="923"/>
      <c r="BU100" s="923"/>
      <c r="BV100" s="923"/>
      <c r="BW100" s="923"/>
      <c r="BX100" s="923"/>
      <c r="BY100" s="923"/>
      <c r="BZ100" s="923"/>
      <c r="CA100" s="923"/>
      <c r="CB100" s="923"/>
      <c r="CC100" s="923"/>
      <c r="CD100" s="923"/>
      <c r="CE100" s="923"/>
      <c r="CF100" s="923"/>
      <c r="CG100" s="928"/>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2"/>
      <c r="BT101" s="923"/>
      <c r="BU101" s="923"/>
      <c r="BV101" s="923"/>
      <c r="BW101" s="923"/>
      <c r="BX101" s="923"/>
      <c r="BY101" s="923"/>
      <c r="BZ101" s="923"/>
      <c r="CA101" s="923"/>
      <c r="CB101" s="923"/>
      <c r="CC101" s="923"/>
      <c r="CD101" s="923"/>
      <c r="CE101" s="923"/>
      <c r="CF101" s="923"/>
      <c r="CG101" s="928"/>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397</v>
      </c>
      <c r="BR102" s="853" t="s">
        <v>419</v>
      </c>
      <c r="BS102" s="854"/>
      <c r="BT102" s="854"/>
      <c r="BU102" s="854"/>
      <c r="BV102" s="854"/>
      <c r="BW102" s="854"/>
      <c r="BX102" s="854"/>
      <c r="BY102" s="854"/>
      <c r="BZ102" s="854"/>
      <c r="CA102" s="854"/>
      <c r="CB102" s="854"/>
      <c r="CC102" s="854"/>
      <c r="CD102" s="854"/>
      <c r="CE102" s="854"/>
      <c r="CF102" s="854"/>
      <c r="CG102" s="855"/>
      <c r="CH102" s="950"/>
      <c r="CI102" s="951"/>
      <c r="CJ102" s="951"/>
      <c r="CK102" s="951"/>
      <c r="CL102" s="952"/>
      <c r="CM102" s="950"/>
      <c r="CN102" s="951"/>
      <c r="CO102" s="951"/>
      <c r="CP102" s="951"/>
      <c r="CQ102" s="952"/>
      <c r="CR102" s="953">
        <v>687</v>
      </c>
      <c r="CS102" s="915"/>
      <c r="CT102" s="915"/>
      <c r="CU102" s="915"/>
      <c r="CV102" s="954"/>
      <c r="CW102" s="953">
        <v>271</v>
      </c>
      <c r="CX102" s="915"/>
      <c r="CY102" s="915"/>
      <c r="CZ102" s="915"/>
      <c r="DA102" s="954"/>
      <c r="DB102" s="953" t="s">
        <v>509</v>
      </c>
      <c r="DC102" s="915"/>
      <c r="DD102" s="915"/>
      <c r="DE102" s="915"/>
      <c r="DF102" s="954"/>
      <c r="DG102" s="953" t="s">
        <v>509</v>
      </c>
      <c r="DH102" s="915"/>
      <c r="DI102" s="915"/>
      <c r="DJ102" s="915"/>
      <c r="DK102" s="954"/>
      <c r="DL102" s="953" t="s">
        <v>509</v>
      </c>
      <c r="DM102" s="915"/>
      <c r="DN102" s="915"/>
      <c r="DO102" s="915"/>
      <c r="DP102" s="954"/>
      <c r="DQ102" s="953" t="s">
        <v>509</v>
      </c>
      <c r="DR102" s="915"/>
      <c r="DS102" s="915"/>
      <c r="DT102" s="915"/>
      <c r="DU102" s="954"/>
      <c r="DV102" s="853"/>
      <c r="DW102" s="854"/>
      <c r="DX102" s="854"/>
      <c r="DY102" s="854"/>
      <c r="DZ102" s="977"/>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8" t="s">
        <v>420</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9" t="s">
        <v>421</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0" t="s">
        <v>424</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425</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33" customFormat="1" ht="26.25" customHeight="1" x14ac:dyDescent="0.2">
      <c r="A109" s="975" t="s">
        <v>426</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427</v>
      </c>
      <c r="AB109" s="956"/>
      <c r="AC109" s="956"/>
      <c r="AD109" s="956"/>
      <c r="AE109" s="957"/>
      <c r="AF109" s="955" t="s">
        <v>428</v>
      </c>
      <c r="AG109" s="956"/>
      <c r="AH109" s="956"/>
      <c r="AI109" s="956"/>
      <c r="AJ109" s="957"/>
      <c r="AK109" s="955" t="s">
        <v>312</v>
      </c>
      <c r="AL109" s="956"/>
      <c r="AM109" s="956"/>
      <c r="AN109" s="956"/>
      <c r="AO109" s="957"/>
      <c r="AP109" s="955" t="s">
        <v>429</v>
      </c>
      <c r="AQ109" s="956"/>
      <c r="AR109" s="956"/>
      <c r="AS109" s="956"/>
      <c r="AT109" s="958"/>
      <c r="AU109" s="975" t="s">
        <v>426</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427</v>
      </c>
      <c r="BR109" s="956"/>
      <c r="BS109" s="956"/>
      <c r="BT109" s="956"/>
      <c r="BU109" s="957"/>
      <c r="BV109" s="955" t="s">
        <v>428</v>
      </c>
      <c r="BW109" s="956"/>
      <c r="BX109" s="956"/>
      <c r="BY109" s="956"/>
      <c r="BZ109" s="957"/>
      <c r="CA109" s="955" t="s">
        <v>312</v>
      </c>
      <c r="CB109" s="956"/>
      <c r="CC109" s="956"/>
      <c r="CD109" s="956"/>
      <c r="CE109" s="957"/>
      <c r="CF109" s="976" t="s">
        <v>429</v>
      </c>
      <c r="CG109" s="976"/>
      <c r="CH109" s="976"/>
      <c r="CI109" s="976"/>
      <c r="CJ109" s="976"/>
      <c r="CK109" s="955" t="s">
        <v>430</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427</v>
      </c>
      <c r="DH109" s="956"/>
      <c r="DI109" s="956"/>
      <c r="DJ109" s="956"/>
      <c r="DK109" s="957"/>
      <c r="DL109" s="955" t="s">
        <v>428</v>
      </c>
      <c r="DM109" s="956"/>
      <c r="DN109" s="956"/>
      <c r="DO109" s="956"/>
      <c r="DP109" s="957"/>
      <c r="DQ109" s="955" t="s">
        <v>312</v>
      </c>
      <c r="DR109" s="956"/>
      <c r="DS109" s="956"/>
      <c r="DT109" s="956"/>
      <c r="DU109" s="957"/>
      <c r="DV109" s="955" t="s">
        <v>429</v>
      </c>
      <c r="DW109" s="956"/>
      <c r="DX109" s="956"/>
      <c r="DY109" s="956"/>
      <c r="DZ109" s="958"/>
    </row>
    <row r="110" spans="1:131" s="233" customFormat="1" ht="26.25" customHeight="1" x14ac:dyDescent="0.2">
      <c r="A110" s="959" t="s">
        <v>431</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2012969</v>
      </c>
      <c r="AB110" s="963"/>
      <c r="AC110" s="963"/>
      <c r="AD110" s="963"/>
      <c r="AE110" s="964"/>
      <c r="AF110" s="965">
        <v>1686959</v>
      </c>
      <c r="AG110" s="963"/>
      <c r="AH110" s="963"/>
      <c r="AI110" s="963"/>
      <c r="AJ110" s="964"/>
      <c r="AK110" s="965">
        <v>1564436</v>
      </c>
      <c r="AL110" s="963"/>
      <c r="AM110" s="963"/>
      <c r="AN110" s="963"/>
      <c r="AO110" s="964"/>
      <c r="AP110" s="966">
        <v>2.2999999999999998</v>
      </c>
      <c r="AQ110" s="967"/>
      <c r="AR110" s="967"/>
      <c r="AS110" s="967"/>
      <c r="AT110" s="968"/>
      <c r="AU110" s="969" t="s">
        <v>73</v>
      </c>
      <c r="AV110" s="970"/>
      <c r="AW110" s="970"/>
      <c r="AX110" s="970"/>
      <c r="AY110" s="970"/>
      <c r="AZ110" s="992" t="s">
        <v>432</v>
      </c>
      <c r="BA110" s="960"/>
      <c r="BB110" s="960"/>
      <c r="BC110" s="960"/>
      <c r="BD110" s="960"/>
      <c r="BE110" s="960"/>
      <c r="BF110" s="960"/>
      <c r="BG110" s="960"/>
      <c r="BH110" s="960"/>
      <c r="BI110" s="960"/>
      <c r="BJ110" s="960"/>
      <c r="BK110" s="960"/>
      <c r="BL110" s="960"/>
      <c r="BM110" s="960"/>
      <c r="BN110" s="960"/>
      <c r="BO110" s="960"/>
      <c r="BP110" s="961"/>
      <c r="BQ110" s="993">
        <v>16338321</v>
      </c>
      <c r="BR110" s="994"/>
      <c r="BS110" s="994"/>
      <c r="BT110" s="994"/>
      <c r="BU110" s="994"/>
      <c r="BV110" s="994">
        <v>14751651</v>
      </c>
      <c r="BW110" s="994"/>
      <c r="BX110" s="994"/>
      <c r="BY110" s="994"/>
      <c r="BZ110" s="994"/>
      <c r="CA110" s="994">
        <v>13750131</v>
      </c>
      <c r="CB110" s="994"/>
      <c r="CC110" s="994"/>
      <c r="CD110" s="994"/>
      <c r="CE110" s="994"/>
      <c r="CF110" s="1007">
        <v>20.5</v>
      </c>
      <c r="CG110" s="1008"/>
      <c r="CH110" s="1008"/>
      <c r="CI110" s="1008"/>
      <c r="CJ110" s="1008"/>
      <c r="CK110" s="1009" t="s">
        <v>433</v>
      </c>
      <c r="CL110" s="1010"/>
      <c r="CM110" s="992" t="s">
        <v>434</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93" t="s">
        <v>435</v>
      </c>
      <c r="DH110" s="994"/>
      <c r="DI110" s="994"/>
      <c r="DJ110" s="994"/>
      <c r="DK110" s="994"/>
      <c r="DL110" s="994" t="s">
        <v>435</v>
      </c>
      <c r="DM110" s="994"/>
      <c r="DN110" s="994"/>
      <c r="DO110" s="994"/>
      <c r="DP110" s="994"/>
      <c r="DQ110" s="994" t="s">
        <v>414</v>
      </c>
      <c r="DR110" s="994"/>
      <c r="DS110" s="994"/>
      <c r="DT110" s="994"/>
      <c r="DU110" s="994"/>
      <c r="DV110" s="995" t="s">
        <v>435</v>
      </c>
      <c r="DW110" s="995"/>
      <c r="DX110" s="995"/>
      <c r="DY110" s="995"/>
      <c r="DZ110" s="996"/>
    </row>
    <row r="111" spans="1:131" s="233" customFormat="1" ht="26.25" customHeight="1" x14ac:dyDescent="0.2">
      <c r="A111" s="997" t="s">
        <v>436</v>
      </c>
      <c r="B111" s="998"/>
      <c r="C111" s="998"/>
      <c r="D111" s="998"/>
      <c r="E111" s="998"/>
      <c r="F111" s="998"/>
      <c r="G111" s="998"/>
      <c r="H111" s="998"/>
      <c r="I111" s="998"/>
      <c r="J111" s="998"/>
      <c r="K111" s="998"/>
      <c r="L111" s="998"/>
      <c r="M111" s="998"/>
      <c r="N111" s="998"/>
      <c r="O111" s="998"/>
      <c r="P111" s="998"/>
      <c r="Q111" s="998"/>
      <c r="R111" s="998"/>
      <c r="S111" s="998"/>
      <c r="T111" s="998"/>
      <c r="U111" s="998"/>
      <c r="V111" s="998"/>
      <c r="W111" s="998"/>
      <c r="X111" s="998"/>
      <c r="Y111" s="998"/>
      <c r="Z111" s="999"/>
      <c r="AA111" s="1000" t="s">
        <v>414</v>
      </c>
      <c r="AB111" s="1001"/>
      <c r="AC111" s="1001"/>
      <c r="AD111" s="1001"/>
      <c r="AE111" s="1002"/>
      <c r="AF111" s="1003" t="s">
        <v>414</v>
      </c>
      <c r="AG111" s="1001"/>
      <c r="AH111" s="1001"/>
      <c r="AI111" s="1001"/>
      <c r="AJ111" s="1002"/>
      <c r="AK111" s="1003" t="s">
        <v>435</v>
      </c>
      <c r="AL111" s="1001"/>
      <c r="AM111" s="1001"/>
      <c r="AN111" s="1001"/>
      <c r="AO111" s="1002"/>
      <c r="AP111" s="1004" t="s">
        <v>130</v>
      </c>
      <c r="AQ111" s="1005"/>
      <c r="AR111" s="1005"/>
      <c r="AS111" s="1005"/>
      <c r="AT111" s="1006"/>
      <c r="AU111" s="971"/>
      <c r="AV111" s="972"/>
      <c r="AW111" s="972"/>
      <c r="AX111" s="972"/>
      <c r="AY111" s="972"/>
      <c r="AZ111" s="985" t="s">
        <v>437</v>
      </c>
      <c r="BA111" s="986"/>
      <c r="BB111" s="986"/>
      <c r="BC111" s="986"/>
      <c r="BD111" s="986"/>
      <c r="BE111" s="986"/>
      <c r="BF111" s="986"/>
      <c r="BG111" s="986"/>
      <c r="BH111" s="986"/>
      <c r="BI111" s="986"/>
      <c r="BJ111" s="986"/>
      <c r="BK111" s="986"/>
      <c r="BL111" s="986"/>
      <c r="BM111" s="986"/>
      <c r="BN111" s="986"/>
      <c r="BO111" s="986"/>
      <c r="BP111" s="987"/>
      <c r="BQ111" s="988">
        <v>134214</v>
      </c>
      <c r="BR111" s="989"/>
      <c r="BS111" s="989"/>
      <c r="BT111" s="989"/>
      <c r="BU111" s="989"/>
      <c r="BV111" s="989">
        <v>86212</v>
      </c>
      <c r="BW111" s="989"/>
      <c r="BX111" s="989"/>
      <c r="BY111" s="989"/>
      <c r="BZ111" s="989"/>
      <c r="CA111" s="989">
        <v>42569</v>
      </c>
      <c r="CB111" s="989"/>
      <c r="CC111" s="989"/>
      <c r="CD111" s="989"/>
      <c r="CE111" s="989"/>
      <c r="CF111" s="983">
        <v>0.1</v>
      </c>
      <c r="CG111" s="984"/>
      <c r="CH111" s="984"/>
      <c r="CI111" s="984"/>
      <c r="CJ111" s="984"/>
      <c r="CK111" s="1011"/>
      <c r="CL111" s="1012"/>
      <c r="CM111" s="985" t="s">
        <v>438</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v>32379</v>
      </c>
      <c r="DH111" s="989"/>
      <c r="DI111" s="989"/>
      <c r="DJ111" s="989"/>
      <c r="DK111" s="989"/>
      <c r="DL111" s="989">
        <v>24910</v>
      </c>
      <c r="DM111" s="989"/>
      <c r="DN111" s="989"/>
      <c r="DO111" s="989"/>
      <c r="DP111" s="989"/>
      <c r="DQ111" s="989">
        <v>17253</v>
      </c>
      <c r="DR111" s="989"/>
      <c r="DS111" s="989"/>
      <c r="DT111" s="989"/>
      <c r="DU111" s="989"/>
      <c r="DV111" s="990">
        <v>0</v>
      </c>
      <c r="DW111" s="990"/>
      <c r="DX111" s="990"/>
      <c r="DY111" s="990"/>
      <c r="DZ111" s="991"/>
    </row>
    <row r="112" spans="1:131" s="233" customFormat="1" ht="26.25" customHeight="1" x14ac:dyDescent="0.2">
      <c r="A112" s="1015" t="s">
        <v>439</v>
      </c>
      <c r="B112" s="1016"/>
      <c r="C112" s="986" t="s">
        <v>440</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1021">
        <v>276119</v>
      </c>
      <c r="AB112" s="1022"/>
      <c r="AC112" s="1022"/>
      <c r="AD112" s="1022"/>
      <c r="AE112" s="1023"/>
      <c r="AF112" s="1024">
        <v>304053</v>
      </c>
      <c r="AG112" s="1022"/>
      <c r="AH112" s="1022"/>
      <c r="AI112" s="1022"/>
      <c r="AJ112" s="1023"/>
      <c r="AK112" s="1024">
        <v>303305</v>
      </c>
      <c r="AL112" s="1022"/>
      <c r="AM112" s="1022"/>
      <c r="AN112" s="1022"/>
      <c r="AO112" s="1023"/>
      <c r="AP112" s="1025">
        <v>0.5</v>
      </c>
      <c r="AQ112" s="1026"/>
      <c r="AR112" s="1026"/>
      <c r="AS112" s="1026"/>
      <c r="AT112" s="1027"/>
      <c r="AU112" s="971"/>
      <c r="AV112" s="972"/>
      <c r="AW112" s="972"/>
      <c r="AX112" s="972"/>
      <c r="AY112" s="972"/>
      <c r="AZ112" s="985" t="s">
        <v>441</v>
      </c>
      <c r="BA112" s="986"/>
      <c r="BB112" s="986"/>
      <c r="BC112" s="986"/>
      <c r="BD112" s="986"/>
      <c r="BE112" s="986"/>
      <c r="BF112" s="986"/>
      <c r="BG112" s="986"/>
      <c r="BH112" s="986"/>
      <c r="BI112" s="986"/>
      <c r="BJ112" s="986"/>
      <c r="BK112" s="986"/>
      <c r="BL112" s="986"/>
      <c r="BM112" s="986"/>
      <c r="BN112" s="986"/>
      <c r="BO112" s="986"/>
      <c r="BP112" s="987"/>
      <c r="BQ112" s="988" t="s">
        <v>435</v>
      </c>
      <c r="BR112" s="989"/>
      <c r="BS112" s="989"/>
      <c r="BT112" s="989"/>
      <c r="BU112" s="989"/>
      <c r="BV112" s="989" t="s">
        <v>414</v>
      </c>
      <c r="BW112" s="989"/>
      <c r="BX112" s="989"/>
      <c r="BY112" s="989"/>
      <c r="BZ112" s="989"/>
      <c r="CA112" s="989" t="s">
        <v>435</v>
      </c>
      <c r="CB112" s="989"/>
      <c r="CC112" s="989"/>
      <c r="CD112" s="989"/>
      <c r="CE112" s="989"/>
      <c r="CF112" s="983" t="s">
        <v>435</v>
      </c>
      <c r="CG112" s="984"/>
      <c r="CH112" s="984"/>
      <c r="CI112" s="984"/>
      <c r="CJ112" s="984"/>
      <c r="CK112" s="1011"/>
      <c r="CL112" s="1012"/>
      <c r="CM112" s="985" t="s">
        <v>442</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414</v>
      </c>
      <c r="DH112" s="989"/>
      <c r="DI112" s="989"/>
      <c r="DJ112" s="989"/>
      <c r="DK112" s="989"/>
      <c r="DL112" s="989" t="s">
        <v>130</v>
      </c>
      <c r="DM112" s="989"/>
      <c r="DN112" s="989"/>
      <c r="DO112" s="989"/>
      <c r="DP112" s="989"/>
      <c r="DQ112" s="989" t="s">
        <v>443</v>
      </c>
      <c r="DR112" s="989"/>
      <c r="DS112" s="989"/>
      <c r="DT112" s="989"/>
      <c r="DU112" s="989"/>
      <c r="DV112" s="990" t="s">
        <v>130</v>
      </c>
      <c r="DW112" s="990"/>
      <c r="DX112" s="990"/>
      <c r="DY112" s="990"/>
      <c r="DZ112" s="991"/>
    </row>
    <row r="113" spans="1:130" s="233" customFormat="1" ht="26.25" customHeight="1" x14ac:dyDescent="0.2">
      <c r="A113" s="1017"/>
      <c r="B113" s="1018"/>
      <c r="C113" s="986" t="s">
        <v>444</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1000" t="s">
        <v>130</v>
      </c>
      <c r="AB113" s="1001"/>
      <c r="AC113" s="1001"/>
      <c r="AD113" s="1001"/>
      <c r="AE113" s="1002"/>
      <c r="AF113" s="1003" t="s">
        <v>130</v>
      </c>
      <c r="AG113" s="1001"/>
      <c r="AH113" s="1001"/>
      <c r="AI113" s="1001"/>
      <c r="AJ113" s="1002"/>
      <c r="AK113" s="1003" t="s">
        <v>435</v>
      </c>
      <c r="AL113" s="1001"/>
      <c r="AM113" s="1001"/>
      <c r="AN113" s="1001"/>
      <c r="AO113" s="1002"/>
      <c r="AP113" s="1004" t="s">
        <v>130</v>
      </c>
      <c r="AQ113" s="1005"/>
      <c r="AR113" s="1005"/>
      <c r="AS113" s="1005"/>
      <c r="AT113" s="1006"/>
      <c r="AU113" s="971"/>
      <c r="AV113" s="972"/>
      <c r="AW113" s="972"/>
      <c r="AX113" s="972"/>
      <c r="AY113" s="972"/>
      <c r="AZ113" s="985" t="s">
        <v>445</v>
      </c>
      <c r="BA113" s="986"/>
      <c r="BB113" s="986"/>
      <c r="BC113" s="986"/>
      <c r="BD113" s="986"/>
      <c r="BE113" s="986"/>
      <c r="BF113" s="986"/>
      <c r="BG113" s="986"/>
      <c r="BH113" s="986"/>
      <c r="BI113" s="986"/>
      <c r="BJ113" s="986"/>
      <c r="BK113" s="986"/>
      <c r="BL113" s="986"/>
      <c r="BM113" s="986"/>
      <c r="BN113" s="986"/>
      <c r="BO113" s="986"/>
      <c r="BP113" s="987"/>
      <c r="BQ113" s="988">
        <v>1062984</v>
      </c>
      <c r="BR113" s="989"/>
      <c r="BS113" s="989"/>
      <c r="BT113" s="989"/>
      <c r="BU113" s="989"/>
      <c r="BV113" s="989">
        <v>1232540</v>
      </c>
      <c r="BW113" s="989"/>
      <c r="BX113" s="989"/>
      <c r="BY113" s="989"/>
      <c r="BZ113" s="989"/>
      <c r="CA113" s="989">
        <v>1376598</v>
      </c>
      <c r="CB113" s="989"/>
      <c r="CC113" s="989"/>
      <c r="CD113" s="989"/>
      <c r="CE113" s="989"/>
      <c r="CF113" s="983">
        <v>2.1</v>
      </c>
      <c r="CG113" s="984"/>
      <c r="CH113" s="984"/>
      <c r="CI113" s="984"/>
      <c r="CJ113" s="984"/>
      <c r="CK113" s="1011"/>
      <c r="CL113" s="1012"/>
      <c r="CM113" s="985" t="s">
        <v>446</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1" t="s">
        <v>435</v>
      </c>
      <c r="DH113" s="1022"/>
      <c r="DI113" s="1022"/>
      <c r="DJ113" s="1022"/>
      <c r="DK113" s="1023"/>
      <c r="DL113" s="1024" t="s">
        <v>443</v>
      </c>
      <c r="DM113" s="1022"/>
      <c r="DN113" s="1022"/>
      <c r="DO113" s="1022"/>
      <c r="DP113" s="1023"/>
      <c r="DQ113" s="1024" t="s">
        <v>130</v>
      </c>
      <c r="DR113" s="1022"/>
      <c r="DS113" s="1022"/>
      <c r="DT113" s="1022"/>
      <c r="DU113" s="1023"/>
      <c r="DV113" s="1025" t="s">
        <v>414</v>
      </c>
      <c r="DW113" s="1026"/>
      <c r="DX113" s="1026"/>
      <c r="DY113" s="1026"/>
      <c r="DZ113" s="1027"/>
    </row>
    <row r="114" spans="1:130" s="233" customFormat="1" ht="26.25" customHeight="1" x14ac:dyDescent="0.2">
      <c r="A114" s="1017"/>
      <c r="B114" s="1018"/>
      <c r="C114" s="986" t="s">
        <v>447</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1021">
        <v>86773</v>
      </c>
      <c r="AB114" s="1022"/>
      <c r="AC114" s="1022"/>
      <c r="AD114" s="1022"/>
      <c r="AE114" s="1023"/>
      <c r="AF114" s="1024">
        <v>95872</v>
      </c>
      <c r="AG114" s="1022"/>
      <c r="AH114" s="1022"/>
      <c r="AI114" s="1022"/>
      <c r="AJ114" s="1023"/>
      <c r="AK114" s="1024">
        <v>92360</v>
      </c>
      <c r="AL114" s="1022"/>
      <c r="AM114" s="1022"/>
      <c r="AN114" s="1022"/>
      <c r="AO114" s="1023"/>
      <c r="AP114" s="1025">
        <v>0.1</v>
      </c>
      <c r="AQ114" s="1026"/>
      <c r="AR114" s="1026"/>
      <c r="AS114" s="1026"/>
      <c r="AT114" s="1027"/>
      <c r="AU114" s="971"/>
      <c r="AV114" s="972"/>
      <c r="AW114" s="972"/>
      <c r="AX114" s="972"/>
      <c r="AY114" s="972"/>
      <c r="AZ114" s="985" t="s">
        <v>448</v>
      </c>
      <c r="BA114" s="986"/>
      <c r="BB114" s="986"/>
      <c r="BC114" s="986"/>
      <c r="BD114" s="986"/>
      <c r="BE114" s="986"/>
      <c r="BF114" s="986"/>
      <c r="BG114" s="986"/>
      <c r="BH114" s="986"/>
      <c r="BI114" s="986"/>
      <c r="BJ114" s="986"/>
      <c r="BK114" s="986"/>
      <c r="BL114" s="986"/>
      <c r="BM114" s="986"/>
      <c r="BN114" s="986"/>
      <c r="BO114" s="986"/>
      <c r="BP114" s="987"/>
      <c r="BQ114" s="988">
        <v>11900597</v>
      </c>
      <c r="BR114" s="989"/>
      <c r="BS114" s="989"/>
      <c r="BT114" s="989"/>
      <c r="BU114" s="989"/>
      <c r="BV114" s="989">
        <v>11576924</v>
      </c>
      <c r="BW114" s="989"/>
      <c r="BX114" s="989"/>
      <c r="BY114" s="989"/>
      <c r="BZ114" s="989"/>
      <c r="CA114" s="989">
        <v>11599454</v>
      </c>
      <c r="CB114" s="989"/>
      <c r="CC114" s="989"/>
      <c r="CD114" s="989"/>
      <c r="CE114" s="989"/>
      <c r="CF114" s="983">
        <v>17.3</v>
      </c>
      <c r="CG114" s="984"/>
      <c r="CH114" s="984"/>
      <c r="CI114" s="984"/>
      <c r="CJ114" s="984"/>
      <c r="CK114" s="1011"/>
      <c r="CL114" s="1012"/>
      <c r="CM114" s="985" t="s">
        <v>449</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1" t="s">
        <v>435</v>
      </c>
      <c r="DH114" s="1022"/>
      <c r="DI114" s="1022"/>
      <c r="DJ114" s="1022"/>
      <c r="DK114" s="1023"/>
      <c r="DL114" s="1024" t="s">
        <v>435</v>
      </c>
      <c r="DM114" s="1022"/>
      <c r="DN114" s="1022"/>
      <c r="DO114" s="1022"/>
      <c r="DP114" s="1023"/>
      <c r="DQ114" s="1024" t="s">
        <v>414</v>
      </c>
      <c r="DR114" s="1022"/>
      <c r="DS114" s="1022"/>
      <c r="DT114" s="1022"/>
      <c r="DU114" s="1023"/>
      <c r="DV114" s="1025" t="s">
        <v>130</v>
      </c>
      <c r="DW114" s="1026"/>
      <c r="DX114" s="1026"/>
      <c r="DY114" s="1026"/>
      <c r="DZ114" s="1027"/>
    </row>
    <row r="115" spans="1:130" s="233" customFormat="1" ht="26.25" customHeight="1" x14ac:dyDescent="0.2">
      <c r="A115" s="1017"/>
      <c r="B115" s="1018"/>
      <c r="C115" s="986" t="s">
        <v>450</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1000">
        <v>21761</v>
      </c>
      <c r="AB115" s="1001"/>
      <c r="AC115" s="1001"/>
      <c r="AD115" s="1001"/>
      <c r="AE115" s="1002"/>
      <c r="AF115" s="1003">
        <v>17580</v>
      </c>
      <c r="AG115" s="1001"/>
      <c r="AH115" s="1001"/>
      <c r="AI115" s="1001"/>
      <c r="AJ115" s="1002"/>
      <c r="AK115" s="1003">
        <v>12115</v>
      </c>
      <c r="AL115" s="1001"/>
      <c r="AM115" s="1001"/>
      <c r="AN115" s="1001"/>
      <c r="AO115" s="1002"/>
      <c r="AP115" s="1004">
        <v>0</v>
      </c>
      <c r="AQ115" s="1005"/>
      <c r="AR115" s="1005"/>
      <c r="AS115" s="1005"/>
      <c r="AT115" s="1006"/>
      <c r="AU115" s="971"/>
      <c r="AV115" s="972"/>
      <c r="AW115" s="972"/>
      <c r="AX115" s="972"/>
      <c r="AY115" s="972"/>
      <c r="AZ115" s="985" t="s">
        <v>451</v>
      </c>
      <c r="BA115" s="986"/>
      <c r="BB115" s="986"/>
      <c r="BC115" s="986"/>
      <c r="BD115" s="986"/>
      <c r="BE115" s="986"/>
      <c r="BF115" s="986"/>
      <c r="BG115" s="986"/>
      <c r="BH115" s="986"/>
      <c r="BI115" s="986"/>
      <c r="BJ115" s="986"/>
      <c r="BK115" s="986"/>
      <c r="BL115" s="986"/>
      <c r="BM115" s="986"/>
      <c r="BN115" s="986"/>
      <c r="BO115" s="986"/>
      <c r="BP115" s="987"/>
      <c r="BQ115" s="988" t="s">
        <v>435</v>
      </c>
      <c r="BR115" s="989"/>
      <c r="BS115" s="989"/>
      <c r="BT115" s="989"/>
      <c r="BU115" s="989"/>
      <c r="BV115" s="989" t="s">
        <v>130</v>
      </c>
      <c r="BW115" s="989"/>
      <c r="BX115" s="989"/>
      <c r="BY115" s="989"/>
      <c r="BZ115" s="989"/>
      <c r="CA115" s="989" t="s">
        <v>435</v>
      </c>
      <c r="CB115" s="989"/>
      <c r="CC115" s="989"/>
      <c r="CD115" s="989"/>
      <c r="CE115" s="989"/>
      <c r="CF115" s="983" t="s">
        <v>130</v>
      </c>
      <c r="CG115" s="984"/>
      <c r="CH115" s="984"/>
      <c r="CI115" s="984"/>
      <c r="CJ115" s="984"/>
      <c r="CK115" s="1011"/>
      <c r="CL115" s="1012"/>
      <c r="CM115" s="985" t="s">
        <v>452</v>
      </c>
      <c r="CN115" s="986"/>
      <c r="CO115" s="986"/>
      <c r="CP115" s="986"/>
      <c r="CQ115" s="986"/>
      <c r="CR115" s="986"/>
      <c r="CS115" s="986"/>
      <c r="CT115" s="986"/>
      <c r="CU115" s="986"/>
      <c r="CV115" s="986"/>
      <c r="CW115" s="986"/>
      <c r="CX115" s="986"/>
      <c r="CY115" s="986"/>
      <c r="CZ115" s="986"/>
      <c r="DA115" s="986"/>
      <c r="DB115" s="986"/>
      <c r="DC115" s="986"/>
      <c r="DD115" s="986"/>
      <c r="DE115" s="986"/>
      <c r="DF115" s="987"/>
      <c r="DG115" s="1021" t="s">
        <v>130</v>
      </c>
      <c r="DH115" s="1022"/>
      <c r="DI115" s="1022"/>
      <c r="DJ115" s="1022"/>
      <c r="DK115" s="1023"/>
      <c r="DL115" s="1024" t="s">
        <v>130</v>
      </c>
      <c r="DM115" s="1022"/>
      <c r="DN115" s="1022"/>
      <c r="DO115" s="1022"/>
      <c r="DP115" s="1023"/>
      <c r="DQ115" s="1024" t="s">
        <v>130</v>
      </c>
      <c r="DR115" s="1022"/>
      <c r="DS115" s="1022"/>
      <c r="DT115" s="1022"/>
      <c r="DU115" s="1023"/>
      <c r="DV115" s="1025" t="s">
        <v>130</v>
      </c>
      <c r="DW115" s="1026"/>
      <c r="DX115" s="1026"/>
      <c r="DY115" s="1026"/>
      <c r="DZ115" s="1027"/>
    </row>
    <row r="116" spans="1:130" s="233" customFormat="1" ht="26.25" customHeight="1" x14ac:dyDescent="0.2">
      <c r="A116" s="1019"/>
      <c r="B116" s="1020"/>
      <c r="C116" s="1028" t="s">
        <v>453</v>
      </c>
      <c r="D116" s="1028"/>
      <c r="E116" s="1028"/>
      <c r="F116" s="1028"/>
      <c r="G116" s="1028"/>
      <c r="H116" s="1028"/>
      <c r="I116" s="1028"/>
      <c r="J116" s="1028"/>
      <c r="K116" s="1028"/>
      <c r="L116" s="1028"/>
      <c r="M116" s="1028"/>
      <c r="N116" s="1028"/>
      <c r="O116" s="1028"/>
      <c r="P116" s="1028"/>
      <c r="Q116" s="1028"/>
      <c r="R116" s="1028"/>
      <c r="S116" s="1028"/>
      <c r="T116" s="1028"/>
      <c r="U116" s="1028"/>
      <c r="V116" s="1028"/>
      <c r="W116" s="1028"/>
      <c r="X116" s="1028"/>
      <c r="Y116" s="1028"/>
      <c r="Z116" s="1029"/>
      <c r="AA116" s="1021" t="s">
        <v>414</v>
      </c>
      <c r="AB116" s="1022"/>
      <c r="AC116" s="1022"/>
      <c r="AD116" s="1022"/>
      <c r="AE116" s="1023"/>
      <c r="AF116" s="1024" t="s">
        <v>130</v>
      </c>
      <c r="AG116" s="1022"/>
      <c r="AH116" s="1022"/>
      <c r="AI116" s="1022"/>
      <c r="AJ116" s="1023"/>
      <c r="AK116" s="1024" t="s">
        <v>130</v>
      </c>
      <c r="AL116" s="1022"/>
      <c r="AM116" s="1022"/>
      <c r="AN116" s="1022"/>
      <c r="AO116" s="1023"/>
      <c r="AP116" s="1025" t="s">
        <v>414</v>
      </c>
      <c r="AQ116" s="1026"/>
      <c r="AR116" s="1026"/>
      <c r="AS116" s="1026"/>
      <c r="AT116" s="1027"/>
      <c r="AU116" s="971"/>
      <c r="AV116" s="972"/>
      <c r="AW116" s="972"/>
      <c r="AX116" s="972"/>
      <c r="AY116" s="972"/>
      <c r="AZ116" s="1030" t="s">
        <v>454</v>
      </c>
      <c r="BA116" s="1031"/>
      <c r="BB116" s="1031"/>
      <c r="BC116" s="1031"/>
      <c r="BD116" s="1031"/>
      <c r="BE116" s="1031"/>
      <c r="BF116" s="1031"/>
      <c r="BG116" s="1031"/>
      <c r="BH116" s="1031"/>
      <c r="BI116" s="1031"/>
      <c r="BJ116" s="1031"/>
      <c r="BK116" s="1031"/>
      <c r="BL116" s="1031"/>
      <c r="BM116" s="1031"/>
      <c r="BN116" s="1031"/>
      <c r="BO116" s="1031"/>
      <c r="BP116" s="1032"/>
      <c r="BQ116" s="988" t="s">
        <v>130</v>
      </c>
      <c r="BR116" s="989"/>
      <c r="BS116" s="989"/>
      <c r="BT116" s="989"/>
      <c r="BU116" s="989"/>
      <c r="BV116" s="989" t="s">
        <v>130</v>
      </c>
      <c r="BW116" s="989"/>
      <c r="BX116" s="989"/>
      <c r="BY116" s="989"/>
      <c r="BZ116" s="989"/>
      <c r="CA116" s="989" t="s">
        <v>414</v>
      </c>
      <c r="CB116" s="989"/>
      <c r="CC116" s="989"/>
      <c r="CD116" s="989"/>
      <c r="CE116" s="989"/>
      <c r="CF116" s="983" t="s">
        <v>435</v>
      </c>
      <c r="CG116" s="984"/>
      <c r="CH116" s="984"/>
      <c r="CI116" s="984"/>
      <c r="CJ116" s="984"/>
      <c r="CK116" s="1011"/>
      <c r="CL116" s="1012"/>
      <c r="CM116" s="985" t="s">
        <v>455</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1">
        <v>23974</v>
      </c>
      <c r="DH116" s="1022"/>
      <c r="DI116" s="1022"/>
      <c r="DJ116" s="1022"/>
      <c r="DK116" s="1023"/>
      <c r="DL116" s="1024">
        <v>15000</v>
      </c>
      <c r="DM116" s="1022"/>
      <c r="DN116" s="1022"/>
      <c r="DO116" s="1022"/>
      <c r="DP116" s="1023"/>
      <c r="DQ116" s="1024">
        <v>11500</v>
      </c>
      <c r="DR116" s="1022"/>
      <c r="DS116" s="1022"/>
      <c r="DT116" s="1022"/>
      <c r="DU116" s="1023"/>
      <c r="DV116" s="1025">
        <v>0</v>
      </c>
      <c r="DW116" s="1026"/>
      <c r="DX116" s="1026"/>
      <c r="DY116" s="1026"/>
      <c r="DZ116" s="1027"/>
    </row>
    <row r="117" spans="1:130" s="233" customFormat="1" ht="26.25" customHeight="1" x14ac:dyDescent="0.2">
      <c r="A117" s="975" t="s">
        <v>193</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0" t="s">
        <v>456</v>
      </c>
      <c r="Z117" s="957"/>
      <c r="AA117" s="1041">
        <v>2397622</v>
      </c>
      <c r="AB117" s="1042"/>
      <c r="AC117" s="1042"/>
      <c r="AD117" s="1042"/>
      <c r="AE117" s="1043"/>
      <c r="AF117" s="1044">
        <v>2104464</v>
      </c>
      <c r="AG117" s="1042"/>
      <c r="AH117" s="1042"/>
      <c r="AI117" s="1042"/>
      <c r="AJ117" s="1043"/>
      <c r="AK117" s="1044">
        <v>1972216</v>
      </c>
      <c r="AL117" s="1042"/>
      <c r="AM117" s="1042"/>
      <c r="AN117" s="1042"/>
      <c r="AO117" s="1043"/>
      <c r="AP117" s="1045"/>
      <c r="AQ117" s="1046"/>
      <c r="AR117" s="1046"/>
      <c r="AS117" s="1046"/>
      <c r="AT117" s="1047"/>
      <c r="AU117" s="971"/>
      <c r="AV117" s="972"/>
      <c r="AW117" s="972"/>
      <c r="AX117" s="972"/>
      <c r="AY117" s="972"/>
      <c r="AZ117" s="1037" t="s">
        <v>457</v>
      </c>
      <c r="BA117" s="1038"/>
      <c r="BB117" s="1038"/>
      <c r="BC117" s="1038"/>
      <c r="BD117" s="1038"/>
      <c r="BE117" s="1038"/>
      <c r="BF117" s="1038"/>
      <c r="BG117" s="1038"/>
      <c r="BH117" s="1038"/>
      <c r="BI117" s="1038"/>
      <c r="BJ117" s="1038"/>
      <c r="BK117" s="1038"/>
      <c r="BL117" s="1038"/>
      <c r="BM117" s="1038"/>
      <c r="BN117" s="1038"/>
      <c r="BO117" s="1038"/>
      <c r="BP117" s="1039"/>
      <c r="BQ117" s="988" t="s">
        <v>130</v>
      </c>
      <c r="BR117" s="989"/>
      <c r="BS117" s="989"/>
      <c r="BT117" s="989"/>
      <c r="BU117" s="989"/>
      <c r="BV117" s="989" t="s">
        <v>414</v>
      </c>
      <c r="BW117" s="989"/>
      <c r="BX117" s="989"/>
      <c r="BY117" s="989"/>
      <c r="BZ117" s="989"/>
      <c r="CA117" s="989" t="s">
        <v>130</v>
      </c>
      <c r="CB117" s="989"/>
      <c r="CC117" s="989"/>
      <c r="CD117" s="989"/>
      <c r="CE117" s="989"/>
      <c r="CF117" s="983" t="s">
        <v>130</v>
      </c>
      <c r="CG117" s="984"/>
      <c r="CH117" s="984"/>
      <c r="CI117" s="984"/>
      <c r="CJ117" s="984"/>
      <c r="CK117" s="1011"/>
      <c r="CL117" s="1012"/>
      <c r="CM117" s="985" t="s">
        <v>458</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1" t="s">
        <v>443</v>
      </c>
      <c r="DH117" s="1022"/>
      <c r="DI117" s="1022"/>
      <c r="DJ117" s="1022"/>
      <c r="DK117" s="1023"/>
      <c r="DL117" s="1024" t="s">
        <v>414</v>
      </c>
      <c r="DM117" s="1022"/>
      <c r="DN117" s="1022"/>
      <c r="DO117" s="1022"/>
      <c r="DP117" s="1023"/>
      <c r="DQ117" s="1024" t="s">
        <v>443</v>
      </c>
      <c r="DR117" s="1022"/>
      <c r="DS117" s="1022"/>
      <c r="DT117" s="1022"/>
      <c r="DU117" s="1023"/>
      <c r="DV117" s="1025" t="s">
        <v>414</v>
      </c>
      <c r="DW117" s="1026"/>
      <c r="DX117" s="1026"/>
      <c r="DY117" s="1026"/>
      <c r="DZ117" s="1027"/>
    </row>
    <row r="118" spans="1:130" s="233" customFormat="1" ht="26.25" customHeight="1" x14ac:dyDescent="0.2">
      <c r="A118" s="975" t="s">
        <v>430</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427</v>
      </c>
      <c r="AB118" s="956"/>
      <c r="AC118" s="956"/>
      <c r="AD118" s="956"/>
      <c r="AE118" s="957"/>
      <c r="AF118" s="955" t="s">
        <v>428</v>
      </c>
      <c r="AG118" s="956"/>
      <c r="AH118" s="956"/>
      <c r="AI118" s="956"/>
      <c r="AJ118" s="957"/>
      <c r="AK118" s="955" t="s">
        <v>312</v>
      </c>
      <c r="AL118" s="956"/>
      <c r="AM118" s="956"/>
      <c r="AN118" s="956"/>
      <c r="AO118" s="957"/>
      <c r="AP118" s="1033" t="s">
        <v>429</v>
      </c>
      <c r="AQ118" s="1034"/>
      <c r="AR118" s="1034"/>
      <c r="AS118" s="1034"/>
      <c r="AT118" s="1035"/>
      <c r="AU118" s="971"/>
      <c r="AV118" s="972"/>
      <c r="AW118" s="972"/>
      <c r="AX118" s="972"/>
      <c r="AY118" s="972"/>
      <c r="AZ118" s="1036" t="s">
        <v>459</v>
      </c>
      <c r="BA118" s="1028"/>
      <c r="BB118" s="1028"/>
      <c r="BC118" s="1028"/>
      <c r="BD118" s="1028"/>
      <c r="BE118" s="1028"/>
      <c r="BF118" s="1028"/>
      <c r="BG118" s="1028"/>
      <c r="BH118" s="1028"/>
      <c r="BI118" s="1028"/>
      <c r="BJ118" s="1028"/>
      <c r="BK118" s="1028"/>
      <c r="BL118" s="1028"/>
      <c r="BM118" s="1028"/>
      <c r="BN118" s="1028"/>
      <c r="BO118" s="1028"/>
      <c r="BP118" s="1029"/>
      <c r="BQ118" s="1062" t="s">
        <v>414</v>
      </c>
      <c r="BR118" s="1063"/>
      <c r="BS118" s="1063"/>
      <c r="BT118" s="1063"/>
      <c r="BU118" s="1063"/>
      <c r="BV118" s="1063" t="s">
        <v>414</v>
      </c>
      <c r="BW118" s="1063"/>
      <c r="BX118" s="1063"/>
      <c r="BY118" s="1063"/>
      <c r="BZ118" s="1063"/>
      <c r="CA118" s="1063" t="s">
        <v>130</v>
      </c>
      <c r="CB118" s="1063"/>
      <c r="CC118" s="1063"/>
      <c r="CD118" s="1063"/>
      <c r="CE118" s="1063"/>
      <c r="CF118" s="983" t="s">
        <v>130</v>
      </c>
      <c r="CG118" s="984"/>
      <c r="CH118" s="984"/>
      <c r="CI118" s="984"/>
      <c r="CJ118" s="984"/>
      <c r="CK118" s="1011"/>
      <c r="CL118" s="1012"/>
      <c r="CM118" s="985" t="s">
        <v>460</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1" t="s">
        <v>414</v>
      </c>
      <c r="DH118" s="1022"/>
      <c r="DI118" s="1022"/>
      <c r="DJ118" s="1022"/>
      <c r="DK118" s="1023"/>
      <c r="DL118" s="1024" t="s">
        <v>414</v>
      </c>
      <c r="DM118" s="1022"/>
      <c r="DN118" s="1022"/>
      <c r="DO118" s="1022"/>
      <c r="DP118" s="1023"/>
      <c r="DQ118" s="1024" t="s">
        <v>414</v>
      </c>
      <c r="DR118" s="1022"/>
      <c r="DS118" s="1022"/>
      <c r="DT118" s="1022"/>
      <c r="DU118" s="1023"/>
      <c r="DV118" s="1025" t="s">
        <v>130</v>
      </c>
      <c r="DW118" s="1026"/>
      <c r="DX118" s="1026"/>
      <c r="DY118" s="1026"/>
      <c r="DZ118" s="1027"/>
    </row>
    <row r="119" spans="1:130" s="233" customFormat="1" ht="26.25" customHeight="1" x14ac:dyDescent="0.2">
      <c r="A119" s="1119" t="s">
        <v>433</v>
      </c>
      <c r="B119" s="1010"/>
      <c r="C119" s="992" t="s">
        <v>434</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62" t="s">
        <v>414</v>
      </c>
      <c r="AB119" s="963"/>
      <c r="AC119" s="963"/>
      <c r="AD119" s="963"/>
      <c r="AE119" s="964"/>
      <c r="AF119" s="965" t="s">
        <v>414</v>
      </c>
      <c r="AG119" s="963"/>
      <c r="AH119" s="963"/>
      <c r="AI119" s="963"/>
      <c r="AJ119" s="964"/>
      <c r="AK119" s="965" t="s">
        <v>130</v>
      </c>
      <c r="AL119" s="963"/>
      <c r="AM119" s="963"/>
      <c r="AN119" s="963"/>
      <c r="AO119" s="964"/>
      <c r="AP119" s="966" t="s">
        <v>130</v>
      </c>
      <c r="AQ119" s="967"/>
      <c r="AR119" s="967"/>
      <c r="AS119" s="967"/>
      <c r="AT119" s="968"/>
      <c r="AU119" s="973"/>
      <c r="AV119" s="974"/>
      <c r="AW119" s="974"/>
      <c r="AX119" s="974"/>
      <c r="AY119" s="974"/>
      <c r="AZ119" s="254" t="s">
        <v>193</v>
      </c>
      <c r="BA119" s="254"/>
      <c r="BB119" s="254"/>
      <c r="BC119" s="254"/>
      <c r="BD119" s="254"/>
      <c r="BE119" s="254"/>
      <c r="BF119" s="254"/>
      <c r="BG119" s="254"/>
      <c r="BH119" s="254"/>
      <c r="BI119" s="254"/>
      <c r="BJ119" s="254"/>
      <c r="BK119" s="254"/>
      <c r="BL119" s="254"/>
      <c r="BM119" s="254"/>
      <c r="BN119" s="254"/>
      <c r="BO119" s="1040" t="s">
        <v>461</v>
      </c>
      <c r="BP119" s="1068"/>
      <c r="BQ119" s="1062">
        <v>29436116</v>
      </c>
      <c r="BR119" s="1063"/>
      <c r="BS119" s="1063"/>
      <c r="BT119" s="1063"/>
      <c r="BU119" s="1063"/>
      <c r="BV119" s="1063">
        <v>27647327</v>
      </c>
      <c r="BW119" s="1063"/>
      <c r="BX119" s="1063"/>
      <c r="BY119" s="1063"/>
      <c r="BZ119" s="1063"/>
      <c r="CA119" s="1063">
        <v>26768752</v>
      </c>
      <c r="CB119" s="1063"/>
      <c r="CC119" s="1063"/>
      <c r="CD119" s="1063"/>
      <c r="CE119" s="1063"/>
      <c r="CF119" s="1064"/>
      <c r="CG119" s="1065"/>
      <c r="CH119" s="1065"/>
      <c r="CI119" s="1065"/>
      <c r="CJ119" s="1066"/>
      <c r="CK119" s="1013"/>
      <c r="CL119" s="1014"/>
      <c r="CM119" s="1036" t="s">
        <v>462</v>
      </c>
      <c r="CN119" s="1028"/>
      <c r="CO119" s="1028"/>
      <c r="CP119" s="1028"/>
      <c r="CQ119" s="1028"/>
      <c r="CR119" s="1028"/>
      <c r="CS119" s="1028"/>
      <c r="CT119" s="1028"/>
      <c r="CU119" s="1028"/>
      <c r="CV119" s="1028"/>
      <c r="CW119" s="1028"/>
      <c r="CX119" s="1028"/>
      <c r="CY119" s="1028"/>
      <c r="CZ119" s="1028"/>
      <c r="DA119" s="1028"/>
      <c r="DB119" s="1028"/>
      <c r="DC119" s="1028"/>
      <c r="DD119" s="1028"/>
      <c r="DE119" s="1028"/>
      <c r="DF119" s="1029"/>
      <c r="DG119" s="1067">
        <v>77861</v>
      </c>
      <c r="DH119" s="1049"/>
      <c r="DI119" s="1049"/>
      <c r="DJ119" s="1049"/>
      <c r="DK119" s="1050"/>
      <c r="DL119" s="1048">
        <v>46302</v>
      </c>
      <c r="DM119" s="1049"/>
      <c r="DN119" s="1049"/>
      <c r="DO119" s="1049"/>
      <c r="DP119" s="1050"/>
      <c r="DQ119" s="1048">
        <v>13816</v>
      </c>
      <c r="DR119" s="1049"/>
      <c r="DS119" s="1049"/>
      <c r="DT119" s="1049"/>
      <c r="DU119" s="1050"/>
      <c r="DV119" s="1051">
        <v>0</v>
      </c>
      <c r="DW119" s="1052"/>
      <c r="DX119" s="1052"/>
      <c r="DY119" s="1052"/>
      <c r="DZ119" s="1053"/>
    </row>
    <row r="120" spans="1:130" s="233" customFormat="1" ht="26.25" customHeight="1" x14ac:dyDescent="0.2">
      <c r="A120" s="1120"/>
      <c r="B120" s="1012"/>
      <c r="C120" s="985" t="s">
        <v>438</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1">
        <v>8597</v>
      </c>
      <c r="AB120" s="1022"/>
      <c r="AC120" s="1022"/>
      <c r="AD120" s="1022"/>
      <c r="AE120" s="1023"/>
      <c r="AF120" s="1024">
        <v>8606</v>
      </c>
      <c r="AG120" s="1022"/>
      <c r="AH120" s="1022"/>
      <c r="AI120" s="1022"/>
      <c r="AJ120" s="1023"/>
      <c r="AK120" s="1024">
        <v>8615</v>
      </c>
      <c r="AL120" s="1022"/>
      <c r="AM120" s="1022"/>
      <c r="AN120" s="1022"/>
      <c r="AO120" s="1023"/>
      <c r="AP120" s="1025">
        <v>0</v>
      </c>
      <c r="AQ120" s="1026"/>
      <c r="AR120" s="1026"/>
      <c r="AS120" s="1026"/>
      <c r="AT120" s="1027"/>
      <c r="AU120" s="1054" t="s">
        <v>463</v>
      </c>
      <c r="AV120" s="1055"/>
      <c r="AW120" s="1055"/>
      <c r="AX120" s="1055"/>
      <c r="AY120" s="1056"/>
      <c r="AZ120" s="992" t="s">
        <v>464</v>
      </c>
      <c r="BA120" s="960"/>
      <c r="BB120" s="960"/>
      <c r="BC120" s="960"/>
      <c r="BD120" s="960"/>
      <c r="BE120" s="960"/>
      <c r="BF120" s="960"/>
      <c r="BG120" s="960"/>
      <c r="BH120" s="960"/>
      <c r="BI120" s="960"/>
      <c r="BJ120" s="960"/>
      <c r="BK120" s="960"/>
      <c r="BL120" s="960"/>
      <c r="BM120" s="960"/>
      <c r="BN120" s="960"/>
      <c r="BO120" s="960"/>
      <c r="BP120" s="961"/>
      <c r="BQ120" s="993">
        <v>51702789</v>
      </c>
      <c r="BR120" s="994"/>
      <c r="BS120" s="994"/>
      <c r="BT120" s="994"/>
      <c r="BU120" s="994"/>
      <c r="BV120" s="994">
        <v>55530765</v>
      </c>
      <c r="BW120" s="994"/>
      <c r="BX120" s="994"/>
      <c r="BY120" s="994"/>
      <c r="BZ120" s="994"/>
      <c r="CA120" s="994">
        <v>68641873</v>
      </c>
      <c r="CB120" s="994"/>
      <c r="CC120" s="994"/>
      <c r="CD120" s="994"/>
      <c r="CE120" s="994"/>
      <c r="CF120" s="1007">
        <v>102.4</v>
      </c>
      <c r="CG120" s="1008"/>
      <c r="CH120" s="1008"/>
      <c r="CI120" s="1008"/>
      <c r="CJ120" s="1008"/>
      <c r="CK120" s="1069" t="s">
        <v>465</v>
      </c>
      <c r="CL120" s="1070"/>
      <c r="CM120" s="1070"/>
      <c r="CN120" s="1070"/>
      <c r="CO120" s="1071"/>
      <c r="CP120" s="1077" t="s">
        <v>466</v>
      </c>
      <c r="CQ120" s="1078"/>
      <c r="CR120" s="1078"/>
      <c r="CS120" s="1078"/>
      <c r="CT120" s="1078"/>
      <c r="CU120" s="1078"/>
      <c r="CV120" s="1078"/>
      <c r="CW120" s="1078"/>
      <c r="CX120" s="1078"/>
      <c r="CY120" s="1078"/>
      <c r="CZ120" s="1078"/>
      <c r="DA120" s="1078"/>
      <c r="DB120" s="1078"/>
      <c r="DC120" s="1078"/>
      <c r="DD120" s="1078"/>
      <c r="DE120" s="1078"/>
      <c r="DF120" s="1079"/>
      <c r="DG120" s="993" t="s">
        <v>130</v>
      </c>
      <c r="DH120" s="994"/>
      <c r="DI120" s="994"/>
      <c r="DJ120" s="994"/>
      <c r="DK120" s="994"/>
      <c r="DL120" s="994" t="s">
        <v>414</v>
      </c>
      <c r="DM120" s="994"/>
      <c r="DN120" s="994"/>
      <c r="DO120" s="994"/>
      <c r="DP120" s="994"/>
      <c r="DQ120" s="994" t="s">
        <v>414</v>
      </c>
      <c r="DR120" s="994"/>
      <c r="DS120" s="994"/>
      <c r="DT120" s="994"/>
      <c r="DU120" s="994"/>
      <c r="DV120" s="995" t="s">
        <v>414</v>
      </c>
      <c r="DW120" s="995"/>
      <c r="DX120" s="995"/>
      <c r="DY120" s="995"/>
      <c r="DZ120" s="996"/>
    </row>
    <row r="121" spans="1:130" s="233" customFormat="1" ht="26.25" customHeight="1" x14ac:dyDescent="0.2">
      <c r="A121" s="1120"/>
      <c r="B121" s="1012"/>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1" t="s">
        <v>414</v>
      </c>
      <c r="AB121" s="1022"/>
      <c r="AC121" s="1022"/>
      <c r="AD121" s="1022"/>
      <c r="AE121" s="1023"/>
      <c r="AF121" s="1024" t="s">
        <v>130</v>
      </c>
      <c r="AG121" s="1022"/>
      <c r="AH121" s="1022"/>
      <c r="AI121" s="1022"/>
      <c r="AJ121" s="1023"/>
      <c r="AK121" s="1024" t="s">
        <v>443</v>
      </c>
      <c r="AL121" s="1022"/>
      <c r="AM121" s="1022"/>
      <c r="AN121" s="1022"/>
      <c r="AO121" s="1023"/>
      <c r="AP121" s="1025" t="s">
        <v>443</v>
      </c>
      <c r="AQ121" s="1026"/>
      <c r="AR121" s="1026"/>
      <c r="AS121" s="1026"/>
      <c r="AT121" s="1027"/>
      <c r="AU121" s="1057"/>
      <c r="AV121" s="1058"/>
      <c r="AW121" s="1058"/>
      <c r="AX121" s="1058"/>
      <c r="AY121" s="1059"/>
      <c r="AZ121" s="985" t="s">
        <v>468</v>
      </c>
      <c r="BA121" s="986"/>
      <c r="BB121" s="986"/>
      <c r="BC121" s="986"/>
      <c r="BD121" s="986"/>
      <c r="BE121" s="986"/>
      <c r="BF121" s="986"/>
      <c r="BG121" s="986"/>
      <c r="BH121" s="986"/>
      <c r="BI121" s="986"/>
      <c r="BJ121" s="986"/>
      <c r="BK121" s="986"/>
      <c r="BL121" s="986"/>
      <c r="BM121" s="986"/>
      <c r="BN121" s="986"/>
      <c r="BO121" s="986"/>
      <c r="BP121" s="987"/>
      <c r="BQ121" s="988" t="s">
        <v>414</v>
      </c>
      <c r="BR121" s="989"/>
      <c r="BS121" s="989"/>
      <c r="BT121" s="989"/>
      <c r="BU121" s="989"/>
      <c r="BV121" s="989" t="s">
        <v>443</v>
      </c>
      <c r="BW121" s="989"/>
      <c r="BX121" s="989"/>
      <c r="BY121" s="989"/>
      <c r="BZ121" s="989"/>
      <c r="CA121" s="989" t="s">
        <v>414</v>
      </c>
      <c r="CB121" s="989"/>
      <c r="CC121" s="989"/>
      <c r="CD121" s="989"/>
      <c r="CE121" s="989"/>
      <c r="CF121" s="983" t="s">
        <v>414</v>
      </c>
      <c r="CG121" s="984"/>
      <c r="CH121" s="984"/>
      <c r="CI121" s="984"/>
      <c r="CJ121" s="984"/>
      <c r="CK121" s="1072"/>
      <c r="CL121" s="1073"/>
      <c r="CM121" s="1073"/>
      <c r="CN121" s="1073"/>
      <c r="CO121" s="1074"/>
      <c r="CP121" s="1082" t="s">
        <v>469</v>
      </c>
      <c r="CQ121" s="1083"/>
      <c r="CR121" s="1083"/>
      <c r="CS121" s="1083"/>
      <c r="CT121" s="1083"/>
      <c r="CU121" s="1083"/>
      <c r="CV121" s="1083"/>
      <c r="CW121" s="1083"/>
      <c r="CX121" s="1083"/>
      <c r="CY121" s="1083"/>
      <c r="CZ121" s="1083"/>
      <c r="DA121" s="1083"/>
      <c r="DB121" s="1083"/>
      <c r="DC121" s="1083"/>
      <c r="DD121" s="1083"/>
      <c r="DE121" s="1083"/>
      <c r="DF121" s="1084"/>
      <c r="DG121" s="988" t="s">
        <v>414</v>
      </c>
      <c r="DH121" s="989"/>
      <c r="DI121" s="989"/>
      <c r="DJ121" s="989"/>
      <c r="DK121" s="989"/>
      <c r="DL121" s="989" t="s">
        <v>414</v>
      </c>
      <c r="DM121" s="989"/>
      <c r="DN121" s="989"/>
      <c r="DO121" s="989"/>
      <c r="DP121" s="989"/>
      <c r="DQ121" s="989" t="s">
        <v>130</v>
      </c>
      <c r="DR121" s="989"/>
      <c r="DS121" s="989"/>
      <c r="DT121" s="989"/>
      <c r="DU121" s="989"/>
      <c r="DV121" s="990" t="s">
        <v>130</v>
      </c>
      <c r="DW121" s="990"/>
      <c r="DX121" s="990"/>
      <c r="DY121" s="990"/>
      <c r="DZ121" s="991"/>
    </row>
    <row r="122" spans="1:130" s="233" customFormat="1" ht="26.25" customHeight="1" x14ac:dyDescent="0.2">
      <c r="A122" s="1120"/>
      <c r="B122" s="1012"/>
      <c r="C122" s="985" t="s">
        <v>449</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1" t="s">
        <v>130</v>
      </c>
      <c r="AB122" s="1022"/>
      <c r="AC122" s="1022"/>
      <c r="AD122" s="1022"/>
      <c r="AE122" s="1023"/>
      <c r="AF122" s="1024" t="s">
        <v>414</v>
      </c>
      <c r="AG122" s="1022"/>
      <c r="AH122" s="1022"/>
      <c r="AI122" s="1022"/>
      <c r="AJ122" s="1023"/>
      <c r="AK122" s="1024" t="s">
        <v>414</v>
      </c>
      <c r="AL122" s="1022"/>
      <c r="AM122" s="1022"/>
      <c r="AN122" s="1022"/>
      <c r="AO122" s="1023"/>
      <c r="AP122" s="1025" t="s">
        <v>130</v>
      </c>
      <c r="AQ122" s="1026"/>
      <c r="AR122" s="1026"/>
      <c r="AS122" s="1026"/>
      <c r="AT122" s="1027"/>
      <c r="AU122" s="1057"/>
      <c r="AV122" s="1058"/>
      <c r="AW122" s="1058"/>
      <c r="AX122" s="1058"/>
      <c r="AY122" s="1059"/>
      <c r="AZ122" s="1036" t="s">
        <v>470</v>
      </c>
      <c r="BA122" s="1028"/>
      <c r="BB122" s="1028"/>
      <c r="BC122" s="1028"/>
      <c r="BD122" s="1028"/>
      <c r="BE122" s="1028"/>
      <c r="BF122" s="1028"/>
      <c r="BG122" s="1028"/>
      <c r="BH122" s="1028"/>
      <c r="BI122" s="1028"/>
      <c r="BJ122" s="1028"/>
      <c r="BK122" s="1028"/>
      <c r="BL122" s="1028"/>
      <c r="BM122" s="1028"/>
      <c r="BN122" s="1028"/>
      <c r="BO122" s="1028"/>
      <c r="BP122" s="1029"/>
      <c r="BQ122" s="1062">
        <v>40217661</v>
      </c>
      <c r="BR122" s="1063"/>
      <c r="BS122" s="1063"/>
      <c r="BT122" s="1063"/>
      <c r="BU122" s="1063"/>
      <c r="BV122" s="1063">
        <v>36717587</v>
      </c>
      <c r="BW122" s="1063"/>
      <c r="BX122" s="1063"/>
      <c r="BY122" s="1063"/>
      <c r="BZ122" s="1063"/>
      <c r="CA122" s="1063">
        <v>36461972</v>
      </c>
      <c r="CB122" s="1063"/>
      <c r="CC122" s="1063"/>
      <c r="CD122" s="1063"/>
      <c r="CE122" s="1063"/>
      <c r="CF122" s="1080">
        <v>54.4</v>
      </c>
      <c r="CG122" s="1081"/>
      <c r="CH122" s="1081"/>
      <c r="CI122" s="1081"/>
      <c r="CJ122" s="1081"/>
      <c r="CK122" s="1072"/>
      <c r="CL122" s="1073"/>
      <c r="CM122" s="1073"/>
      <c r="CN122" s="1073"/>
      <c r="CO122" s="1074"/>
      <c r="CP122" s="1082" t="s">
        <v>471</v>
      </c>
      <c r="CQ122" s="1083"/>
      <c r="CR122" s="1083"/>
      <c r="CS122" s="1083"/>
      <c r="CT122" s="1083"/>
      <c r="CU122" s="1083"/>
      <c r="CV122" s="1083"/>
      <c r="CW122" s="1083"/>
      <c r="CX122" s="1083"/>
      <c r="CY122" s="1083"/>
      <c r="CZ122" s="1083"/>
      <c r="DA122" s="1083"/>
      <c r="DB122" s="1083"/>
      <c r="DC122" s="1083"/>
      <c r="DD122" s="1083"/>
      <c r="DE122" s="1083"/>
      <c r="DF122" s="1084"/>
      <c r="DG122" s="988" t="s">
        <v>414</v>
      </c>
      <c r="DH122" s="989"/>
      <c r="DI122" s="989"/>
      <c r="DJ122" s="989"/>
      <c r="DK122" s="989"/>
      <c r="DL122" s="989" t="s">
        <v>443</v>
      </c>
      <c r="DM122" s="989"/>
      <c r="DN122" s="989"/>
      <c r="DO122" s="989"/>
      <c r="DP122" s="989"/>
      <c r="DQ122" s="989" t="s">
        <v>414</v>
      </c>
      <c r="DR122" s="989"/>
      <c r="DS122" s="989"/>
      <c r="DT122" s="989"/>
      <c r="DU122" s="989"/>
      <c r="DV122" s="990" t="s">
        <v>414</v>
      </c>
      <c r="DW122" s="990"/>
      <c r="DX122" s="990"/>
      <c r="DY122" s="990"/>
      <c r="DZ122" s="991"/>
    </row>
    <row r="123" spans="1:130" s="233" customFormat="1" ht="26.25" customHeight="1" x14ac:dyDescent="0.2">
      <c r="A123" s="1120"/>
      <c r="B123" s="1012"/>
      <c r="C123" s="985" t="s">
        <v>455</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1">
        <v>13164</v>
      </c>
      <c r="AB123" s="1022"/>
      <c r="AC123" s="1022"/>
      <c r="AD123" s="1022"/>
      <c r="AE123" s="1023"/>
      <c r="AF123" s="1024">
        <v>8974</v>
      </c>
      <c r="AG123" s="1022"/>
      <c r="AH123" s="1022"/>
      <c r="AI123" s="1022"/>
      <c r="AJ123" s="1023"/>
      <c r="AK123" s="1024">
        <v>3500</v>
      </c>
      <c r="AL123" s="1022"/>
      <c r="AM123" s="1022"/>
      <c r="AN123" s="1022"/>
      <c r="AO123" s="1023"/>
      <c r="AP123" s="1025">
        <v>0</v>
      </c>
      <c r="AQ123" s="1026"/>
      <c r="AR123" s="1026"/>
      <c r="AS123" s="1026"/>
      <c r="AT123" s="1027"/>
      <c r="AU123" s="1060"/>
      <c r="AV123" s="1061"/>
      <c r="AW123" s="1061"/>
      <c r="AX123" s="1061"/>
      <c r="AY123" s="1061"/>
      <c r="AZ123" s="254" t="s">
        <v>193</v>
      </c>
      <c r="BA123" s="254"/>
      <c r="BB123" s="254"/>
      <c r="BC123" s="254"/>
      <c r="BD123" s="254"/>
      <c r="BE123" s="254"/>
      <c r="BF123" s="254"/>
      <c r="BG123" s="254"/>
      <c r="BH123" s="254"/>
      <c r="BI123" s="254"/>
      <c r="BJ123" s="254"/>
      <c r="BK123" s="254"/>
      <c r="BL123" s="254"/>
      <c r="BM123" s="254"/>
      <c r="BN123" s="254"/>
      <c r="BO123" s="1040" t="s">
        <v>472</v>
      </c>
      <c r="BP123" s="1068"/>
      <c r="BQ123" s="1126">
        <v>91920450</v>
      </c>
      <c r="BR123" s="1127"/>
      <c r="BS123" s="1127"/>
      <c r="BT123" s="1127"/>
      <c r="BU123" s="1127"/>
      <c r="BV123" s="1127">
        <v>92248352</v>
      </c>
      <c r="BW123" s="1127"/>
      <c r="BX123" s="1127"/>
      <c r="BY123" s="1127"/>
      <c r="BZ123" s="1127"/>
      <c r="CA123" s="1127">
        <v>105103845</v>
      </c>
      <c r="CB123" s="1127"/>
      <c r="CC123" s="1127"/>
      <c r="CD123" s="1127"/>
      <c r="CE123" s="1127"/>
      <c r="CF123" s="1064"/>
      <c r="CG123" s="1065"/>
      <c r="CH123" s="1065"/>
      <c r="CI123" s="1065"/>
      <c r="CJ123" s="1066"/>
      <c r="CK123" s="1072"/>
      <c r="CL123" s="1073"/>
      <c r="CM123" s="1073"/>
      <c r="CN123" s="1073"/>
      <c r="CO123" s="1074"/>
      <c r="CP123" s="1082"/>
      <c r="CQ123" s="1083"/>
      <c r="CR123" s="1083"/>
      <c r="CS123" s="1083"/>
      <c r="CT123" s="1083"/>
      <c r="CU123" s="1083"/>
      <c r="CV123" s="1083"/>
      <c r="CW123" s="1083"/>
      <c r="CX123" s="1083"/>
      <c r="CY123" s="1083"/>
      <c r="CZ123" s="1083"/>
      <c r="DA123" s="1083"/>
      <c r="DB123" s="1083"/>
      <c r="DC123" s="1083"/>
      <c r="DD123" s="1083"/>
      <c r="DE123" s="1083"/>
      <c r="DF123" s="1084"/>
      <c r="DG123" s="1021"/>
      <c r="DH123" s="1022"/>
      <c r="DI123" s="1022"/>
      <c r="DJ123" s="1022"/>
      <c r="DK123" s="1023"/>
      <c r="DL123" s="1024"/>
      <c r="DM123" s="1022"/>
      <c r="DN123" s="1022"/>
      <c r="DO123" s="1022"/>
      <c r="DP123" s="1023"/>
      <c r="DQ123" s="1024"/>
      <c r="DR123" s="1022"/>
      <c r="DS123" s="1022"/>
      <c r="DT123" s="1022"/>
      <c r="DU123" s="1023"/>
      <c r="DV123" s="1025"/>
      <c r="DW123" s="1026"/>
      <c r="DX123" s="1026"/>
      <c r="DY123" s="1026"/>
      <c r="DZ123" s="1027"/>
    </row>
    <row r="124" spans="1:130" s="233" customFormat="1" ht="26.25" customHeight="1" thickBot="1" x14ac:dyDescent="0.25">
      <c r="A124" s="1120"/>
      <c r="B124" s="1012"/>
      <c r="C124" s="985" t="s">
        <v>458</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1" t="s">
        <v>443</v>
      </c>
      <c r="AB124" s="1022"/>
      <c r="AC124" s="1022"/>
      <c r="AD124" s="1022"/>
      <c r="AE124" s="1023"/>
      <c r="AF124" s="1024" t="s">
        <v>443</v>
      </c>
      <c r="AG124" s="1022"/>
      <c r="AH124" s="1022"/>
      <c r="AI124" s="1022"/>
      <c r="AJ124" s="1023"/>
      <c r="AK124" s="1024" t="s">
        <v>443</v>
      </c>
      <c r="AL124" s="1022"/>
      <c r="AM124" s="1022"/>
      <c r="AN124" s="1022"/>
      <c r="AO124" s="1023"/>
      <c r="AP124" s="1025" t="s">
        <v>443</v>
      </c>
      <c r="AQ124" s="1026"/>
      <c r="AR124" s="1026"/>
      <c r="AS124" s="1026"/>
      <c r="AT124" s="1027"/>
      <c r="AU124" s="1122" t="s">
        <v>473</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t="s">
        <v>443</v>
      </c>
      <c r="BR124" s="1090"/>
      <c r="BS124" s="1090"/>
      <c r="BT124" s="1090"/>
      <c r="BU124" s="1090"/>
      <c r="BV124" s="1090" t="s">
        <v>443</v>
      </c>
      <c r="BW124" s="1090"/>
      <c r="BX124" s="1090"/>
      <c r="BY124" s="1090"/>
      <c r="BZ124" s="1090"/>
      <c r="CA124" s="1090" t="s">
        <v>443</v>
      </c>
      <c r="CB124" s="1090"/>
      <c r="CC124" s="1090"/>
      <c r="CD124" s="1090"/>
      <c r="CE124" s="1090"/>
      <c r="CF124" s="1091"/>
      <c r="CG124" s="1092"/>
      <c r="CH124" s="1092"/>
      <c r="CI124" s="1092"/>
      <c r="CJ124" s="1093"/>
      <c r="CK124" s="1075"/>
      <c r="CL124" s="1075"/>
      <c r="CM124" s="1075"/>
      <c r="CN124" s="1075"/>
      <c r="CO124" s="1076"/>
      <c r="CP124" s="1082" t="s">
        <v>474</v>
      </c>
      <c r="CQ124" s="1083"/>
      <c r="CR124" s="1083"/>
      <c r="CS124" s="1083"/>
      <c r="CT124" s="1083"/>
      <c r="CU124" s="1083"/>
      <c r="CV124" s="1083"/>
      <c r="CW124" s="1083"/>
      <c r="CX124" s="1083"/>
      <c r="CY124" s="1083"/>
      <c r="CZ124" s="1083"/>
      <c r="DA124" s="1083"/>
      <c r="DB124" s="1083"/>
      <c r="DC124" s="1083"/>
      <c r="DD124" s="1083"/>
      <c r="DE124" s="1083"/>
      <c r="DF124" s="1084"/>
      <c r="DG124" s="1067" t="s">
        <v>414</v>
      </c>
      <c r="DH124" s="1049"/>
      <c r="DI124" s="1049"/>
      <c r="DJ124" s="1049"/>
      <c r="DK124" s="1050"/>
      <c r="DL124" s="1048" t="s">
        <v>414</v>
      </c>
      <c r="DM124" s="1049"/>
      <c r="DN124" s="1049"/>
      <c r="DO124" s="1049"/>
      <c r="DP124" s="1050"/>
      <c r="DQ124" s="1048" t="s">
        <v>130</v>
      </c>
      <c r="DR124" s="1049"/>
      <c r="DS124" s="1049"/>
      <c r="DT124" s="1049"/>
      <c r="DU124" s="1050"/>
      <c r="DV124" s="1051" t="s">
        <v>414</v>
      </c>
      <c r="DW124" s="1052"/>
      <c r="DX124" s="1052"/>
      <c r="DY124" s="1052"/>
      <c r="DZ124" s="1053"/>
    </row>
    <row r="125" spans="1:130" s="233" customFormat="1" ht="26.25" customHeight="1" x14ac:dyDescent="0.2">
      <c r="A125" s="1120"/>
      <c r="B125" s="1012"/>
      <c r="C125" s="985" t="s">
        <v>460</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1" t="s">
        <v>414</v>
      </c>
      <c r="AB125" s="1022"/>
      <c r="AC125" s="1022"/>
      <c r="AD125" s="1022"/>
      <c r="AE125" s="1023"/>
      <c r="AF125" s="1024" t="s">
        <v>130</v>
      </c>
      <c r="AG125" s="1022"/>
      <c r="AH125" s="1022"/>
      <c r="AI125" s="1022"/>
      <c r="AJ125" s="1023"/>
      <c r="AK125" s="1024" t="s">
        <v>130</v>
      </c>
      <c r="AL125" s="1022"/>
      <c r="AM125" s="1022"/>
      <c r="AN125" s="1022"/>
      <c r="AO125" s="1023"/>
      <c r="AP125" s="1025" t="s">
        <v>130</v>
      </c>
      <c r="AQ125" s="1026"/>
      <c r="AR125" s="1026"/>
      <c r="AS125" s="1026"/>
      <c r="AT125" s="1027"/>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5" t="s">
        <v>475</v>
      </c>
      <c r="CL125" s="1070"/>
      <c r="CM125" s="1070"/>
      <c r="CN125" s="1070"/>
      <c r="CO125" s="1071"/>
      <c r="CP125" s="992" t="s">
        <v>476</v>
      </c>
      <c r="CQ125" s="960"/>
      <c r="CR125" s="960"/>
      <c r="CS125" s="960"/>
      <c r="CT125" s="960"/>
      <c r="CU125" s="960"/>
      <c r="CV125" s="960"/>
      <c r="CW125" s="960"/>
      <c r="CX125" s="960"/>
      <c r="CY125" s="960"/>
      <c r="CZ125" s="960"/>
      <c r="DA125" s="960"/>
      <c r="DB125" s="960"/>
      <c r="DC125" s="960"/>
      <c r="DD125" s="960"/>
      <c r="DE125" s="960"/>
      <c r="DF125" s="961"/>
      <c r="DG125" s="993" t="s">
        <v>414</v>
      </c>
      <c r="DH125" s="994"/>
      <c r="DI125" s="994"/>
      <c r="DJ125" s="994"/>
      <c r="DK125" s="994"/>
      <c r="DL125" s="994" t="s">
        <v>414</v>
      </c>
      <c r="DM125" s="994"/>
      <c r="DN125" s="994"/>
      <c r="DO125" s="994"/>
      <c r="DP125" s="994"/>
      <c r="DQ125" s="994" t="s">
        <v>130</v>
      </c>
      <c r="DR125" s="994"/>
      <c r="DS125" s="994"/>
      <c r="DT125" s="994"/>
      <c r="DU125" s="994"/>
      <c r="DV125" s="995" t="s">
        <v>130</v>
      </c>
      <c r="DW125" s="995"/>
      <c r="DX125" s="995"/>
      <c r="DY125" s="995"/>
      <c r="DZ125" s="996"/>
    </row>
    <row r="126" spans="1:130" s="233" customFormat="1" ht="26.25" customHeight="1" thickBot="1" x14ac:dyDescent="0.25">
      <c r="A126" s="1120"/>
      <c r="B126" s="1012"/>
      <c r="C126" s="985" t="s">
        <v>462</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1" t="s">
        <v>130</v>
      </c>
      <c r="AB126" s="1022"/>
      <c r="AC126" s="1022"/>
      <c r="AD126" s="1022"/>
      <c r="AE126" s="1023"/>
      <c r="AF126" s="1024" t="s">
        <v>130</v>
      </c>
      <c r="AG126" s="1022"/>
      <c r="AH126" s="1022"/>
      <c r="AI126" s="1022"/>
      <c r="AJ126" s="1023"/>
      <c r="AK126" s="1024" t="s">
        <v>130</v>
      </c>
      <c r="AL126" s="1022"/>
      <c r="AM126" s="1022"/>
      <c r="AN126" s="1022"/>
      <c r="AO126" s="1023"/>
      <c r="AP126" s="1025" t="s">
        <v>414</v>
      </c>
      <c r="AQ126" s="1026"/>
      <c r="AR126" s="1026"/>
      <c r="AS126" s="1026"/>
      <c r="AT126" s="102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6"/>
      <c r="CL126" s="1073"/>
      <c r="CM126" s="1073"/>
      <c r="CN126" s="1073"/>
      <c r="CO126" s="1074"/>
      <c r="CP126" s="985" t="s">
        <v>477</v>
      </c>
      <c r="CQ126" s="986"/>
      <c r="CR126" s="986"/>
      <c r="CS126" s="986"/>
      <c r="CT126" s="986"/>
      <c r="CU126" s="986"/>
      <c r="CV126" s="986"/>
      <c r="CW126" s="986"/>
      <c r="CX126" s="986"/>
      <c r="CY126" s="986"/>
      <c r="CZ126" s="986"/>
      <c r="DA126" s="986"/>
      <c r="DB126" s="986"/>
      <c r="DC126" s="986"/>
      <c r="DD126" s="986"/>
      <c r="DE126" s="986"/>
      <c r="DF126" s="987"/>
      <c r="DG126" s="988" t="s">
        <v>130</v>
      </c>
      <c r="DH126" s="989"/>
      <c r="DI126" s="989"/>
      <c r="DJ126" s="989"/>
      <c r="DK126" s="989"/>
      <c r="DL126" s="989" t="s">
        <v>130</v>
      </c>
      <c r="DM126" s="989"/>
      <c r="DN126" s="989"/>
      <c r="DO126" s="989"/>
      <c r="DP126" s="989"/>
      <c r="DQ126" s="989" t="s">
        <v>414</v>
      </c>
      <c r="DR126" s="989"/>
      <c r="DS126" s="989"/>
      <c r="DT126" s="989"/>
      <c r="DU126" s="989"/>
      <c r="DV126" s="990" t="s">
        <v>414</v>
      </c>
      <c r="DW126" s="990"/>
      <c r="DX126" s="990"/>
      <c r="DY126" s="990"/>
      <c r="DZ126" s="991"/>
    </row>
    <row r="127" spans="1:130" s="233" customFormat="1" ht="26.25" customHeight="1" x14ac:dyDescent="0.2">
      <c r="A127" s="1121"/>
      <c r="B127" s="1014"/>
      <c r="C127" s="1036" t="s">
        <v>478</v>
      </c>
      <c r="D127" s="1028"/>
      <c r="E127" s="1028"/>
      <c r="F127" s="1028"/>
      <c r="G127" s="1028"/>
      <c r="H127" s="1028"/>
      <c r="I127" s="1028"/>
      <c r="J127" s="1028"/>
      <c r="K127" s="1028"/>
      <c r="L127" s="1028"/>
      <c r="M127" s="1028"/>
      <c r="N127" s="1028"/>
      <c r="O127" s="1028"/>
      <c r="P127" s="1028"/>
      <c r="Q127" s="1028"/>
      <c r="R127" s="1028"/>
      <c r="S127" s="1028"/>
      <c r="T127" s="1028"/>
      <c r="U127" s="1028"/>
      <c r="V127" s="1028"/>
      <c r="W127" s="1028"/>
      <c r="X127" s="1028"/>
      <c r="Y127" s="1028"/>
      <c r="Z127" s="1029"/>
      <c r="AA127" s="1021" t="s">
        <v>130</v>
      </c>
      <c r="AB127" s="1022"/>
      <c r="AC127" s="1022"/>
      <c r="AD127" s="1022"/>
      <c r="AE127" s="1023"/>
      <c r="AF127" s="1024" t="s">
        <v>130</v>
      </c>
      <c r="AG127" s="1022"/>
      <c r="AH127" s="1022"/>
      <c r="AI127" s="1022"/>
      <c r="AJ127" s="1023"/>
      <c r="AK127" s="1024" t="s">
        <v>130</v>
      </c>
      <c r="AL127" s="1022"/>
      <c r="AM127" s="1022"/>
      <c r="AN127" s="1022"/>
      <c r="AO127" s="1023"/>
      <c r="AP127" s="1025" t="s">
        <v>130</v>
      </c>
      <c r="AQ127" s="1026"/>
      <c r="AR127" s="1026"/>
      <c r="AS127" s="1026"/>
      <c r="AT127" s="1027"/>
      <c r="AU127" s="235"/>
      <c r="AV127" s="235"/>
      <c r="AW127" s="235"/>
      <c r="AX127" s="1094" t="s">
        <v>479</v>
      </c>
      <c r="AY127" s="1095"/>
      <c r="AZ127" s="1095"/>
      <c r="BA127" s="1095"/>
      <c r="BB127" s="1095"/>
      <c r="BC127" s="1095"/>
      <c r="BD127" s="1095"/>
      <c r="BE127" s="1096"/>
      <c r="BF127" s="1097" t="s">
        <v>480</v>
      </c>
      <c r="BG127" s="1095"/>
      <c r="BH127" s="1095"/>
      <c r="BI127" s="1095"/>
      <c r="BJ127" s="1095"/>
      <c r="BK127" s="1095"/>
      <c r="BL127" s="1096"/>
      <c r="BM127" s="1097" t="s">
        <v>481</v>
      </c>
      <c r="BN127" s="1095"/>
      <c r="BO127" s="1095"/>
      <c r="BP127" s="1095"/>
      <c r="BQ127" s="1095"/>
      <c r="BR127" s="1095"/>
      <c r="BS127" s="1096"/>
      <c r="BT127" s="1097" t="s">
        <v>482</v>
      </c>
      <c r="BU127" s="1095"/>
      <c r="BV127" s="1095"/>
      <c r="BW127" s="1095"/>
      <c r="BX127" s="1095"/>
      <c r="BY127" s="1095"/>
      <c r="BZ127" s="1118"/>
      <c r="CA127" s="235"/>
      <c r="CB127" s="235"/>
      <c r="CC127" s="235"/>
      <c r="CD127" s="258"/>
      <c r="CE127" s="258"/>
      <c r="CF127" s="258"/>
      <c r="CG127" s="235"/>
      <c r="CH127" s="235"/>
      <c r="CI127" s="235"/>
      <c r="CJ127" s="257"/>
      <c r="CK127" s="1086"/>
      <c r="CL127" s="1073"/>
      <c r="CM127" s="1073"/>
      <c r="CN127" s="1073"/>
      <c r="CO127" s="1074"/>
      <c r="CP127" s="985" t="s">
        <v>483</v>
      </c>
      <c r="CQ127" s="986"/>
      <c r="CR127" s="986"/>
      <c r="CS127" s="986"/>
      <c r="CT127" s="986"/>
      <c r="CU127" s="986"/>
      <c r="CV127" s="986"/>
      <c r="CW127" s="986"/>
      <c r="CX127" s="986"/>
      <c r="CY127" s="986"/>
      <c r="CZ127" s="986"/>
      <c r="DA127" s="986"/>
      <c r="DB127" s="986"/>
      <c r="DC127" s="986"/>
      <c r="DD127" s="986"/>
      <c r="DE127" s="986"/>
      <c r="DF127" s="987"/>
      <c r="DG127" s="988" t="s">
        <v>130</v>
      </c>
      <c r="DH127" s="989"/>
      <c r="DI127" s="989"/>
      <c r="DJ127" s="989"/>
      <c r="DK127" s="989"/>
      <c r="DL127" s="989" t="s">
        <v>414</v>
      </c>
      <c r="DM127" s="989"/>
      <c r="DN127" s="989"/>
      <c r="DO127" s="989"/>
      <c r="DP127" s="989"/>
      <c r="DQ127" s="989" t="s">
        <v>130</v>
      </c>
      <c r="DR127" s="989"/>
      <c r="DS127" s="989"/>
      <c r="DT127" s="989"/>
      <c r="DU127" s="989"/>
      <c r="DV127" s="990" t="s">
        <v>130</v>
      </c>
      <c r="DW127" s="990"/>
      <c r="DX127" s="990"/>
      <c r="DY127" s="990"/>
      <c r="DZ127" s="991"/>
    </row>
    <row r="128" spans="1:130" s="233" customFormat="1" ht="26.25" customHeight="1" thickBot="1" x14ac:dyDescent="0.25">
      <c r="A128" s="1104" t="s">
        <v>484</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485</v>
      </c>
      <c r="X128" s="1106"/>
      <c r="Y128" s="1106"/>
      <c r="Z128" s="1107"/>
      <c r="AA128" s="1108" t="s">
        <v>414</v>
      </c>
      <c r="AB128" s="1109"/>
      <c r="AC128" s="1109"/>
      <c r="AD128" s="1109"/>
      <c r="AE128" s="1110"/>
      <c r="AF128" s="1111" t="s">
        <v>414</v>
      </c>
      <c r="AG128" s="1109"/>
      <c r="AH128" s="1109"/>
      <c r="AI128" s="1109"/>
      <c r="AJ128" s="1110"/>
      <c r="AK128" s="1111" t="s">
        <v>130</v>
      </c>
      <c r="AL128" s="1109"/>
      <c r="AM128" s="1109"/>
      <c r="AN128" s="1109"/>
      <c r="AO128" s="1110"/>
      <c r="AP128" s="1112"/>
      <c r="AQ128" s="1113"/>
      <c r="AR128" s="1113"/>
      <c r="AS128" s="1113"/>
      <c r="AT128" s="1114"/>
      <c r="AU128" s="235"/>
      <c r="AV128" s="235"/>
      <c r="AW128" s="235"/>
      <c r="AX128" s="959" t="s">
        <v>486</v>
      </c>
      <c r="AY128" s="960"/>
      <c r="AZ128" s="960"/>
      <c r="BA128" s="960"/>
      <c r="BB128" s="960"/>
      <c r="BC128" s="960"/>
      <c r="BD128" s="960"/>
      <c r="BE128" s="961"/>
      <c r="BF128" s="1115" t="s">
        <v>130</v>
      </c>
      <c r="BG128" s="1116"/>
      <c r="BH128" s="1116"/>
      <c r="BI128" s="1116"/>
      <c r="BJ128" s="1116"/>
      <c r="BK128" s="1116"/>
      <c r="BL128" s="1117"/>
      <c r="BM128" s="1115">
        <v>11.25</v>
      </c>
      <c r="BN128" s="1116"/>
      <c r="BO128" s="1116"/>
      <c r="BP128" s="1116"/>
      <c r="BQ128" s="1116"/>
      <c r="BR128" s="1116"/>
      <c r="BS128" s="1117"/>
      <c r="BT128" s="1115">
        <v>20</v>
      </c>
      <c r="BU128" s="1116"/>
      <c r="BV128" s="1116"/>
      <c r="BW128" s="1116"/>
      <c r="BX128" s="1116"/>
      <c r="BY128" s="1116"/>
      <c r="BZ128" s="1139"/>
      <c r="CA128" s="258"/>
      <c r="CB128" s="258"/>
      <c r="CC128" s="258"/>
      <c r="CD128" s="258"/>
      <c r="CE128" s="258"/>
      <c r="CF128" s="258"/>
      <c r="CG128" s="235"/>
      <c r="CH128" s="235"/>
      <c r="CI128" s="235"/>
      <c r="CJ128" s="257"/>
      <c r="CK128" s="1087"/>
      <c r="CL128" s="1088"/>
      <c r="CM128" s="1088"/>
      <c r="CN128" s="1088"/>
      <c r="CO128" s="1089"/>
      <c r="CP128" s="1098" t="s">
        <v>487</v>
      </c>
      <c r="CQ128" s="790"/>
      <c r="CR128" s="790"/>
      <c r="CS128" s="790"/>
      <c r="CT128" s="790"/>
      <c r="CU128" s="790"/>
      <c r="CV128" s="790"/>
      <c r="CW128" s="790"/>
      <c r="CX128" s="790"/>
      <c r="CY128" s="790"/>
      <c r="CZ128" s="790"/>
      <c r="DA128" s="790"/>
      <c r="DB128" s="790"/>
      <c r="DC128" s="790"/>
      <c r="DD128" s="790"/>
      <c r="DE128" s="790"/>
      <c r="DF128" s="1099"/>
      <c r="DG128" s="1100" t="s">
        <v>414</v>
      </c>
      <c r="DH128" s="1101"/>
      <c r="DI128" s="1101"/>
      <c r="DJ128" s="1101"/>
      <c r="DK128" s="1101"/>
      <c r="DL128" s="1101" t="s">
        <v>130</v>
      </c>
      <c r="DM128" s="1101"/>
      <c r="DN128" s="1101"/>
      <c r="DO128" s="1101"/>
      <c r="DP128" s="1101"/>
      <c r="DQ128" s="1101" t="s">
        <v>414</v>
      </c>
      <c r="DR128" s="1101"/>
      <c r="DS128" s="1101"/>
      <c r="DT128" s="1101"/>
      <c r="DU128" s="1101"/>
      <c r="DV128" s="1102" t="s">
        <v>414</v>
      </c>
      <c r="DW128" s="1102"/>
      <c r="DX128" s="1102"/>
      <c r="DY128" s="1102"/>
      <c r="DZ128" s="1103"/>
    </row>
    <row r="129" spans="1:131" s="233" customFormat="1" ht="26.25" customHeight="1" x14ac:dyDescent="0.2">
      <c r="A129" s="997" t="s">
        <v>107</v>
      </c>
      <c r="B129" s="998"/>
      <c r="C129" s="998"/>
      <c r="D129" s="998"/>
      <c r="E129" s="998"/>
      <c r="F129" s="998"/>
      <c r="G129" s="998"/>
      <c r="H129" s="998"/>
      <c r="I129" s="998"/>
      <c r="J129" s="998"/>
      <c r="K129" s="998"/>
      <c r="L129" s="998"/>
      <c r="M129" s="998"/>
      <c r="N129" s="998"/>
      <c r="O129" s="998"/>
      <c r="P129" s="998"/>
      <c r="Q129" s="998"/>
      <c r="R129" s="998"/>
      <c r="S129" s="998"/>
      <c r="T129" s="998"/>
      <c r="U129" s="998"/>
      <c r="V129" s="998"/>
      <c r="W129" s="1133" t="s">
        <v>488</v>
      </c>
      <c r="X129" s="1134"/>
      <c r="Y129" s="1134"/>
      <c r="Z129" s="1135"/>
      <c r="AA129" s="1021">
        <v>70542833</v>
      </c>
      <c r="AB129" s="1022"/>
      <c r="AC129" s="1022"/>
      <c r="AD129" s="1022"/>
      <c r="AE129" s="1023"/>
      <c r="AF129" s="1024">
        <v>69425880</v>
      </c>
      <c r="AG129" s="1022"/>
      <c r="AH129" s="1022"/>
      <c r="AI129" s="1022"/>
      <c r="AJ129" s="1023"/>
      <c r="AK129" s="1024">
        <v>71658684</v>
      </c>
      <c r="AL129" s="1022"/>
      <c r="AM129" s="1022"/>
      <c r="AN129" s="1022"/>
      <c r="AO129" s="1023"/>
      <c r="AP129" s="1136"/>
      <c r="AQ129" s="1137"/>
      <c r="AR129" s="1137"/>
      <c r="AS129" s="1137"/>
      <c r="AT129" s="1138"/>
      <c r="AU129" s="236"/>
      <c r="AV129" s="236"/>
      <c r="AW129" s="236"/>
      <c r="AX129" s="1128" t="s">
        <v>489</v>
      </c>
      <c r="AY129" s="986"/>
      <c r="AZ129" s="986"/>
      <c r="BA129" s="986"/>
      <c r="BB129" s="986"/>
      <c r="BC129" s="986"/>
      <c r="BD129" s="986"/>
      <c r="BE129" s="987"/>
      <c r="BF129" s="1129" t="s">
        <v>414</v>
      </c>
      <c r="BG129" s="1130"/>
      <c r="BH129" s="1130"/>
      <c r="BI129" s="1130"/>
      <c r="BJ129" s="1130"/>
      <c r="BK129" s="1130"/>
      <c r="BL129" s="1131"/>
      <c r="BM129" s="1129">
        <v>16.25</v>
      </c>
      <c r="BN129" s="1130"/>
      <c r="BO129" s="1130"/>
      <c r="BP129" s="1130"/>
      <c r="BQ129" s="1130"/>
      <c r="BR129" s="1130"/>
      <c r="BS129" s="1131"/>
      <c r="BT129" s="1129">
        <v>30</v>
      </c>
      <c r="BU129" s="1130"/>
      <c r="BV129" s="1130"/>
      <c r="BW129" s="1130"/>
      <c r="BX129" s="1130"/>
      <c r="BY129" s="1130"/>
      <c r="BZ129" s="113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7" t="s">
        <v>490</v>
      </c>
      <c r="B130" s="998"/>
      <c r="C130" s="998"/>
      <c r="D130" s="998"/>
      <c r="E130" s="998"/>
      <c r="F130" s="998"/>
      <c r="G130" s="998"/>
      <c r="H130" s="998"/>
      <c r="I130" s="998"/>
      <c r="J130" s="998"/>
      <c r="K130" s="998"/>
      <c r="L130" s="998"/>
      <c r="M130" s="998"/>
      <c r="N130" s="998"/>
      <c r="O130" s="998"/>
      <c r="P130" s="998"/>
      <c r="Q130" s="998"/>
      <c r="R130" s="998"/>
      <c r="S130" s="998"/>
      <c r="T130" s="998"/>
      <c r="U130" s="998"/>
      <c r="V130" s="998"/>
      <c r="W130" s="1133" t="s">
        <v>491</v>
      </c>
      <c r="X130" s="1134"/>
      <c r="Y130" s="1134"/>
      <c r="Z130" s="1135"/>
      <c r="AA130" s="1021">
        <v>4990549</v>
      </c>
      <c r="AB130" s="1022"/>
      <c r="AC130" s="1022"/>
      <c r="AD130" s="1022"/>
      <c r="AE130" s="1023"/>
      <c r="AF130" s="1024">
        <v>4864530</v>
      </c>
      <c r="AG130" s="1022"/>
      <c r="AH130" s="1022"/>
      <c r="AI130" s="1022"/>
      <c r="AJ130" s="1023"/>
      <c r="AK130" s="1024">
        <v>4653800</v>
      </c>
      <c r="AL130" s="1022"/>
      <c r="AM130" s="1022"/>
      <c r="AN130" s="1022"/>
      <c r="AO130" s="1023"/>
      <c r="AP130" s="1136"/>
      <c r="AQ130" s="1137"/>
      <c r="AR130" s="1137"/>
      <c r="AS130" s="1137"/>
      <c r="AT130" s="1138"/>
      <c r="AU130" s="236"/>
      <c r="AV130" s="236"/>
      <c r="AW130" s="236"/>
      <c r="AX130" s="1128" t="s">
        <v>492</v>
      </c>
      <c r="AY130" s="986"/>
      <c r="AZ130" s="986"/>
      <c r="BA130" s="986"/>
      <c r="BB130" s="986"/>
      <c r="BC130" s="986"/>
      <c r="BD130" s="986"/>
      <c r="BE130" s="987"/>
      <c r="BF130" s="1164">
        <v>-4</v>
      </c>
      <c r="BG130" s="1165"/>
      <c r="BH130" s="1165"/>
      <c r="BI130" s="1165"/>
      <c r="BJ130" s="1165"/>
      <c r="BK130" s="1165"/>
      <c r="BL130" s="1166"/>
      <c r="BM130" s="1164">
        <v>25</v>
      </c>
      <c r="BN130" s="1165"/>
      <c r="BO130" s="1165"/>
      <c r="BP130" s="1165"/>
      <c r="BQ130" s="1165"/>
      <c r="BR130" s="1165"/>
      <c r="BS130" s="1166"/>
      <c r="BT130" s="1164">
        <v>35</v>
      </c>
      <c r="BU130" s="1165"/>
      <c r="BV130" s="1165"/>
      <c r="BW130" s="1165"/>
      <c r="BX130" s="1165"/>
      <c r="BY130" s="1165"/>
      <c r="BZ130" s="1167"/>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493</v>
      </c>
      <c r="X131" s="1171"/>
      <c r="Y131" s="1171"/>
      <c r="Z131" s="1172"/>
      <c r="AA131" s="1067">
        <v>65552284</v>
      </c>
      <c r="AB131" s="1049"/>
      <c r="AC131" s="1049"/>
      <c r="AD131" s="1049"/>
      <c r="AE131" s="1050"/>
      <c r="AF131" s="1048">
        <v>64561350</v>
      </c>
      <c r="AG131" s="1049"/>
      <c r="AH131" s="1049"/>
      <c r="AI131" s="1049"/>
      <c r="AJ131" s="1050"/>
      <c r="AK131" s="1048">
        <v>67004884</v>
      </c>
      <c r="AL131" s="1049"/>
      <c r="AM131" s="1049"/>
      <c r="AN131" s="1049"/>
      <c r="AO131" s="1050"/>
      <c r="AP131" s="1173"/>
      <c r="AQ131" s="1174"/>
      <c r="AR131" s="1174"/>
      <c r="AS131" s="1174"/>
      <c r="AT131" s="1175"/>
      <c r="AU131" s="236"/>
      <c r="AV131" s="236"/>
      <c r="AW131" s="236"/>
      <c r="AX131" s="1146" t="s">
        <v>494</v>
      </c>
      <c r="AY131" s="790"/>
      <c r="AZ131" s="790"/>
      <c r="BA131" s="790"/>
      <c r="BB131" s="790"/>
      <c r="BC131" s="790"/>
      <c r="BD131" s="790"/>
      <c r="BE131" s="1099"/>
      <c r="BF131" s="1147" t="s">
        <v>130</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3" t="s">
        <v>495</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496</v>
      </c>
      <c r="W132" s="1157"/>
      <c r="X132" s="1157"/>
      <c r="Y132" s="1157"/>
      <c r="Z132" s="1158"/>
      <c r="AA132" s="1159">
        <v>-3.9555097730000002</v>
      </c>
      <c r="AB132" s="1160"/>
      <c r="AC132" s="1160"/>
      <c r="AD132" s="1160"/>
      <c r="AE132" s="1161"/>
      <c r="AF132" s="1162">
        <v>-4.2751057709999998</v>
      </c>
      <c r="AG132" s="1160"/>
      <c r="AH132" s="1160"/>
      <c r="AI132" s="1160"/>
      <c r="AJ132" s="1161"/>
      <c r="AK132" s="1162">
        <v>-4.0020724459999997</v>
      </c>
      <c r="AL132" s="1160"/>
      <c r="AM132" s="1160"/>
      <c r="AN132" s="1160"/>
      <c r="AO132" s="1161"/>
      <c r="AP132" s="1064"/>
      <c r="AQ132" s="1065"/>
      <c r="AR132" s="1065"/>
      <c r="AS132" s="1065"/>
      <c r="AT132" s="1163"/>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497</v>
      </c>
      <c r="W133" s="1140"/>
      <c r="X133" s="1140"/>
      <c r="Y133" s="1140"/>
      <c r="Z133" s="1141"/>
      <c r="AA133" s="1142">
        <v>-4</v>
      </c>
      <c r="AB133" s="1143"/>
      <c r="AC133" s="1143"/>
      <c r="AD133" s="1143"/>
      <c r="AE133" s="1144"/>
      <c r="AF133" s="1142">
        <v>-4</v>
      </c>
      <c r="AG133" s="1143"/>
      <c r="AH133" s="1143"/>
      <c r="AI133" s="1143"/>
      <c r="AJ133" s="1144"/>
      <c r="AK133" s="1142">
        <v>-4</v>
      </c>
      <c r="AL133" s="1143"/>
      <c r="AM133" s="1143"/>
      <c r="AN133" s="1143"/>
      <c r="AO133" s="1144"/>
      <c r="AP133" s="1091"/>
      <c r="AQ133" s="1092"/>
      <c r="AR133" s="1092"/>
      <c r="AS133" s="1092"/>
      <c r="AT133" s="1145"/>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GToZ45Rbyy4S8gsviec+rY66wUVdgsOQtZWb6BolmX/LftxsS1xI1NIQ7hZPiyvRYDjkNofcZ7m2H2nJVqeotA==" saltValue="lUVQJJgqxDtt0cOfVbnk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X29" sqref="AX29"/>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
498</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Y26" sqref="AY26:BM26"/>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9AA6z7fEy+Ao57HxxZzFJZZgcwID1mvzUo4CabCK7d+EZwvWM0EwS9X1zVCVsPU5Hy1XpHgOVcGnXgogtt7Pw==" saltValue="0QpmFLDbd4m2MmCLf42fmA=="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election activeCell="AY26" sqref="AY26:BM26"/>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
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
500</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7" t="s">
        <v>
501</v>
      </c>
      <c r="AP7" s="275"/>
      <c r="AQ7" s="276" t="s">
        <v>
502</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8"/>
      <c r="AP8" s="281" t="s">
        <v>
503</v>
      </c>
      <c r="AQ8" s="282" t="s">
        <v>
504</v>
      </c>
      <c r="AR8" s="283" t="s">
        <v>
505</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79" t="s">
        <v>
506</v>
      </c>
      <c r="AL9" s="1180"/>
      <c r="AM9" s="1180"/>
      <c r="AN9" s="1181"/>
      <c r="AO9" s="284">
        <v>
20326876</v>
      </c>
      <c r="AP9" s="284">
        <v>
73046</v>
      </c>
      <c r="AQ9" s="285">
        <v>
64680</v>
      </c>
      <c r="AR9" s="286">
        <v>
12.9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79" t="s">
        <v>
507</v>
      </c>
      <c r="AL10" s="1180"/>
      <c r="AM10" s="1180"/>
      <c r="AN10" s="1181"/>
      <c r="AO10" s="287">
        <v>
266454</v>
      </c>
      <c r="AP10" s="287">
        <v>
958</v>
      </c>
      <c r="AQ10" s="288">
        <v>
847</v>
      </c>
      <c r="AR10" s="289">
        <v>
13.1</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79" t="s">
        <v>
508</v>
      </c>
      <c r="AL11" s="1180"/>
      <c r="AM11" s="1180"/>
      <c r="AN11" s="1181"/>
      <c r="AO11" s="287" t="s">
        <v>
509</v>
      </c>
      <c r="AP11" s="287" t="s">
        <v>
509</v>
      </c>
      <c r="AQ11" s="288" t="s">
        <v>
509</v>
      </c>
      <c r="AR11" s="289" t="s">
        <v>
509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79" t="s">
        <v>
510</v>
      </c>
      <c r="AL12" s="1180"/>
      <c r="AM12" s="1180"/>
      <c r="AN12" s="1181"/>
      <c r="AO12" s="287" t="s">
        <v>
509</v>
      </c>
      <c r="AP12" s="287" t="s">
        <v>
509</v>
      </c>
      <c r="AQ12" s="288" t="s">
        <v>
509</v>
      </c>
      <c r="AR12" s="289" t="s">
        <v>
509</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79" t="s">
        <v>
511</v>
      </c>
      <c r="AL13" s="1180"/>
      <c r="AM13" s="1180"/>
      <c r="AN13" s="1181"/>
      <c r="AO13" s="287">
        <v>
840477</v>
      </c>
      <c r="AP13" s="287">
        <v>
3020</v>
      </c>
      <c r="AQ13" s="288">
        <v>
2336</v>
      </c>
      <c r="AR13" s="289">
        <v>
29.3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79" t="s">
        <v>
512</v>
      </c>
      <c r="AL14" s="1180"/>
      <c r="AM14" s="1180"/>
      <c r="AN14" s="1181"/>
      <c r="AO14" s="287">
        <v>
412577</v>
      </c>
      <c r="AP14" s="287">
        <v>
1483</v>
      </c>
      <c r="AQ14" s="288">
        <v>
1534</v>
      </c>
      <c r="AR14" s="289">
        <v>
-3.3</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2" t="s">
        <v>
513</v>
      </c>
      <c r="AL15" s="1183"/>
      <c r="AM15" s="1183"/>
      <c r="AN15" s="1184"/>
      <c r="AO15" s="287">
        <v>
-1030952</v>
      </c>
      <c r="AP15" s="287">
        <v>
-3705</v>
      </c>
      <c r="AQ15" s="288">
        <v>
-4617</v>
      </c>
      <c r="AR15" s="289">
        <v>
-19.8</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2" t="s">
        <v>
193</v>
      </c>
      <c r="AL16" s="1183"/>
      <c r="AM16" s="1183"/>
      <c r="AN16" s="1184"/>
      <c r="AO16" s="287">
        <v>
20815432</v>
      </c>
      <c r="AP16" s="287">
        <v>
74801</v>
      </c>
      <c r="AQ16" s="288">
        <v>
64780</v>
      </c>
      <c r="AR16" s="289">
        <v>
15.5</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
514</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
515</v>
      </c>
      <c r="AP20" s="296" t="s">
        <v>
516</v>
      </c>
      <c r="AQ20" s="297" t="s">
        <v>
517</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5" t="s">
        <v>
518</v>
      </c>
      <c r="AL21" s="1186"/>
      <c r="AM21" s="1186"/>
      <c r="AN21" s="1187"/>
      <c r="AO21" s="300">
        <v>
6.98</v>
      </c>
      <c r="AP21" s="301">
        <v>
6.3</v>
      </c>
      <c r="AQ21" s="302">
        <v>
0.68</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5" t="s">
        <v>
519</v>
      </c>
      <c r="AL22" s="1186"/>
      <c r="AM22" s="1186"/>
      <c r="AN22" s="1187"/>
      <c r="AO22" s="305">
        <v>
99.5</v>
      </c>
      <c r="AP22" s="306">
        <v>
98.9</v>
      </c>
      <c r="AQ22" s="307">
        <v>
0.6</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6" t="s">
        <v>
520</v>
      </c>
      <c r="B26" s="1176"/>
      <c r="C26" s="1176"/>
      <c r="D26" s="1176"/>
      <c r="E26" s="1176"/>
      <c r="F26" s="1176"/>
      <c r="G26" s="1176"/>
      <c r="H26" s="1176"/>
      <c r="I26" s="1176"/>
      <c r="J26" s="1176"/>
      <c r="K26" s="1176"/>
      <c r="L26" s="1176"/>
      <c r="M26" s="1176"/>
      <c r="N26" s="1176"/>
      <c r="O26" s="1176"/>
      <c r="P26" s="1176"/>
      <c r="Q26" s="1176"/>
      <c r="R26" s="1176"/>
      <c r="S26" s="1176"/>
      <c r="T26" s="1176"/>
      <c r="U26" s="1176"/>
      <c r="V26" s="1176"/>
      <c r="W26" s="1176"/>
      <c r="X26" s="1176"/>
      <c r="Y26" s="1176"/>
      <c r="Z26" s="1176"/>
      <c r="AA26" s="1176"/>
      <c r="AB26" s="1176"/>
      <c r="AC26" s="1176"/>
      <c r="AD26" s="1176"/>
      <c r="AE26" s="1176"/>
      <c r="AF26" s="1176"/>
      <c r="AG26" s="1176"/>
      <c r="AH26" s="1176"/>
      <c r="AI26" s="1176"/>
      <c r="AJ26" s="1176"/>
      <c r="AK26" s="1176"/>
      <c r="AL26" s="1176"/>
      <c r="AM26" s="1176"/>
      <c r="AN26" s="1176"/>
      <c r="AO26" s="1176"/>
      <c r="AP26" s="1176"/>
      <c r="AQ26" s="1176"/>
      <c r="AR26" s="1176"/>
      <c r="AS26" s="1176"/>
      <c r="AT26" s="270"/>
    </row>
    <row r="27" spans="1:46" ht="13.2" x14ac:dyDescent="0.2">
      <c r="A27" s="312"/>
      <c r="AO27" s="265"/>
      <c r="AP27" s="265"/>
      <c r="AQ27" s="265"/>
      <c r="AR27" s="265"/>
      <c r="AS27" s="265"/>
      <c r="AT27" s="265"/>
    </row>
    <row r="28" spans="1:46" ht="16.2" x14ac:dyDescent="0.2">
      <c r="A28" s="266" t="s">
        <v>
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
522</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7" t="s">
        <v>
501</v>
      </c>
      <c r="AP30" s="275"/>
      <c r="AQ30" s="276" t="s">
        <v>
502</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8"/>
      <c r="AP31" s="281" t="s">
        <v>
503</v>
      </c>
      <c r="AQ31" s="282" t="s">
        <v>
504</v>
      </c>
      <c r="AR31" s="283" t="s">
        <v>
505</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3" t="s">
        <v>
523</v>
      </c>
      <c r="AL32" s="1194"/>
      <c r="AM32" s="1194"/>
      <c r="AN32" s="1195"/>
      <c r="AO32" s="315">
        <v>
1564436</v>
      </c>
      <c r="AP32" s="315">
        <v>
5622</v>
      </c>
      <c r="AQ32" s="316">
        <v>
4307</v>
      </c>
      <c r="AR32" s="317">
        <v>
30.5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3" t="s">
        <v>
524</v>
      </c>
      <c r="AL33" s="1194"/>
      <c r="AM33" s="1194"/>
      <c r="AN33" s="1195"/>
      <c r="AO33" s="315" t="s">
        <v>
509</v>
      </c>
      <c r="AP33" s="315" t="s">
        <v>
509</v>
      </c>
      <c r="AQ33" s="316" t="s">
        <v>
509</v>
      </c>
      <c r="AR33" s="317" t="s">
        <v>
509</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3" t="s">
        <v>
525</v>
      </c>
      <c r="AL34" s="1194"/>
      <c r="AM34" s="1194"/>
      <c r="AN34" s="1195"/>
      <c r="AO34" s="315">
        <v>
303305</v>
      </c>
      <c r="AP34" s="315">
        <v>
1090</v>
      </c>
      <c r="AQ34" s="316">
        <v>
453</v>
      </c>
      <c r="AR34" s="317">
        <v>
140.6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3" t="s">
        <v>
526</v>
      </c>
      <c r="AL35" s="1194"/>
      <c r="AM35" s="1194"/>
      <c r="AN35" s="1195"/>
      <c r="AO35" s="315" t="s">
        <v>
509</v>
      </c>
      <c r="AP35" s="315" t="s">
        <v>
509</v>
      </c>
      <c r="AQ35" s="316">
        <v>
23</v>
      </c>
      <c r="AR35" s="317" t="s">
        <v>
509</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3" t="s">
        <v>
527</v>
      </c>
      <c r="AL36" s="1194"/>
      <c r="AM36" s="1194"/>
      <c r="AN36" s="1195"/>
      <c r="AO36" s="315">
        <v>
92360</v>
      </c>
      <c r="AP36" s="315">
        <v>
332</v>
      </c>
      <c r="AQ36" s="316">
        <v>
309</v>
      </c>
      <c r="AR36" s="317">
        <v>
7.4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3" t="s">
        <v>
528</v>
      </c>
      <c r="AL37" s="1194"/>
      <c r="AM37" s="1194"/>
      <c r="AN37" s="1195"/>
      <c r="AO37" s="315">
        <v>
12115</v>
      </c>
      <c r="AP37" s="315">
        <v>
44</v>
      </c>
      <c r="AQ37" s="316">
        <v>
2268</v>
      </c>
      <c r="AR37" s="317">
        <v>
-98.1</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6" t="s">
        <v>
529</v>
      </c>
      <c r="AL38" s="1197"/>
      <c r="AM38" s="1197"/>
      <c r="AN38" s="1198"/>
      <c r="AO38" s="318" t="s">
        <v>
509</v>
      </c>
      <c r="AP38" s="318" t="s">
        <v>
509</v>
      </c>
      <c r="AQ38" s="319" t="s">
        <v>
509</v>
      </c>
      <c r="AR38" s="307" t="s">
        <v>
509</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6" t="s">
        <v>
530</v>
      </c>
      <c r="AL39" s="1197"/>
      <c r="AM39" s="1197"/>
      <c r="AN39" s="1198"/>
      <c r="AO39" s="315" t="s">
        <v>
509</v>
      </c>
      <c r="AP39" s="315" t="s">
        <v>
509</v>
      </c>
      <c r="AQ39" s="316">
        <v>
-17</v>
      </c>
      <c r="AR39" s="317" t="s">
        <v>
509</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3" t="s">
        <v>
531</v>
      </c>
      <c r="AL40" s="1194"/>
      <c r="AM40" s="1194"/>
      <c r="AN40" s="1195"/>
      <c r="AO40" s="315">
        <v>
-4653800</v>
      </c>
      <c r="AP40" s="315">
        <v>
-16724</v>
      </c>
      <c r="AQ40" s="316">
        <v>
-14818</v>
      </c>
      <c r="AR40" s="317">
        <v>
12.9</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9" t="s">
        <v>
304</v>
      </c>
      <c r="AL41" s="1200"/>
      <c r="AM41" s="1200"/>
      <c r="AN41" s="1201"/>
      <c r="AO41" s="315">
        <v>
-2681584</v>
      </c>
      <c r="AP41" s="315">
        <v>
-9636</v>
      </c>
      <c r="AQ41" s="316">
        <v>
-7476</v>
      </c>
      <c r="AR41" s="317">
        <v>
28.9</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
532</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
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
534</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8" t="s">
        <v>
501</v>
      </c>
      <c r="AN49" s="1190" t="s">
        <v>
535</v>
      </c>
      <c r="AO49" s="1191"/>
      <c r="AP49" s="1191"/>
      <c r="AQ49" s="1191"/>
      <c r="AR49" s="1192"/>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89"/>
      <c r="AN50" s="331" t="s">
        <v>
536</v>
      </c>
      <c r="AO50" s="332" t="s">
        <v>
537</v>
      </c>
      <c r="AP50" s="333" t="s">
        <v>
538</v>
      </c>
      <c r="AQ50" s="334" t="s">
        <v>
539</v>
      </c>
      <c r="AR50" s="335" t="s">
        <v>
540</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
541</v>
      </c>
      <c r="AL51" s="328"/>
      <c r="AM51" s="336">
        <v>
7708620</v>
      </c>
      <c r="AN51" s="337">
        <v>
27850</v>
      </c>
      <c r="AO51" s="338">
        <v>
-13</v>
      </c>
      <c r="AP51" s="339">
        <v>
46686</v>
      </c>
      <c r="AQ51" s="340">
        <v>
-9.5</v>
      </c>
      <c r="AR51" s="341">
        <v>
-3.5</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
542</v>
      </c>
      <c r="AM52" s="344">
        <v>
5638665</v>
      </c>
      <c r="AN52" s="345">
        <v>
20372</v>
      </c>
      <c r="AO52" s="346">
        <v>
-13.7</v>
      </c>
      <c r="AP52" s="347">
        <v>
32595</v>
      </c>
      <c r="AQ52" s="348">
        <v>
-7.8</v>
      </c>
      <c r="AR52" s="349">
        <v>
-5.9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
543</v>
      </c>
      <c r="AL53" s="328"/>
      <c r="AM53" s="336">
        <v>
8538814</v>
      </c>
      <c r="AN53" s="337">
        <v>
30568</v>
      </c>
      <c r="AO53" s="338">
        <v>
9.8000000000000007</v>
      </c>
      <c r="AP53" s="339">
        <v>
49796</v>
      </c>
      <c r="AQ53" s="340">
        <v>
6.7</v>
      </c>
      <c r="AR53" s="341">
        <v>
3.1</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
542</v>
      </c>
      <c r="AM54" s="344">
        <v>
6731173</v>
      </c>
      <c r="AN54" s="345">
        <v>
24097</v>
      </c>
      <c r="AO54" s="346">
        <v>
18.3</v>
      </c>
      <c r="AP54" s="347">
        <v>
37281</v>
      </c>
      <c r="AQ54" s="348">
        <v>
14.4</v>
      </c>
      <c r="AR54" s="349">
        <v>
3.9</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
544</v>
      </c>
      <c r="AL55" s="328"/>
      <c r="AM55" s="336">
        <v>
10923498</v>
      </c>
      <c r="AN55" s="337">
        <v>
38808</v>
      </c>
      <c r="AO55" s="338">
        <v>
27</v>
      </c>
      <c r="AP55" s="339">
        <v>
51681</v>
      </c>
      <c r="AQ55" s="340">
        <v>
3.8</v>
      </c>
      <c r="AR55" s="341">
        <v>
23.2</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
542</v>
      </c>
      <c r="AM56" s="344">
        <v>
8640353</v>
      </c>
      <c r="AN56" s="345">
        <v>
30697</v>
      </c>
      <c r="AO56" s="346">
        <v>
27.4</v>
      </c>
      <c r="AP56" s="347">
        <v>
37226</v>
      </c>
      <c r="AQ56" s="348">
        <v>
-0.1</v>
      </c>
      <c r="AR56" s="349">
        <v>
27.5</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
545</v>
      </c>
      <c r="AL57" s="328"/>
      <c r="AM57" s="336">
        <v>
8516950</v>
      </c>
      <c r="AN57" s="337">
        <v>
30275</v>
      </c>
      <c r="AO57" s="338">
        <v>
-22</v>
      </c>
      <c r="AP57" s="339">
        <v>
50465</v>
      </c>
      <c r="AQ57" s="340">
        <v>
-2.4</v>
      </c>
      <c r="AR57" s="341">
        <v>
-19.600000000000001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
542</v>
      </c>
      <c r="AM58" s="344">
        <v>
6218400</v>
      </c>
      <c r="AN58" s="345">
        <v>
22105</v>
      </c>
      <c r="AO58" s="346">
        <v>
-28</v>
      </c>
      <c r="AP58" s="347">
        <v>
34193</v>
      </c>
      <c r="AQ58" s="348">
        <v>
-8.1</v>
      </c>
      <c r="AR58" s="349">
        <v>
-19.899999999999999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
546</v>
      </c>
      <c r="AL59" s="328"/>
      <c r="AM59" s="336">
        <v>
4434824</v>
      </c>
      <c r="AN59" s="337">
        <v>
15937</v>
      </c>
      <c r="AO59" s="338">
        <v>
-47.4</v>
      </c>
      <c r="AP59" s="339">
        <v>
51679</v>
      </c>
      <c r="AQ59" s="340">
        <v>
2.4</v>
      </c>
      <c r="AR59" s="341">
        <v>
-49.8</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
542</v>
      </c>
      <c r="AM60" s="344">
        <v>
2807060</v>
      </c>
      <c r="AN60" s="345">
        <v>
10087</v>
      </c>
      <c r="AO60" s="346">
        <v>
-54.4</v>
      </c>
      <c r="AP60" s="347">
        <v>
35132</v>
      </c>
      <c r="AQ60" s="348">
        <v>
2.7</v>
      </c>
      <c r="AR60" s="349">
        <v>
-57.1</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
547</v>
      </c>
      <c r="AL61" s="350"/>
      <c r="AM61" s="351">
        <v>
8024541</v>
      </c>
      <c r="AN61" s="352">
        <v>
28688</v>
      </c>
      <c r="AO61" s="353">
        <v>
-9.1</v>
      </c>
      <c r="AP61" s="354">
        <v>
50061</v>
      </c>
      <c r="AQ61" s="355">
        <v>
0.2</v>
      </c>
      <c r="AR61" s="341">
        <v>
-9.3000000000000007</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
542</v>
      </c>
      <c r="AM62" s="344">
        <v>
6007130</v>
      </c>
      <c r="AN62" s="345">
        <v>
21472</v>
      </c>
      <c r="AO62" s="346">
        <v>
-10.1</v>
      </c>
      <c r="AP62" s="347">
        <v>
35285</v>
      </c>
      <c r="AQ62" s="348">
        <v>
0.2</v>
      </c>
      <c r="AR62" s="349">
        <v>
-10.3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CaJLHA3u/Ud11LGzXMrJrnLsUHMLSJ1JvUA/iFkwq3EtpkcKmBthOazavO+BMmEcgZnabtrHriimpLFsijLLTw==" saltValue="JrlSS3N5ARq6+9sTDsu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G102" sqref="AG102"/>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
549</v>
      </c>
    </row>
    <row r="120" spans="125:125" ht="13.5" hidden="1" customHeight="1" x14ac:dyDescent="0.2"/>
    <row r="121" spans="125:125" ht="13.5" hidden="1" customHeight="1" x14ac:dyDescent="0.2">
      <c r="DU121" s="262"/>
    </row>
  </sheetData>
  <sheetProtection algorithmName="SHA-512" hashValue="gOOpU0Mw8shIh4JOu7ebzicgjFXfohau6WGODcKDL8bj3sSoOKUskMPYud7XfMfoDT6jJ9uUWuD4aczb7wRT+g==" saltValue="lDQyLrF4sJQ0CIOQa5bcG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AY26" sqref="AY26:BM26"/>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
550</v>
      </c>
    </row>
  </sheetData>
  <sheetProtection algorithmName="SHA-512" hashValue="x4j8Q2sSKubyLqVb9Az2YiU1yh/GFIoQtfUAqBlebCEQnHX+II90Yhug69yXDE/jU5debv+XDIlTbRxO8Tux3A==" saltValue="X3pHAJ1Gj11kwn/3XSgae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election activeCell="AY26" sqref="AY26:BM2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551</v>
      </c>
      <c r="G46" s="8" t="s">
        <v>
552</v>
      </c>
      <c r="H46" s="8" t="s">
        <v>
553</v>
      </c>
      <c r="I46" s="8" t="s">
        <v>
554</v>
      </c>
      <c r="J46" s="9" t="s">
        <v>
555</v>
      </c>
    </row>
    <row r="47" spans="2:10" ht="57.75" customHeight="1" x14ac:dyDescent="0.2">
      <c r="B47" s="10"/>
      <c r="C47" s="1202" t="s">
        <v>
3</v>
      </c>
      <c r="D47" s="1202"/>
      <c r="E47" s="1203"/>
      <c r="F47" s="11">
        <v>
27.33</v>
      </c>
      <c r="G47" s="12">
        <v>
30.88</v>
      </c>
      <c r="H47" s="12">
        <v>
32.17</v>
      </c>
      <c r="I47" s="12">
        <v>
37.46</v>
      </c>
      <c r="J47" s="13">
        <v>
42.51</v>
      </c>
    </row>
    <row r="48" spans="2:10" ht="57.75" customHeight="1" x14ac:dyDescent="0.2">
      <c r="B48" s="14"/>
      <c r="C48" s="1204" t="s">
        <v>
4</v>
      </c>
      <c r="D48" s="1204"/>
      <c r="E48" s="1205"/>
      <c r="F48" s="15">
        <v>
7.61</v>
      </c>
      <c r="G48" s="16">
        <v>
6.03</v>
      </c>
      <c r="H48" s="16">
        <v>
8.1199999999999992</v>
      </c>
      <c r="I48" s="16">
        <v>
12.72</v>
      </c>
      <c r="J48" s="17">
        <v>
12.15</v>
      </c>
    </row>
    <row r="49" spans="2:10" ht="57.75" customHeight="1" thickBot="1" x14ac:dyDescent="0.25">
      <c r="B49" s="18"/>
      <c r="C49" s="1206" t="s">
        <v>
5</v>
      </c>
      <c r="D49" s="1206"/>
      <c r="E49" s="1207"/>
      <c r="F49" s="19">
        <v>
5.71</v>
      </c>
      <c r="G49" s="20">
        <v>
3.76</v>
      </c>
      <c r="H49" s="20">
        <v>
5.29</v>
      </c>
      <c r="I49" s="20">
        <v>
9.24</v>
      </c>
      <c r="J49" s="21">
        <v>
6.04</v>
      </c>
    </row>
    <row r="50" spans="2:10" ht="13.2" x14ac:dyDescent="0.2"/>
  </sheetData>
  <sheetProtection algorithmName="SHA-512" hashValue="SDf0e3QxUPhMPELkGcD4t+G/jwXLmpy4bMiJbnmOSMlBORzmHs8Q3aQsAwp0e/wC2ZWmHmEKmzyK9t/C5+I7oQ==" saltValue="DC8cdGkGREVbFEUPywLQ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2023-03-16T23:46:34Z</cp:lastPrinted>
  <dcterms:created xsi:type="dcterms:W3CDTF">2023-02-20T04:43:54Z</dcterms:created>
  <dcterms:modified xsi:type="dcterms:W3CDTF">2023-10-23T23:12:35Z</dcterms:modified>
  <cp:category/>
</cp:coreProperties>
</file>