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megurocity365.sharepoint.com/sites/msteams_376943/Shared Documents/General/500 財政PR/540 公会計制度/83_財務書類（統一的な基準）（平成28年度決算～）/R7年度決算財務書類/05_調査回答・通知/20260817_【東京都区政課・9.24〆】令和６年度財政状況資料集の作成について（2回目・地方公会計関係）/06 回答案（資産経営課意見反映後）/"/>
    </mc:Choice>
  </mc:AlternateContent>
  <xr:revisionPtr revIDLastSave="20" documentId="13_ncr:1_{3CAFBAF2-1F68-472F-B34E-64F23554C338}" xr6:coauthVersionLast="47" xr6:coauthVersionMax="47" xr10:uidLastSave="{75D6C2A4-D4F7-4B63-BBB2-8EC5FC70FF33}"/>
  <bookViews>
    <workbookView xWindow="28680" yWindow="1725" windowWidth="29040" windowHeight="15720" tabRatio="77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AM35" i="10"/>
  <c r="C35" i="10"/>
  <c r="CO34" i="10"/>
  <c r="CO35" i="10" s="1"/>
  <c r="CO36" i="10" s="1"/>
  <c r="CO37" i="10" s="1"/>
  <c r="BW34" i="10"/>
  <c r="BW35" i="10" s="1"/>
  <c r="BW36" i="10" s="1"/>
  <c r="BW37" i="10" s="1"/>
  <c r="BW38" i="10" s="1"/>
  <c r="BW39"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tc={DBC35428-BF2A-4A05-BE95-640186EC625E}</author>
  </authors>
  <commentList>
    <comment ref="A66" authorId="0" shapeId="0" xr:uid="{DBC35428-BF2A-4A05-BE95-640186EC625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東京都送付資料_参考数値より</t>
      </text>
    </comment>
  </commentList>
</comments>
</file>

<file path=xl/sharedStrings.xml><?xml version="1.0" encoding="utf-8"?>
<sst xmlns="http://schemas.openxmlformats.org/spreadsheetml/2006/main" count="1182" uniqueCount="567">
  <si>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</si>
  <si>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</si>
  <si>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</si>
  <si>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</si>
  <si>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</si>
  <si>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</si>
  <si>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</si>
  <si>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</si>
  <si>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</si>
  <si>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</si>
  <si>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</si>
  <si>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</si>
  <si>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</si>
  <si>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</si>
  <si>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</si>
  <si>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</si>
  <si>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</si>
  <si>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</si>
  <si>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</si>
  <si>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</si>
  <si>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</si>
  <si>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</si>
  <si>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</si>
  <si>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</si>
  <si>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</si>
  <si>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</si>
  <si>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</si>
  <si>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</si>
  <si>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</si>
  <si>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</si>
  <si>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</si>
  <si>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</si>
  <si>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</si>
  <si>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</si>
  <si>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</si>
  <si>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</si>
  <si>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</si>
  <si>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</si>
  <si>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</si>
  <si>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</si>
  <si>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</si>
  <si>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</si>
  <si>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</si>
  <si>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</si>
  <si>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</si>
  <si>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</si>
  <si>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</si>
  <si>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</si>
  <si>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</si>
  <si>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</si>
  <si>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</si>
  <si>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</si>
  <si>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</si>
  <si>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</si>
  <si>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</si>
  <si>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</si>
  <si>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</si>
  <si>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</si>
  <si>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</si>
  <si>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</si>
  <si>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</si>
  <si>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</si>
  <si>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</si>
  <si>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</si>
  <si>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</si>
  <si>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</si>
  <si>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</si>
  <si>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</si>
  <si>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</si>
  <si>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</si>
  <si>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</si>
  <si>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</si>
  <si>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</si>
  <si>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</si>
  <si>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</si>
  <si>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</si>
  <si>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</si>
  <si>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</si>
  <si>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</si>
  <si>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</si>
  <si>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</si>
  <si>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</si>
  <si>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</si>
  <si>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</si>
  <si>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</si>
  <si>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</si>
  <si>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</si>
  <si>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</si>
  <si>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</si>
  <si>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</si>
  <si>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</si>
  <si>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</si>
  <si>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</si>
  <si>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</si>
  <si>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目黒区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</si>
  <si>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</si>
  <si>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</si>
  <si>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</si>
  <si>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</si>
  <si>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</si>
  <si>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</si>
  <si>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</si>
  <si>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</si>
  <si>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</si>
  <si>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</si>
  <si>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</si>
  <si>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</si>
  <si>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</si>
  <si>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</si>
  <si>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</si>
  <si>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</si>
  <si>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</si>
  <si>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</si>
  <si>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</si>
  <si>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</si>
  <si>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</si>
  <si>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</si>
  <si>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</si>
  <si>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</si>
  <si>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</si>
  <si>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</si>
  <si>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</si>
  <si>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</si>
  <si>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</si>
  <si>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</si>
  <si>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</si>
  <si>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</si>
  <si>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</si>
  <si>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</si>
  <si>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</si>
  <si>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</si>
  <si>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</si>
  <si>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</si>
  <si>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</si>
  <si>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</si>
  <si>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</si>
  <si>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</si>
  <si>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</si>
  <si>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</si>
  <si>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</si>
  <si>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</si>
  <si>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</si>
  <si>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</si>
  <si>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</si>
  <si>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</si>
  <si>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</si>
  <si>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</si>
  <si>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</si>
  <si>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</si>
  <si>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</si>
  <si>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</si>
  <si>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</si>
  <si>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</si>
  <si>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</si>
  <si>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</si>
  <si>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</si>
  <si>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</si>
  <si>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</si>
  <si>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</si>
  <si>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</si>
  <si>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</si>
  <si>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</si>
  <si>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</si>
  <si>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</si>
  <si>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</si>
  <si>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</si>
  <si>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</si>
  <si>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</si>
  <si>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</si>
  <si>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</si>
  <si>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</si>
  <si>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</si>
  <si>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</si>
  <si>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</si>
  <si>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</si>
  <si>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</si>
  <si>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</si>
  <si>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</si>
  <si>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</si>
  <si>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</si>
  <si>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</si>
  <si>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</si>
  <si>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</si>
  <si>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</si>
  <si>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</si>
  <si>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</si>
  <si>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</si>
  <si>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</si>
  <si>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</si>
  <si>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</si>
  <si>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</si>
  <si>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</si>
  <si>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</si>
  <si>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</si>
  <si>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</si>
  <si>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</si>
  <si>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</si>
  <si>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</si>
  <si>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</si>
  <si>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</si>
  <si>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</si>
  <si>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</si>
  <si>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</si>
  <si>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東京都目黒区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</si>
  <si>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</si>
  <si>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</si>
  <si>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</si>
  <si>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</si>
  <si>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</si>
  <si>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</si>
  <si>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</si>
  <si>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</si>
  <si>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</si>
  <si>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</si>
  <si>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</si>
  <si>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</si>
  <si>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</si>
  <si>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</si>
  <si>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</si>
  <si>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</si>
  <si>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</si>
  <si>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</si>
  <si>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</si>
  <si>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</si>
  <si>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</si>
  <si>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</si>
  <si>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</si>
  <si>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</si>
  <si>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</si>
  <si>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</si>
  <si>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</si>
  <si>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</si>
  <si>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</si>
  <si>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</si>
  <si>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</si>
  <si>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</si>
  <si>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</si>
  <si>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</si>
  <si>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</si>
  <si>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</si>
  <si>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</si>
  <si>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</si>
  <si>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</si>
  <si>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</si>
  <si>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</si>
  <si>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</si>
  <si>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</si>
  <si>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</si>
  <si>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</si>
  <si>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</si>
  <si>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</si>
  <si>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</si>
  <si>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</si>
  <si>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</si>
  <si>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</si>
  <si>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</si>
  <si>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</si>
  <si>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</si>
  <si>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</si>
  <si>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</si>
  <si>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</si>
  <si>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</si>
  <si>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</si>
  <si>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</si>
  <si>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</si>
  <si>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</si>
  <si>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</si>
  <si>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</si>
  <si>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</si>
  <si>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</si>
  <si>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</si>
  <si>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</si>
  <si>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</si>
  <si>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</si>
  <si>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</si>
  <si>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</si>
  <si>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</si>
  <si>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</si>
  <si>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</si>
  <si>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</si>
  <si>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</si>
  <si>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</si>
  <si>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</si>
  <si>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</si>
  <si>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</si>
  <si>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</si>
  <si>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</si>
  <si>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</si>
  <si>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</si>
  <si>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</si>
  <si>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</si>
  <si>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</si>
  <si>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</si>
  <si>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</si>
  <si>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</si>
  <si>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</si>
  <si>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</si>
  <si>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</si>
  <si>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</si>
  <si>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</si>
  <si>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</si>
  <si>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</si>
  <si>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</si>
  <si>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</si>
  <si>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</si>
  <si>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</si>
  <si>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</si>
  <si>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</si>
  <si>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</si>
  <si>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</si>
  <si>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</si>
  <si>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</si>
  <si>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</si>
  <si>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</si>
  <si>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</si>
  <si>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</si>
  <si>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</si>
  <si>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</si>
  <si>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</si>
  <si>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</si>
  <si>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</si>
  <si>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</si>
  <si>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</si>
  <si>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</si>
  <si>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</si>
  <si>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</si>
  <si>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</si>
  <si>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</si>
  <si>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</si>
  <si>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</si>
  <si>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</si>
  <si>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</si>
  <si>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</si>
  <si>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</si>
  <si>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</si>
  <si>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</si>
  <si>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</si>
  <si>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</si>
  <si>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</si>
  <si>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</si>
  <si>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</si>
  <si>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</si>
  <si>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</si>
  <si>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</si>
  <si>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</si>
  <si>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</si>
  <si>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</si>
  <si>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</si>
  <si>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</si>
  <si>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</si>
  <si>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</si>
  <si>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</si>
  <si>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</si>
  <si>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</si>
  <si>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東京都目黒区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</si>
  <si>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</si>
  <si>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</si>
  <si>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</si>
  <si>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</si>
  <si>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</si>
  <si>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</si>
  <si>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</si>
  <si>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</si>
  <si>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</si>
  <si>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</si>
  <si>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</si>
  <si>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</si>
  <si>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</si>
  <si>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</si>
  <si>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</si>
  <si>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</si>
  <si>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</si>
  <si>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</si>
  <si>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</si>
  <si>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</si>
  <si>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</si>
  <si>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</si>
  <si>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</si>
  <si>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</si>
  <si>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</si>
  <si>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</si>
  <si>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</si>
  <si>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</si>
  <si>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</si>
  <si>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</si>
  <si>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</si>
  <si>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</si>
  <si>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</si>
  <si>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</si>
  <si>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</si>
  <si>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</si>
  <si>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</si>
  <si>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</si>
  <si>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</si>
  <si>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</si>
  <si>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</si>
  <si>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</si>
  <si>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</si>
  <si>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</si>
  <si>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</si>
  <si>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</si>
  <si>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</si>
  <si>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</si>
  <si>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</si>
  <si>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</si>
  <si>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</si>
  <si>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</si>
  <si>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</si>
  <si>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</si>
  <si>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</si>
  <si>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</si>
  <si>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</si>
  <si>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</si>
  <si>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</si>
  <si>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</si>
  <si>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</si>
  <si>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</si>
  <si>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</si>
  <si>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</si>
  <si>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</si>
  <si>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</si>
  <si>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</si>
  <si>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</si>
  <si>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</si>
  <si>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</si>
  <si>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</si>
  <si>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</si>
  <si>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</si>
  <si>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</si>
  <si>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</si>
  <si>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</si>
  <si>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</si>
  <si>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</si>
  <si>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</si>
  <si>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</si>
  <si>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</si>
  <si>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</si>
  <si>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</si>
  <si>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</si>
  <si>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</si>
  <si>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</si>
  <si>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</si>
  <si>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</si>
  <si>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</si>
  <si>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</si>
  <si>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</si>
  <si>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</si>
  <si>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</si>
  <si>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</si>
  <si>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</si>
  <si>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</si>
  <si>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</si>
  <si>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</si>
  <si>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</si>
  <si>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</si>
  <si>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</si>
  <si>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</si>
  <si>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</si>
  <si>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</si>
  <si>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</si>
  <si>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</si>
  <si>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</si>
  <si>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</si>
  <si>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</si>
  <si>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</si>
  <si>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</si>
  <si>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</si>
  <si>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</si>
  <si>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</si>
  <si>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</si>
  <si>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</si>
  <si>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</si>
  <si>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</si>
  <si>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</si>
  <si>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</si>
  <si>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</si>
  <si>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</si>
  <si>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</si>
  <si>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</si>
  <si>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</si>
  <si>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</si>
  <si>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</si>
  <si>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</si>
  <si>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</si>
  <si>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</si>
  <si>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</si>
  <si>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</si>
  <si>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</si>
  <si>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</si>
  <si>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</si>
  <si>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</si>
  <si>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</si>
  <si>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</si>
  <si>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</si>
  <si>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</si>
  <si>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</si>
  <si>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</si>
  <si>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</si>
  <si>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</si>
  <si>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</si>
  <si>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</si>
  <si>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</si>
  <si>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</si>
  <si>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</si>
  <si>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</si>
  <si>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</si>
  <si>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</si>
  <si>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</si>
  <si>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</si>
  <si>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</si>
  <si>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</si>
  <si>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</si>
  <si>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</si>
  <si>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</si>
  <si>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</si>
  <si>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</si>
  <si>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</si>
  <si>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</si>
  <si>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</si>
  <si>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</si>
  <si>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</si>
  <si>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</si>
  <si>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</si>
  <si>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</si>
  <si>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</si>
  <si>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</si>
  <si>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</si>
  <si>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</si>
  <si>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</si>
  <si>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</si>
  <si>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</si>
  <si>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</si>
  <si>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</si>
  <si>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</si>
  <si>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</si>
  <si>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</si>
  <si>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</si>
  <si>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</si>
  <si>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特別区人事・厚生事務組合</t>
    <rPh sb="0" eb="2">
      <t>トクベツ</t>
    </rPh>
    <rPh sb="2" eb="3">
      <t>ク</t>
    </rPh>
    <rPh sb="3" eb="5">
      <t>ジンジ</t>
    </rPh>
    <rPh sb="6" eb="8">
      <t>コウセイ</t>
    </rPh>
    <rPh sb="8" eb="10">
      <t>ジム</t>
    </rPh>
    <rPh sb="10" eb="12">
      <t>クミアイ</t>
    </rPh>
    <phoneticPr fontId="5"/>
  </si>
  <si>
    <t>特別区競馬組合</t>
    <rPh sb="0" eb="2">
      <t>トクベツ</t>
    </rPh>
    <rPh sb="2" eb="3">
      <t>ク</t>
    </rPh>
    <rPh sb="3" eb="5">
      <t>ケイバ</t>
    </rPh>
    <rPh sb="5" eb="7">
      <t>クミアイ</t>
    </rPh>
    <phoneticPr fontId="5"/>
  </si>
  <si>
    <t>-</t>
    <phoneticPr fontId="19"/>
  </si>
  <si>
    <t>法適用</t>
    <rPh sb="0" eb="1">
      <t>ホウ</t>
    </rPh>
    <rPh sb="1" eb="3">
      <t>テキヨウ</t>
    </rPh>
    <phoneticPr fontId="5"/>
  </si>
  <si>
    <t>臨海部広域斎場組合</t>
    <rPh sb="0" eb="2">
      <t>リンカイ</t>
    </rPh>
    <rPh sb="2" eb="3">
      <t>ブ</t>
    </rPh>
    <rPh sb="3" eb="5">
      <t>コウイキ</t>
    </rPh>
    <rPh sb="5" eb="7">
      <t>サイジョウ</t>
    </rPh>
    <rPh sb="7" eb="9">
      <t>クミアイ</t>
    </rPh>
    <phoneticPr fontId="5"/>
  </si>
  <si>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5"/>
  </si>
  <si>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</si>
  <si>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</si>
  <si>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（公財）目黒区芸術文化振興財団</t>
    <rPh sb="1" eb="3">
      <t>コウザイ</t>
    </rPh>
    <rPh sb="4" eb="7">
      <t>メグロク</t>
    </rPh>
    <rPh sb="7" eb="9">
      <t>ゲイジュツ</t>
    </rPh>
    <rPh sb="9" eb="11">
      <t>ブンカ</t>
    </rPh>
    <rPh sb="11" eb="13">
      <t>シンコウ</t>
    </rPh>
    <rPh sb="13" eb="15">
      <t>ザイダン</t>
    </rPh>
    <phoneticPr fontId="10"/>
  </si>
  <si>
    <t>（公財）目黒区勤労者サービスセンター</t>
    <rPh sb="1" eb="3">
      <t>コウザイ</t>
    </rPh>
    <rPh sb="4" eb="7">
      <t>メグロク</t>
    </rPh>
    <rPh sb="7" eb="10">
      <t>キンロウシャ</t>
    </rPh>
    <phoneticPr fontId="10"/>
  </si>
  <si>
    <t>（公財）目黒区国際交流協会</t>
    <rPh sb="1" eb="3">
      <t>コウザイ</t>
    </rPh>
    <rPh sb="4" eb="7">
      <t>メグロク</t>
    </rPh>
    <rPh sb="7" eb="9">
      <t>コクサイ</t>
    </rPh>
    <rPh sb="9" eb="11">
      <t>コウリュウ</t>
    </rPh>
    <rPh sb="11" eb="13">
      <t>キョウカイ</t>
    </rPh>
    <phoneticPr fontId="10"/>
  </si>
  <si>
    <t>目黒区土地開発公社</t>
    <rPh sb="0" eb="3">
      <t>メグロク</t>
    </rPh>
    <rPh sb="3" eb="5">
      <t>トチ</t>
    </rPh>
    <rPh sb="5" eb="7">
      <t>カイハツ</t>
    </rPh>
    <rPh sb="7" eb="9">
      <t>コウシャ</t>
    </rPh>
    <phoneticPr fontId="10"/>
  </si>
  <si>
    <t>〇</t>
    <phoneticPr fontId="2"/>
  </si>
  <si>
    <t>学校施設整備基金</t>
    <rPh sb="0" eb="2">
      <t>ガッコウ</t>
    </rPh>
    <rPh sb="2" eb="4">
      <t>シセツ</t>
    </rPh>
    <rPh sb="4" eb="6">
      <t>セイビ</t>
    </rPh>
    <rPh sb="6" eb="8">
      <t>キキン</t>
    </rPh>
    <phoneticPr fontId="38"/>
  </si>
  <si>
    <t>施設整備基金</t>
    <phoneticPr fontId="5"/>
  </si>
  <si>
    <t>社会福祉施設整備寄付金等積立基金</t>
    <phoneticPr fontId="5"/>
  </si>
  <si>
    <t>区営住宅管理基金</t>
    <phoneticPr fontId="5"/>
  </si>
  <si>
    <t>サクラ基金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</si>
  <si>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</si>
  <si>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</si>
  <si>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</si>
  <si>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</si>
  <si>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</si>
  <si>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</si>
  <si>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</si>
  <si>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</si>
  <si>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将来負担額を充当可能財源等が上回っているため、将来負担比率はマイナスを維持している。
一方、3か年平均で算出される実質公債費比率については、地方債の着実な償還が進む一方で、標準財政規模が増加したことにより前年度の△3.8％から0.5ポイント上昇し△3.3％となった。
今後予定されている小中学校をはじめとする区有施設の更新・長寿命化においては、地方債の発行による将来の公債費負担が財政運営を圧迫しないよう、引き続き適切な起債管理に努めていく。</t>
    <phoneticPr fontId="5"/>
  </si>
  <si>
    <t>実質公債費比率</t>
    <phoneticPr fontId="5"/>
  </si>
  <si>
    <t>将来負担額を充当可能財源等（学校施設整備基金等の積立に伴う充当可能基金の増加など）が大きく上回っているため、将来負担比率はマイナスを維持しており、現時点では将来世代への負担は低く抑えられている。
その一方で、既存償却資産の老朽化が進んでいるため、有形固定資産減価償却率は前年度の69.7％から70.4％へと上昇しており、類似団体平均を上回るなど、区有施設の老朽化が着実に進行している。
今後は、将来世代への負担が適切にコントロールされている良好な財政健全性の強みを活かし、老朽化した学校施設等の計画的な更新や、必要な施設マネジメントを着実に進めていく必要がある。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</si>
</sst>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0.5"/>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DA741AB-FD4E-4B5A-87F3-0592B857FF2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57A9-4A15-A660-1752B84C68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30275</c:v>
                </c:pt>
                <c:pt idx="1">
                  <c:v>15937</c:v>
                </c:pt>
                <c:pt idx="2">
                  <c:v>27424</c:v>
                </c:pt>
                <c:pt idx="3">
                  <c:v>27490</c:v>
                </c:pt>
                <c:pt idx="4">
                  <c:v>38880</c:v>
                </c:pt>
              </c:numCache>
            </c:numRef>
          </c:val>
          <c:smooth val="0"/>
          <c:extLst>
            <c:ext xmlns:c16="http://schemas.microsoft.com/office/drawing/2014/chart" uri="{C3380CC4-5D6E-409C-BE32-E72D297353CC}">
              <c16:uniqueId val="{00000001-57A9-4A15-A660-1752B84C68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12.72</c:v>
                </c:pt>
                <c:pt idx="1">
                  <c:v>12.15</c:v>
                </c:pt>
                <c:pt idx="2">
                  <c:v>11.12</c:v>
                </c:pt>
                <c:pt idx="3">
                  <c:v>9.3699999999999992</c:v>
                </c:pt>
                <c:pt idx="4">
                  <c:v>5.74</c:v>
                </c:pt>
              </c:numCache>
            </c:numRef>
          </c:val>
          <c:extLst>
            <c:ext xmlns:c16="http://schemas.microsoft.com/office/drawing/2014/chart" uri="{C3380CC4-5D6E-409C-BE32-E72D297353CC}">
              <c16:uniqueId val="{00000000-3661-420E-AB2D-63D394924A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37.46</c:v>
                </c:pt>
                <c:pt idx="1">
                  <c:v>42.51</c:v>
                </c:pt>
                <c:pt idx="2">
                  <c:v>47.79</c:v>
                </c:pt>
                <c:pt idx="3">
                  <c:v>50.63</c:v>
                </c:pt>
                <c:pt idx="4">
                  <c:v>53.06</c:v>
                </c:pt>
              </c:numCache>
            </c:numRef>
          </c:val>
          <c:extLst>
            <c:ext xmlns:c16="http://schemas.microsoft.com/office/drawing/2014/chart" uri="{C3380CC4-5D6E-409C-BE32-E72D297353CC}">
              <c16:uniqueId val="{00000001-3661-420E-AB2D-63D394924A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9.24</c:v>
                </c:pt>
                <c:pt idx="1">
                  <c:v>6.04</c:v>
                </c:pt>
                <c:pt idx="2">
                  <c:v>5.27</c:v>
                </c:pt>
                <c:pt idx="3">
                  <c:v>4.92</c:v>
                </c:pt>
                <c:pt idx="4">
                  <c:v>1.39</c:v>
                </c:pt>
              </c:numCache>
            </c:numRef>
          </c:val>
          <c:smooth val="0"/>
          <c:extLst>
            <c:ext xmlns:c16="http://schemas.microsoft.com/office/drawing/2014/chart" uri="{C3380CC4-5D6E-409C-BE32-E72D297353CC}">
              <c16:uniqueId val="{00000002-3661-420E-AB2D-63D394924A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9CE-4C88-880F-91BDA6910C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CE-4C88-880F-91BDA6910C7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9CE-4C88-880F-91BDA6910C7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9CE-4C88-880F-91BDA6910C7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9CE-4C88-880F-91BDA6910C7B}"/>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9CE-4C88-880F-91BDA6910C7B}"/>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7.0000000000000007E-2</c:v>
                </c:pt>
                <c:pt idx="4">
                  <c:v>#N/A</c:v>
                </c:pt>
                <c:pt idx="5">
                  <c:v>0.11</c:v>
                </c:pt>
                <c:pt idx="6">
                  <c:v>#N/A</c:v>
                </c:pt>
                <c:pt idx="7">
                  <c:v>0.1</c:v>
                </c:pt>
                <c:pt idx="8">
                  <c:v>#N/A</c:v>
                </c:pt>
                <c:pt idx="9">
                  <c:v>0.17</c:v>
                </c:pt>
              </c:numCache>
            </c:numRef>
          </c:val>
          <c:extLst>
            <c:ext xmlns:c16="http://schemas.microsoft.com/office/drawing/2014/chart" uri="{C3380CC4-5D6E-409C-BE32-E72D297353CC}">
              <c16:uniqueId val="{00000006-C9CE-4C88-880F-91BDA6910C7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0.94</c:v>
                </c:pt>
                <c:pt idx="2">
                  <c:v>#N/A</c:v>
                </c:pt>
                <c:pt idx="3">
                  <c:v>1.02</c:v>
                </c:pt>
                <c:pt idx="4">
                  <c:v>#N/A</c:v>
                </c:pt>
                <c:pt idx="5">
                  <c:v>0.64</c:v>
                </c:pt>
                <c:pt idx="6">
                  <c:v>#N/A</c:v>
                </c:pt>
                <c:pt idx="7">
                  <c:v>0.38</c:v>
                </c:pt>
                <c:pt idx="8">
                  <c:v>#N/A</c:v>
                </c:pt>
                <c:pt idx="9">
                  <c:v>0.36</c:v>
                </c:pt>
              </c:numCache>
            </c:numRef>
          </c:val>
          <c:extLst>
            <c:ext xmlns:c16="http://schemas.microsoft.com/office/drawing/2014/chart" uri="{C3380CC4-5D6E-409C-BE32-E72D297353CC}">
              <c16:uniqueId val="{00000007-C9CE-4C88-880F-91BDA6910C7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0.84</c:v>
                </c:pt>
                <c:pt idx="2">
                  <c:v>#N/A</c:v>
                </c:pt>
                <c:pt idx="3">
                  <c:v>0.42</c:v>
                </c:pt>
                <c:pt idx="4">
                  <c:v>#N/A</c:v>
                </c:pt>
                <c:pt idx="5">
                  <c:v>0.43</c:v>
                </c:pt>
                <c:pt idx="6">
                  <c:v>#N/A</c:v>
                </c:pt>
                <c:pt idx="7">
                  <c:v>0.6</c:v>
                </c:pt>
                <c:pt idx="8">
                  <c:v>#N/A</c:v>
                </c:pt>
                <c:pt idx="9">
                  <c:v>0.62</c:v>
                </c:pt>
              </c:numCache>
            </c:numRef>
          </c:val>
          <c:extLst>
            <c:ext xmlns:c16="http://schemas.microsoft.com/office/drawing/2014/chart" uri="{C3380CC4-5D6E-409C-BE32-E72D297353CC}">
              <c16:uniqueId val="{00000008-C9CE-4C88-880F-91BDA6910C7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12.71</c:v>
                </c:pt>
                <c:pt idx="2">
                  <c:v>#N/A</c:v>
                </c:pt>
                <c:pt idx="3">
                  <c:v>12.15</c:v>
                </c:pt>
                <c:pt idx="4">
                  <c:v>#N/A</c:v>
                </c:pt>
                <c:pt idx="5">
                  <c:v>11.12</c:v>
                </c:pt>
                <c:pt idx="6">
                  <c:v>#N/A</c:v>
                </c:pt>
                <c:pt idx="7">
                  <c:v>9.36</c:v>
                </c:pt>
                <c:pt idx="8">
                  <c:v>#N/A</c:v>
                </c:pt>
                <c:pt idx="9">
                  <c:v>5.73</c:v>
                </c:pt>
              </c:numCache>
            </c:numRef>
          </c:val>
          <c:extLst>
            <c:ext xmlns:c16="http://schemas.microsoft.com/office/drawing/2014/chart" uri="{C3380CC4-5D6E-409C-BE32-E72D297353CC}">
              <c16:uniqueId val="{00000009-C9CE-4C88-880F-91BDA6910C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4865</c:v>
                </c:pt>
                <c:pt idx="5">
                  <c:v>4654</c:v>
                </c:pt>
                <c:pt idx="8">
                  <c:v>4195</c:v>
                </c:pt>
                <c:pt idx="11">
                  <c:v>3769</c:v>
                </c:pt>
                <c:pt idx="14">
                  <c:v>3083</c:v>
                </c:pt>
              </c:numCache>
            </c:numRef>
          </c:val>
          <c:extLst>
            <c:ext xmlns:c16="http://schemas.microsoft.com/office/drawing/2014/chart" uri="{C3380CC4-5D6E-409C-BE32-E72D297353CC}">
              <c16:uniqueId val="{00000000-6382-4F5A-8828-20F62964F9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382-4F5A-8828-20F62964F9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12</c:v>
                </c:pt>
                <c:pt idx="6">
                  <c:v>12</c:v>
                </c:pt>
                <c:pt idx="9">
                  <c:v>11</c:v>
                </c:pt>
                <c:pt idx="12">
                  <c:v>3</c:v>
                </c:pt>
              </c:numCache>
            </c:numRef>
          </c:val>
          <c:extLst>
            <c:ext xmlns:c16="http://schemas.microsoft.com/office/drawing/2014/chart" uri="{C3380CC4-5D6E-409C-BE32-E72D297353CC}">
              <c16:uniqueId val="{00000002-6382-4F5A-8828-20F62964F9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92</c:v>
                </c:pt>
                <c:pt idx="6">
                  <c:v>94</c:v>
                </c:pt>
                <c:pt idx="9">
                  <c:v>112</c:v>
                </c:pt>
                <c:pt idx="12">
                  <c:v>153</c:v>
                </c:pt>
              </c:numCache>
            </c:numRef>
          </c:val>
          <c:extLst>
            <c:ext xmlns:c16="http://schemas.microsoft.com/office/drawing/2014/chart" uri="{C3380CC4-5D6E-409C-BE32-E72D297353CC}">
              <c16:uniqueId val="{00000003-6382-4F5A-8828-20F62964F9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82-4F5A-8828-20F62964F9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304</c:v>
                </c:pt>
                <c:pt idx="3">
                  <c:v>303</c:v>
                </c:pt>
                <c:pt idx="6">
                  <c:v>303</c:v>
                </c:pt>
                <c:pt idx="9">
                  <c:v>194</c:v>
                </c:pt>
                <c:pt idx="12">
                  <c:v>169</c:v>
                </c:pt>
              </c:numCache>
            </c:numRef>
          </c:val>
          <c:extLst>
            <c:ext xmlns:c16="http://schemas.microsoft.com/office/drawing/2014/chart" uri="{C3380CC4-5D6E-409C-BE32-E72D297353CC}">
              <c16:uniqueId val="{00000005-6382-4F5A-8828-20F62964F9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382-4F5A-8828-20F62964F9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1687</c:v>
                </c:pt>
                <c:pt idx="3">
                  <c:v>1564</c:v>
                </c:pt>
                <c:pt idx="6">
                  <c:v>1027</c:v>
                </c:pt>
                <c:pt idx="9">
                  <c:v>831</c:v>
                </c:pt>
                <c:pt idx="12">
                  <c:v>784</c:v>
                </c:pt>
              </c:numCache>
            </c:numRef>
          </c:val>
          <c:extLst>
            <c:ext xmlns:c16="http://schemas.microsoft.com/office/drawing/2014/chart" uri="{C3380CC4-5D6E-409C-BE32-E72D297353CC}">
              <c16:uniqueId val="{00000007-6382-4F5A-8828-20F62964F91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-2760</c:v>
                </c:pt>
                <c:pt idx="2">
                  <c:v>#N/A</c:v>
                </c:pt>
                <c:pt idx="3">
                  <c:v>#N/A</c:v>
                </c:pt>
                <c:pt idx="4">
                  <c:v>-2683</c:v>
                </c:pt>
                <c:pt idx="5">
                  <c:v>#N/A</c:v>
                </c:pt>
                <c:pt idx="6">
                  <c:v>#N/A</c:v>
                </c:pt>
                <c:pt idx="7">
                  <c:v>-2759</c:v>
                </c:pt>
                <c:pt idx="8">
                  <c:v>#N/A</c:v>
                </c:pt>
                <c:pt idx="9">
                  <c:v>#N/A</c:v>
                </c:pt>
                <c:pt idx="10">
                  <c:v>-2621</c:v>
                </c:pt>
                <c:pt idx="11">
                  <c:v>#N/A</c:v>
                </c:pt>
                <c:pt idx="12">
                  <c:v>#N/A</c:v>
                </c:pt>
                <c:pt idx="13">
                  <c:v>-1974</c:v>
                </c:pt>
                <c:pt idx="14">
                  <c:v>#N/A</c:v>
                </c:pt>
              </c:numCache>
            </c:numRef>
          </c:val>
          <c:smooth val="0"/>
          <c:extLst>
            <c:ext xmlns:c16="http://schemas.microsoft.com/office/drawing/2014/chart" uri="{C3380CC4-5D6E-409C-BE32-E72D297353CC}">
              <c16:uniqueId val="{00000008-6382-4F5A-8828-20F62964F91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36718</c:v>
                </c:pt>
                <c:pt idx="5">
                  <c:v>36462</c:v>
                </c:pt>
                <c:pt idx="8">
                  <c:v>32496</c:v>
                </c:pt>
                <c:pt idx="11">
                  <c:v>27922</c:v>
                </c:pt>
                <c:pt idx="14">
                  <c:v>24568</c:v>
                </c:pt>
              </c:numCache>
            </c:numRef>
          </c:val>
          <c:extLst>
            <c:ext xmlns:c16="http://schemas.microsoft.com/office/drawing/2014/chart" uri="{C3380CC4-5D6E-409C-BE32-E72D297353CC}">
              <c16:uniqueId val="{00000000-C3F6-4BB6-866C-D2E4C53D7F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3F6-4BB6-866C-D2E4C53D7F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55531</c:v>
                </c:pt>
                <c:pt idx="5">
                  <c:v>68642</c:v>
                </c:pt>
                <c:pt idx="8">
                  <c:v>80599</c:v>
                </c:pt>
                <c:pt idx="11">
                  <c:v>88452</c:v>
                </c:pt>
                <c:pt idx="14">
                  <c:v>92194</c:v>
                </c:pt>
              </c:numCache>
            </c:numRef>
          </c:val>
          <c:extLst>
            <c:ext xmlns:c16="http://schemas.microsoft.com/office/drawing/2014/chart" uri="{C3380CC4-5D6E-409C-BE32-E72D297353CC}">
              <c16:uniqueId val="{00000002-C3F6-4BB6-866C-D2E4C53D7F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6-4BB6-866C-D2E4C53D7F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6-4BB6-866C-D2E4C53D7F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F6-4BB6-866C-D2E4C53D7F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11577</c:v>
                </c:pt>
                <c:pt idx="3">
                  <c:v>11599</c:v>
                </c:pt>
                <c:pt idx="6">
                  <c:v>12459</c:v>
                </c:pt>
                <c:pt idx="9">
                  <c:v>13305</c:v>
                </c:pt>
                <c:pt idx="12">
                  <c:v>11966</c:v>
                </c:pt>
              </c:numCache>
            </c:numRef>
          </c:val>
          <c:extLst>
            <c:ext xmlns:c16="http://schemas.microsoft.com/office/drawing/2014/chart" uri="{C3380CC4-5D6E-409C-BE32-E72D297353CC}">
              <c16:uniqueId val="{00000006-C3F6-4BB6-866C-D2E4C53D7F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1233</c:v>
                </c:pt>
                <c:pt idx="3">
                  <c:v>1377</c:v>
                </c:pt>
                <c:pt idx="6">
                  <c:v>1701</c:v>
                </c:pt>
                <c:pt idx="9">
                  <c:v>1709</c:v>
                </c:pt>
                <c:pt idx="12">
                  <c:v>1999</c:v>
                </c:pt>
              </c:numCache>
            </c:numRef>
          </c:val>
          <c:extLst>
            <c:ext xmlns:c16="http://schemas.microsoft.com/office/drawing/2014/chart" uri="{C3380CC4-5D6E-409C-BE32-E72D297353CC}">
              <c16:uniqueId val="{00000007-C3F6-4BB6-866C-D2E4C53D7F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C3F6-4BB6-866C-D2E4C53D7F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86</c:v>
                </c:pt>
                <c:pt idx="3">
                  <c:v>43</c:v>
                </c:pt>
                <c:pt idx="6">
                  <c:v>17</c:v>
                </c:pt>
                <c:pt idx="9">
                  <c:v>7</c:v>
                </c:pt>
                <c:pt idx="12">
                  <c:v>4</c:v>
                </c:pt>
              </c:numCache>
            </c:numRef>
          </c:val>
          <c:extLst>
            <c:ext xmlns:c16="http://schemas.microsoft.com/office/drawing/2014/chart" uri="{C3380CC4-5D6E-409C-BE32-E72D297353CC}">
              <c16:uniqueId val="{00000009-C3F6-4BB6-866C-D2E4C53D7F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14752</c:v>
                </c:pt>
                <c:pt idx="3">
                  <c:v>13750</c:v>
                </c:pt>
                <c:pt idx="6">
                  <c:v>11514</c:v>
                </c:pt>
                <c:pt idx="9">
                  <c:v>9785</c:v>
                </c:pt>
                <c:pt idx="12">
                  <c:v>9045</c:v>
                </c:pt>
              </c:numCache>
            </c:numRef>
          </c:val>
          <c:extLst>
            <c:ext xmlns:c16="http://schemas.microsoft.com/office/drawing/2014/chart" uri="{C3380CC4-5D6E-409C-BE32-E72D297353CC}">
              <c16:uniqueId val="{0000000A-C3F6-4BB6-866C-D2E4C53D7F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3F6-4BB6-866C-D2E4C53D7F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34894</c:v>
                </c:pt>
                <c:pt idx="1">
                  <c:v>39540</c:v>
                </c:pt>
                <c:pt idx="2">
                  <c:v>43309</c:v>
                </c:pt>
              </c:numCache>
            </c:numRef>
          </c:val>
          <c:extLst>
            <c:ext xmlns:c16="http://schemas.microsoft.com/office/drawing/2014/chart" uri="{C3380CC4-5D6E-409C-BE32-E72D297353CC}">
              <c16:uniqueId val="{00000000-ACC6-4A37-A4BD-6638FF5345B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505</c:v>
                </c:pt>
                <c:pt idx="1">
                  <c:v>407</c:v>
                </c:pt>
                <c:pt idx="2">
                  <c:v>319</c:v>
                </c:pt>
              </c:numCache>
            </c:numRef>
          </c:val>
          <c:extLst>
            <c:ext xmlns:c16="http://schemas.microsoft.com/office/drawing/2014/chart" uri="{C3380CC4-5D6E-409C-BE32-E72D297353CC}">
              <c16:uniqueId val="{00000001-ACC6-4A37-A4BD-6638FF5345B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44111</c:v>
                </c:pt>
                <c:pt idx="1">
                  <c:v>51527</c:v>
                </c:pt>
                <c:pt idx="2">
                  <c:v>56881</c:v>
                </c:pt>
              </c:numCache>
            </c:numRef>
          </c:val>
          <c:extLst>
            <c:ext xmlns:c16="http://schemas.microsoft.com/office/drawing/2014/chart" uri="{C3380CC4-5D6E-409C-BE32-E72D297353CC}">
              <c16:uniqueId val="{00000002-ACC6-4A37-A4BD-6638FF5345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{27F12542-D7EC-4A23-A13E-2E2E320A2E48}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1BE-4307-8C8D-7666B32C46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{AEDE87B9-A2ED-4A76-BD9C-B6BAA0FB50D2}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BE-4307-8C8D-7666B32C46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{27325929-FC40-48BB-8B3D-62B1BD5AAA5C}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BE-4307-8C8D-7666B32C46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{33340093-BEE3-4E84-B858-EA5340538467}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BE-4307-8C8D-7666B32C46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{0BAA90ED-36C4-4C98-85AC-7B929ACC4A0B}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BE-4307-8C8D-7666B32C46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{357EDAB1-E2AD-4B14-8D5A-87BA331E7AE1}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1BE-4307-8C8D-7666B32C46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{D1B9F22A-7F23-4420-A946-3FD91100BDD5}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1BE-4307-8C8D-7666B32C46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{2A948037-3BE3-4DF7-8C11-BD7FD2E2CDA9}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1BE-4307-8C8D-7666B32C46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{3EAD6D48-BA5E-47F4-A609-9ACD3E626C18}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1BE-4307-8C8D-7666B32C46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68.2</c:v>
                </c:pt>
                <c:pt idx="16">
                  <c:v>68.900000000000006</c:v>
                </c:pt>
                <c:pt idx="24">
                  <c:v>69.7</c:v>
                </c:pt>
                <c:pt idx="32">
                  <c:v>70.400000000000006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1BE-4307-8C8D-7666B32C46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{BAAC28A0-B9B3-4376-8E47-E7B2BB238CD6}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1BE-4307-8C8D-7666B32C46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{5DF2609E-FFED-4548-8E0D-2F59D26DEE5C}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BE-4307-8C8D-7666B32C46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{76481037-6C2D-4556-9326-1EBF08B96793}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BE-4307-8C8D-7666B32C46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{0D459D76-7E3D-46E8-ACB0-B95C40B560BD}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BE-4307-8C8D-7666B32C46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{65F927DA-A5A1-45F7-961E-E87557EB41C0}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BE-4307-8C8D-7666B32C46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{54697091-E722-4B43-B13A-9034875FFDBE}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1BE-4307-8C8D-7666B32C46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{7EFBE256-C9CD-495F-9535-7D0623C32191}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1BE-4307-8C8D-7666B32C46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{8AD0582C-3682-4F2D-BC56-08951B646E2E}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1BE-4307-8C8D-7666B32C46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{20D52DBE-FF47-4803-B3A1-CD19D39FE040}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1BE-4307-8C8D-7666B32C46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1BE-4307-8C8D-7666B32C461A}"/>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{7B691046-417C-4D14-8136-4049EC682624}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F0-4BE2-A682-5273BF5029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{E8AB0681-ADF6-4557-948F-72B3F6F8A8BC}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F0-4BE2-A682-5273BF5029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{E7797DE1-7D48-4BED-8054-B2F948B8F8DA}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F0-4BE2-A682-5273BF5029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{7494289F-E541-4C2F-9419-99BE7CA5EA78}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F0-4BE2-A682-5273BF5029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{3941739C-B1BB-4924-910F-F920B6A64DD9}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F0-4BE2-A682-5273BF50296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{116265B8-DA2C-4CCB-A540-56DD39FC5B9F}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F0-4BE2-A682-5273BF50296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{C30CF417-BDE0-44DE-B6B5-745C76EBEB65}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F0-4BE2-A682-5273BF50296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{68CAB47B-AD77-4217-970C-964A1F48A5BC}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F0-4BE2-A682-5273BF50296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{7B1B68E1-A5B4-4CE2-9514-51D30EB513E5}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F0-4BE2-A682-5273BF5029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c:v>
                </c:pt>
                <c:pt idx="16">
                  <c:v>-4</c:v>
                </c:pt>
                <c:pt idx="24">
                  <c:v>-3.8</c:v>
                </c:pt>
                <c:pt idx="32">
                  <c:v>-3.3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7F0-4BE2-A682-5273BF50296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{5F027322-80E8-47B6-8F62-415738F89EC8}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F0-4BE2-A682-5273BF50296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{CE47C5F8-B5BE-4737-A886-AF6FB4D465E9}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F0-4BE2-A682-5273BF5029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{359ACE0C-5817-488A-BC54-19304DCBF569}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F0-4BE2-A682-5273BF5029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{A8251EF0-1466-45AE-BF8E-444531A20FB8}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F0-4BE2-A682-5273BF5029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{59F737ED-CAAA-4924-8D4D-3E053107E161}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F0-4BE2-A682-5273BF50296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{9229941F-5FF6-4C9B-9A11-84E39D0FEB04}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F0-4BE2-A682-5273BF50296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{F2D54F15-655C-4B4E-8EE0-C6C9ECD84671}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F0-4BE2-A682-5273BF50296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{491BE91D-6F94-4592-AE0F-E330D876BA3B}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F0-4BE2-A682-5273BF50296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{F30DEE7F-5FE0-426E-A349-26E526491248}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F0-4BE2-A682-5273BF5029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7F0-4BE2-A682-5273BF50296A}"/>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前年度と比べ、分子となる基準財政収入額は特別区税の増などにより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億円余の増、分母となる基準財政需要額は経常経費の勤勉手当支給に伴う会計年度任用職員経費の単価見直しなどにより基準財政収入額の増を上回る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億円余の増となり、令和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ポイント下回りました。今後も歳出の徹底した見直しと歳入確保を行うことにより財政の健全化を図り、中長期的に安定した財政運営に努めていきます。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75293</xdr:rowOff>
    </xdr:from>
    <xdr:to>
      <xdr:col>23</xdr:col>
      <xdr:colOff>133350</xdr:colOff>
      <xdr:row>40</xdr:row>
      <xdr:rowOff>92528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93329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58057</xdr:rowOff>
    </xdr:from>
    <xdr:to>
      <xdr:col>19</xdr:col>
      <xdr:colOff>133350</xdr:colOff>
      <xdr:row>40</xdr:row>
      <xdr:rowOff>75293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58057</xdr:rowOff>
    </xdr:from>
    <xdr:to>
      <xdr:col>15</xdr:col>
      <xdr:colOff>82550</xdr:colOff>
      <xdr:row>40</xdr:row>
      <xdr:rowOff>58057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1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40822</xdr:rowOff>
    </xdr:from>
    <xdr:to>
      <xdr:col>11</xdr:col>
      <xdr:colOff>31750</xdr:colOff>
      <xdr:row>40</xdr:row>
      <xdr:rowOff>58057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41728</xdr:rowOff>
    </xdr:from>
    <xdr:to>
      <xdr:col>23</xdr:col>
      <xdr:colOff>184150</xdr:colOff>
      <xdr:row>40</xdr:row>
      <xdr:rowOff>143328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58255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24493</xdr:rowOff>
    </xdr:from>
    <xdr:to>
      <xdr:col>19</xdr:col>
      <xdr:colOff>184150</xdr:colOff>
      <xdr:row>40</xdr:row>
      <xdr:rowOff>126093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136270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7257</xdr:rowOff>
    </xdr:from>
    <xdr:to>
      <xdr:col>15</xdr:col>
      <xdr:colOff>133350</xdr:colOff>
      <xdr:row>40</xdr:row>
      <xdr:rowOff>108857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119034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7257</xdr:rowOff>
    </xdr:from>
    <xdr:to>
      <xdr:col>11</xdr:col>
      <xdr:colOff>82550</xdr:colOff>
      <xdr:row>40</xdr:row>
      <xdr:rowOff>108857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119034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161472</xdr:rowOff>
    </xdr:from>
    <xdr:to>
      <xdr:col>7</xdr:col>
      <xdr:colOff>31750</xdr:colOff>
      <xdr:row>40</xdr:row>
      <xdr:rowOff>91622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101799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経常収支比率は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74.8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ポイント減となりました。これは、分子となる経常経費充当一般財源等が人件費が増となったことなどにより、対前年度比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千万円余の増となった一方で、分母となる歳入経常一般財源等が特別区税が増となったことなどにより、対前年度比</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千万円余の増となり、歳入経常一般財源等の増が経常経費充当一般財源等の増を上回ったことによるものです。</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年連続で適正範囲（</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％）となりましたが、今後も社会情勢の変化に対応できる財政基盤となるよう、歳入確保及びビルドアンドスクラップの視点に立った歳出の抑制を図っていきます。</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149013</xdr:rowOff>
    </xdr:from>
    <xdr:to>
      <xdr:col>23</xdr:col>
      <xdr:colOff>133350</xdr:colOff>
      <xdr:row>63</xdr:row>
      <xdr:rowOff>82127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78913"/>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82127</xdr:rowOff>
    </xdr:from>
    <xdr:to>
      <xdr:col>19</xdr:col>
      <xdr:colOff>133350</xdr:colOff>
      <xdr:row>64</xdr:row>
      <xdr:rowOff>55456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88347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55456</xdr:rowOff>
    </xdr:from>
    <xdr:to>
      <xdr:col>15</xdr:col>
      <xdr:colOff>82550</xdr:colOff>
      <xdr:row>64</xdr:row>
      <xdr:rowOff>87630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0282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65</xdr:row>
      <xdr:rowOff>141394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0430"/>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98213</xdr:rowOff>
    </xdr:from>
    <xdr:to>
      <xdr:col>23</xdr:col>
      <xdr:colOff>184150</xdr:colOff>
      <xdr:row>63</xdr:row>
      <xdr:rowOff>28363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114740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31327</xdr:rowOff>
    </xdr:from>
    <xdr:to>
      <xdr:col>19</xdr:col>
      <xdr:colOff>184150</xdr:colOff>
      <xdr:row>63</xdr:row>
      <xdr:rowOff>132927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143104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60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91033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148607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30921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人当たり人件費・物件費等決算額は対前年度比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円の増となりました。類似団体平均を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円上回っています。これは人件費の平均が類似団体平均を上回っていることが主な要因です。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引き続き歳出の抑制化に取り組んでいきます。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156491</xdr:rowOff>
    </xdr:from>
    <xdr:to>
      <xdr:col>23</xdr:col>
      <xdr:colOff>133350</xdr:colOff>
      <xdr:row>82</xdr:row>
      <xdr:rowOff>48681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43941"/>
          <a:ext cx="838200" cy="6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145761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61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156491</xdr:rowOff>
    </xdr:from>
    <xdr:to>
      <xdr:col>19</xdr:col>
      <xdr:colOff>133350</xdr:colOff>
      <xdr:row>82</xdr:row>
      <xdr:rowOff>17159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43941"/>
          <a:ext cx="889000" cy="3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167821</xdr:rowOff>
    </xdr:from>
    <xdr:to>
      <xdr:col>15</xdr:col>
      <xdr:colOff>82550</xdr:colOff>
      <xdr:row>82</xdr:row>
      <xdr:rowOff>17159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55271"/>
          <a:ext cx="889000" cy="2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88759</xdr:rowOff>
    </xdr:from>
    <xdr:to>
      <xdr:col>11</xdr:col>
      <xdr:colOff>31750</xdr:colOff>
      <xdr:row>81</xdr:row>
      <xdr:rowOff>167821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76209"/>
          <a:ext cx="889000" cy="79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169331</xdr:rowOff>
    </xdr:from>
    <xdr:to>
      <xdr:col>23</xdr:col>
      <xdr:colOff>184150</xdr:colOff>
      <xdr:row>82</xdr:row>
      <xdr:rowOff>99481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141408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105691</xdr:rowOff>
    </xdr:from>
    <xdr:to>
      <xdr:col>19</xdr:col>
      <xdr:colOff>184150</xdr:colOff>
      <xdr:row>82</xdr:row>
      <xdr:rowOff>35841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9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20618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79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137809</xdr:rowOff>
    </xdr:from>
    <xdr:to>
      <xdr:col>15</xdr:col>
      <xdr:colOff>133350</xdr:colOff>
      <xdr:row>82</xdr:row>
      <xdr:rowOff>67959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52736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11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117021</xdr:rowOff>
    </xdr:from>
    <xdr:to>
      <xdr:col>11</xdr:col>
      <xdr:colOff>82550</xdr:colOff>
      <xdr:row>82</xdr:row>
      <xdr:rowOff>47171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31948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9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37959</xdr:rowOff>
    </xdr:from>
    <xdr:to>
      <xdr:col>7</xdr:col>
      <xdr:colOff>31750</xdr:colOff>
      <xdr:row>81</xdr:row>
      <xdr:rowOff>139559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124336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11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ラスパイレス指数は、国を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ポイント下回っています。職務・職責を的確に反映した給与制度の推進により年功的な給与上昇を抑制し、合わせて各種手当の見直しを進め、引き続き、給与の適正化に努めていきます。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777357"/>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68036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8463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33564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846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33564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846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依然として人口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については、類似団体の平均を上回っている状況です。今後も、事務事業のビルドに応じたスクラップを進めるとともに、公民連携の推進やデジタル技術の活用など効率的な執行方法に改善していくことで、効果的・効率的な事業執行のための最適な組織執行体制の構築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97790</xdr:rowOff>
    </xdr:from>
    <xdr:to>
      <xdr:col>81</xdr:col>
      <xdr:colOff>44450</xdr:colOff>
      <xdr:row>60</xdr:row>
      <xdr:rowOff>105833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103847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170621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11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105833</xdr:rowOff>
    </xdr:from>
    <xdr:to>
      <xdr:col>77</xdr:col>
      <xdr:colOff>44450</xdr:colOff>
      <xdr:row>60</xdr:row>
      <xdr:rowOff>106983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392833"/>
          <a:ext cx="889000" cy="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92122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036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103536</xdr:rowOff>
    </xdr:from>
    <xdr:to>
      <xdr:col>72</xdr:col>
      <xdr:colOff>203200</xdr:colOff>
      <xdr:row>60</xdr:row>
      <xdr:rowOff>106983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390536"/>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92122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03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94343</xdr:rowOff>
    </xdr:from>
    <xdr:to>
      <xdr:col>68</xdr:col>
      <xdr:colOff>152400</xdr:colOff>
      <xdr:row>60</xdr:row>
      <xdr:rowOff>103536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81343"/>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46990</xdr:rowOff>
    </xdr:from>
    <xdr:to>
      <xdr:col>81</xdr:col>
      <xdr:colOff>95250</xdr:colOff>
      <xdr:row>60</xdr:row>
      <xdr:rowOff>148590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19067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55033</xdr:rowOff>
    </xdr:from>
    <xdr:to>
      <xdr:col>77</xdr:col>
      <xdr:colOff>95250</xdr:colOff>
      <xdr:row>60</xdr:row>
      <xdr:rowOff>156633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141410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42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56183</xdr:rowOff>
    </xdr:from>
    <xdr:to>
      <xdr:col>73</xdr:col>
      <xdr:colOff>44450</xdr:colOff>
      <xdr:row>60</xdr:row>
      <xdr:rowOff>157783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3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142560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42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52736</xdr:rowOff>
    </xdr:from>
    <xdr:to>
      <xdr:col>68</xdr:col>
      <xdr:colOff>203200</xdr:colOff>
      <xdr:row>60</xdr:row>
      <xdr:rowOff>154336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33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139113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4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43543</xdr:rowOff>
    </xdr:from>
    <xdr:to>
      <xdr:col>64</xdr:col>
      <xdr:colOff>152400</xdr:colOff>
      <xdr:row>60</xdr:row>
      <xdr:rowOff>145143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129920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地方債の償還が進む一方で、算定上の分母にあたる標準財政規模が増加したことから、令和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年度単年度では△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か年平均値で示される実質公債費比率は△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ました。類似団体の平均より低くなっています。なお、算定ルール上、国の定める額を、実質の区の負担から大きく減じることとされているため、全国平均と比べると格段に健全性が高い評価とな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今後も、適切な起債管理に努めてまいります。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48683</xdr:rowOff>
    </xdr:from>
    <xdr:to>
      <xdr:col>81</xdr:col>
      <xdr:colOff>44450</xdr:colOff>
      <xdr:row>36</xdr:row>
      <xdr:rowOff>149225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220883"/>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8467</xdr:rowOff>
    </xdr:from>
    <xdr:to>
      <xdr:col>77</xdr:col>
      <xdr:colOff>44450</xdr:colOff>
      <xdr:row>36</xdr:row>
      <xdr:rowOff>48683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1806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8467</xdr:rowOff>
    </xdr:from>
    <xdr:to>
      <xdr:col>72</xdr:col>
      <xdr:colOff>203200</xdr:colOff>
      <xdr:row>36</xdr:row>
      <xdr:rowOff>8467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180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36</xdr:row>
      <xdr:rowOff>8467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1806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98425</xdr:rowOff>
    </xdr:from>
    <xdr:to>
      <xdr:col>81</xdr:col>
      <xdr:colOff>95250</xdr:colOff>
      <xdr:row>37</xdr:row>
      <xdr:rowOff>28575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114952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35</xdr:row>
      <xdr:rowOff>169333</xdr:rowOff>
    </xdr:from>
    <xdr:to>
      <xdr:col>77</xdr:col>
      <xdr:colOff>95250</xdr:colOff>
      <xdr:row>36</xdr:row>
      <xdr:rowOff>99483</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109660</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5938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129117</xdr:rowOff>
    </xdr:from>
    <xdr:to>
      <xdr:col>73</xdr:col>
      <xdr:colOff>44450</xdr:colOff>
      <xdr:row>36</xdr:row>
      <xdr:rowOff>59267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69444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129117</xdr:rowOff>
    </xdr:from>
    <xdr:to>
      <xdr:col>68</xdr:col>
      <xdr:colOff>203200</xdr:colOff>
      <xdr:row>36</xdr:row>
      <xdr:rowOff>59267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地方債の償還が進み、かつ、将来負担額に充当可能な財源について、財政調整基金や学校施設整備基金への積立を行い、充当可能基金が増加しましたが、分母に当たる標準財政規模が増加したことから、令和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119.3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％となりました。表示上は「－％」となっています。今後も、地方債の発行など、将来負担となる経費の必要性を十分精査し、数値の維持を図っていきます。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りました。分子である退職手当などが増となったことなどによるものです。類似団体と比較すると、会計年度任用職員人件費が上回っていることなどにより、類似団体の平均を上回っており、人件費の負担に大きな影響を与えています。効率的な執行方法に改善していくとともに、事務事業のビルドアンドスクラップに連動した組織・職員数の再編成・再配分を行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165100</xdr:rowOff>
    </xdr:from>
    <xdr:to>
      <xdr:col>24</xdr:col>
      <xdr:colOff>25400</xdr:colOff>
      <xdr:row>38</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508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165100</xdr:rowOff>
    </xdr:from>
    <xdr:to>
      <xdr:col>19</xdr:col>
      <xdr:colOff>187325</xdr:colOff>
      <xdr:row>39</xdr:row>
      <xdr:rowOff>41275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50875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22225</xdr:rowOff>
    </xdr:from>
    <xdr:to>
      <xdr:col>15</xdr:col>
      <xdr:colOff>98425</xdr:colOff>
      <xdr:row>39</xdr:row>
      <xdr:rowOff>41275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a:off x="2209800" y="6708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22225</xdr:rowOff>
    </xdr:from>
    <xdr:to>
      <xdr:col>11</xdr:col>
      <xdr:colOff>9525</xdr:colOff>
      <xdr:row>40</xdr:row>
      <xdr:rowOff>22225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70877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19050</xdr:rowOff>
    </xdr:from>
    <xdr:to>
      <xdr:col>24</xdr:col>
      <xdr:colOff>76200</xdr:colOff>
      <xdr:row>38</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162577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114300</xdr:rowOff>
    </xdr:from>
    <xdr:to>
      <xdr:col>20</xdr:col>
      <xdr:colOff>38100</xdr:colOff>
      <xdr:row>38</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29227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54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161925</xdr:rowOff>
    </xdr:from>
    <xdr:to>
      <xdr:col>15</xdr:col>
      <xdr:colOff>149225</xdr:colOff>
      <xdr:row>39</xdr:row>
      <xdr:rowOff>92075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76852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142875</xdr:rowOff>
    </xdr:from>
    <xdr:to>
      <xdr:col>11</xdr:col>
      <xdr:colOff>60325</xdr:colOff>
      <xdr:row>39</xdr:row>
      <xdr:rowOff>73025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65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57802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7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142875</xdr:rowOff>
    </xdr:from>
    <xdr:to>
      <xdr:col>6</xdr:col>
      <xdr:colOff>171450</xdr:colOff>
      <xdr:row>40</xdr:row>
      <xdr:rowOff>73025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82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57802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91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グループウェア整備や校務用コンピューター整備などにより、分子である経常経費充当一般財源が増となった一方で、分母である歳入経常一般財源等がこれを上回って増となったことによるものです。今後も事業内容の精査や実施方法の工夫により、歳出の抑制を図っていきます。</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139700</xdr:rowOff>
    </xdr:from>
    <xdr:to>
      <xdr:col>82</xdr:col>
      <xdr:colOff>107950</xdr:colOff>
      <xdr:row>15</xdr:row>
      <xdr:rowOff>57150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540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139700</xdr:rowOff>
    </xdr:from>
    <xdr:to>
      <xdr:col>78</xdr:col>
      <xdr:colOff>69850</xdr:colOff>
      <xdr:row>15</xdr:row>
      <xdr:rowOff>57150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40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63500</xdr:rowOff>
    </xdr:from>
    <xdr:to>
      <xdr:col>73</xdr:col>
      <xdr:colOff>180975</xdr:colOff>
      <xdr:row>14</xdr:row>
      <xdr:rowOff>139700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6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0</xdr:rowOff>
    </xdr:from>
    <xdr:to>
      <xdr:col>69</xdr:col>
      <xdr:colOff>92075</xdr:colOff>
      <xdr:row>14</xdr:row>
      <xdr:rowOff>63500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400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6350</xdr:rowOff>
    </xdr:from>
    <xdr:to>
      <xdr:col>78</xdr:col>
      <xdr:colOff>120650</xdr:colOff>
      <xdr:row>15</xdr:row>
      <xdr:rowOff>107950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118127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4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88900</xdr:rowOff>
    </xdr:from>
    <xdr:to>
      <xdr:col>74</xdr:col>
      <xdr:colOff>31750</xdr:colOff>
      <xdr:row>15</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12700</xdr:rowOff>
    </xdr:from>
    <xdr:to>
      <xdr:col>69</xdr:col>
      <xdr:colOff>142875</xdr:colOff>
      <xdr:row>14</xdr:row>
      <xdr:rowOff>114300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120650</xdr:rowOff>
    </xdr:from>
    <xdr:to>
      <xdr:col>65</xdr:col>
      <xdr:colOff>53975</xdr:colOff>
      <xdr:row>14</xdr:row>
      <xdr:rowOff>50800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60977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％で、類似団体の平均を下回っており、前年度から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分子である経常経費充当一般財源が増となったものの、分母である歳入経常一般財源等も増となったことによるものです。今後は社会保障関係経費の増加が見込まれることから、歳入確保及びビルドアンドスクラップにより活用可能な行政資源を生み出し、重要課題や新たな課題へ再配分する取り組みを行っ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80735</xdr:rowOff>
    </xdr:from>
    <xdr:to>
      <xdr:col>24</xdr:col>
      <xdr:colOff>25400</xdr:colOff>
      <xdr:row>57</xdr:row>
      <xdr:rowOff>124278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8533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57</xdr:row>
      <xdr:rowOff>124278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896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58</xdr:row>
      <xdr:rowOff>18143</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896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18143</xdr:rowOff>
    </xdr:from>
    <xdr:to>
      <xdr:col>11</xdr:col>
      <xdr:colOff>9525</xdr:colOff>
      <xdr:row>58</xdr:row>
      <xdr:rowOff>61685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46462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73478</xdr:rowOff>
    </xdr:from>
    <xdr:to>
      <xdr:col>20</xdr:col>
      <xdr:colOff>38100</xdr:colOff>
      <xdr:row>58</xdr:row>
      <xdr:rowOff>3628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13805</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1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73478</xdr:rowOff>
    </xdr:from>
    <xdr:to>
      <xdr:col>15</xdr:col>
      <xdr:colOff>149225</xdr:colOff>
      <xdr:row>58</xdr:row>
      <xdr:rowOff>3628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13805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138793</xdr:rowOff>
    </xdr:from>
    <xdr:to>
      <xdr:col>11</xdr:col>
      <xdr:colOff>60325</xdr:colOff>
      <xdr:row>58</xdr:row>
      <xdr:rowOff>68943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79120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122662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その他は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％で、類似団体の平均を下回っており、令和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りました。これは、分子である経常経費充当一般財源は前年度と比べてほぼ横ばいであった一方で、分母である歳入経常一般財源等が増となったことによるものです。今後も特別会計への繰出金負担の抑制化などを図り、適正化に取り組んで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127000</xdr:rowOff>
    </xdr:from>
    <xdr:to>
      <xdr:col>82</xdr:col>
      <xdr:colOff>107950</xdr:colOff>
      <xdr:row>58</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071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146050</xdr:rowOff>
    </xdr:from>
    <xdr:to>
      <xdr:col>78</xdr:col>
      <xdr:colOff>69850</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090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12700</xdr:rowOff>
    </xdr:from>
    <xdr:to>
      <xdr:col>73</xdr:col>
      <xdr:colOff>180975</xdr:colOff>
      <xdr:row>59</xdr:row>
      <xdr:rowOff>31750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128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12700</xdr:rowOff>
    </xdr:from>
    <xdr:to>
      <xdr:col>69</xdr:col>
      <xdr:colOff>92075</xdr:colOff>
      <xdr:row>59</xdr:row>
      <xdr:rowOff>107950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128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92727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95250</xdr:rowOff>
    </xdr:from>
    <xdr:to>
      <xdr:col>78</xdr:col>
      <xdr:colOff>120650</xdr:colOff>
      <xdr:row>59</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35577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80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133350</xdr:rowOff>
    </xdr:from>
    <xdr:to>
      <xdr:col>69</xdr:col>
      <xdr:colOff>142875</xdr:colOff>
      <xdr:row>59</xdr:row>
      <xdr:rowOff>63500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73677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168927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ポイントの減となりました。清掃事業分担金の減などにより、分子である経常経費充当一般財源が減となったことによるものです。今後も、補助対象事業の精査を徹底していきます。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35</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8420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35</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8648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xdr:rowOff>
    </xdr:from>
    <xdr:to>
      <xdr:col>73</xdr:col>
      <xdr:colOff>180975</xdr:colOff>
      <xdr:row>34</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42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xdr:rowOff>
    </xdr:from>
    <xdr:to>
      <xdr:col>69</xdr:col>
      <xdr:colOff>92075</xdr:colOff>
      <xdr:row>34</xdr:row>
      <xdr:rowOff>81280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42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149877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36847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71137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133350</xdr:rowOff>
    </xdr:from>
    <xdr:to>
      <xdr:col>69</xdr:col>
      <xdr:colOff>142875</xdr:colOff>
      <xdr:row>34</xdr:row>
      <xdr:rowOff>63500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48277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30480</xdr:rowOff>
    </xdr:from>
    <xdr:to>
      <xdr:col>65</xdr:col>
      <xdr:colOff>53975</xdr:colOff>
      <xdr:row>34</xdr:row>
      <xdr:rowOff>132080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116857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4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年度で減税補てん債（平成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年度発行分）の償還が終了となったことなどから、分子である経常経費充当一般財源が前年度比で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千万円余の減となったため、公債費は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ポイントの減となりました。今後は区有施設の更新に伴い、公債費が増えていく見込みであることから、適切な起債管理に努めてまいります。</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73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75</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2776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12700</xdr:rowOff>
    </xdr:from>
    <xdr:to>
      <xdr:col>15</xdr:col>
      <xdr:colOff>98425</xdr:colOff>
      <xdr:row>75</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28714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165100</xdr:rowOff>
    </xdr:from>
    <xdr:to>
      <xdr:col>11</xdr:col>
      <xdr:colOff>9525</xdr:colOff>
      <xdr:row>76</xdr:row>
      <xdr:rowOff>50800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30238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133350</xdr:rowOff>
    </xdr:from>
    <xdr:to>
      <xdr:col>15</xdr:col>
      <xdr:colOff>149225</xdr:colOff>
      <xdr:row>75</xdr:row>
      <xdr:rowOff>63500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114300</xdr:rowOff>
    </xdr:from>
    <xdr:to>
      <xdr:col>11</xdr:col>
      <xdr:colOff>60325</xdr:colOff>
      <xdr:row>76</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29227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059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0</xdr:rowOff>
    </xdr:from>
    <xdr:to>
      <xdr:col>6</xdr:col>
      <xdr:colOff>171450</xdr:colOff>
      <xdr:row>76</xdr:row>
      <xdr:rowOff>101600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86377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公債費以外は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ポイントの改善となりました</a:t>
          </a:r>
          <a:r>
            <a:rPr kumimoji="1" lang="ja-JP" altLang="en-US" sz="1300">
              <a:solidFill>
                <a:srgbClr val="0070C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の増などにより、分子である経常経費充当一般財源が増となった一方で、分母である歳入経常一般財源等がこれを上回って増となったことによるもので、類似団体の平均を下回っています。今後も事業内容の精査や実施方法の工夫を徹底し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77</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5671800" y="1316482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146050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4782800" y="132486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77</xdr:row>
      <xdr:rowOff>146050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317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78</xdr:row>
      <xdr:rowOff>134620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3172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83820</xdr:rowOff>
    </xdr:from>
    <xdr:to>
      <xdr:col>82</xdr:col>
      <xdr:colOff>158750</xdr:colOff>
      <xdr:row>77</xdr:row>
      <xdr:rowOff>13970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100347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95250</xdr:rowOff>
    </xdr:from>
    <xdr:to>
      <xdr:col>74</xdr:col>
      <xdr:colOff>31750</xdr:colOff>
      <xdr:row>78</xdr:row>
      <xdr:rowOff>25400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5097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83820</xdr:rowOff>
    </xdr:from>
    <xdr:to>
      <xdr:col>65</xdr:col>
      <xdr:colOff>53975</xdr:colOff>
      <xdr:row>79</xdr:row>
      <xdr:rowOff>13970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24147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22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96400</xdr:rowOff>
    </xdr:from>
    <xdr:to>
      <xdr:col>29</xdr:col>
      <xdr:colOff>127000</xdr:colOff>
      <xdr:row>17</xdr:row>
      <xdr:rowOff>147171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58675"/>
          <a:ext cx="647700" cy="50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132957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95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147171</xdr:rowOff>
    </xdr:from>
    <xdr:to>
      <xdr:col>26</xdr:col>
      <xdr:colOff>50800</xdr:colOff>
      <xdr:row>17</xdr:row>
      <xdr:rowOff>156076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09446"/>
          <a:ext cx="698500" cy="8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156076</xdr:rowOff>
    </xdr:from>
    <xdr:to>
      <xdr:col>22</xdr:col>
      <xdr:colOff>114300</xdr:colOff>
      <xdr:row>17</xdr:row>
      <xdr:rowOff>160463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18351"/>
          <a:ext cx="698500" cy="4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160463</xdr:rowOff>
    </xdr:from>
    <xdr:to>
      <xdr:col>18</xdr:col>
      <xdr:colOff>177800</xdr:colOff>
      <xdr:row>17</xdr:row>
      <xdr:rowOff>171054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22738"/>
          <a:ext cx="698500" cy="10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45600</xdr:rowOff>
    </xdr:from>
    <xdr:to>
      <xdr:col>29</xdr:col>
      <xdr:colOff>177800</xdr:colOff>
      <xdr:row>17</xdr:row>
      <xdr:rowOff>147200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07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62127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5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96371</xdr:rowOff>
    </xdr:from>
    <xdr:to>
      <xdr:col>26</xdr:col>
      <xdr:colOff>101600</xdr:colOff>
      <xdr:row>18</xdr:row>
      <xdr:rowOff>26521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58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36698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2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105276</xdr:rowOff>
    </xdr:from>
    <xdr:to>
      <xdr:col>22</xdr:col>
      <xdr:colOff>165100</xdr:colOff>
      <xdr:row>18</xdr:row>
      <xdr:rowOff>35426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675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45603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3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109663</xdr:rowOff>
    </xdr:from>
    <xdr:to>
      <xdr:col>19</xdr:col>
      <xdr:colOff>38100</xdr:colOff>
      <xdr:row>18</xdr:row>
      <xdr:rowOff>39813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71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49990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4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120254</xdr:rowOff>
    </xdr:from>
    <xdr:to>
      <xdr:col>15</xdr:col>
      <xdr:colOff>101600</xdr:colOff>
      <xdr:row>18</xdr:row>
      <xdr:rowOff>50404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82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60581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51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70479</xdr:rowOff>
    </xdr:from>
    <xdr:to>
      <xdr:col>29</xdr:col>
      <xdr:colOff>127000</xdr:colOff>
      <xdr:row>37</xdr:row>
      <xdr:rowOff>205639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95179"/>
          <a:ext cx="647700" cy="135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205639</xdr:rowOff>
    </xdr:from>
    <xdr:to>
      <xdr:col>26</xdr:col>
      <xdr:colOff>50800</xdr:colOff>
      <xdr:row>37</xdr:row>
      <xdr:rowOff>235585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30339"/>
          <a:ext cx="698500" cy="29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220497</xdr:rowOff>
    </xdr:from>
    <xdr:to>
      <xdr:col>22</xdr:col>
      <xdr:colOff>114300</xdr:colOff>
      <xdr:row>37</xdr:row>
      <xdr:rowOff>235585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345197"/>
          <a:ext cx="698500" cy="1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220497</xdr:rowOff>
    </xdr:from>
    <xdr:to>
      <xdr:col>18</xdr:col>
      <xdr:colOff>177800</xdr:colOff>
      <xdr:row>37</xdr:row>
      <xdr:rowOff>230498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345197"/>
          <a:ext cx="698500" cy="10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19679</xdr:rowOff>
    </xdr:from>
    <xdr:to>
      <xdr:col>29</xdr:col>
      <xdr:colOff>177800</xdr:colOff>
      <xdr:row>37</xdr:row>
      <xdr:rowOff>121279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44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99706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2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154839</xdr:rowOff>
    </xdr:from>
    <xdr:to>
      <xdr:col>26</xdr:col>
      <xdr:colOff>101600</xdr:colOff>
      <xdr:row>37</xdr:row>
      <xdr:rowOff>256439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79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241216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65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184785</xdr:rowOff>
    </xdr:from>
    <xdr:to>
      <xdr:col>22</xdr:col>
      <xdr:colOff>165100</xdr:colOff>
      <xdr:row>37</xdr:row>
      <xdr:rowOff>286385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309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271162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9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169697</xdr:rowOff>
    </xdr:from>
    <xdr:to>
      <xdr:col>19</xdr:col>
      <xdr:colOff>38100</xdr:colOff>
      <xdr:row>37</xdr:row>
      <xdr:rowOff>271297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94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256074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8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179698</xdr:rowOff>
    </xdr:from>
    <xdr:to>
      <xdr:col>15</xdr:col>
      <xdr:colOff>101600</xdr:colOff>
      <xdr:row>37</xdr:row>
      <xdr:rowOff>281298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304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266075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90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60082</xdr:rowOff>
    </xdr:from>
    <xdr:to>
      <xdr:col>24</xdr:col>
      <xdr:colOff>63500</xdr:colOff>
      <xdr:row>36</xdr:row>
      <xdr:rowOff>153035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32282"/>
          <a:ext cx="838200" cy="9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128640</xdr:rowOff>
    </xdr:from>
    <xdr:to>
      <xdr:col>19</xdr:col>
      <xdr:colOff>177800</xdr:colOff>
      <xdr:row>36</xdr:row>
      <xdr:rowOff>153035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00840"/>
          <a:ext cx="889000" cy="2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128640</xdr:rowOff>
    </xdr:from>
    <xdr:to>
      <xdr:col>15</xdr:col>
      <xdr:colOff>50800</xdr:colOff>
      <xdr:row>36</xdr:row>
      <xdr:rowOff>144642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084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102161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4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141115</xdr:rowOff>
    </xdr:from>
    <xdr:to>
      <xdr:col>10</xdr:col>
      <xdr:colOff>114300</xdr:colOff>
      <xdr:row>36</xdr:row>
      <xdr:rowOff>144642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13315"/>
          <a:ext cx="889000" cy="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9282</xdr:rowOff>
    </xdr:from>
    <xdr:to>
      <xdr:col>24</xdr:col>
      <xdr:colOff>114300</xdr:colOff>
      <xdr:row>36</xdr:row>
      <xdr:rowOff>110882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8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32159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3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102235</xdr:rowOff>
    </xdr:from>
    <xdr:to>
      <xdr:col>20</xdr:col>
      <xdr:colOff>38100</xdr:colOff>
      <xdr:row>37</xdr:row>
      <xdr:rowOff>32385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7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48912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4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77840</xdr:rowOff>
    </xdr:from>
    <xdr:to>
      <xdr:col>15</xdr:col>
      <xdr:colOff>101600</xdr:colOff>
      <xdr:row>37</xdr:row>
      <xdr:rowOff>7990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24517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93842</xdr:rowOff>
    </xdr:from>
    <xdr:to>
      <xdr:col>10</xdr:col>
      <xdr:colOff>165100</xdr:colOff>
      <xdr:row>37</xdr:row>
      <xdr:rowOff>23992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40519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4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90315</xdr:rowOff>
    </xdr:from>
    <xdr:to>
      <xdr:col>6</xdr:col>
      <xdr:colOff>38100</xdr:colOff>
      <xdr:row>37</xdr:row>
      <xdr:rowOff>20465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6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36992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3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50788</xdr:rowOff>
    </xdr:from>
    <xdr:to>
      <xdr:col>24</xdr:col>
      <xdr:colOff>63500</xdr:colOff>
      <xdr:row>56</xdr:row>
      <xdr:rowOff>103005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51988"/>
          <a:ext cx="838200" cy="5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62364</xdr:rowOff>
    </xdr:from>
    <xdr:to>
      <xdr:col>19</xdr:col>
      <xdr:colOff>177800</xdr:colOff>
      <xdr:row>56</xdr:row>
      <xdr:rowOff>103005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63564"/>
          <a:ext cx="889000" cy="40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62364</xdr:rowOff>
    </xdr:from>
    <xdr:to>
      <xdr:col>15</xdr:col>
      <xdr:colOff>50800</xdr:colOff>
      <xdr:row>56</xdr:row>
      <xdr:rowOff>82701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63564"/>
          <a:ext cx="889000" cy="2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82701</xdr:rowOff>
    </xdr:from>
    <xdr:to>
      <xdr:col>10</xdr:col>
      <xdr:colOff>114300</xdr:colOff>
      <xdr:row>56</xdr:row>
      <xdr:rowOff>168673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83901"/>
          <a:ext cx="889000" cy="8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171438</xdr:rowOff>
    </xdr:from>
    <xdr:to>
      <xdr:col>24</xdr:col>
      <xdr:colOff>114300</xdr:colOff>
      <xdr:row>56</xdr:row>
      <xdr:rowOff>101588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0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52205</xdr:rowOff>
    </xdr:from>
    <xdr:to>
      <xdr:col>20</xdr:col>
      <xdr:colOff>38100</xdr:colOff>
      <xdr:row>56</xdr:row>
      <xdr:rowOff>153805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144932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11564</xdr:rowOff>
    </xdr:from>
    <xdr:to>
      <xdr:col>15</xdr:col>
      <xdr:colOff>101600</xdr:colOff>
      <xdr:row>56</xdr:row>
      <xdr:rowOff>113164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104291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0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31901</xdr:rowOff>
    </xdr:from>
    <xdr:to>
      <xdr:col>10</xdr:col>
      <xdr:colOff>165100</xdr:colOff>
      <xdr:row>56</xdr:row>
      <xdr:rowOff>133501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3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124628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2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117873</xdr:rowOff>
    </xdr:from>
    <xdr:to>
      <xdr:col>6</xdr:col>
      <xdr:colOff>38100</xdr:colOff>
      <xdr:row>57</xdr:row>
      <xdr:rowOff>48023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1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39150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1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103887</xdr:rowOff>
    </xdr:from>
    <xdr:to>
      <xdr:col>24</xdr:col>
      <xdr:colOff>63500</xdr:colOff>
      <xdr:row>76</xdr:row>
      <xdr:rowOff>135586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34087"/>
          <a:ext cx="838200" cy="3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135586</xdr:rowOff>
    </xdr:from>
    <xdr:to>
      <xdr:col>19</xdr:col>
      <xdr:colOff>177800</xdr:colOff>
      <xdr:row>76</xdr:row>
      <xdr:rowOff>150901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165786"/>
          <a:ext cx="889000" cy="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150901</xdr:rowOff>
    </xdr:from>
    <xdr:to>
      <xdr:col>15</xdr:col>
      <xdr:colOff>50800</xdr:colOff>
      <xdr:row>77</xdr:row>
      <xdr:rowOff>5054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18110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158217</xdr:rowOff>
    </xdr:from>
    <xdr:to>
      <xdr:col>10</xdr:col>
      <xdr:colOff>114300</xdr:colOff>
      <xdr:row>77</xdr:row>
      <xdr:rowOff>5054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18841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53087</xdr:rowOff>
    </xdr:from>
    <xdr:to>
      <xdr:col>24</xdr:col>
      <xdr:colOff>114300</xdr:colOff>
      <xdr:row>76</xdr:row>
      <xdr:rowOff>154687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8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75963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3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84786</xdr:rowOff>
    </xdr:from>
    <xdr:to>
      <xdr:col>20</xdr:col>
      <xdr:colOff>38100</xdr:colOff>
      <xdr:row>77</xdr:row>
      <xdr:rowOff>14936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31463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89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100101</xdr:rowOff>
    </xdr:from>
    <xdr:to>
      <xdr:col>15</xdr:col>
      <xdr:colOff>101600</xdr:colOff>
      <xdr:row>77</xdr:row>
      <xdr:rowOff>30251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3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46779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0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125704</xdr:rowOff>
    </xdr:from>
    <xdr:to>
      <xdr:col>10</xdr:col>
      <xdr:colOff>165100</xdr:colOff>
      <xdr:row>77</xdr:row>
      <xdr:rowOff>55854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5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72382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93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107417</xdr:rowOff>
    </xdr:from>
    <xdr:to>
      <xdr:col>6</xdr:col>
      <xdr:colOff>38100</xdr:colOff>
      <xdr:row>77</xdr:row>
      <xdr:rowOff>37567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54094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1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150966</xdr:rowOff>
    </xdr:from>
    <xdr:to>
      <xdr:col>24</xdr:col>
      <xdr:colOff>63500</xdr:colOff>
      <xdr:row>97</xdr:row>
      <xdr:rowOff>62058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610166"/>
          <a:ext cx="838200" cy="8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62058</xdr:rowOff>
    </xdr:from>
    <xdr:to>
      <xdr:col>19</xdr:col>
      <xdr:colOff>177800</xdr:colOff>
      <xdr:row>97</xdr:row>
      <xdr:rowOff>134573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92708"/>
          <a:ext cx="889000" cy="7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31279</xdr:rowOff>
    </xdr:from>
    <xdr:to>
      <xdr:col>15</xdr:col>
      <xdr:colOff>50800</xdr:colOff>
      <xdr:row>97</xdr:row>
      <xdr:rowOff>134573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61929"/>
          <a:ext cx="889000" cy="10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31279</xdr:rowOff>
    </xdr:from>
    <xdr:to>
      <xdr:col>10</xdr:col>
      <xdr:colOff>114300</xdr:colOff>
      <xdr:row>98</xdr:row>
      <xdr:rowOff>155375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61929"/>
          <a:ext cx="889000" cy="29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100166</xdr:rowOff>
    </xdr:from>
    <xdr:to>
      <xdr:col>24</xdr:col>
      <xdr:colOff>114300</xdr:colOff>
      <xdr:row>97</xdr:row>
      <xdr:rowOff>30316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5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15093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7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11258</xdr:rowOff>
    </xdr:from>
    <xdr:to>
      <xdr:col>20</xdr:col>
      <xdr:colOff>38100</xdr:colOff>
      <xdr:row>97</xdr:row>
      <xdr:rowOff>112858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103985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73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83773</xdr:rowOff>
    </xdr:from>
    <xdr:to>
      <xdr:col>15</xdr:col>
      <xdr:colOff>101600</xdr:colOff>
      <xdr:row>98</xdr:row>
      <xdr:rowOff>13923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5050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80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151929</xdr:rowOff>
    </xdr:from>
    <xdr:to>
      <xdr:col>10</xdr:col>
      <xdr:colOff>165100</xdr:colOff>
      <xdr:row>97</xdr:row>
      <xdr:rowOff>82079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1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73206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70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104575</xdr:rowOff>
    </xdr:from>
    <xdr:to>
      <xdr:col>6</xdr:col>
      <xdr:colOff>38100</xdr:colOff>
      <xdr:row>99</xdr:row>
      <xdr:rowOff>34725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90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25852</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72453</xdr:rowOff>
    </xdr:from>
    <xdr:to>
      <xdr:col>54</xdr:col>
      <xdr:colOff>189865</xdr:colOff>
      <xdr:row>39</xdr:row>
      <xdr:rowOff>116230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901753"/>
          <a:ext cx="1270" cy="901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120057</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80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116230</xdr:rowOff>
    </xdr:from>
    <xdr:to>
      <xdr:col>55</xdr:col>
      <xdr:colOff>88900</xdr:colOff>
      <xdr:row>39</xdr:row>
      <xdr:rowOff>116230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80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19130</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7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72453</xdr:rowOff>
    </xdr:from>
    <xdr:to>
      <xdr:col>55</xdr:col>
      <xdr:colOff>88900</xdr:colOff>
      <xdr:row>34</xdr:row>
      <xdr:rowOff>72453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901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126873</xdr:rowOff>
    </xdr:from>
    <xdr:to>
      <xdr:col>55</xdr:col>
      <xdr:colOff>0</xdr:colOff>
      <xdr:row>37</xdr:row>
      <xdr:rowOff>142380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470523"/>
          <a:ext cx="8382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63301</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578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84874</xdr:rowOff>
    </xdr:from>
    <xdr:to>
      <xdr:col>55</xdr:col>
      <xdr:colOff>50800</xdr:colOff>
      <xdr:row>39</xdr:row>
      <xdr:rowOff>15024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59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126873</xdr:rowOff>
    </xdr:from>
    <xdr:to>
      <xdr:col>50</xdr:col>
      <xdr:colOff>114300</xdr:colOff>
      <xdr:row>38</xdr:row>
      <xdr:rowOff>124993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70523"/>
          <a:ext cx="889000" cy="1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91745</xdr:rowOff>
    </xdr:from>
    <xdr:to>
      <xdr:col>50</xdr:col>
      <xdr:colOff>165100</xdr:colOff>
      <xdr:row>39</xdr:row>
      <xdr:rowOff>21895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6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13022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69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124993</xdr:rowOff>
    </xdr:from>
    <xdr:to>
      <xdr:col>45</xdr:col>
      <xdr:colOff>177800</xdr:colOff>
      <xdr:row>38</xdr:row>
      <xdr:rowOff>139522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640093"/>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99111</xdr:rowOff>
    </xdr:from>
    <xdr:to>
      <xdr:col>46</xdr:col>
      <xdr:colOff>38100</xdr:colOff>
      <xdr:row>39</xdr:row>
      <xdr:rowOff>29261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61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20388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70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102921</xdr:rowOff>
    </xdr:from>
    <xdr:to>
      <xdr:col>41</xdr:col>
      <xdr:colOff>50800</xdr:colOff>
      <xdr:row>38</xdr:row>
      <xdr:rowOff>139522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17871"/>
          <a:ext cx="889000" cy="123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11379</xdr:rowOff>
    </xdr:from>
    <xdr:to>
      <xdr:col>41</xdr:col>
      <xdr:colOff>101600</xdr:colOff>
      <xdr:row>39</xdr:row>
      <xdr:rowOff>112979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697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104106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79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138836</xdr:rowOff>
    </xdr:from>
    <xdr:to>
      <xdr:col>36</xdr:col>
      <xdr:colOff>165100</xdr:colOff>
      <xdr:row>32</xdr:row>
      <xdr:rowOff>68986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45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60113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46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91580</xdr:rowOff>
    </xdr:from>
    <xdr:to>
      <xdr:col>55</xdr:col>
      <xdr:colOff>50800</xdr:colOff>
      <xdr:row>38</xdr:row>
      <xdr:rowOff>21730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3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114457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8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76073</xdr:rowOff>
    </xdr:from>
    <xdr:to>
      <xdr:col>50</xdr:col>
      <xdr:colOff>165100</xdr:colOff>
      <xdr:row>38</xdr:row>
      <xdr:rowOff>6223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41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22750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9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74193</xdr:rowOff>
    </xdr:from>
    <xdr:to>
      <xdr:col>46</xdr:col>
      <xdr:colOff>38100</xdr:colOff>
      <xdr:row>39</xdr:row>
      <xdr:rowOff>4343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5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20871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36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88722</xdr:rowOff>
    </xdr:from>
    <xdr:to>
      <xdr:col>41</xdr:col>
      <xdr:colOff>101600</xdr:colOff>
      <xdr:row>39</xdr:row>
      <xdr:rowOff>18872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6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35399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37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52121</xdr:rowOff>
    </xdr:from>
    <xdr:to>
      <xdr:col>36</xdr:col>
      <xdr:colOff>165100</xdr:colOff>
      <xdr:row>31</xdr:row>
      <xdr:rowOff>153721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3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170248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14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91084</xdr:rowOff>
    </xdr:from>
    <xdr:to>
      <xdr:col>55</xdr:col>
      <xdr:colOff>0</xdr:colOff>
      <xdr:row>58</xdr:row>
      <xdr:rowOff>6426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863734"/>
          <a:ext cx="8382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6426</xdr:rowOff>
    </xdr:from>
    <xdr:to>
      <xdr:col>50</xdr:col>
      <xdr:colOff>114300</xdr:colOff>
      <xdr:row>58</xdr:row>
      <xdr:rowOff>6929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950526"/>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6929</xdr:rowOff>
    </xdr:from>
    <xdr:to>
      <xdr:col>45</xdr:col>
      <xdr:colOff>177800</xdr:colOff>
      <xdr:row>58</xdr:row>
      <xdr:rowOff>94460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51029"/>
          <a:ext cx="889000" cy="8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156655</xdr:rowOff>
    </xdr:from>
    <xdr:to>
      <xdr:col>41</xdr:col>
      <xdr:colOff>50800</xdr:colOff>
      <xdr:row>58</xdr:row>
      <xdr:rowOff>94460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929305"/>
          <a:ext cx="889000" cy="109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40284</xdr:rowOff>
    </xdr:from>
    <xdr:to>
      <xdr:col>55</xdr:col>
      <xdr:colOff>50800</xdr:colOff>
      <xdr:row>57</xdr:row>
      <xdr:rowOff>141884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1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126661</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72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127076</xdr:rowOff>
    </xdr:from>
    <xdr:to>
      <xdr:col>50</xdr:col>
      <xdr:colOff>165100</xdr:colOff>
      <xdr:row>58</xdr:row>
      <xdr:rowOff>57226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48353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127579</xdr:rowOff>
    </xdr:from>
    <xdr:to>
      <xdr:col>46</xdr:col>
      <xdr:colOff>38100</xdr:colOff>
      <xdr:row>58</xdr:row>
      <xdr:rowOff>57729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90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48856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9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43660</xdr:rowOff>
    </xdr:from>
    <xdr:to>
      <xdr:col>41</xdr:col>
      <xdr:colOff>101600</xdr:colOff>
      <xdr:row>58</xdr:row>
      <xdr:rowOff>145260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8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136387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8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105855</xdr:rowOff>
    </xdr:from>
    <xdr:to>
      <xdr:col>36</xdr:col>
      <xdr:colOff>165100</xdr:colOff>
      <xdr:row>58</xdr:row>
      <xdr:rowOff>36005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8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27132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97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3389</xdr:rowOff>
    </xdr:from>
    <xdr:to>
      <xdr:col>55</xdr:col>
      <xdr:colOff>0</xdr:colOff>
      <xdr:row>79</xdr:row>
      <xdr:rowOff>64098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47939"/>
          <a:ext cx="838200" cy="6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62891</xdr:rowOff>
    </xdr:from>
    <xdr:to>
      <xdr:col>50</xdr:col>
      <xdr:colOff>114300</xdr:colOff>
      <xdr:row>79</xdr:row>
      <xdr:rowOff>64098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607441"/>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62891</xdr:rowOff>
    </xdr:from>
    <xdr:to>
      <xdr:col>45</xdr:col>
      <xdr:colOff>177800</xdr:colOff>
      <xdr:row>79</xdr:row>
      <xdr:rowOff>75496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607441"/>
          <a:ext cx="889000" cy="12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75496</xdr:rowOff>
    </xdr:from>
    <xdr:to>
      <xdr:col>41</xdr:col>
      <xdr:colOff>50800</xdr:colOff>
      <xdr:row>79</xdr:row>
      <xdr:rowOff>78108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62004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124039</xdr:rowOff>
    </xdr:from>
    <xdr:to>
      <xdr:col>55</xdr:col>
      <xdr:colOff>50800</xdr:colOff>
      <xdr:row>79</xdr:row>
      <xdr:rowOff>54189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9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38966</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1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13298</xdr:rowOff>
    </xdr:from>
    <xdr:to>
      <xdr:col>50</xdr:col>
      <xdr:colOff>165100</xdr:colOff>
      <xdr:row>79</xdr:row>
      <xdr:rowOff>114898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106025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5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12091</xdr:rowOff>
    </xdr:from>
    <xdr:to>
      <xdr:col>46</xdr:col>
      <xdr:colOff>38100</xdr:colOff>
      <xdr:row>79</xdr:row>
      <xdr:rowOff>113691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104818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4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24696</xdr:rowOff>
    </xdr:from>
    <xdr:to>
      <xdr:col>41</xdr:col>
      <xdr:colOff>101600</xdr:colOff>
      <xdr:row>79</xdr:row>
      <xdr:rowOff>126296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117423</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72017" y="136619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27308</xdr:rowOff>
    </xdr:from>
    <xdr:to>
      <xdr:col>36</xdr:col>
      <xdr:colOff>165100</xdr:colOff>
      <xdr:row>79</xdr:row>
      <xdr:rowOff>128908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7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120035</xdr:rowOff>
    </xdr:from>
    <xdr:ext cx="378565"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83017" y="13664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564</xdr:rowOff>
    </xdr:from>
    <xdr:to>
      <xdr:col>54</xdr:col>
      <xdr:colOff>189865</xdr:colOff>
      <xdr:row>97</xdr:row>
      <xdr:rowOff>124792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02514"/>
          <a:ext cx="1270" cy="115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128619</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7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124792</xdr:rowOff>
    </xdr:from>
    <xdr:to>
      <xdr:col>55</xdr:col>
      <xdr:colOff>88900</xdr:colOff>
      <xdr:row>97</xdr:row>
      <xdr:rowOff>124792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7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118691</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564</xdr:rowOff>
    </xdr:from>
    <xdr:to>
      <xdr:col>55</xdr:col>
      <xdr:colOff>88900</xdr:colOff>
      <xdr:row>91</xdr:row>
      <xdr:rowOff>564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0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110585</xdr:rowOff>
    </xdr:from>
    <xdr:to>
      <xdr:col>55</xdr:col>
      <xdr:colOff>0</xdr:colOff>
      <xdr:row>97</xdr:row>
      <xdr:rowOff>158967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741235"/>
          <a:ext cx="838200" cy="4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32959</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2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10082</xdr:rowOff>
    </xdr:from>
    <xdr:to>
      <xdr:col>55</xdr:col>
      <xdr:colOff>50800</xdr:colOff>
      <xdr:row>96</xdr:row>
      <xdr:rowOff>111682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158967</xdr:rowOff>
    </xdr:from>
    <xdr:to>
      <xdr:col>50</xdr:col>
      <xdr:colOff>114300</xdr:colOff>
      <xdr:row>98</xdr:row>
      <xdr:rowOff>10100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789617"/>
          <a:ext cx="889000" cy="2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30820</xdr:rowOff>
    </xdr:from>
    <xdr:to>
      <xdr:col>50</xdr:col>
      <xdr:colOff>165100</xdr:colOff>
      <xdr:row>96</xdr:row>
      <xdr:rowOff>132420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148947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2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10100</xdr:rowOff>
    </xdr:from>
    <xdr:to>
      <xdr:col>45</xdr:col>
      <xdr:colOff>177800</xdr:colOff>
      <xdr:row>98</xdr:row>
      <xdr:rowOff>102177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812200"/>
          <a:ext cx="889000" cy="9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117425</xdr:rowOff>
    </xdr:from>
    <xdr:to>
      <xdr:col>46</xdr:col>
      <xdr:colOff>38100</xdr:colOff>
      <xdr:row>97</xdr:row>
      <xdr:rowOff>47575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64102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3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5511</xdr:rowOff>
    </xdr:from>
    <xdr:to>
      <xdr:col>41</xdr:col>
      <xdr:colOff>50800</xdr:colOff>
      <xdr:row>98</xdr:row>
      <xdr:rowOff>102177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807611"/>
          <a:ext cx="889000" cy="9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156353</xdr:rowOff>
    </xdr:from>
    <xdr:to>
      <xdr:col>41</xdr:col>
      <xdr:colOff>101600</xdr:colOff>
      <xdr:row>97</xdr:row>
      <xdr:rowOff>86503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103030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145413</xdr:rowOff>
    </xdr:from>
    <xdr:to>
      <xdr:col>36</xdr:col>
      <xdr:colOff>165100</xdr:colOff>
      <xdr:row>97</xdr:row>
      <xdr:rowOff>75563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92090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3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59785</xdr:rowOff>
    </xdr:from>
    <xdr:to>
      <xdr:col>55</xdr:col>
      <xdr:colOff>50800</xdr:colOff>
      <xdr:row>97</xdr:row>
      <xdr:rowOff>161385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9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146162</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0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108167</xdr:rowOff>
    </xdr:from>
    <xdr:to>
      <xdr:col>50</xdr:col>
      <xdr:colOff>165100</xdr:colOff>
      <xdr:row>98</xdr:row>
      <xdr:rowOff>38317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29444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3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130750</xdr:rowOff>
    </xdr:from>
    <xdr:to>
      <xdr:col>46</xdr:col>
      <xdr:colOff>38100</xdr:colOff>
      <xdr:row>98</xdr:row>
      <xdr:rowOff>60900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76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8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51377</xdr:rowOff>
    </xdr:from>
    <xdr:to>
      <xdr:col>41</xdr:col>
      <xdr:colOff>101600</xdr:colOff>
      <xdr:row>98</xdr:row>
      <xdr:rowOff>152977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5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144104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4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126161</xdr:rowOff>
    </xdr:from>
    <xdr:to>
      <xdr:col>36</xdr:col>
      <xdr:colOff>165100</xdr:colOff>
      <xdr:row>98</xdr:row>
      <xdr:rowOff>56311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7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47438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84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78969</xdr:rowOff>
    </xdr:from>
    <xdr:to>
      <xdr:col>85</xdr:col>
      <xdr:colOff>127000</xdr:colOff>
      <xdr:row>77</xdr:row>
      <xdr:rowOff>105105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80619"/>
          <a:ext cx="838200" cy="2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147168</xdr:rowOff>
    </xdr:from>
    <xdr:to>
      <xdr:col>81</xdr:col>
      <xdr:colOff>50800</xdr:colOff>
      <xdr:row>77</xdr:row>
      <xdr:rowOff>78969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77368"/>
          <a:ext cx="8890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161950</xdr:rowOff>
    </xdr:from>
    <xdr:to>
      <xdr:col>76</xdr:col>
      <xdr:colOff>114300</xdr:colOff>
      <xdr:row>76</xdr:row>
      <xdr:rowOff>147168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020700"/>
          <a:ext cx="889000" cy="15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144196</xdr:rowOff>
    </xdr:from>
    <xdr:to>
      <xdr:col>71</xdr:col>
      <xdr:colOff>177800</xdr:colOff>
      <xdr:row>75</xdr:row>
      <xdr:rowOff>161950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002946"/>
          <a:ext cx="889000" cy="1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54305</xdr:rowOff>
    </xdr:from>
    <xdr:to>
      <xdr:col>85</xdr:col>
      <xdr:colOff>177800</xdr:colOff>
      <xdr:row>77</xdr:row>
      <xdr:rowOff>155905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5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32732</xdr:rowOff>
    </xdr:from>
    <xdr:ext cx="469744"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3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28169</xdr:rowOff>
    </xdr:from>
    <xdr:to>
      <xdr:col>81</xdr:col>
      <xdr:colOff>101600</xdr:colOff>
      <xdr:row>77</xdr:row>
      <xdr:rowOff>129769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2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120896</xdr:rowOff>
    </xdr:from>
    <xdr:ext cx="469744"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46428" y="1332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96368</xdr:rowOff>
    </xdr:from>
    <xdr:to>
      <xdr:col>76</xdr:col>
      <xdr:colOff>165100</xdr:colOff>
      <xdr:row>77</xdr:row>
      <xdr:rowOff>26518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2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17645</xdr:rowOff>
    </xdr:from>
    <xdr:ext cx="469744"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57428" y="1321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111151</xdr:rowOff>
    </xdr:from>
    <xdr:to>
      <xdr:col>72</xdr:col>
      <xdr:colOff>38100</xdr:colOff>
      <xdr:row>76</xdr:row>
      <xdr:rowOff>41300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99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57828</xdr:rowOff>
    </xdr:from>
    <xdr:ext cx="469744"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68428" y="1274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93396</xdr:rowOff>
    </xdr:from>
    <xdr:to>
      <xdr:col>67</xdr:col>
      <xdr:colOff>101600</xdr:colOff>
      <xdr:row>76</xdr:row>
      <xdr:rowOff>23546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5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40073</xdr:rowOff>
    </xdr:from>
    <xdr:ext cx="469744"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79428" y="1272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59328</xdr:rowOff>
    </xdr:from>
    <xdr:to>
      <xdr:col>85</xdr:col>
      <xdr:colOff>127000</xdr:colOff>
      <xdr:row>95</xdr:row>
      <xdr:rowOff>86531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175628"/>
          <a:ext cx="838200" cy="19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71329</xdr:rowOff>
    </xdr:from>
    <xdr:to>
      <xdr:col>81</xdr:col>
      <xdr:colOff>50800</xdr:colOff>
      <xdr:row>94</xdr:row>
      <xdr:rowOff>59328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016179"/>
          <a:ext cx="889000" cy="15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99524</xdr:rowOff>
    </xdr:from>
    <xdr:to>
      <xdr:col>76</xdr:col>
      <xdr:colOff>114300</xdr:colOff>
      <xdr:row>93</xdr:row>
      <xdr:rowOff>71329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5872924"/>
          <a:ext cx="889000" cy="143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99524</xdr:rowOff>
    </xdr:from>
    <xdr:to>
      <xdr:col>71</xdr:col>
      <xdr:colOff>177800</xdr:colOff>
      <xdr:row>95</xdr:row>
      <xdr:rowOff>55232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5872924"/>
          <a:ext cx="889000" cy="47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35731</xdr:rowOff>
    </xdr:from>
    <xdr:to>
      <xdr:col>85</xdr:col>
      <xdr:colOff>177800</xdr:colOff>
      <xdr:row>95</xdr:row>
      <xdr:rowOff>137331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32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58608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17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8528</xdr:rowOff>
    </xdr:from>
    <xdr:to>
      <xdr:col>81</xdr:col>
      <xdr:colOff>101600</xdr:colOff>
      <xdr:row>94</xdr:row>
      <xdr:rowOff>110128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12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126655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590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20529</xdr:rowOff>
    </xdr:from>
    <xdr:to>
      <xdr:col>76</xdr:col>
      <xdr:colOff>165100</xdr:colOff>
      <xdr:row>93</xdr:row>
      <xdr:rowOff>122129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59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138656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574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48724</xdr:rowOff>
    </xdr:from>
    <xdr:to>
      <xdr:col>72</xdr:col>
      <xdr:colOff>38100</xdr:colOff>
      <xdr:row>92</xdr:row>
      <xdr:rowOff>150324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8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166851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559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4432</xdr:rowOff>
    </xdr:from>
    <xdr:to>
      <xdr:col>67</xdr:col>
      <xdr:colOff>101600</xdr:colOff>
      <xdr:row>95</xdr:row>
      <xdr:rowOff>106032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29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122559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06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135128</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0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84328</xdr:rowOff>
    </xdr:from>
    <xdr:to>
      <xdr:col>98</xdr:col>
      <xdr:colOff>38100</xdr:colOff>
      <xdr:row>39</xdr:row>
      <xdr:rowOff>14478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31005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3746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96593</xdr:rowOff>
    </xdr:from>
    <xdr:to>
      <xdr:col>116</xdr:col>
      <xdr:colOff>63500</xdr:colOff>
      <xdr:row>59</xdr:row>
      <xdr:rowOff>97028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10212143"/>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94415</xdr:rowOff>
    </xdr:from>
    <xdr:to>
      <xdr:col>111</xdr:col>
      <xdr:colOff>177800</xdr:colOff>
      <xdr:row>59</xdr:row>
      <xdr:rowOff>96593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10209965"/>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94415</xdr:rowOff>
    </xdr:from>
    <xdr:to>
      <xdr:col>107</xdr:col>
      <xdr:colOff>50800</xdr:colOff>
      <xdr:row>59</xdr:row>
      <xdr:rowOff>94960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209965"/>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90497</xdr:rowOff>
    </xdr:from>
    <xdr:to>
      <xdr:col>102</xdr:col>
      <xdr:colOff>114300</xdr:colOff>
      <xdr:row>59</xdr:row>
      <xdr:rowOff>94960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10206047"/>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46228</xdr:rowOff>
    </xdr:from>
    <xdr:to>
      <xdr:col>116</xdr:col>
      <xdr:colOff>114300</xdr:colOff>
      <xdr:row>59</xdr:row>
      <xdr:rowOff>147828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6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132605</xdr:rowOff>
    </xdr:from>
    <xdr:ext cx="313932"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767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45793</xdr:rowOff>
    </xdr:from>
    <xdr:to>
      <xdr:col>112</xdr:col>
      <xdr:colOff>38100</xdr:colOff>
      <xdr:row>59</xdr:row>
      <xdr:rowOff>147393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1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138520</xdr:rowOff>
    </xdr:from>
    <xdr:ext cx="313932"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66333" y="10254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43615</xdr:rowOff>
    </xdr:from>
    <xdr:to>
      <xdr:col>107</xdr:col>
      <xdr:colOff>101600</xdr:colOff>
      <xdr:row>59</xdr:row>
      <xdr:rowOff>145215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5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136342</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77333" y="102518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44160</xdr:rowOff>
    </xdr:from>
    <xdr:to>
      <xdr:col>102</xdr:col>
      <xdr:colOff>165100</xdr:colOff>
      <xdr:row>59</xdr:row>
      <xdr:rowOff>145760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136887</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88333" y="10252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39697</xdr:rowOff>
    </xdr:from>
    <xdr:to>
      <xdr:col>98</xdr:col>
      <xdr:colOff>38100</xdr:colOff>
      <xdr:row>59</xdr:row>
      <xdr:rowOff>141297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5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132424</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99333" y="1024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26177</xdr:rowOff>
    </xdr:from>
    <xdr:to>
      <xdr:col>116</xdr:col>
      <xdr:colOff>63500</xdr:colOff>
      <xdr:row>75</xdr:row>
      <xdr:rowOff>86573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884927"/>
          <a:ext cx="838200" cy="6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86573</xdr:rowOff>
    </xdr:from>
    <xdr:to>
      <xdr:col>111</xdr:col>
      <xdr:colOff>177800</xdr:colOff>
      <xdr:row>76</xdr:row>
      <xdr:rowOff>8621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945323"/>
          <a:ext cx="889000" cy="9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8621</xdr:rowOff>
    </xdr:from>
    <xdr:to>
      <xdr:col>107</xdr:col>
      <xdr:colOff>50800</xdr:colOff>
      <xdr:row>76</xdr:row>
      <xdr:rowOff>78298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038821"/>
          <a:ext cx="889000" cy="6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78298</xdr:rowOff>
    </xdr:from>
    <xdr:to>
      <xdr:col>102</xdr:col>
      <xdr:colOff>114300</xdr:colOff>
      <xdr:row>76</xdr:row>
      <xdr:rowOff>96631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3108498"/>
          <a:ext cx="889000" cy="1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146827</xdr:rowOff>
    </xdr:from>
    <xdr:to>
      <xdr:col>116</xdr:col>
      <xdr:colOff>114300</xdr:colOff>
      <xdr:row>75</xdr:row>
      <xdr:rowOff>76977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83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125254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81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35773</xdr:rowOff>
    </xdr:from>
    <xdr:to>
      <xdr:col>112</xdr:col>
      <xdr:colOff>38100</xdr:colOff>
      <xdr:row>75</xdr:row>
      <xdr:rowOff>137373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89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128500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98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129270</xdr:rowOff>
    </xdr:from>
    <xdr:to>
      <xdr:col>107</xdr:col>
      <xdr:colOff>101600</xdr:colOff>
      <xdr:row>76</xdr:row>
      <xdr:rowOff>59420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98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50548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08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27498</xdr:rowOff>
    </xdr:from>
    <xdr:to>
      <xdr:col>102</xdr:col>
      <xdr:colOff>165100</xdr:colOff>
      <xdr:row>76</xdr:row>
      <xdr:rowOff>129098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05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120225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15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45831</xdr:rowOff>
    </xdr:from>
    <xdr:to>
      <xdr:col>98</xdr:col>
      <xdr:colOff>38100</xdr:colOff>
      <xdr:row>76</xdr:row>
      <xdr:rowOff>147431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07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138558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1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468,956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26,148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円の増となっています。これは、補助</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号線整備等により普通建設事業費が前年度と比べ増加したことが主な要因です。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補助費等は、給食費保護者負担額補助、ベビーシッター利用支援事業の実施などにより、住民一人当たり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49,289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円の減となっていますが、類似団体平均に比べて高い水準にあります。普通建設事業費については、住民一人当たり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38,880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円で類似団体内順位が下位となっていますが、今後は学校を始めとする区有施設の更新が本格化していくことから、歳出額は増加する見込みです。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財政健全化対策として、平成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積立基金（貯金）の自律的な積立及び地方債（借金）の発行上限額の設定を内容とする財政運営上のルール化に取り組むなど、将来への備えに対する対応を積極的に行いました。その結果、積立金については、類似団体平均を上回っています。また、公債費は地方債の償還を着実に行ったこともあ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3,987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円減少していますが、今後は学校施設を中心とした区有施設の更新にあたって、起債を有効活用する予定であるため、再び増加傾向となる見込みです。</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66358</xdr:rowOff>
    </xdr:from>
    <xdr:to>
      <xdr:col>24</xdr:col>
      <xdr:colOff>63500</xdr:colOff>
      <xdr:row>36</xdr:row>
      <xdr:rowOff>87313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38558"/>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87313</xdr:rowOff>
    </xdr:from>
    <xdr:to>
      <xdr:col>19</xdr:col>
      <xdr:colOff>177800</xdr:colOff>
      <xdr:row>36</xdr:row>
      <xdr:rowOff>112649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59513"/>
          <a:ext cx="8890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105791</xdr:rowOff>
    </xdr:from>
    <xdr:to>
      <xdr:col>15</xdr:col>
      <xdr:colOff>50800</xdr:colOff>
      <xdr:row>36</xdr:row>
      <xdr:rowOff>112649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277991"/>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85598</xdr:rowOff>
    </xdr:from>
    <xdr:to>
      <xdr:col>10</xdr:col>
      <xdr:colOff>114300</xdr:colOff>
      <xdr:row>36</xdr:row>
      <xdr:rowOff>105791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57798"/>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15558</xdr:rowOff>
    </xdr:from>
    <xdr:to>
      <xdr:col>24</xdr:col>
      <xdr:colOff>114300</xdr:colOff>
      <xdr:row>36</xdr:row>
      <xdr:rowOff>117158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38435</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3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36513</xdr:rowOff>
    </xdr:from>
    <xdr:to>
      <xdr:col>20</xdr:col>
      <xdr:colOff>38100</xdr:colOff>
      <xdr:row>36</xdr:row>
      <xdr:rowOff>138113</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0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154640</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598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61849</xdr:rowOff>
    </xdr:from>
    <xdr:to>
      <xdr:col>15</xdr:col>
      <xdr:colOff>101600</xdr:colOff>
      <xdr:row>36</xdr:row>
      <xdr:rowOff>163449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3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8526</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0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54991</xdr:rowOff>
    </xdr:from>
    <xdr:to>
      <xdr:col>10</xdr:col>
      <xdr:colOff>165100</xdr:colOff>
      <xdr:row>36</xdr:row>
      <xdr:rowOff>156591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2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1668</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0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34798</xdr:rowOff>
    </xdr:from>
    <xdr:to>
      <xdr:col>6</xdr:col>
      <xdr:colOff>38100</xdr:colOff>
      <xdr:row>36</xdr:row>
      <xdr:rowOff>136398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0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152925</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598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43459</xdr:rowOff>
    </xdr:from>
    <xdr:to>
      <xdr:col>24</xdr:col>
      <xdr:colOff>63500</xdr:colOff>
      <xdr:row>57</xdr:row>
      <xdr:rowOff>95983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16109"/>
          <a:ext cx="83820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95983</xdr:rowOff>
    </xdr:from>
    <xdr:to>
      <xdr:col>19</xdr:col>
      <xdr:colOff>177800</xdr:colOff>
      <xdr:row>57</xdr:row>
      <xdr:rowOff>148931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68633"/>
          <a:ext cx="889000" cy="5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125059</xdr:rowOff>
    </xdr:from>
    <xdr:to>
      <xdr:col>15</xdr:col>
      <xdr:colOff>50800</xdr:colOff>
      <xdr:row>57</xdr:row>
      <xdr:rowOff>148931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97709"/>
          <a:ext cx="889000" cy="2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103320</xdr:rowOff>
    </xdr:from>
    <xdr:to>
      <xdr:col>10</xdr:col>
      <xdr:colOff>114300</xdr:colOff>
      <xdr:row>57</xdr:row>
      <xdr:rowOff>125059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675820"/>
          <a:ext cx="889000" cy="12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164109</xdr:rowOff>
    </xdr:from>
    <xdr:to>
      <xdr:col>24</xdr:col>
      <xdr:colOff>114300</xdr:colOff>
      <xdr:row>57</xdr:row>
      <xdr:rowOff>94259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15536</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1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45183</xdr:rowOff>
    </xdr:from>
    <xdr:to>
      <xdr:col>20</xdr:col>
      <xdr:colOff>38100</xdr:colOff>
      <xdr:row>57</xdr:row>
      <xdr:rowOff>146783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1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137910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1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98131</xdr:rowOff>
    </xdr:from>
    <xdr:to>
      <xdr:col>15</xdr:col>
      <xdr:colOff>101600</xdr:colOff>
      <xdr:row>58</xdr:row>
      <xdr:rowOff>28281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7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19408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6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74259</xdr:rowOff>
    </xdr:from>
    <xdr:to>
      <xdr:col>10</xdr:col>
      <xdr:colOff>165100</xdr:colOff>
      <xdr:row>58</xdr:row>
      <xdr:rowOff>4409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4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20936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62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52520</xdr:rowOff>
    </xdr:from>
    <xdr:to>
      <xdr:col>6</xdr:col>
      <xdr:colOff>38100</xdr:colOff>
      <xdr:row>50</xdr:row>
      <xdr:rowOff>154120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62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170647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a:extLst>
            <a:ext uri="{FF2B5EF4-FFF2-40B4-BE49-F238E27FC236}">
              <a16:creationId xmlns:a16="http://schemas.microsoft.com/office/drawing/2014/main" id="{00000000-0008-0000-0700-0000B0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124098</xdr:rowOff>
    </xdr:from>
    <xdr:to>
      <xdr:col>24</xdr:col>
      <xdr:colOff>62865</xdr:colOff>
      <xdr:row>77</xdr:row>
      <xdr:rowOff>158969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4633595" y="12125598"/>
          <a:ext cx="1270" cy="1235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162796</xdr:rowOff>
    </xdr:from>
    <xdr:ext cx="599010" cy="259045"/>
    <xdr:sp macro="" textlink="">
      <xdr:nvSpPr>
        <xdr:cNvPr id="178" name="民生費最小値テキスト">
          <a:extLst>
            <a:ext uri="{FF2B5EF4-FFF2-40B4-BE49-F238E27FC236}">
              <a16:creationId xmlns:a16="http://schemas.microsoft.com/office/drawing/2014/main" id="{00000000-0008-0000-0700-0000B2000000}"/>
            </a:ext>
          </a:extLst>
        </xdr:cNvPr>
        <xdr:cNvSpPr txBox="1"/>
      </xdr:nvSpPr>
      <xdr:spPr>
        <a:xfrm>
          <a:off x="4686300" y="1336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158969</xdr:rowOff>
    </xdr:from>
    <xdr:to>
      <xdr:col>24</xdr:col>
      <xdr:colOff>152400</xdr:colOff>
      <xdr:row>77</xdr:row>
      <xdr:rowOff>158969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3360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70775</xdr:rowOff>
    </xdr:from>
    <xdr:ext cx="599010" cy="259045"/>
    <xdr:sp macro="" textlink="">
      <xdr:nvSpPr>
        <xdr:cNvPr id="180" name="民生費最大値テキスト">
          <a:extLst>
            <a:ext uri="{FF2B5EF4-FFF2-40B4-BE49-F238E27FC236}">
              <a16:creationId xmlns:a16="http://schemas.microsoft.com/office/drawing/2014/main" id="{00000000-0008-0000-0700-0000B4000000}"/>
            </a:ext>
          </a:extLst>
        </xdr:cNvPr>
        <xdr:cNvSpPr txBox="1"/>
      </xdr:nvSpPr>
      <xdr:spPr>
        <a:xfrm>
          <a:off x="4686300" y="1190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124098</xdr:rowOff>
    </xdr:from>
    <xdr:to>
      <xdr:col>24</xdr:col>
      <xdr:colOff>152400</xdr:colOff>
      <xdr:row>70</xdr:row>
      <xdr:rowOff>124098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4546600" y="1212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7741</xdr:rowOff>
    </xdr:from>
    <xdr:to>
      <xdr:col>24</xdr:col>
      <xdr:colOff>63500</xdr:colOff>
      <xdr:row>77</xdr:row>
      <xdr:rowOff>118497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3797300" y="13209391"/>
          <a:ext cx="838200" cy="11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115891</xdr:rowOff>
    </xdr:from>
    <xdr:ext cx="599010" cy="259045"/>
    <xdr:sp macro="" textlink="">
      <xdr:nvSpPr>
        <xdr:cNvPr id="183" name="民生費平均値テキスト">
          <a:extLst>
            <a:ext uri="{FF2B5EF4-FFF2-40B4-BE49-F238E27FC236}">
              <a16:creationId xmlns:a16="http://schemas.microsoft.com/office/drawing/2014/main" id="{00000000-0008-0000-0700-0000B7000000}"/>
            </a:ext>
          </a:extLst>
        </xdr:cNvPr>
        <xdr:cNvSpPr txBox="1"/>
      </xdr:nvSpPr>
      <xdr:spPr>
        <a:xfrm>
          <a:off x="4686300" y="128031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93014</xdr:rowOff>
    </xdr:from>
    <xdr:to>
      <xdr:col>24</xdr:col>
      <xdr:colOff>114300</xdr:colOff>
      <xdr:row>76</xdr:row>
      <xdr:rowOff>23164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4584700" y="1295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118497</xdr:rowOff>
    </xdr:from>
    <xdr:to>
      <xdr:col>19</xdr:col>
      <xdr:colOff>177800</xdr:colOff>
      <xdr:row>78</xdr:row>
      <xdr:rowOff>31401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2908300" y="13320147"/>
          <a:ext cx="889000" cy="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141125</xdr:rowOff>
    </xdr:from>
    <xdr:to>
      <xdr:col>20</xdr:col>
      <xdr:colOff>38100</xdr:colOff>
      <xdr:row>76</xdr:row>
      <xdr:rowOff>71276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3746500" y="1299987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87802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497795" y="12775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16047</xdr:rowOff>
    </xdr:from>
    <xdr:to>
      <xdr:col>15</xdr:col>
      <xdr:colOff>50800</xdr:colOff>
      <xdr:row>78</xdr:row>
      <xdr:rowOff>31401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a:off x="2019300" y="13389147"/>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46943</xdr:rowOff>
    </xdr:from>
    <xdr:to>
      <xdr:col>15</xdr:col>
      <xdr:colOff>101600</xdr:colOff>
      <xdr:row>76</xdr:row>
      <xdr:rowOff>148543</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2857500" y="1307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165069</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608795" y="1285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16047</xdr:rowOff>
    </xdr:from>
    <xdr:to>
      <xdr:col>10</xdr:col>
      <xdr:colOff>114300</xdr:colOff>
      <xdr:row>78</xdr:row>
      <xdr:rowOff>118687</xdr:rowOff>
    </xdr:to>
    <xdr:cxnSp macro="">
      <xdr:nvCxnSpPr>
        <xdr:cNvPr id="191" name="直線コネクタ 190">
          <a:extLst>
            <a:ext uri="{FF2B5EF4-FFF2-40B4-BE49-F238E27FC236}">
              <a16:creationId xmlns:a16="http://schemas.microsoft.com/office/drawing/2014/main" id="{00000000-0008-0000-0700-0000BF000000}"/>
            </a:ext>
          </a:extLst>
        </xdr:cNvPr>
        <xdr:cNvCxnSpPr/>
      </xdr:nvCxnSpPr>
      <xdr:spPr>
        <a:xfrm flipV="1">
          <a:off x="1130300" y="13389147"/>
          <a:ext cx="889000" cy="10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45265</xdr:rowOff>
    </xdr:from>
    <xdr:to>
      <xdr:col>10</xdr:col>
      <xdr:colOff>165100</xdr:colOff>
      <xdr:row>76</xdr:row>
      <xdr:rowOff>146865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968500" y="1307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163393</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719795" y="1285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82480</xdr:rowOff>
    </xdr:from>
    <xdr:to>
      <xdr:col>6</xdr:col>
      <xdr:colOff>38100</xdr:colOff>
      <xdr:row>78</xdr:row>
      <xdr:rowOff>12630</xdr:rowOff>
    </xdr:to>
    <xdr:sp macro="" textlink="">
      <xdr:nvSpPr>
        <xdr:cNvPr id="194" name="フローチャート: 判断 193">
          <a:extLst>
            <a:ext uri="{FF2B5EF4-FFF2-40B4-BE49-F238E27FC236}">
              <a16:creationId xmlns:a16="http://schemas.microsoft.com/office/drawing/2014/main" id="{00000000-0008-0000-0700-0000C2000000}"/>
            </a:ext>
          </a:extLst>
        </xdr:cNvPr>
        <xdr:cNvSpPr/>
      </xdr:nvSpPr>
      <xdr:spPr>
        <a:xfrm>
          <a:off x="1079500" y="132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29157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30795" y="13059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128391</xdr:rowOff>
    </xdr:from>
    <xdr:to>
      <xdr:col>24</xdr:col>
      <xdr:colOff>114300</xdr:colOff>
      <xdr:row>77</xdr:row>
      <xdr:rowOff>58541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4584700" y="1315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106818</xdr:rowOff>
    </xdr:from>
    <xdr:ext cx="599010" cy="259045"/>
    <xdr:sp macro="" textlink="">
      <xdr:nvSpPr>
        <xdr:cNvPr id="202" name="民生費該当値テキスト">
          <a:extLst>
            <a:ext uri="{FF2B5EF4-FFF2-40B4-BE49-F238E27FC236}">
              <a16:creationId xmlns:a16="http://schemas.microsoft.com/office/drawing/2014/main" id="{00000000-0008-0000-0700-0000CA000000}"/>
            </a:ext>
          </a:extLst>
        </xdr:cNvPr>
        <xdr:cNvSpPr txBox="1"/>
      </xdr:nvSpPr>
      <xdr:spPr>
        <a:xfrm>
          <a:off x="4686300" y="13137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67697</xdr:rowOff>
    </xdr:from>
    <xdr:to>
      <xdr:col>20</xdr:col>
      <xdr:colOff>38100</xdr:colOff>
      <xdr:row>77</xdr:row>
      <xdr:rowOff>169297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3746500" y="1326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160424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3497795" y="1336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152051</xdr:rowOff>
    </xdr:from>
    <xdr:to>
      <xdr:col>15</xdr:col>
      <xdr:colOff>101600</xdr:colOff>
      <xdr:row>78</xdr:row>
      <xdr:rowOff>82201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2857500" y="1335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73328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2608795" y="1344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136697</xdr:rowOff>
    </xdr:from>
    <xdr:to>
      <xdr:col>10</xdr:col>
      <xdr:colOff>165100</xdr:colOff>
      <xdr:row>78</xdr:row>
      <xdr:rowOff>66847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968500" y="1333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57974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1719795" y="1343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67887</xdr:rowOff>
    </xdr:from>
    <xdr:to>
      <xdr:col>6</xdr:col>
      <xdr:colOff>38100</xdr:colOff>
      <xdr:row>78</xdr:row>
      <xdr:rowOff>169487</xdr:rowOff>
    </xdr:to>
    <xdr:sp macro="" textlink="">
      <xdr:nvSpPr>
        <xdr:cNvPr id="209" name="楕円 208">
          <a:extLst>
            <a:ext uri="{FF2B5EF4-FFF2-40B4-BE49-F238E27FC236}">
              <a16:creationId xmlns:a16="http://schemas.microsoft.com/office/drawing/2014/main" id="{00000000-0008-0000-0700-0000D1000000}"/>
            </a:ext>
          </a:extLst>
        </xdr:cNvPr>
        <xdr:cNvSpPr/>
      </xdr:nvSpPr>
      <xdr:spPr>
        <a:xfrm>
          <a:off x="1079500" y="1344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160614</xdr:rowOff>
    </xdr:from>
    <xdr:ext cx="599010"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830795" y="135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a:extLst>
            <a:ext uri="{FF2B5EF4-FFF2-40B4-BE49-F238E27FC236}">
              <a16:creationId xmlns:a16="http://schemas.microsoft.com/office/drawing/2014/main" id="{00000000-0008-0000-07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6" name="衛生費最小値テキスト">
          <a:extLst>
            <a:ext uri="{FF2B5EF4-FFF2-40B4-BE49-F238E27FC236}">
              <a16:creationId xmlns:a16="http://schemas.microsoft.com/office/drawing/2014/main" id="{00000000-0008-0000-0700-0000EC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8" name="衛生費最大値テキスト">
          <a:extLst>
            <a:ext uri="{FF2B5EF4-FFF2-40B4-BE49-F238E27FC236}">
              <a16:creationId xmlns:a16="http://schemas.microsoft.com/office/drawing/2014/main" id="{00000000-0008-0000-0700-0000EE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31077</xdr:rowOff>
    </xdr:from>
    <xdr:to>
      <xdr:col>24</xdr:col>
      <xdr:colOff>63500</xdr:colOff>
      <xdr:row>96</xdr:row>
      <xdr:rowOff>57823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3797300" y="16490277"/>
          <a:ext cx="8382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41" name="衛生費平均値テキスト">
          <a:extLst>
            <a:ext uri="{FF2B5EF4-FFF2-40B4-BE49-F238E27FC236}">
              <a16:creationId xmlns:a16="http://schemas.microsoft.com/office/drawing/2014/main" id="{00000000-0008-0000-0700-0000F1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125222</xdr:rowOff>
    </xdr:from>
    <xdr:to>
      <xdr:col>19</xdr:col>
      <xdr:colOff>177800</xdr:colOff>
      <xdr:row>96</xdr:row>
      <xdr:rowOff>31077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908300" y="16412972"/>
          <a:ext cx="889000" cy="7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125222</xdr:rowOff>
    </xdr:from>
    <xdr:to>
      <xdr:col>15</xdr:col>
      <xdr:colOff>50800</xdr:colOff>
      <xdr:row>96</xdr:row>
      <xdr:rowOff>20465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2019300" y="16412972"/>
          <a:ext cx="889000" cy="6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20465</xdr:rowOff>
    </xdr:from>
    <xdr:to>
      <xdr:col>10</xdr:col>
      <xdr:colOff>114300</xdr:colOff>
      <xdr:row>97</xdr:row>
      <xdr:rowOff>134632</xdr:rowOff>
    </xdr:to>
    <xdr:cxnSp macro="">
      <xdr:nvCxnSpPr>
        <xdr:cNvPr id="249" name="直線コネクタ 248">
          <a:extLst>
            <a:ext uri="{FF2B5EF4-FFF2-40B4-BE49-F238E27FC236}">
              <a16:creationId xmlns:a16="http://schemas.microsoft.com/office/drawing/2014/main" id="{00000000-0008-0000-0700-0000F9000000}"/>
            </a:ext>
          </a:extLst>
        </xdr:cNvPr>
        <xdr:cNvCxnSpPr/>
      </xdr:nvCxnSpPr>
      <xdr:spPr>
        <a:xfrm flipV="1">
          <a:off x="1130300" y="16479665"/>
          <a:ext cx="889000" cy="28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2" name="フローチャート: 判断 251">
          <a:extLst>
            <a:ext uri="{FF2B5EF4-FFF2-40B4-BE49-F238E27FC236}">
              <a16:creationId xmlns:a16="http://schemas.microsoft.com/office/drawing/2014/main" id="{00000000-0008-0000-0700-0000FC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7023</xdr:rowOff>
    </xdr:from>
    <xdr:to>
      <xdr:col>24</xdr:col>
      <xdr:colOff>114300</xdr:colOff>
      <xdr:row>96</xdr:row>
      <xdr:rowOff>108623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4584700" y="1646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29900</xdr:rowOff>
    </xdr:from>
    <xdr:ext cx="534377" cy="259045"/>
    <xdr:sp macro="" textlink="">
      <xdr:nvSpPr>
        <xdr:cNvPr id="260" name="衛生費該当値テキスト">
          <a:extLst>
            <a:ext uri="{FF2B5EF4-FFF2-40B4-BE49-F238E27FC236}">
              <a16:creationId xmlns:a16="http://schemas.microsoft.com/office/drawing/2014/main" id="{00000000-0008-0000-0700-000004010000}"/>
            </a:ext>
          </a:extLst>
        </xdr:cNvPr>
        <xdr:cNvSpPr txBox="1"/>
      </xdr:nvSpPr>
      <xdr:spPr>
        <a:xfrm>
          <a:off x="4686300" y="163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151727</xdr:rowOff>
    </xdr:from>
    <xdr:to>
      <xdr:col>20</xdr:col>
      <xdr:colOff>38100</xdr:colOff>
      <xdr:row>96</xdr:row>
      <xdr:rowOff>81877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3746500" y="1643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98404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3530111" y="1621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74422</xdr:rowOff>
    </xdr:from>
    <xdr:to>
      <xdr:col>15</xdr:col>
      <xdr:colOff>101600</xdr:colOff>
      <xdr:row>96</xdr:row>
      <xdr:rowOff>4572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2857500" y="1636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21099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2641111" y="1613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141115</xdr:rowOff>
    </xdr:from>
    <xdr:to>
      <xdr:col>10</xdr:col>
      <xdr:colOff>165100</xdr:colOff>
      <xdr:row>96</xdr:row>
      <xdr:rowOff>71265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968500" y="1642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87792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1752111" y="1620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83832</xdr:rowOff>
    </xdr:from>
    <xdr:to>
      <xdr:col>6</xdr:col>
      <xdr:colOff>38100</xdr:colOff>
      <xdr:row>98</xdr:row>
      <xdr:rowOff>13982</xdr:rowOff>
    </xdr:to>
    <xdr:sp macro="" textlink="">
      <xdr:nvSpPr>
        <xdr:cNvPr id="267" name="楕円 266">
          <a:extLst>
            <a:ext uri="{FF2B5EF4-FFF2-40B4-BE49-F238E27FC236}">
              <a16:creationId xmlns:a16="http://schemas.microsoft.com/office/drawing/2014/main" id="{00000000-0008-0000-0700-00000B010000}"/>
            </a:ext>
          </a:extLst>
        </xdr:cNvPr>
        <xdr:cNvSpPr/>
      </xdr:nvSpPr>
      <xdr:spPr>
        <a:xfrm>
          <a:off x="1079500" y="1671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30509</xdr:rowOff>
    </xdr:from>
    <xdr:ext cx="534377"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863111" y="1648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73787</xdr:rowOff>
    </xdr:from>
    <xdr:to>
      <xdr:col>55</xdr:col>
      <xdr:colOff>0</xdr:colOff>
      <xdr:row>37</xdr:row>
      <xdr:rowOff>86741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41743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33799</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377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78359</xdr:rowOff>
    </xdr:from>
    <xdr:to>
      <xdr:col>50</xdr:col>
      <xdr:colOff>114300</xdr:colOff>
      <xdr:row>37</xdr:row>
      <xdr:rowOff>86741</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422009"/>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78359</xdr:rowOff>
    </xdr:from>
    <xdr:to>
      <xdr:col>45</xdr:col>
      <xdr:colOff>177800</xdr:colOff>
      <xdr:row>37</xdr:row>
      <xdr:rowOff>112649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42200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165625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509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110363</xdr:rowOff>
    </xdr:from>
    <xdr:to>
      <xdr:col>41</xdr:col>
      <xdr:colOff>50800</xdr:colOff>
      <xdr:row>37</xdr:row>
      <xdr:rowOff>112649</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45401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18559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533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171340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22987</xdr:rowOff>
    </xdr:from>
    <xdr:to>
      <xdr:col>55</xdr:col>
      <xdr:colOff>50800</xdr:colOff>
      <xdr:row>37</xdr:row>
      <xdr:rowOff>124587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36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45864</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218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35941</xdr:rowOff>
    </xdr:from>
    <xdr:to>
      <xdr:col>50</xdr:col>
      <xdr:colOff>165100</xdr:colOff>
      <xdr:row>37</xdr:row>
      <xdr:rowOff>137541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37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154068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154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27559</xdr:rowOff>
    </xdr:from>
    <xdr:to>
      <xdr:col>46</xdr:col>
      <xdr:colOff>38100</xdr:colOff>
      <xdr:row>37</xdr:row>
      <xdr:rowOff>129159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37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145686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146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61849</xdr:rowOff>
    </xdr:from>
    <xdr:to>
      <xdr:col>41</xdr:col>
      <xdr:colOff>101600</xdr:colOff>
      <xdr:row>37</xdr:row>
      <xdr:rowOff>163449</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40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8526</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180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59563</xdr:rowOff>
    </xdr:from>
    <xdr:to>
      <xdr:col>36</xdr:col>
      <xdr:colOff>165100</xdr:colOff>
      <xdr:row>37</xdr:row>
      <xdr:rowOff>161163</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4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6240</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178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154940</xdr:rowOff>
    </xdr:from>
    <xdr:to>
      <xdr:col>55</xdr:col>
      <xdr:colOff>0</xdr:colOff>
      <xdr:row>58</xdr:row>
      <xdr:rowOff>164465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9639300" y="100990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164465</xdr:rowOff>
    </xdr:from>
    <xdr:to>
      <xdr:col>50</xdr:col>
      <xdr:colOff>114300</xdr:colOff>
      <xdr:row>58</xdr:row>
      <xdr:rowOff>164465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101085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164465</xdr:rowOff>
    </xdr:from>
    <xdr:to>
      <xdr:col>45</xdr:col>
      <xdr:colOff>177800</xdr:colOff>
      <xdr:row>58</xdr:row>
      <xdr:rowOff>170180</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10108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170180</xdr:rowOff>
    </xdr:from>
    <xdr:to>
      <xdr:col>41</xdr:col>
      <xdr:colOff>50800</xdr:colOff>
      <xdr:row>59</xdr:row>
      <xdr:rowOff>4445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101142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104140</xdr:rowOff>
    </xdr:from>
    <xdr:to>
      <xdr:col>55</xdr:col>
      <xdr:colOff>50800</xdr:colOff>
      <xdr:row>59</xdr:row>
      <xdr:rowOff>34290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1004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19067</xdr:rowOff>
    </xdr:from>
    <xdr:ext cx="313932"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63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113665</xdr:rowOff>
    </xdr:from>
    <xdr:to>
      <xdr:col>50</xdr:col>
      <xdr:colOff>165100</xdr:colOff>
      <xdr:row>59</xdr:row>
      <xdr:rowOff>43815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59</xdr:row>
      <xdr:rowOff>34942</xdr:rowOff>
    </xdr:from>
    <xdr:ext cx="313932"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482333" y="10150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113665</xdr:rowOff>
    </xdr:from>
    <xdr:to>
      <xdr:col>46</xdr:col>
      <xdr:colOff>38100</xdr:colOff>
      <xdr:row>59</xdr:row>
      <xdr:rowOff>43815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59</xdr:row>
      <xdr:rowOff>34942</xdr:rowOff>
    </xdr:from>
    <xdr:ext cx="313932"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593333" y="10150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119380</xdr:rowOff>
    </xdr:from>
    <xdr:to>
      <xdr:col>41</xdr:col>
      <xdr:colOff>101600</xdr:colOff>
      <xdr:row>59</xdr:row>
      <xdr:rowOff>49530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59</xdr:row>
      <xdr:rowOff>40657</xdr:rowOff>
    </xdr:from>
    <xdr:ext cx="313932"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704333" y="10156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125095</xdr:rowOff>
    </xdr:from>
    <xdr:to>
      <xdr:col>36</xdr:col>
      <xdr:colOff>165100</xdr:colOff>
      <xdr:row>59</xdr:row>
      <xdr:rowOff>55245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1006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46372</xdr:rowOff>
    </xdr:from>
    <xdr:ext cx="313932"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815333" y="101619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110806</xdr:rowOff>
    </xdr:from>
    <xdr:to>
      <xdr:col>55</xdr:col>
      <xdr:colOff>0</xdr:colOff>
      <xdr:row>78</xdr:row>
      <xdr:rowOff>986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2456"/>
          <a:ext cx="838200" cy="6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110806</xdr:rowOff>
    </xdr:from>
    <xdr:to>
      <xdr:col>50</xdr:col>
      <xdr:colOff>114300</xdr:colOff>
      <xdr:row>77</xdr:row>
      <xdr:rowOff>112359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312456"/>
          <a:ext cx="889000" cy="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112359</xdr:rowOff>
    </xdr:from>
    <xdr:to>
      <xdr:col>45</xdr:col>
      <xdr:colOff>177800</xdr:colOff>
      <xdr:row>77</xdr:row>
      <xdr:rowOff>129595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14009"/>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114188</xdr:rowOff>
    </xdr:from>
    <xdr:to>
      <xdr:col>41</xdr:col>
      <xdr:colOff>50800</xdr:colOff>
      <xdr:row>77</xdr:row>
      <xdr:rowOff>129595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315838"/>
          <a:ext cx="889000" cy="1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121636</xdr:rowOff>
    </xdr:from>
    <xdr:to>
      <xdr:col>55</xdr:col>
      <xdr:colOff>50800</xdr:colOff>
      <xdr:row>78</xdr:row>
      <xdr:rowOff>51786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2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36563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3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60006</xdr:rowOff>
    </xdr:from>
    <xdr:to>
      <xdr:col>50</xdr:col>
      <xdr:colOff>165100</xdr:colOff>
      <xdr:row>77</xdr:row>
      <xdr:rowOff>161606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152733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35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61559</xdr:rowOff>
    </xdr:from>
    <xdr:to>
      <xdr:col>46</xdr:col>
      <xdr:colOff>38100</xdr:colOff>
      <xdr:row>77</xdr:row>
      <xdr:rowOff>163159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154286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3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78795</xdr:rowOff>
    </xdr:from>
    <xdr:to>
      <xdr:col>41</xdr:col>
      <xdr:colOff>101600</xdr:colOff>
      <xdr:row>78</xdr:row>
      <xdr:rowOff>8945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72</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3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63388</xdr:rowOff>
    </xdr:from>
    <xdr:to>
      <xdr:col>36</xdr:col>
      <xdr:colOff>165100</xdr:colOff>
      <xdr:row>77</xdr:row>
      <xdr:rowOff>164988</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6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156115</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3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101440</xdr:rowOff>
    </xdr:from>
    <xdr:to>
      <xdr:col>55</xdr:col>
      <xdr:colOff>0</xdr:colOff>
      <xdr:row>97</xdr:row>
      <xdr:rowOff>144951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732090"/>
          <a:ext cx="838200" cy="4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144951</xdr:rowOff>
    </xdr:from>
    <xdr:to>
      <xdr:col>50</xdr:col>
      <xdr:colOff>114300</xdr:colOff>
      <xdr:row>97</xdr:row>
      <xdr:rowOff>152479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775601"/>
          <a:ext cx="889000" cy="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152479</xdr:rowOff>
    </xdr:from>
    <xdr:to>
      <xdr:col>45</xdr:col>
      <xdr:colOff>177800</xdr:colOff>
      <xdr:row>98</xdr:row>
      <xdr:rowOff>46005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783129"/>
          <a:ext cx="889000" cy="6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46005</xdr:rowOff>
    </xdr:from>
    <xdr:to>
      <xdr:col>41</xdr:col>
      <xdr:colOff>50800</xdr:colOff>
      <xdr:row>98</xdr:row>
      <xdr:rowOff>65429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848105"/>
          <a:ext cx="889000" cy="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50640</xdr:rowOff>
    </xdr:from>
    <xdr:to>
      <xdr:col>55</xdr:col>
      <xdr:colOff>50800</xdr:colOff>
      <xdr:row>97</xdr:row>
      <xdr:rowOff>152240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68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138932</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9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94151</xdr:rowOff>
    </xdr:from>
    <xdr:to>
      <xdr:col>50</xdr:col>
      <xdr:colOff>165100</xdr:colOff>
      <xdr:row>98</xdr:row>
      <xdr:rowOff>24301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72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81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101679</xdr:rowOff>
    </xdr:from>
    <xdr:to>
      <xdr:col>46</xdr:col>
      <xdr:colOff>38100</xdr:colOff>
      <xdr:row>98</xdr:row>
      <xdr:rowOff>31829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3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22956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8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166655</xdr:rowOff>
    </xdr:from>
    <xdr:to>
      <xdr:col>41</xdr:col>
      <xdr:colOff>101600</xdr:colOff>
      <xdr:row>98</xdr:row>
      <xdr:rowOff>96805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79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87932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9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14629</xdr:rowOff>
    </xdr:from>
    <xdr:to>
      <xdr:col>36</xdr:col>
      <xdr:colOff>165100</xdr:colOff>
      <xdr:row>98</xdr:row>
      <xdr:rowOff>116229</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81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107356</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90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108953</xdr:rowOff>
    </xdr:from>
    <xdr:to>
      <xdr:col>85</xdr:col>
      <xdr:colOff>127000</xdr:colOff>
      <xdr:row>38</xdr:row>
      <xdr:rowOff>119850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624053"/>
          <a:ext cx="8382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119850</xdr:rowOff>
    </xdr:from>
    <xdr:to>
      <xdr:col>81</xdr:col>
      <xdr:colOff>50800</xdr:colOff>
      <xdr:row>38</xdr:row>
      <xdr:rowOff>125488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634950"/>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125488</xdr:rowOff>
    </xdr:from>
    <xdr:to>
      <xdr:col>76</xdr:col>
      <xdr:colOff>114300</xdr:colOff>
      <xdr:row>38</xdr:row>
      <xdr:rowOff>142139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640588"/>
          <a:ext cx="889000" cy="1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81712</xdr:rowOff>
    </xdr:from>
    <xdr:to>
      <xdr:col>71</xdr:col>
      <xdr:colOff>177800</xdr:colOff>
      <xdr:row>38</xdr:row>
      <xdr:rowOff>142139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96812"/>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58153</xdr:rowOff>
    </xdr:from>
    <xdr:to>
      <xdr:col>85</xdr:col>
      <xdr:colOff>177800</xdr:colOff>
      <xdr:row>38</xdr:row>
      <xdr:rowOff>159753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7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144530</xdr:rowOff>
    </xdr:from>
    <xdr:ext cx="469744"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8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69050</xdr:rowOff>
    </xdr:from>
    <xdr:to>
      <xdr:col>81</xdr:col>
      <xdr:colOff>101600</xdr:colOff>
      <xdr:row>38</xdr:row>
      <xdr:rowOff>170650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8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161777</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46428" y="66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74688</xdr:rowOff>
    </xdr:from>
    <xdr:to>
      <xdr:col>76</xdr:col>
      <xdr:colOff>165100</xdr:colOff>
      <xdr:row>39</xdr:row>
      <xdr:rowOff>4838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8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167415</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57428" y="668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91339</xdr:rowOff>
    </xdr:from>
    <xdr:to>
      <xdr:col>72</xdr:col>
      <xdr:colOff>38100</xdr:colOff>
      <xdr:row>39</xdr:row>
      <xdr:rowOff>21489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60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12616</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68428" y="66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30912</xdr:rowOff>
    </xdr:from>
    <xdr:to>
      <xdr:col>67</xdr:col>
      <xdr:colOff>101600</xdr:colOff>
      <xdr:row>38</xdr:row>
      <xdr:rowOff>132512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4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149039</xdr:rowOff>
    </xdr:from>
    <xdr:ext cx="469744"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79428" y="632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115675</xdr:rowOff>
    </xdr:from>
    <xdr:to>
      <xdr:col>85</xdr:col>
      <xdr:colOff>127000</xdr:colOff>
      <xdr:row>57</xdr:row>
      <xdr:rowOff>16659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716875"/>
          <a:ext cx="838200" cy="7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75289</xdr:rowOff>
    </xdr:from>
    <xdr:to>
      <xdr:col>81</xdr:col>
      <xdr:colOff>50800</xdr:colOff>
      <xdr:row>57</xdr:row>
      <xdr:rowOff>16659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676489"/>
          <a:ext cx="889000" cy="11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47781</xdr:rowOff>
    </xdr:from>
    <xdr:to>
      <xdr:col>76</xdr:col>
      <xdr:colOff>114300</xdr:colOff>
      <xdr:row>56</xdr:row>
      <xdr:rowOff>75289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48981"/>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47781</xdr:rowOff>
    </xdr:from>
    <xdr:to>
      <xdr:col>71</xdr:col>
      <xdr:colOff>177800</xdr:colOff>
      <xdr:row>58</xdr:row>
      <xdr:rowOff>92521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48981"/>
          <a:ext cx="889000" cy="38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64875</xdr:rowOff>
    </xdr:from>
    <xdr:to>
      <xdr:col>85</xdr:col>
      <xdr:colOff>177800</xdr:colOff>
      <xdr:row>56</xdr:row>
      <xdr:rowOff>166475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6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87752</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1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137309</xdr:rowOff>
    </xdr:from>
    <xdr:to>
      <xdr:col>81</xdr:col>
      <xdr:colOff>101600</xdr:colOff>
      <xdr:row>57</xdr:row>
      <xdr:rowOff>67459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3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58586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3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24489</xdr:rowOff>
    </xdr:from>
    <xdr:to>
      <xdr:col>76</xdr:col>
      <xdr:colOff>165100</xdr:colOff>
      <xdr:row>56</xdr:row>
      <xdr:rowOff>126089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2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142616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4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168431</xdr:rowOff>
    </xdr:from>
    <xdr:to>
      <xdr:col>72</xdr:col>
      <xdr:colOff>38100</xdr:colOff>
      <xdr:row>56</xdr:row>
      <xdr:rowOff>98581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115108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7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41721</xdr:rowOff>
    </xdr:from>
    <xdr:to>
      <xdr:col>67</xdr:col>
      <xdr:colOff>101600</xdr:colOff>
      <xdr:row>58</xdr:row>
      <xdr:rowOff>143321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8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134448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07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78282</xdr:rowOff>
    </xdr:from>
    <xdr:to>
      <xdr:col>85</xdr:col>
      <xdr:colOff>127000</xdr:colOff>
      <xdr:row>97</xdr:row>
      <xdr:rowOff>105105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708932"/>
          <a:ext cx="838200" cy="2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146938</xdr:rowOff>
    </xdr:from>
    <xdr:to>
      <xdr:col>81</xdr:col>
      <xdr:colOff>50800</xdr:colOff>
      <xdr:row>97</xdr:row>
      <xdr:rowOff>78282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606138"/>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161874</xdr:rowOff>
    </xdr:from>
    <xdr:to>
      <xdr:col>76</xdr:col>
      <xdr:colOff>114300</xdr:colOff>
      <xdr:row>96</xdr:row>
      <xdr:rowOff>146938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49624"/>
          <a:ext cx="889000" cy="1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143968</xdr:rowOff>
    </xdr:from>
    <xdr:to>
      <xdr:col>71</xdr:col>
      <xdr:colOff>177800</xdr:colOff>
      <xdr:row>95</xdr:row>
      <xdr:rowOff>161874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431718"/>
          <a:ext cx="88900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54305</xdr:rowOff>
    </xdr:from>
    <xdr:to>
      <xdr:col>85</xdr:col>
      <xdr:colOff>177800</xdr:colOff>
      <xdr:row>97</xdr:row>
      <xdr:rowOff>155905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68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32732</xdr:rowOff>
    </xdr:from>
    <xdr:ext cx="469744"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66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27482</xdr:rowOff>
    </xdr:from>
    <xdr:to>
      <xdr:col>81</xdr:col>
      <xdr:colOff>101600</xdr:colOff>
      <xdr:row>97</xdr:row>
      <xdr:rowOff>129082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65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120209</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46428" y="1675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96138</xdr:rowOff>
    </xdr:from>
    <xdr:to>
      <xdr:col>76</xdr:col>
      <xdr:colOff>165100</xdr:colOff>
      <xdr:row>97</xdr:row>
      <xdr:rowOff>26288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5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17415</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57428" y="1664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111074</xdr:rowOff>
    </xdr:from>
    <xdr:to>
      <xdr:col>72</xdr:col>
      <xdr:colOff>38100</xdr:colOff>
      <xdr:row>96</xdr:row>
      <xdr:rowOff>41224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9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57751</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68428" y="16174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93168</xdr:rowOff>
    </xdr:from>
    <xdr:to>
      <xdr:col>67</xdr:col>
      <xdr:colOff>101600</xdr:colOff>
      <xdr:row>96</xdr:row>
      <xdr:rowOff>23318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8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39845</xdr:rowOff>
    </xdr:from>
    <xdr:ext cx="469744"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79428" y="1615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229,854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円の増となっています。これは、私立保育所への保育委託や児童手当の増などが主な要因です。また、教育費は、住民一人当たり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75,707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円の増となりましたが、小中学校施設の計画的な更新や校務用コンピューター管理の増などによるものです。土木費は、都市計画道路整備の増などにより、住民一人当たり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37,521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円の増となっています。</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なお、公債費は地方債の償還を着実に行ったことにより、令和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円となり、類似団体の平均値を下回る結果となりました。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引き続き今後も喫緊の課題にスピード感を持って財源を配分していくとともに、健全で安定的な財政基盤の確立に努めていきます。</a:t>
          </a:r>
          <a:endParaRPr kumimoji="1" lang="ja-JP" altLang="en-US" sz="130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財政調整基金残高の標準財政規模比は、前年度と比べ、基金残高が</a:t>
          </a:r>
          <a:r>
            <a:rPr kumimoji="1" lang="en-US" altLang="ja-JP" sz="1400">
              <a:solidFill>
                <a:sysClr val="windowText" lastClr="000000"/>
              </a:solidFill>
              <a:latin typeface="ＭＳ ゴシック" pitchFamily="49" charset="-128"/>
              <a:ea typeface="ＭＳ ゴシック" pitchFamily="49" charset="-128"/>
            </a:rPr>
            <a:t>37</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余の増となったことから、増となっています。実質収支額の標準財政規模比は、前年度と比べ、実質収支額が減となったこと、かつ、標準財政規模が増となったことにより、減となりました。実質単年度収支は、単年度収支の減により、前年度よりも減となりました。今後も、歳出の徹底した見直しと歳入確保を行い、中長期的に安定した財政運営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分母となる標準財政規模が前年度比</a:t>
          </a:r>
          <a:r>
            <a:rPr kumimoji="1" lang="en-US" altLang="ja-JP" sz="1400">
              <a:solidFill>
                <a:sysClr val="windowText" lastClr="000000"/>
              </a:solidFill>
              <a:latin typeface="ＭＳ ゴシック" pitchFamily="49" charset="-128"/>
              <a:ea typeface="ＭＳ ゴシック" pitchFamily="49" charset="-128"/>
            </a:rPr>
            <a:t>35</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千万円余の増となる中で、一般会計は、分子となる実質収支額が</a:t>
          </a:r>
          <a:r>
            <a:rPr kumimoji="1" lang="en-US" altLang="ja-JP" sz="1400">
              <a:solidFill>
                <a:sysClr val="windowText" lastClr="000000"/>
              </a:solidFill>
              <a:latin typeface="ＭＳ ゴシック" pitchFamily="49" charset="-128"/>
              <a:ea typeface="ＭＳ ゴシック" pitchFamily="49" charset="-128"/>
            </a:rPr>
            <a:t>26</a:t>
          </a:r>
          <a:r>
            <a:rPr kumimoji="1" lang="ja-JP" altLang="en-US" sz="1400">
              <a:solidFill>
                <a:sysClr val="windowText" lastClr="000000"/>
              </a:solidFill>
              <a:latin typeface="ＭＳ ゴシック" pitchFamily="49" charset="-128"/>
              <a:ea typeface="ＭＳ ゴシック" pitchFamily="49" charset="-128"/>
            </a:rPr>
            <a:t>億</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千万円余の減、国民健康保険特別会計は前年度と同額であったことにより前年度比で減となりました。その一方で、後期高齢者医療特別会計は</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千万円の増、介護保険特別会計は</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千万円余の増となった結果、前年度比で増となりました。</a:t>
          </a:r>
          <a:endParaRPr kumimoji="1" lang="ja-JP" altLang="en-US" sz="1400">
            <a:solidFill>
              <a:srgbClr val="0070C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地方債の償還が進むとともに、新たな起債を抑制した結果、元利償還金等が前年度比</a:t>
          </a:r>
          <a:r>
            <a:rPr kumimoji="1" lang="en-US" altLang="ja-JP" sz="1400">
              <a:solidFill>
                <a:sysClr val="windowText" lastClr="000000"/>
              </a:solidFill>
              <a:latin typeface="ＭＳ ゴシック" pitchFamily="49" charset="-128"/>
              <a:ea typeface="ＭＳ ゴシック" pitchFamily="49" charset="-128"/>
            </a:rPr>
            <a:t>5.7</a:t>
          </a:r>
          <a:r>
            <a:rPr kumimoji="1" lang="ja-JP" altLang="en-US" sz="1400">
              <a:solidFill>
                <a:sysClr val="windowText" lastClr="000000"/>
              </a:solidFill>
              <a:latin typeface="ＭＳ ゴシック" pitchFamily="49" charset="-128"/>
              <a:ea typeface="ＭＳ ゴシック" pitchFamily="49" charset="-128"/>
            </a:rPr>
            <a:t>％、</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千万円余の減となりました。</a:t>
          </a:r>
          <a:endParaRPr kumimoji="1" lang="ja-JP" altLang="en-US" sz="1400">
            <a:solidFill>
              <a:srgbClr val="0070C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5"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減債基金積立相当額の積立ルールが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年償還で毎年度の積立額を発行額の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％として設定されているのに対し、当区は</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年償還（</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年据置）で毎年度の積立額を発行額の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％を基準としているため、減債基金残高が減債基金積立相当額を上回っています。</a:t>
          </a:r>
          <a:endParaRPr kumimoji="0" lang="ja-JP" altLang="ja-JP" sz="1200" b="0" i="0" u="none" strike="noStrike" kern="0" cap="none" spc="0" normalizeH="0" baseline="0" noProof="0">
            <a:ln>
              <a:noFill/>
            </a:ln>
            <a:solidFill>
              <a:srgbClr val="0070C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東京都目黒区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地方債の償還が進むとともに、新たな起債を抑制した結果、地方債現在高を始めとする将来負担額（Ａ）が</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億円余の減となり、かつ、今後の区有施設の更新に備えるため、基金への積立を行ったことなどに伴い、充当可能財源等（Ｂ）が</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億円余の増となったことにより、全体として</a:t>
          </a:r>
          <a:r>
            <a:rPr kumimoji="1" lang="en-US" altLang="ja-JP" sz="1400">
              <a:solidFill>
                <a:sysClr val="windowText" lastClr="000000"/>
              </a:solidFill>
              <a:latin typeface="ＭＳ ゴシック" pitchFamily="49" charset="-128"/>
              <a:ea typeface="ＭＳ ゴシック" pitchFamily="49" charset="-128"/>
            </a:rPr>
            <a:t>21</a:t>
          </a:r>
          <a:r>
            <a:rPr kumimoji="1" lang="ja-JP" altLang="en-US" sz="1400">
              <a:solidFill>
                <a:sysClr val="windowText" lastClr="000000"/>
              </a:solidFill>
              <a:latin typeface="ＭＳ ゴシック" pitchFamily="49" charset="-128"/>
              <a:ea typeface="ＭＳ ゴシック" pitchFamily="49" charset="-128"/>
            </a:rPr>
            <a:t>億円余の減となりました。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東京都目黒区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当区の財政運営上のルール（前年度決算剰余金の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の金額を財政調整基金へ、前年度決算剰余金の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施設整備基金及び学校施設整備基金へそれぞれ積立を行う）及び最終補正予算編成時に過去の決算値などを参考に歳出の不用額を徹底的に精査するとともに、見込まれる歳入は最大限に見積もることで確保した財源について、財政調整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億円余、施設整備基金に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億円余積み立てたほか、今後の学校施設の改築需要に対応するために、学校施設整備基金へ</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億円余を積み立てました。一方で、取り崩しについては、区営住宅整備・管理事業や特別養護老人ホーム改修のための取り崩しなどをしました。その結果、基金全体としては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億円余の増となりました。</a:t>
          </a:r>
        </a:p>
        <a:p>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の金額を財政調整基金に積み立てます。また、施設整備基金と学校施設整備基金については、将来の施設更新のためにいくらの基金が必要かというバックキャスティングの視点を取り入れ、令和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年度に財政運営上のルールを見直しました。令和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年度から各施設の減価償却費（調整後）の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以上の金額を翌年度の予算までに積み立てます。これにより、景気変動に左右されない柔軟な行財政運営を可能とする安定的な財政基盤を確立し、持続可能で質の高い区民サービスを提供していきます。</a:t>
          </a:r>
          <a:endParaRPr kumimoji="1" lang="ja-JP" altLang="en-US" sz="1300">
            <a:solidFill>
              <a:srgbClr val="0070C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学校施設整備基金：次世代を担う子どもたちの健やかな成長のために、学校施設の建替え、修繕等、学校施設の充実に活用します。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施設整備基金：目黒区の公共用又は公用に供する施設の建設及び改修その他の整備に要する資金に活用します。</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サクラ基金：目黒区が管理する道路、都市公園等において行う桜の保護、植替え及び植樹、目黒区立目黒天空庭園及びその周辺の空間の維持管理等に要する資金に活用します。</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積み立てることとしているため、着実に積み立てました。また、最終補正予算編成時に過去の決算値などを参考に歳出の不用額を徹底的に精査するとともに、見込まれる歳入は最大限に見積もることで確保した財源を積み立てま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施設整備基金：当区の財政運営上のルールにおいて、前年度決算剰余金の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以上の金額を積み立てることとしているため、着実に積み立てました。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学校施設整備基金及び施設整備基金：学校施設をはじめとした公共施設の更新経費が大きな課題となる中、公共施設の計画的かつ確実な更新及び整備を実現させるために将来に備えた積立を行ってまいります。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年度からは新たな財政運営上のルールに基づき、各施設の減価償却費（調整後）の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以上の金額を翌年度の予算までに積み立てます。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当区の財政運営上のルールにおいて、前年度決算剰余金の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の金額を積み立てることとしているため、着実に積み立てました。また、最終補正予算編成時に過去の決算値などを参考に歳出の不用額を徹底的に精査するとともに、見込まれる歳入は最大限に見積もることで確保した財源を積み立てることで、翌年度の予算編成での取崩に対応し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地方交付税不交付団体である特別区は、景気動向による歳入の変動に大きく影響されやすいと言われていることなどから、それに対処するため、財政調整基金残高は最低でも</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億円を維持し、さらに特別区の平均的な水準も考慮し、将来に備えて当区の標準財政規模の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％を超える財政調整基金残高を引き続き維持していきます。</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償還のため、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千万円余を取り崩したことにより、減少しました。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地方債の起債を予定している事業の国・都の補助金の見込みや都区財政調整制度に基づく基準財政需要額の算定状況を踏まえ、必要額を積み立てる予定です。</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BAA8D33-8CDD-4506-A9AF-3E1EC79BB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47723F7-9FCA-4C36-BB4D-96418BA188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7E1875B-6CE2-46B3-BD9A-53EB7497ABE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C4E76B3-E20F-49DB-B47B-E6726E5F1C2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1408DF8-CD62-4705-BFD2-3169021EBFB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C5494C-A314-4A36-8AED-2DAA5AAEA8C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B014505-0460-483F-BCD7-DA40CB2FD6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571D8B0-F106-4E4F-858A-CC9B490F53E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63BEA10-A89A-4483-9A91-8A64B6B5B95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B694E9F-D6D3-4021-B508-FB8EA6C029C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F4FC758-6F5D-47DE-8D25-0644DE8AA29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BC441FE-662A-4E7F-8E77-432860797E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4F16CB-AEC2-4082-A69C-D3030780CD6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D2F2851-7398-4FCB-AAA7-55711DCBC6B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2A41E76-E1E9-4543-8317-D7BEB0E4883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D952EAD-9B14-4CEA-915E-5016DA3D5FF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78A2C1D-FE5F-47E5-BAC9-2B4E36B447C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EEA3260-98A2-4C3B-B793-B5A30939D7E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0635E15-E3A8-42A5-B8F6-FD4CF5AF5FF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7BF8591-408F-4A0A-A42F-8F5D894BDE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B8F0D12-3DA1-4241-8487-211A19B0B24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95BC35F-F4BA-40A9-8F23-1B8D2643F26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CB3FBA1-56F5-4F44-88BE-B808404F7B2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92BB086-E1BD-4BC9-9ACF-1AFF6BE8369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39C8C24-BF89-4452-99F3-0770F98A2A5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9B13E87-D0DF-4CAF-8F7F-7DC050F00E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99F6A66-204B-413F-BC75-1E057A7A6FA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4E5614B-38B6-4F36-8078-40AA67E621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CD6D15D-604B-493A-B5FF-075EF815F1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DC04703-6DF6-4FC2-9017-2D3B03FB14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646A0EC-1F54-45E8-AC3A-E06A87B7246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EB4FDCD-5FEC-4CFF-AAC1-4C451346969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36E11B7-14C9-49F4-97B2-4CBD3AE616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C3B31C2-E41D-4D06-8EBE-22D95679CB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B8B480B-5811-445A-9CC7-2AEA4E297D3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F72868C-1246-4CFD-B361-DA2376F439F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BD2F351-E49B-4108-81D5-8DF197D6EA6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960767A-689F-4A77-9D32-0DA33FC5D7E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2BE1776-2B20-4352-BDCE-9103621A03C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7C406BB-1321-4BB0-A373-67E4CE5DA1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EF2B380-D5F8-4580-97C0-FFB13B77E4B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DD56C6-C03D-40DB-AE07-6B530930CDF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8AFCEDF-E60D-4ED6-ACFA-478401DF774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C99F8F9-EE9E-4C02-9D8A-35566914641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25A37E2-5A7F-433B-A137-44DADA352D2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360D945-7D84-4A04-B98F-B89ACEDB0FD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906D10C-5736-4073-AE4D-D017E51A310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5E0B0B3-2067-46FE-96A5-157290C43BB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4757897-7D43-45BC-B6C3-06055A7F62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78683FA-9443-4A5E-A824-D4BB3E3C07D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1FCD139-3228-42EA-A955-F6A0F63FDDF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2F03CE3-08EB-43A7-BCAA-B5868C4B624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648DC95-F410-4093-939C-D6A6189426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94814BA-344D-47E3-BA1A-0756EC3FBDB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0E3AB74-8A1E-4D74-A043-98B81CB7252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9E6591E-5572-4D95-8FA8-087EBD9B6A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CF83628-6493-49AD-AB70-AB919FB08D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償却対象となる建物等の資産については新規取得が抑制される一方で、既存施設の老朽化に伴</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い</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減価償却累計額が着実に増加した</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ため、</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70.4</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に上昇した</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。類似団体平均である</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56.5</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％を大幅に上回って</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いるが、</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これは、区有施設全体の</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％以上を占める学校施設等の老朽化が進んでいることが主な要因と考えられる。</a:t>
          </a:r>
          <a:endPar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今後は、施設の複合化や多機能化、効果的・効率的な活用を踏まえた計画的な更新を進めていく。</a:t>
          </a:r>
          <a:endParaRPr kumimoji="1" lang="ja-JP" altLang="en-US" sz="105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B8B155-70D4-478B-BEC8-867264999BD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925F01C-84E2-40CC-82A4-468D0280985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FD642D9-4793-4D8F-9924-99BB5751FB4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C97E533-8902-45F7-B881-81EC9DD122A1}"/>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FFA2464-B4F3-49E2-BE2A-A3316143BFA9}"/>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B14A7F21-ED8C-4DE7-A210-E306FCC8806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4B20B6F-5535-4695-860E-0DC15C751FDB}"/>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C608A6A-DB53-4953-9E45-A9A4734BDA3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1A36DE3-DCBB-42F9-9EB6-E524A60A8E52}"/>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AE2D9E5-29FF-449A-85FB-8A9E38DFB2F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530B8A31-F747-43DB-8C86-8DC9ECD093D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D82B60D-AFEA-4C95-8469-6BA104ABBDA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2F842AE-F6A2-41FA-9F5F-4A46215094D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361CCF1-A6AF-4041-A692-C8D76C218E9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D4E9081B-7507-4540-9109-97A3BD9F6E19}"/>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5BFC645D-632B-491F-9B77-8FDE676BB5FA}"/>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76E437EB-6311-4977-BFF8-7BC29E94C620}"/>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C90C8690-3B45-40DB-8E2D-97A40139B1FF}"/>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C9293F6E-D360-4293-B908-23916025A929}"/>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CA227B62-C39B-4082-8CBF-81418AA655D6}"/>
            </a:ext>
          </a:extLst>
        </xdr:cNvPr>
        <xdr:cNvSpPr txBox="1"/>
      </xdr:nvSpPr>
      <xdr:spPr>
        <a:xfrm>
          <a:off x="4813300" y="5897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713C573D-1A16-460E-9E1C-B618D6A5F67F}"/>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4CF6F9E3-AFE6-4ECE-85F1-ED5DA1792A90}"/>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05DA299D-02D3-47E7-8CE7-B6E5234C606E}"/>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D0ACD9E9-4A17-48CD-8A0A-4AA9B88092D3}"/>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19DD3D7F-EE78-45C1-A908-DD0ABF29D12B}"/>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0A358DB-CCD7-4412-8ECE-7401599A176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B2AD9D2-4CB6-443F-8ECB-A233715684D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896D811-3CA9-435D-9614-15281D99131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E701ADA-6C59-4190-A380-99963889BA7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638E604-39ED-4436-B9AF-75C2C17947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45847</xdr:rowOff>
    </xdr:from>
    <xdr:to>
      <xdr:col>23</xdr:col>
      <xdr:colOff>136525</xdr:colOff>
      <xdr:row>34</xdr:row>
      <xdr:rowOff>147447</xdr:rowOff>
    </xdr:to>
    <xdr:sp macro="" textlink="">
      <xdr:nvSpPr>
        <xdr:cNvPr id="89" name="楕円 88">
          <a:extLst>
            <a:ext uri="{FF2B5EF4-FFF2-40B4-BE49-F238E27FC236}">
              <a16:creationId xmlns:a16="http://schemas.microsoft.com/office/drawing/2014/main" id="{419836D5-1979-4656-8995-51812EBDA5D6}"/>
            </a:ext>
          </a:extLst>
        </xdr:cNvPr>
        <xdr:cNvSpPr/>
      </xdr:nvSpPr>
      <xdr:spPr>
        <a:xfrm>
          <a:off x="4711700" y="664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132224</xdr:rowOff>
    </xdr:from>
    <xdr:ext cx="405111" cy="259045"/>
    <xdr:sp macro="" textlink="">
      <xdr:nvSpPr>
        <xdr:cNvPr id="90" name="有形固定資産減価償却率該当値テキスト">
          <a:extLst>
            <a:ext uri="{FF2B5EF4-FFF2-40B4-BE49-F238E27FC236}">
              <a16:creationId xmlns:a16="http://schemas.microsoft.com/office/drawing/2014/main" id="{68EC9194-8227-45BC-9397-004398EA5FF7}"/>
            </a:ext>
          </a:extLst>
        </xdr:cNvPr>
        <xdr:cNvSpPr txBox="1"/>
      </xdr:nvSpPr>
      <xdr:spPr>
        <a:xfrm>
          <a:off x="4813300" y="656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15621</xdr:rowOff>
    </xdr:from>
    <xdr:to>
      <xdr:col>19</xdr:col>
      <xdr:colOff>187325</xdr:colOff>
      <xdr:row>34</xdr:row>
      <xdr:rowOff>117221</xdr:rowOff>
    </xdr:to>
    <xdr:sp macro="" textlink="">
      <xdr:nvSpPr>
        <xdr:cNvPr id="91" name="楕円 90">
          <a:extLst>
            <a:ext uri="{FF2B5EF4-FFF2-40B4-BE49-F238E27FC236}">
              <a16:creationId xmlns:a16="http://schemas.microsoft.com/office/drawing/2014/main" id="{925B9DF3-FF5F-4003-99BD-2D53FB0C19E1}"/>
            </a:ext>
          </a:extLst>
        </xdr:cNvPr>
        <xdr:cNvSpPr/>
      </xdr:nvSpPr>
      <xdr:spPr>
        <a:xfrm>
          <a:off x="4000500" y="66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66421</xdr:rowOff>
    </xdr:from>
    <xdr:to>
      <xdr:col>23</xdr:col>
      <xdr:colOff>85725</xdr:colOff>
      <xdr:row>34</xdr:row>
      <xdr:rowOff>96647</xdr:rowOff>
    </xdr:to>
    <xdr:cxnSp macro="">
      <xdr:nvCxnSpPr>
        <xdr:cNvPr id="92" name="直線コネクタ 91">
          <a:extLst>
            <a:ext uri="{FF2B5EF4-FFF2-40B4-BE49-F238E27FC236}">
              <a16:creationId xmlns:a16="http://schemas.microsoft.com/office/drawing/2014/main" id="{2E6550F2-05B3-46F4-9C69-A2A02AF51F49}"/>
            </a:ext>
          </a:extLst>
        </xdr:cNvPr>
        <xdr:cNvCxnSpPr/>
      </xdr:nvCxnSpPr>
      <xdr:spPr>
        <a:xfrm>
          <a:off x="4051300" y="6667246"/>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152527</xdr:rowOff>
    </xdr:from>
    <xdr:to>
      <xdr:col>15</xdr:col>
      <xdr:colOff>187325</xdr:colOff>
      <xdr:row>34</xdr:row>
      <xdr:rowOff>82677</xdr:rowOff>
    </xdr:to>
    <xdr:sp macro="" textlink="">
      <xdr:nvSpPr>
        <xdr:cNvPr id="93" name="楕円 92">
          <a:extLst>
            <a:ext uri="{FF2B5EF4-FFF2-40B4-BE49-F238E27FC236}">
              <a16:creationId xmlns:a16="http://schemas.microsoft.com/office/drawing/2014/main" id="{F12FFCAE-4FB2-4204-A2E0-82F83568FE15}"/>
            </a:ext>
          </a:extLst>
        </xdr:cNvPr>
        <xdr:cNvSpPr/>
      </xdr:nvSpPr>
      <xdr:spPr>
        <a:xfrm>
          <a:off x="32385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31877</xdr:rowOff>
    </xdr:from>
    <xdr:to>
      <xdr:col>19</xdr:col>
      <xdr:colOff>136525</xdr:colOff>
      <xdr:row>34</xdr:row>
      <xdr:rowOff>66421</xdr:rowOff>
    </xdr:to>
    <xdr:cxnSp macro="">
      <xdr:nvCxnSpPr>
        <xdr:cNvPr id="94" name="直線コネクタ 93">
          <a:extLst>
            <a:ext uri="{FF2B5EF4-FFF2-40B4-BE49-F238E27FC236}">
              <a16:creationId xmlns:a16="http://schemas.microsoft.com/office/drawing/2014/main" id="{52FC477B-7689-4B83-BF59-195CF93DE78F}"/>
            </a:ext>
          </a:extLst>
        </xdr:cNvPr>
        <xdr:cNvCxnSpPr/>
      </xdr:nvCxnSpPr>
      <xdr:spPr>
        <a:xfrm>
          <a:off x="3289300" y="6632702"/>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122301</xdr:rowOff>
    </xdr:from>
    <xdr:to>
      <xdr:col>11</xdr:col>
      <xdr:colOff>187325</xdr:colOff>
      <xdr:row>34</xdr:row>
      <xdr:rowOff>52451</xdr:rowOff>
    </xdr:to>
    <xdr:sp macro="" textlink="">
      <xdr:nvSpPr>
        <xdr:cNvPr id="95" name="楕円 94">
          <a:extLst>
            <a:ext uri="{FF2B5EF4-FFF2-40B4-BE49-F238E27FC236}">
              <a16:creationId xmlns:a16="http://schemas.microsoft.com/office/drawing/2014/main" id="{4A7E2E62-8EEF-4474-9759-16C92AEE0F4A}"/>
            </a:ext>
          </a:extLst>
        </xdr:cNvPr>
        <xdr:cNvSpPr/>
      </xdr:nvSpPr>
      <xdr:spPr>
        <a:xfrm>
          <a:off x="2476500" y="655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1651</xdr:rowOff>
    </xdr:from>
    <xdr:to>
      <xdr:col>15</xdr:col>
      <xdr:colOff>136525</xdr:colOff>
      <xdr:row>34</xdr:row>
      <xdr:rowOff>31877</xdr:rowOff>
    </xdr:to>
    <xdr:cxnSp macro="">
      <xdr:nvCxnSpPr>
        <xdr:cNvPr id="96" name="直線コネクタ 95">
          <a:extLst>
            <a:ext uri="{FF2B5EF4-FFF2-40B4-BE49-F238E27FC236}">
              <a16:creationId xmlns:a16="http://schemas.microsoft.com/office/drawing/2014/main" id="{06F50F2A-4D09-47ED-8739-23B4446B6BBC}"/>
            </a:ext>
          </a:extLst>
        </xdr:cNvPr>
        <xdr:cNvCxnSpPr/>
      </xdr:nvCxnSpPr>
      <xdr:spPr>
        <a:xfrm>
          <a:off x="2527300" y="6602476"/>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18669</xdr:rowOff>
    </xdr:from>
    <xdr:to>
      <xdr:col>7</xdr:col>
      <xdr:colOff>187325</xdr:colOff>
      <xdr:row>33</xdr:row>
      <xdr:rowOff>120269</xdr:rowOff>
    </xdr:to>
    <xdr:sp macro="" textlink="">
      <xdr:nvSpPr>
        <xdr:cNvPr id="97" name="楕円 96">
          <a:extLst>
            <a:ext uri="{FF2B5EF4-FFF2-40B4-BE49-F238E27FC236}">
              <a16:creationId xmlns:a16="http://schemas.microsoft.com/office/drawing/2014/main" id="{3CA8A1B1-CF1F-44B7-9B8E-F03531CED4F9}"/>
            </a:ext>
          </a:extLst>
        </xdr:cNvPr>
        <xdr:cNvSpPr/>
      </xdr:nvSpPr>
      <xdr:spPr>
        <a:xfrm>
          <a:off x="1714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69469</xdr:rowOff>
    </xdr:from>
    <xdr:to>
      <xdr:col>11</xdr:col>
      <xdr:colOff>136525</xdr:colOff>
      <xdr:row>34</xdr:row>
      <xdr:rowOff>1651</xdr:rowOff>
    </xdr:to>
    <xdr:cxnSp macro="">
      <xdr:nvCxnSpPr>
        <xdr:cNvPr id="98" name="直線コネクタ 97">
          <a:extLst>
            <a:ext uri="{FF2B5EF4-FFF2-40B4-BE49-F238E27FC236}">
              <a16:creationId xmlns:a16="http://schemas.microsoft.com/office/drawing/2014/main" id="{BC6AF3FD-1EC8-4C2F-890C-9BA5678BD77C}"/>
            </a:ext>
          </a:extLst>
        </xdr:cNvPr>
        <xdr:cNvCxnSpPr/>
      </xdr:nvCxnSpPr>
      <xdr:spPr>
        <a:xfrm>
          <a:off x="1765300" y="6498844"/>
          <a:ext cx="762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265290CD-8F80-4239-91BA-799AE32564DB}"/>
            </a:ext>
          </a:extLst>
        </xdr:cNvPr>
        <xdr:cNvSpPr txBox="1"/>
      </xdr:nvSpPr>
      <xdr:spPr>
        <a:xfrm>
          <a:off x="3836044" y="58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7252AD80-B265-4E3E-99E8-EC66073894B7}"/>
            </a:ext>
          </a:extLst>
        </xdr:cNvPr>
        <xdr:cNvSpPr txBox="1"/>
      </xdr:nvSpPr>
      <xdr:spPr>
        <a:xfrm>
          <a:off x="3086744" y="5826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C8DF5707-7082-4307-B1DA-734E5E028F25}"/>
            </a:ext>
          </a:extLst>
        </xdr:cNvPr>
        <xdr:cNvSpPr txBox="1"/>
      </xdr:nvSpPr>
      <xdr:spPr>
        <a:xfrm>
          <a:off x="2324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93E4B97D-FDEF-4CD1-8874-4527C28FF1D0}"/>
            </a:ext>
          </a:extLst>
        </xdr:cNvPr>
        <xdr:cNvSpPr txBox="1"/>
      </xdr:nvSpPr>
      <xdr:spPr>
        <a:xfrm>
          <a:off x="1562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108348</xdr:rowOff>
    </xdr:from>
    <xdr:ext cx="405111" cy="259045"/>
    <xdr:sp macro="" textlink="">
      <xdr:nvSpPr>
        <xdr:cNvPr id="103" name="n_1mainValue有形固定資産減価償却率">
          <a:extLst>
            <a:ext uri="{FF2B5EF4-FFF2-40B4-BE49-F238E27FC236}">
              <a16:creationId xmlns:a16="http://schemas.microsoft.com/office/drawing/2014/main" id="{8A505D79-BF0F-470A-ACA3-F756F5AC5BA4}"/>
            </a:ext>
          </a:extLst>
        </xdr:cNvPr>
        <xdr:cNvSpPr txBox="1"/>
      </xdr:nvSpPr>
      <xdr:spPr>
        <a:xfrm>
          <a:off x="3836044" y="670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73804</xdr:rowOff>
    </xdr:from>
    <xdr:ext cx="405111" cy="259045"/>
    <xdr:sp macro="" textlink="">
      <xdr:nvSpPr>
        <xdr:cNvPr id="104" name="n_2mainValue有形固定資産減価償却率">
          <a:extLst>
            <a:ext uri="{FF2B5EF4-FFF2-40B4-BE49-F238E27FC236}">
              <a16:creationId xmlns:a16="http://schemas.microsoft.com/office/drawing/2014/main" id="{EACA44A9-67A0-4947-B37E-F35E6875BEC6}"/>
            </a:ext>
          </a:extLst>
        </xdr:cNvPr>
        <xdr:cNvSpPr txBox="1"/>
      </xdr:nvSpPr>
      <xdr:spPr>
        <a:xfrm>
          <a:off x="3086744" y="6674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43578</xdr:rowOff>
    </xdr:from>
    <xdr:ext cx="405111" cy="259045"/>
    <xdr:sp macro="" textlink="">
      <xdr:nvSpPr>
        <xdr:cNvPr id="105" name="n_3mainValue有形固定資産減価償却率">
          <a:extLst>
            <a:ext uri="{FF2B5EF4-FFF2-40B4-BE49-F238E27FC236}">
              <a16:creationId xmlns:a16="http://schemas.microsoft.com/office/drawing/2014/main" id="{0D96FA24-796B-45CB-90E5-B832407DE489}"/>
            </a:ext>
          </a:extLst>
        </xdr:cNvPr>
        <xdr:cNvSpPr txBox="1"/>
      </xdr:nvSpPr>
      <xdr:spPr>
        <a:xfrm>
          <a:off x="2324744" y="664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111396</xdr:rowOff>
    </xdr:from>
    <xdr:ext cx="405111" cy="259045"/>
    <xdr:sp macro="" textlink="">
      <xdr:nvSpPr>
        <xdr:cNvPr id="106" name="n_4mainValue有形固定資産減価償却率">
          <a:extLst>
            <a:ext uri="{FF2B5EF4-FFF2-40B4-BE49-F238E27FC236}">
              <a16:creationId xmlns:a16="http://schemas.microsoft.com/office/drawing/2014/main" id="{88044ED9-0A85-4DD2-8CF0-2BA313A5CEBA}"/>
            </a:ext>
          </a:extLst>
        </xdr:cNvPr>
        <xdr:cNvSpPr txBox="1"/>
      </xdr:nvSpPr>
      <xdr:spPr>
        <a:xfrm>
          <a:off x="1562744" y="654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C968860-74F1-4C2B-B973-19E90401859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4F5528F-9749-4CF7-9684-A1ED0ACE5E8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A373987-4D3C-4E25-BB30-EC12D19F8292}"/>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FF86423-3BF1-49C2-91A6-F3F950D345F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25892D6-11E2-4BD8-9880-68A57E733BD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A40F3F1-EACC-4206-9B41-E4A1020ABBE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7457F830-D231-453F-BC18-B4D2FC11650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81B9245-2DB7-4BBF-98DA-561975B218C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7478A64-14B9-4F12-8E7B-1933AA1DC5B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7C41DC0-9479-4FFE-BE76-60102541211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F145011-E28F-4BA4-88AB-B174968584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92CF759-C7E7-472C-9113-6E47C9C863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7F7B431-B407-4BFA-9C3E-9FA0B86E097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将来負担額を充当可能財源等が上回ったことにより、実質債務は前年度に引き続きマイナスであり、債務償還比率は</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0.0%</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を維持している。</a:t>
          </a:r>
          <a:endPar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この背景には、令和</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年度は特別区債の発行を行わず、着実に地方債の償還を進めたことにより</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残高</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が前年度比で</a:t>
          </a:r>
          <a:r>
            <a:rPr lang="en-US"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7.4</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億円減少したこと</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に加え</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、職員定数の適正化</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取り組み</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ながら</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、将来負担額に充当可能な基金</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lang="ja-JP" altLang="en-US"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を図ってきたこと</a:t>
          </a:r>
          <a:r>
            <a:rPr lang="ja-JP" altLang="ja-JP" sz="1050" b="0">
              <a:solidFill>
                <a:sysClr val="windowText" lastClr="000000"/>
              </a:solidFill>
              <a:effectLst/>
              <a:latin typeface="ＭＳ Ｐゴシック" panose="020B0600070205080204" pitchFamily="50" charset="-128"/>
              <a:ea typeface="ＭＳ Ｐゴシック" panose="020B0600070205080204" pitchFamily="50" charset="-128"/>
              <a:cs typeface="+mn-cs"/>
            </a:rPr>
            <a:t>が挙げられる。</a:t>
          </a:r>
          <a:endParaRPr kumimoji="1" lang="ja-JP" altLang="en-US" sz="105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0659E3A-189B-4A0B-BF74-609309DCCC0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4AC536B-AE93-4F40-9A36-6EEA04B1F98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703E848D-F91D-405E-A6C2-2543F2A170DC}"/>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9237D20-5851-483C-8102-801115978A2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EC275B6E-8645-41C8-9F1D-37999263B69A}"/>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5C20391-18B8-4E6C-B422-339C1368B1C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C55D739-FEB2-408C-8520-99BA929A47E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F965ABCB-9BBC-4C35-AFB9-B3D29391D1F7}"/>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77D59DBF-45E6-4C06-9EBD-F0C935FB7958}"/>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E50450F9-17EA-40E8-97D8-81F72B3A696B}"/>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C9075EE-723F-4EA4-AD96-4B8C4FEE11BE}"/>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CC4F212B-905F-49DF-B638-8D2AD27D4051}"/>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597E211C-071A-45FC-B8DB-12796F0BBA04}"/>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1CFFFAD9-FE6F-4BB0-84BB-4ED91E426D48}"/>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0C66BFCC-78F0-4AA7-A84F-5B2A6E43FF59}"/>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AF2D130C-0980-43F2-82A9-69B9DA6BD398}"/>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1FC99E88-275D-498B-BD6B-301D8CFFFDAB}"/>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7209452E-E020-472D-865C-E9C6190BF3CB}"/>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051D121-901A-4B77-A841-3B70625FC72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F27C858-8857-4D9D-BC79-3CBB472FC00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D9320AE-7A25-417D-BEF8-5BE832013FF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DC56013-8AAD-4D59-B6B6-CEDD4D54D3E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DFB6234-961D-4A9B-A970-90E3DC842BD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9D2745EB-45A0-4985-83DD-005B121DF691}"/>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050F3ABE-A47E-4A4B-860A-40C09AFFD633}"/>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01F35E48-6124-4FA9-83AE-D9B3D1DE3F42}"/>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B3D18452-AFF3-434E-BAA1-718769B4CA76}"/>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907C6E10-A22A-4309-B6B0-83E57F91AA3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D4BD5C49-ADFB-4793-B659-4A7C9DFACA7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11C211AB-A3D5-410B-A797-613605B6AF7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D380E1CA-5091-487C-8AC2-34C142751C2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03BD2A74-8E7A-4395-B146-0598515F914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F56949F1-B5D6-43B2-808B-30D9F76C002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312F5D-C8B5-4069-A8AA-B883643E6C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9C663EB-039D-4EB0-88B1-F5FA7C3CC2C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1F0003-EAD2-47D0-8AA5-D65502C4E43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56F05C6-5730-45A7-BD99-B9FD45B7394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20868A-9AD4-4EA6-87DE-328BFBF72DD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F44E65-3A05-43D5-811D-8C0159EFCC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96094E-F1B7-4063-B03E-8FD12EA919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7CE245-E6D0-43DB-BF1F-C3CE2383A8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AB172F-9D65-49B0-9B30-87DABB27B34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0868E83-DC0B-4BCC-B549-D165260529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B7266F-8B75-44F1-820C-1F6405656CD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74DE015-62E6-4F1F-A748-0587A7FD154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8C32CF-4A20-40CB-A00E-5D04F197838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3AC419-D1C1-4814-958E-F039FE8653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B07ACA-74FC-495D-8604-6072EB7AF8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E24115E-8C28-44CE-AB29-7267CD07A28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5D7614-FB85-45B6-9E48-F0B245761C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616502F-3073-4134-A663-53877678D4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697634-8470-4A08-9D8F-29CBE849AF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4C13D1-1DA7-4276-A718-2A58C78893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A4F0DE-2DD7-44FC-9296-065F3D44B9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F0554AE-F5BA-48F2-B65D-B3583F7B13D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FBE760-C6F7-4D78-8B86-8130C7F9A7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4744FF-99F5-4BCE-A4A0-FA94BC8FE96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52CC0C-2F04-4CCD-A6AB-517C46DC42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22262A-BAA4-4AEF-99D6-CAFC3A16675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42B697-669F-4C02-AD27-4A334B2DA9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FA8624-2167-4DE1-B8A0-38B2FA78DB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2E3919-A65A-4C14-8699-8050F41536F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2771A3-9746-4811-AF04-14DE7A4A0CE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FBDD67-12B8-4920-9E90-4E52BB5EEE1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359ED5-1B01-4C44-AD12-200CC29C59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888E09B-EB86-47C3-B767-6E0ADFD1A93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23C37C8-D9AC-4CC1-9AF9-4F2F53B5CC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58F633-6BA8-4B38-9567-438D7AB9F51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F18001-07E7-4F28-84A9-DE41DD013F6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FAD442-FEED-4329-A1B7-E5571B833C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22991B-5D2E-4361-BCFA-A426A7E2AD5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8913A6-421E-4471-AE7E-0BF724320B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EB413A-9DFF-4E5B-8327-0865AA1316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1150F0-2249-48B0-8AC1-AB9CFD7D532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AEAFFE8-0CCD-42D5-959E-3FAE204764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76FC25A-5EB6-463C-AA16-0411783DBE2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ABB083F-3BC5-4617-84E8-3891E0683C4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CE3E476-3C51-4250-A0C4-2D19AB933DD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DCDE64-C4B3-4D7E-A7B6-B6174177314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6EB6B18-3194-4374-85A5-569F830AFB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9160BA5-C47E-405A-950D-0C48A6CCAEB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313A9E4-243B-4B56-926F-29CB99ADC4E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8925F9D-0B79-46C0-8623-21AF6CED3EA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275CAEF-F73E-4738-91EE-2849DA0BD7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E883268-8C2B-4013-8FA1-2FAE6A4E48A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4CE369B-180C-4152-8F75-F1A64E349D8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08A6030-0AB8-41E6-AD6A-332EA4AD119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D6021355-6F7F-4B36-87D7-05631B0CC7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22521EC-3E99-46AF-87ED-FBD4703685A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1ADA1FA3-66A8-424C-A76D-635C4005CC82}"/>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92868BA1-F08B-4FF5-90F2-CACB6A2838B4}"/>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5BFE1306-6251-48DA-B500-AB186C43F8C7}"/>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97729C6-DC01-4FBA-A445-FFDCB314AE2E}"/>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0A59599-73CC-4495-9413-E1D0FAD0B70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D80E248-EE2F-423D-B689-379ED6F87554}"/>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EFD5A9E8-751F-4103-805B-A9759A0B54DC}"/>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56FBFCC6-F283-481A-97F4-B8E4F1262CFD}"/>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56B6CC1E-16E7-48BC-9AB1-A40119B45BBF}"/>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9A2C9695-6C0F-4768-8F8A-E8D4BF5877EF}"/>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A9685FF9-0699-42F4-9881-97FD382E1ED8}"/>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219031-B552-4776-A115-BCA73E917B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FDC7CC-7CB0-4724-BFBE-0EE547F3533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0B8986D-4FDD-4228-9815-F12A7602B54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548CD3-798D-4134-A157-B44639BC01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184EA2-7FA6-4388-9F4C-446334D61CA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169091</xdr:rowOff>
    </xdr:from>
    <xdr:to>
      <xdr:col>24</xdr:col>
      <xdr:colOff>114300</xdr:colOff>
      <xdr:row>41</xdr:row>
      <xdr:rowOff>99241</xdr:rowOff>
    </xdr:to>
    <xdr:sp macro="" textlink="">
      <xdr:nvSpPr>
        <xdr:cNvPr id="74" name="楕円 73">
          <a:extLst>
            <a:ext uri="{FF2B5EF4-FFF2-40B4-BE49-F238E27FC236}">
              <a16:creationId xmlns:a16="http://schemas.microsoft.com/office/drawing/2014/main" id="{B8D41938-BB9D-490C-929A-606C8404580A}"/>
            </a:ext>
          </a:extLst>
        </xdr:cNvPr>
        <xdr:cNvSpPr/>
      </xdr:nvSpPr>
      <xdr:spPr>
        <a:xfrm>
          <a:off x="45847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147518</xdr:rowOff>
    </xdr:from>
    <xdr:ext cx="405111" cy="259045"/>
    <xdr:sp macro="" textlink="">
      <xdr:nvSpPr>
        <xdr:cNvPr id="75" name="【道路】&#10;有形固定資産減価償却率該当値テキスト">
          <a:extLst>
            <a:ext uri="{FF2B5EF4-FFF2-40B4-BE49-F238E27FC236}">
              <a16:creationId xmlns:a16="http://schemas.microsoft.com/office/drawing/2014/main" id="{BCB15766-B212-4615-81B8-523BBDA3AA6C}"/>
            </a:ext>
          </a:extLst>
        </xdr:cNvPr>
        <xdr:cNvSpPr txBox="1"/>
      </xdr:nvSpPr>
      <xdr:spPr>
        <a:xfrm>
          <a:off x="4673600"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164193</xdr:rowOff>
    </xdr:from>
    <xdr:to>
      <xdr:col>20</xdr:col>
      <xdr:colOff>38100</xdr:colOff>
      <xdr:row>41</xdr:row>
      <xdr:rowOff>94343</xdr:rowOff>
    </xdr:to>
    <xdr:sp macro="" textlink="">
      <xdr:nvSpPr>
        <xdr:cNvPr id="76" name="楕円 75">
          <a:extLst>
            <a:ext uri="{FF2B5EF4-FFF2-40B4-BE49-F238E27FC236}">
              <a16:creationId xmlns:a16="http://schemas.microsoft.com/office/drawing/2014/main" id="{2560394C-320C-4579-B8EA-13A8F99E8E21}"/>
            </a:ext>
          </a:extLst>
        </xdr:cNvPr>
        <xdr:cNvSpPr/>
      </xdr:nvSpPr>
      <xdr:spPr>
        <a:xfrm>
          <a:off x="3746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43543</xdr:rowOff>
    </xdr:from>
    <xdr:to>
      <xdr:col>24</xdr:col>
      <xdr:colOff>63500</xdr:colOff>
      <xdr:row>41</xdr:row>
      <xdr:rowOff>48441</xdr:rowOff>
    </xdr:to>
    <xdr:cxnSp macro="">
      <xdr:nvCxnSpPr>
        <xdr:cNvPr id="77" name="直線コネクタ 76">
          <a:extLst>
            <a:ext uri="{FF2B5EF4-FFF2-40B4-BE49-F238E27FC236}">
              <a16:creationId xmlns:a16="http://schemas.microsoft.com/office/drawing/2014/main" id="{3B63059F-B8BC-45A8-AF3B-B65143B86C0E}"/>
            </a:ext>
          </a:extLst>
        </xdr:cNvPr>
        <xdr:cNvCxnSpPr/>
      </xdr:nvCxnSpPr>
      <xdr:spPr>
        <a:xfrm>
          <a:off x="3797300" y="7072993"/>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157662</xdr:rowOff>
    </xdr:from>
    <xdr:to>
      <xdr:col>15</xdr:col>
      <xdr:colOff>101600</xdr:colOff>
      <xdr:row>41</xdr:row>
      <xdr:rowOff>87812</xdr:rowOff>
    </xdr:to>
    <xdr:sp macro="" textlink="">
      <xdr:nvSpPr>
        <xdr:cNvPr id="78" name="楕円 77">
          <a:extLst>
            <a:ext uri="{FF2B5EF4-FFF2-40B4-BE49-F238E27FC236}">
              <a16:creationId xmlns:a16="http://schemas.microsoft.com/office/drawing/2014/main" id="{A5993138-E82A-48EA-8D43-08EAACE73260}"/>
            </a:ext>
          </a:extLst>
        </xdr:cNvPr>
        <xdr:cNvSpPr/>
      </xdr:nvSpPr>
      <xdr:spPr>
        <a:xfrm>
          <a:off x="2857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37012</xdr:rowOff>
    </xdr:from>
    <xdr:to>
      <xdr:col>19</xdr:col>
      <xdr:colOff>177800</xdr:colOff>
      <xdr:row>41</xdr:row>
      <xdr:rowOff>43543</xdr:rowOff>
    </xdr:to>
    <xdr:cxnSp macro="">
      <xdr:nvCxnSpPr>
        <xdr:cNvPr id="79" name="直線コネクタ 78">
          <a:extLst>
            <a:ext uri="{FF2B5EF4-FFF2-40B4-BE49-F238E27FC236}">
              <a16:creationId xmlns:a16="http://schemas.microsoft.com/office/drawing/2014/main" id="{D1EF29AC-E517-4A96-92DF-B8DC1B50AAFE}"/>
            </a:ext>
          </a:extLst>
        </xdr:cNvPr>
        <xdr:cNvCxnSpPr/>
      </xdr:nvCxnSpPr>
      <xdr:spPr>
        <a:xfrm>
          <a:off x="2908300" y="706646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147865</xdr:rowOff>
    </xdr:from>
    <xdr:to>
      <xdr:col>10</xdr:col>
      <xdr:colOff>165100</xdr:colOff>
      <xdr:row>41</xdr:row>
      <xdr:rowOff>78015</xdr:rowOff>
    </xdr:to>
    <xdr:sp macro="" textlink="">
      <xdr:nvSpPr>
        <xdr:cNvPr id="80" name="楕円 79">
          <a:extLst>
            <a:ext uri="{FF2B5EF4-FFF2-40B4-BE49-F238E27FC236}">
              <a16:creationId xmlns:a16="http://schemas.microsoft.com/office/drawing/2014/main" id="{31F623B5-3E55-4F24-BE36-5067C44A8489}"/>
            </a:ext>
          </a:extLst>
        </xdr:cNvPr>
        <xdr:cNvSpPr/>
      </xdr:nvSpPr>
      <xdr:spPr>
        <a:xfrm>
          <a:off x="1968500" y="700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27215</xdr:rowOff>
    </xdr:from>
    <xdr:to>
      <xdr:col>15</xdr:col>
      <xdr:colOff>50800</xdr:colOff>
      <xdr:row>41</xdr:row>
      <xdr:rowOff>37012</xdr:rowOff>
    </xdr:to>
    <xdr:cxnSp macro="">
      <xdr:nvCxnSpPr>
        <xdr:cNvPr id="81" name="直線コネクタ 80">
          <a:extLst>
            <a:ext uri="{FF2B5EF4-FFF2-40B4-BE49-F238E27FC236}">
              <a16:creationId xmlns:a16="http://schemas.microsoft.com/office/drawing/2014/main" id="{7FFCBBED-6FCE-4502-8325-62EA5E00B4BE}"/>
            </a:ext>
          </a:extLst>
        </xdr:cNvPr>
        <xdr:cNvCxnSpPr/>
      </xdr:nvCxnSpPr>
      <xdr:spPr>
        <a:xfrm>
          <a:off x="2019300" y="705666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138067</xdr:rowOff>
    </xdr:from>
    <xdr:to>
      <xdr:col>6</xdr:col>
      <xdr:colOff>38100</xdr:colOff>
      <xdr:row>41</xdr:row>
      <xdr:rowOff>68217</xdr:rowOff>
    </xdr:to>
    <xdr:sp macro="" textlink="">
      <xdr:nvSpPr>
        <xdr:cNvPr id="82" name="楕円 81">
          <a:extLst>
            <a:ext uri="{FF2B5EF4-FFF2-40B4-BE49-F238E27FC236}">
              <a16:creationId xmlns:a16="http://schemas.microsoft.com/office/drawing/2014/main" id="{A9ED419A-F55B-499C-AD55-E369AD0BB2E9}"/>
            </a:ext>
          </a:extLst>
        </xdr:cNvPr>
        <xdr:cNvSpPr/>
      </xdr:nvSpPr>
      <xdr:spPr>
        <a:xfrm>
          <a:off x="1079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17417</xdr:rowOff>
    </xdr:from>
    <xdr:to>
      <xdr:col>10</xdr:col>
      <xdr:colOff>114300</xdr:colOff>
      <xdr:row>41</xdr:row>
      <xdr:rowOff>27215</xdr:rowOff>
    </xdr:to>
    <xdr:cxnSp macro="">
      <xdr:nvCxnSpPr>
        <xdr:cNvPr id="83" name="直線コネクタ 82">
          <a:extLst>
            <a:ext uri="{FF2B5EF4-FFF2-40B4-BE49-F238E27FC236}">
              <a16:creationId xmlns:a16="http://schemas.microsoft.com/office/drawing/2014/main" id="{CF24488A-92ED-4B7E-8E54-0D46AD4D3C06}"/>
            </a:ext>
          </a:extLst>
        </xdr:cNvPr>
        <xdr:cNvCxnSpPr/>
      </xdr:nvCxnSpPr>
      <xdr:spPr>
        <a:xfrm>
          <a:off x="1130300" y="704686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8B061E7F-AFCF-415B-9ED2-B3B003FF932D}"/>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14C9B282-F903-44C1-8390-516FF74F4EDE}"/>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B996FD9-FB07-4EA1-A939-6EEFEFA1B5A4}"/>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7F8835A5-296B-4888-8B04-DBF7291A7C9C}"/>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85470</xdr:rowOff>
    </xdr:from>
    <xdr:ext cx="405111" cy="259045"/>
    <xdr:sp macro="" textlink="">
      <xdr:nvSpPr>
        <xdr:cNvPr id="88" name="n_1mainValue【道路】&#10;有形固定資産減価償却率">
          <a:extLst>
            <a:ext uri="{FF2B5EF4-FFF2-40B4-BE49-F238E27FC236}">
              <a16:creationId xmlns:a16="http://schemas.microsoft.com/office/drawing/2014/main" id="{B2168932-669C-4864-AC5E-4F3D8F692782}"/>
            </a:ext>
          </a:extLst>
        </xdr:cNvPr>
        <xdr:cNvSpPr txBox="1"/>
      </xdr:nvSpPr>
      <xdr:spPr>
        <a:xfrm>
          <a:off x="35820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78939</xdr:rowOff>
    </xdr:from>
    <xdr:ext cx="405111" cy="259045"/>
    <xdr:sp macro="" textlink="">
      <xdr:nvSpPr>
        <xdr:cNvPr id="89" name="n_2mainValue【道路】&#10;有形固定資産減価償却率">
          <a:extLst>
            <a:ext uri="{FF2B5EF4-FFF2-40B4-BE49-F238E27FC236}">
              <a16:creationId xmlns:a16="http://schemas.microsoft.com/office/drawing/2014/main" id="{954DFF1E-E3AC-46FB-A5B1-2603BEBA16C6}"/>
            </a:ext>
          </a:extLst>
        </xdr:cNvPr>
        <xdr:cNvSpPr txBox="1"/>
      </xdr:nvSpPr>
      <xdr:spPr>
        <a:xfrm>
          <a:off x="2705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69142</xdr:rowOff>
    </xdr:from>
    <xdr:ext cx="405111" cy="259045"/>
    <xdr:sp macro="" textlink="">
      <xdr:nvSpPr>
        <xdr:cNvPr id="90" name="n_3mainValue【道路】&#10;有形固定資産減価償却率">
          <a:extLst>
            <a:ext uri="{FF2B5EF4-FFF2-40B4-BE49-F238E27FC236}">
              <a16:creationId xmlns:a16="http://schemas.microsoft.com/office/drawing/2014/main" id="{69FBB78A-B1EA-46D5-8F4C-9301BFAFD9F9}"/>
            </a:ext>
          </a:extLst>
        </xdr:cNvPr>
        <xdr:cNvSpPr txBox="1"/>
      </xdr:nvSpPr>
      <xdr:spPr>
        <a:xfrm>
          <a:off x="1816744" y="709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59344</xdr:rowOff>
    </xdr:from>
    <xdr:ext cx="405111" cy="259045"/>
    <xdr:sp macro="" textlink="">
      <xdr:nvSpPr>
        <xdr:cNvPr id="91" name="n_4mainValue【道路】&#10;有形固定資産減価償却率">
          <a:extLst>
            <a:ext uri="{FF2B5EF4-FFF2-40B4-BE49-F238E27FC236}">
              <a16:creationId xmlns:a16="http://schemas.microsoft.com/office/drawing/2014/main" id="{358F9D0D-082E-417C-AB9F-B686E8CBCA0D}"/>
            </a:ext>
          </a:extLst>
        </xdr:cNvPr>
        <xdr:cNvSpPr txBox="1"/>
      </xdr:nvSpPr>
      <xdr:spPr>
        <a:xfrm>
          <a:off x="927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C236575-E6AA-45EB-8AFB-AACDF1F249B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50CB349-3006-4FD7-95D4-9207809468E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E1201F-CCD0-461A-986C-97EC336DA6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2196F1D-6295-46E7-9D48-34B5990FFD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7A91DA7-4EDE-4C8A-91EB-27DB5AE9CDE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F5113DB-01DA-4EE3-9919-4F76C638C0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6CA3EDB-545D-4C94-8B56-EBC08B91CF2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820D6EE-50CF-46E6-8063-D4291C237DB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4479B719-75A7-4DCC-AF97-0584E776969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8205418-717B-4C2D-AD09-548115F24F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9AC9176-B68F-4FA9-A4A4-5D1E45F07B8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1816331-1480-4B3E-BFBA-6847E89ECB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2AC40ED-6464-4F47-8E94-62E78BF19DE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528BC16-656F-45B8-BAF2-2000CB3891D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13C6051-301B-48B1-93E2-DAC71FDAEA3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87D9A91-9189-435E-B32E-2F532FBFFB8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495F540-39B8-40CF-A9AD-A8F0FA98E0C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D12FF9E-B698-4E6B-8D0C-AED7258D1F2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035110B-8951-4DF4-B128-B9BF2B90015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2F5FBE47-8D64-4247-BA15-59FB41969D1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53378EB-7B33-4F07-AA69-AC763782E0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3F20D423-2055-4F1D-A1A5-36497615B57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C63BB064-EC17-4CBE-9356-BB3365C43BF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89CE1394-0C54-464A-A38D-1AFDDD797C93}"/>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3915260A-58AA-4FEE-90A0-D9C695C87A3C}"/>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04B9DC1A-BE6E-4BE2-B98D-4D1244B55CE8}"/>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F99C6C9E-63EF-4445-8AEE-F38C3FBB0EBC}"/>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21C6E02D-8078-41ED-8EFE-D5A374542F25}"/>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31FE87E4-E9C3-45F4-9D24-0B27F06989EA}"/>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7E243F5B-6CD1-4004-9922-CA5CF4431784}"/>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F32B7225-E249-4584-93E9-95514BE40AAB}"/>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E9259720-61D8-455D-8DF4-34AC9155C712}"/>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023F373A-059D-41CE-BE53-D550A244A2FB}"/>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B49BFFE-9BAB-4F71-85B4-F5AD3FAC6C91}"/>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879988A-E0EF-41A8-969E-332DCBE263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AB03E8-1835-4CD7-AAD7-E3A50E1408D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DB1509-0849-407A-B1ED-1C8E073593D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64F3A3-892C-4B4A-B0B5-B5990C15011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1620C42-3D10-4F5D-ADB6-2CE5A3FD683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105791</xdr:rowOff>
    </xdr:from>
    <xdr:to>
      <xdr:col>55</xdr:col>
      <xdr:colOff>50800</xdr:colOff>
      <xdr:row>41</xdr:row>
      <xdr:rowOff>35941</xdr:rowOff>
    </xdr:to>
    <xdr:sp macro="" textlink="">
      <xdr:nvSpPr>
        <xdr:cNvPr id="131" name="楕円 130">
          <a:extLst>
            <a:ext uri="{FF2B5EF4-FFF2-40B4-BE49-F238E27FC236}">
              <a16:creationId xmlns:a16="http://schemas.microsoft.com/office/drawing/2014/main" id="{3AE8A66B-F94E-42C1-BE0D-10E0D4836D4B}"/>
            </a:ext>
          </a:extLst>
        </xdr:cNvPr>
        <xdr:cNvSpPr/>
      </xdr:nvSpPr>
      <xdr:spPr>
        <a:xfrm>
          <a:off x="10426700" y="69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25163</xdr:rowOff>
    </xdr:from>
    <xdr:ext cx="469744" cy="259045"/>
    <xdr:sp macro="" textlink="">
      <xdr:nvSpPr>
        <xdr:cNvPr id="132" name="【道路】&#10;一人当たり延長該当値テキスト">
          <a:extLst>
            <a:ext uri="{FF2B5EF4-FFF2-40B4-BE49-F238E27FC236}">
              <a16:creationId xmlns:a16="http://schemas.microsoft.com/office/drawing/2014/main" id="{5F7A900D-A4FF-449B-8127-CDF789E3163C}"/>
            </a:ext>
          </a:extLst>
        </xdr:cNvPr>
        <xdr:cNvSpPr txBox="1"/>
      </xdr:nvSpPr>
      <xdr:spPr>
        <a:xfrm>
          <a:off x="10515600" y="688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95694</xdr:rowOff>
    </xdr:from>
    <xdr:to>
      <xdr:col>50</xdr:col>
      <xdr:colOff>165100</xdr:colOff>
      <xdr:row>41</xdr:row>
      <xdr:rowOff>25844</xdr:rowOff>
    </xdr:to>
    <xdr:sp macro="" textlink="">
      <xdr:nvSpPr>
        <xdr:cNvPr id="133" name="楕円 132">
          <a:extLst>
            <a:ext uri="{FF2B5EF4-FFF2-40B4-BE49-F238E27FC236}">
              <a16:creationId xmlns:a16="http://schemas.microsoft.com/office/drawing/2014/main" id="{719D7865-3CAF-40F9-B92E-47D2C92214BC}"/>
            </a:ext>
          </a:extLst>
        </xdr:cNvPr>
        <xdr:cNvSpPr/>
      </xdr:nvSpPr>
      <xdr:spPr>
        <a:xfrm>
          <a:off x="9588500" y="69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146494</xdr:rowOff>
    </xdr:from>
    <xdr:to>
      <xdr:col>55</xdr:col>
      <xdr:colOff>0</xdr:colOff>
      <xdr:row>40</xdr:row>
      <xdr:rowOff>156591</xdr:rowOff>
    </xdr:to>
    <xdr:cxnSp macro="">
      <xdr:nvCxnSpPr>
        <xdr:cNvPr id="134" name="直線コネクタ 133">
          <a:extLst>
            <a:ext uri="{FF2B5EF4-FFF2-40B4-BE49-F238E27FC236}">
              <a16:creationId xmlns:a16="http://schemas.microsoft.com/office/drawing/2014/main" id="{F9C61B07-6CDE-41EA-B799-816B4DD3B24E}"/>
            </a:ext>
          </a:extLst>
        </xdr:cNvPr>
        <xdr:cNvCxnSpPr/>
      </xdr:nvCxnSpPr>
      <xdr:spPr>
        <a:xfrm>
          <a:off x="9639300" y="7004494"/>
          <a:ext cx="8382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103695</xdr:rowOff>
    </xdr:from>
    <xdr:to>
      <xdr:col>46</xdr:col>
      <xdr:colOff>38100</xdr:colOff>
      <xdr:row>41</xdr:row>
      <xdr:rowOff>33845</xdr:rowOff>
    </xdr:to>
    <xdr:sp macro="" textlink="">
      <xdr:nvSpPr>
        <xdr:cNvPr id="135" name="楕円 134">
          <a:extLst>
            <a:ext uri="{FF2B5EF4-FFF2-40B4-BE49-F238E27FC236}">
              <a16:creationId xmlns:a16="http://schemas.microsoft.com/office/drawing/2014/main" id="{D46E74F2-BE04-40A5-B9FC-4E61B6D808FC}"/>
            </a:ext>
          </a:extLst>
        </xdr:cNvPr>
        <xdr:cNvSpPr/>
      </xdr:nvSpPr>
      <xdr:spPr>
        <a:xfrm>
          <a:off x="8699500" y="696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146494</xdr:rowOff>
    </xdr:from>
    <xdr:to>
      <xdr:col>50</xdr:col>
      <xdr:colOff>114300</xdr:colOff>
      <xdr:row>40</xdr:row>
      <xdr:rowOff>154495</xdr:rowOff>
    </xdr:to>
    <xdr:cxnSp macro="">
      <xdr:nvCxnSpPr>
        <xdr:cNvPr id="136" name="直線コネクタ 135">
          <a:extLst>
            <a:ext uri="{FF2B5EF4-FFF2-40B4-BE49-F238E27FC236}">
              <a16:creationId xmlns:a16="http://schemas.microsoft.com/office/drawing/2014/main" id="{A4A58C64-FD0B-4521-B86B-40690C244FCB}"/>
            </a:ext>
          </a:extLst>
        </xdr:cNvPr>
        <xdr:cNvCxnSpPr/>
      </xdr:nvCxnSpPr>
      <xdr:spPr>
        <a:xfrm flipV="1">
          <a:off x="8750300" y="700449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103315</xdr:rowOff>
    </xdr:from>
    <xdr:to>
      <xdr:col>41</xdr:col>
      <xdr:colOff>101600</xdr:colOff>
      <xdr:row>41</xdr:row>
      <xdr:rowOff>33465</xdr:rowOff>
    </xdr:to>
    <xdr:sp macro="" textlink="">
      <xdr:nvSpPr>
        <xdr:cNvPr id="137" name="楕円 136">
          <a:extLst>
            <a:ext uri="{FF2B5EF4-FFF2-40B4-BE49-F238E27FC236}">
              <a16:creationId xmlns:a16="http://schemas.microsoft.com/office/drawing/2014/main" id="{E23D2633-A699-4512-BD60-85FD491053C7}"/>
            </a:ext>
          </a:extLst>
        </xdr:cNvPr>
        <xdr:cNvSpPr/>
      </xdr:nvSpPr>
      <xdr:spPr>
        <a:xfrm>
          <a:off x="7810500" y="696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154115</xdr:rowOff>
    </xdr:from>
    <xdr:to>
      <xdr:col>45</xdr:col>
      <xdr:colOff>177800</xdr:colOff>
      <xdr:row>40</xdr:row>
      <xdr:rowOff>154495</xdr:rowOff>
    </xdr:to>
    <xdr:cxnSp macro="">
      <xdr:nvCxnSpPr>
        <xdr:cNvPr id="138" name="直線コネクタ 137">
          <a:extLst>
            <a:ext uri="{FF2B5EF4-FFF2-40B4-BE49-F238E27FC236}">
              <a16:creationId xmlns:a16="http://schemas.microsoft.com/office/drawing/2014/main" id="{A8D13D95-8910-4F0E-A99A-4D1F35C227D9}"/>
            </a:ext>
          </a:extLst>
        </xdr:cNvPr>
        <xdr:cNvCxnSpPr/>
      </xdr:nvCxnSpPr>
      <xdr:spPr>
        <a:xfrm>
          <a:off x="7861300" y="7012115"/>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105791</xdr:rowOff>
    </xdr:from>
    <xdr:to>
      <xdr:col>36</xdr:col>
      <xdr:colOff>165100</xdr:colOff>
      <xdr:row>41</xdr:row>
      <xdr:rowOff>35941</xdr:rowOff>
    </xdr:to>
    <xdr:sp macro="" textlink="">
      <xdr:nvSpPr>
        <xdr:cNvPr id="139" name="楕円 138">
          <a:extLst>
            <a:ext uri="{FF2B5EF4-FFF2-40B4-BE49-F238E27FC236}">
              <a16:creationId xmlns:a16="http://schemas.microsoft.com/office/drawing/2014/main" id="{070F7F44-7F41-42C6-BD35-3BED73C76295}"/>
            </a:ext>
          </a:extLst>
        </xdr:cNvPr>
        <xdr:cNvSpPr/>
      </xdr:nvSpPr>
      <xdr:spPr>
        <a:xfrm>
          <a:off x="6921500" y="696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154115</xdr:rowOff>
    </xdr:from>
    <xdr:to>
      <xdr:col>41</xdr:col>
      <xdr:colOff>50800</xdr:colOff>
      <xdr:row>40</xdr:row>
      <xdr:rowOff>156591</xdr:rowOff>
    </xdr:to>
    <xdr:cxnSp macro="">
      <xdr:nvCxnSpPr>
        <xdr:cNvPr id="140" name="直線コネクタ 139">
          <a:extLst>
            <a:ext uri="{FF2B5EF4-FFF2-40B4-BE49-F238E27FC236}">
              <a16:creationId xmlns:a16="http://schemas.microsoft.com/office/drawing/2014/main" id="{6C239FB0-2A74-460D-8B10-D06BF246201C}"/>
            </a:ext>
          </a:extLst>
        </xdr:cNvPr>
        <xdr:cNvCxnSpPr/>
      </xdr:nvCxnSpPr>
      <xdr:spPr>
        <a:xfrm flipV="1">
          <a:off x="6972300" y="7012115"/>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26E21982-6618-468B-B9E4-542681AD667E}"/>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35CC44B-C4EF-41E6-A0A3-7795C5527A2D}"/>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0654F7B8-A1C2-4770-B3A6-D34469B7DA4B}"/>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57CF065A-9ED9-4567-BC65-5ED3E385BAE8}"/>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16971</xdr:rowOff>
    </xdr:from>
    <xdr:ext cx="469744" cy="259045"/>
    <xdr:sp macro="" textlink="">
      <xdr:nvSpPr>
        <xdr:cNvPr id="145" name="n_1mainValue【道路】&#10;一人当たり延長">
          <a:extLst>
            <a:ext uri="{FF2B5EF4-FFF2-40B4-BE49-F238E27FC236}">
              <a16:creationId xmlns:a16="http://schemas.microsoft.com/office/drawing/2014/main" id="{D7B842E7-F968-42EE-87A7-7F66F6A62F0C}"/>
            </a:ext>
          </a:extLst>
        </xdr:cNvPr>
        <xdr:cNvSpPr txBox="1"/>
      </xdr:nvSpPr>
      <xdr:spPr>
        <a:xfrm>
          <a:off x="9391727" y="70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24972</xdr:rowOff>
    </xdr:from>
    <xdr:ext cx="469744" cy="259045"/>
    <xdr:sp macro="" textlink="">
      <xdr:nvSpPr>
        <xdr:cNvPr id="146" name="n_2mainValue【道路】&#10;一人当たり延長">
          <a:extLst>
            <a:ext uri="{FF2B5EF4-FFF2-40B4-BE49-F238E27FC236}">
              <a16:creationId xmlns:a16="http://schemas.microsoft.com/office/drawing/2014/main" id="{0E97FCE3-7719-4649-A69F-9AA0AF045649}"/>
            </a:ext>
          </a:extLst>
        </xdr:cNvPr>
        <xdr:cNvSpPr txBox="1"/>
      </xdr:nvSpPr>
      <xdr:spPr>
        <a:xfrm>
          <a:off x="8515427" y="70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24592</xdr:rowOff>
    </xdr:from>
    <xdr:ext cx="469744" cy="259045"/>
    <xdr:sp macro="" textlink="">
      <xdr:nvSpPr>
        <xdr:cNvPr id="147" name="n_3mainValue【道路】&#10;一人当たり延長">
          <a:extLst>
            <a:ext uri="{FF2B5EF4-FFF2-40B4-BE49-F238E27FC236}">
              <a16:creationId xmlns:a16="http://schemas.microsoft.com/office/drawing/2014/main" id="{87DE07B3-46FC-4945-B714-A6F2E09ADF09}"/>
            </a:ext>
          </a:extLst>
        </xdr:cNvPr>
        <xdr:cNvSpPr txBox="1"/>
      </xdr:nvSpPr>
      <xdr:spPr>
        <a:xfrm>
          <a:off x="7626427" y="705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27068</xdr:rowOff>
    </xdr:from>
    <xdr:ext cx="469744" cy="259045"/>
    <xdr:sp macro="" textlink="">
      <xdr:nvSpPr>
        <xdr:cNvPr id="148" name="n_4mainValue【道路】&#10;一人当たり延長">
          <a:extLst>
            <a:ext uri="{FF2B5EF4-FFF2-40B4-BE49-F238E27FC236}">
              <a16:creationId xmlns:a16="http://schemas.microsoft.com/office/drawing/2014/main" id="{2FE8A7F8-A72F-4D51-9363-A0B760638D54}"/>
            </a:ext>
          </a:extLst>
        </xdr:cNvPr>
        <xdr:cNvSpPr txBox="1"/>
      </xdr:nvSpPr>
      <xdr:spPr>
        <a:xfrm>
          <a:off x="6737427" y="705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FA3546B3-DDF0-481A-B63B-C2DF9C6EE7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48D607A-347C-4D32-A326-78AFEACCDFB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FE25E57-3B73-4D7A-9395-7BA1512BE6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81BA345-84C1-43D6-908F-4EB0D73947D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614B583-3B76-4559-8E4A-EB5FAC42084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F6E76E3-3EB2-461E-BD7F-C3188779DD8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FD107F8-8EFC-4B80-AC00-FFB6BF81754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0F71E34-79DF-4FCC-A332-15952AE762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70D6684-6604-438A-8241-E4D1705361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F8797F4-BEA7-4FDC-BBD2-05A7C26D5B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2EE3DCB-018C-4ADD-B665-A584660ECF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CFCF6BB-3BE2-471B-918C-C7957B35A3E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DC03C15D-5314-45CA-91D9-1860886DF5CB}"/>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492B37B-11B4-48EB-8A56-2F3FEC72D64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7A52E4B-DC9F-4B46-B407-99BF49F0006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EDE3606-D215-4710-ACD2-AEA64979512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C757286-DA60-4E08-9402-94A97450294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8942790-6550-4200-86BC-95AF5A6A02A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E0E7588-73A4-4AC4-8A3D-E424CAC0FC2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E7D3C5D-AAD0-4D48-A136-47B9CE389AC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A6ACE8C2-4812-42C3-B234-12C93C95673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0BEC9AC-B3E6-4834-8CD4-CCC5F2749B7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C629A55-1234-47E5-9837-7C9C43C3D97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E9BBB92B-4E56-4A5D-9A96-EA4E3E59BC2F}"/>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BE593D7-7C7F-4BE0-91D3-9CB3F05C88DD}"/>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F6FBD5F1-B151-4F79-8D02-B5CFC70FD5B0}"/>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8202CFE-21E3-4EA4-A12D-0993E6924539}"/>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08214438-4612-46DF-A512-56C1C1B53EB5}"/>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2538B12-048F-452D-9F94-F19B8B65FE4E}"/>
            </a:ext>
          </a:extLst>
        </xdr:cNvPr>
        <xdr:cNvSpPr txBox="1"/>
      </xdr:nvSpPr>
      <xdr:spPr>
        <a:xfrm>
          <a:off x="4673600" y="10379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71CF0955-DB26-436A-A82C-FEBC0F06CDE3}"/>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6B74DB44-F5E0-4113-98B7-ECA719D864E9}"/>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C2BCB4F7-DFC1-440E-9300-6000C3D5A65B}"/>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ECE2F61D-BC8F-45D2-8887-32BD5AFA1D14}"/>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1F9C023D-3692-4E7F-9E35-CD7731E05266}"/>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5E7D2DB-EDFD-4819-91E1-F8060ADEF6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375C43-6569-442C-A6B0-36B215DBF72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376548-0DCD-47A6-AEEC-44B60E1674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67CC22F-B2D5-4229-8EF5-8A5F7BEE93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0071F2-E160-4F74-81D7-ED4FE562B34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69215</xdr:rowOff>
    </xdr:from>
    <xdr:to>
      <xdr:col>24</xdr:col>
      <xdr:colOff>114300</xdr:colOff>
      <xdr:row>62</xdr:row>
      <xdr:rowOff>170815</xdr:rowOff>
    </xdr:to>
    <xdr:sp macro="" textlink="">
      <xdr:nvSpPr>
        <xdr:cNvPr id="188" name="楕円 187">
          <a:extLst>
            <a:ext uri="{FF2B5EF4-FFF2-40B4-BE49-F238E27FC236}">
              <a16:creationId xmlns:a16="http://schemas.microsoft.com/office/drawing/2014/main" id="{26D99CDA-EABA-4C66-9F2C-DEF759A77981}"/>
            </a:ext>
          </a:extLst>
        </xdr:cNvPr>
        <xdr:cNvSpPr/>
      </xdr:nvSpPr>
      <xdr:spPr>
        <a:xfrm>
          <a:off x="45847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47642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81B5ED7-80F1-410C-A09A-845C056AFAF7}"/>
            </a:ext>
          </a:extLst>
        </xdr:cNvPr>
        <xdr:cNvSpPr txBox="1"/>
      </xdr:nvSpPr>
      <xdr:spPr>
        <a:xfrm>
          <a:off x="4673600"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122555</xdr:rowOff>
    </xdr:from>
    <xdr:to>
      <xdr:col>20</xdr:col>
      <xdr:colOff>38100</xdr:colOff>
      <xdr:row>63</xdr:row>
      <xdr:rowOff>52705</xdr:rowOff>
    </xdr:to>
    <xdr:sp macro="" textlink="">
      <xdr:nvSpPr>
        <xdr:cNvPr id="190" name="楕円 189">
          <a:extLst>
            <a:ext uri="{FF2B5EF4-FFF2-40B4-BE49-F238E27FC236}">
              <a16:creationId xmlns:a16="http://schemas.microsoft.com/office/drawing/2014/main" id="{6192DCD3-690A-4FEB-ACDE-BCD12DC131F7}"/>
            </a:ext>
          </a:extLst>
        </xdr:cNvPr>
        <xdr:cNvSpPr/>
      </xdr:nvSpPr>
      <xdr:spPr>
        <a:xfrm>
          <a:off x="3746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120015</xdr:rowOff>
    </xdr:from>
    <xdr:to>
      <xdr:col>24</xdr:col>
      <xdr:colOff>63500</xdr:colOff>
      <xdr:row>63</xdr:row>
      <xdr:rowOff>1905</xdr:rowOff>
    </xdr:to>
    <xdr:cxnSp macro="">
      <xdr:nvCxnSpPr>
        <xdr:cNvPr id="191" name="直線コネクタ 190">
          <a:extLst>
            <a:ext uri="{FF2B5EF4-FFF2-40B4-BE49-F238E27FC236}">
              <a16:creationId xmlns:a16="http://schemas.microsoft.com/office/drawing/2014/main" id="{C0685B23-C427-47F7-B295-C209E1C77E3A}"/>
            </a:ext>
          </a:extLst>
        </xdr:cNvPr>
        <xdr:cNvCxnSpPr/>
      </xdr:nvCxnSpPr>
      <xdr:spPr>
        <a:xfrm flipV="1">
          <a:off x="3797300" y="1074991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103505</xdr:rowOff>
    </xdr:from>
    <xdr:to>
      <xdr:col>15</xdr:col>
      <xdr:colOff>101600</xdr:colOff>
      <xdr:row>63</xdr:row>
      <xdr:rowOff>33655</xdr:rowOff>
    </xdr:to>
    <xdr:sp macro="" textlink="">
      <xdr:nvSpPr>
        <xdr:cNvPr id="192" name="楕円 191">
          <a:extLst>
            <a:ext uri="{FF2B5EF4-FFF2-40B4-BE49-F238E27FC236}">
              <a16:creationId xmlns:a16="http://schemas.microsoft.com/office/drawing/2014/main" id="{664FA65E-D0D5-4FCC-B83A-56401035DC04}"/>
            </a:ext>
          </a:extLst>
        </xdr:cNvPr>
        <xdr:cNvSpPr/>
      </xdr:nvSpPr>
      <xdr:spPr>
        <a:xfrm>
          <a:off x="28575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154305</xdr:rowOff>
    </xdr:from>
    <xdr:to>
      <xdr:col>19</xdr:col>
      <xdr:colOff>177800</xdr:colOff>
      <xdr:row>63</xdr:row>
      <xdr:rowOff>1905</xdr:rowOff>
    </xdr:to>
    <xdr:cxnSp macro="">
      <xdr:nvCxnSpPr>
        <xdr:cNvPr id="193" name="直線コネクタ 192">
          <a:extLst>
            <a:ext uri="{FF2B5EF4-FFF2-40B4-BE49-F238E27FC236}">
              <a16:creationId xmlns:a16="http://schemas.microsoft.com/office/drawing/2014/main" id="{E4C4A4D9-E46F-4F3E-914D-51BDF636EDC5}"/>
            </a:ext>
          </a:extLst>
        </xdr:cNvPr>
        <xdr:cNvCxnSpPr/>
      </xdr:nvCxnSpPr>
      <xdr:spPr>
        <a:xfrm>
          <a:off x="2908300" y="107842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78740</xdr:rowOff>
    </xdr:from>
    <xdr:to>
      <xdr:col>10</xdr:col>
      <xdr:colOff>165100</xdr:colOff>
      <xdr:row>63</xdr:row>
      <xdr:rowOff>8890</xdr:rowOff>
    </xdr:to>
    <xdr:sp macro="" textlink="">
      <xdr:nvSpPr>
        <xdr:cNvPr id="194" name="楕円 193">
          <a:extLst>
            <a:ext uri="{FF2B5EF4-FFF2-40B4-BE49-F238E27FC236}">
              <a16:creationId xmlns:a16="http://schemas.microsoft.com/office/drawing/2014/main" id="{D5606FFF-2FCD-484B-AF79-95B42008F1BC}"/>
            </a:ext>
          </a:extLst>
        </xdr:cNvPr>
        <xdr:cNvSpPr/>
      </xdr:nvSpPr>
      <xdr:spPr>
        <a:xfrm>
          <a:off x="1968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129540</xdr:rowOff>
    </xdr:from>
    <xdr:to>
      <xdr:col>15</xdr:col>
      <xdr:colOff>50800</xdr:colOff>
      <xdr:row>62</xdr:row>
      <xdr:rowOff>154305</xdr:rowOff>
    </xdr:to>
    <xdr:cxnSp macro="">
      <xdr:nvCxnSpPr>
        <xdr:cNvPr id="195" name="直線コネクタ 194">
          <a:extLst>
            <a:ext uri="{FF2B5EF4-FFF2-40B4-BE49-F238E27FC236}">
              <a16:creationId xmlns:a16="http://schemas.microsoft.com/office/drawing/2014/main" id="{62023282-6EFF-45EA-BEF5-93FC0E196213}"/>
            </a:ext>
          </a:extLst>
        </xdr:cNvPr>
        <xdr:cNvCxnSpPr/>
      </xdr:nvCxnSpPr>
      <xdr:spPr>
        <a:xfrm>
          <a:off x="2019300" y="107594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113030</xdr:rowOff>
    </xdr:from>
    <xdr:to>
      <xdr:col>6</xdr:col>
      <xdr:colOff>38100</xdr:colOff>
      <xdr:row>63</xdr:row>
      <xdr:rowOff>43180</xdr:rowOff>
    </xdr:to>
    <xdr:sp macro="" textlink="">
      <xdr:nvSpPr>
        <xdr:cNvPr id="196" name="楕円 195">
          <a:extLst>
            <a:ext uri="{FF2B5EF4-FFF2-40B4-BE49-F238E27FC236}">
              <a16:creationId xmlns:a16="http://schemas.microsoft.com/office/drawing/2014/main" id="{CEDF36A1-0B54-4D13-8A5E-3E6EC67B2155}"/>
            </a:ext>
          </a:extLst>
        </xdr:cNvPr>
        <xdr:cNvSpPr/>
      </xdr:nvSpPr>
      <xdr:spPr>
        <a:xfrm>
          <a:off x="1079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129540</xdr:rowOff>
    </xdr:from>
    <xdr:to>
      <xdr:col>10</xdr:col>
      <xdr:colOff>114300</xdr:colOff>
      <xdr:row>62</xdr:row>
      <xdr:rowOff>163830</xdr:rowOff>
    </xdr:to>
    <xdr:cxnSp macro="">
      <xdr:nvCxnSpPr>
        <xdr:cNvPr id="197" name="直線コネクタ 196">
          <a:extLst>
            <a:ext uri="{FF2B5EF4-FFF2-40B4-BE49-F238E27FC236}">
              <a16:creationId xmlns:a16="http://schemas.microsoft.com/office/drawing/2014/main" id="{E29AFDE1-9391-4123-9A85-1254A4B2D0AC}"/>
            </a:ext>
          </a:extLst>
        </xdr:cNvPr>
        <xdr:cNvCxnSpPr/>
      </xdr:nvCxnSpPr>
      <xdr:spPr>
        <a:xfrm flipV="1">
          <a:off x="1130300" y="107594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54D4645-D185-4536-BCC3-E37EDD54B1F0}"/>
            </a:ext>
          </a:extLst>
        </xdr:cNvPr>
        <xdr:cNvSpPr txBox="1"/>
      </xdr:nvSpPr>
      <xdr:spPr>
        <a:xfrm>
          <a:off x="3582044" y="10329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D2EC606-4DC1-4E48-A613-CD1426C81EAF}"/>
            </a:ext>
          </a:extLst>
        </xdr:cNvPr>
        <xdr:cNvSpPr txBox="1"/>
      </xdr:nvSpPr>
      <xdr:spPr>
        <a:xfrm>
          <a:off x="27057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419F29A-482A-435F-BAAA-E454C90E05ED}"/>
            </a:ext>
          </a:extLst>
        </xdr:cNvPr>
        <xdr:cNvSpPr txBox="1"/>
      </xdr:nvSpPr>
      <xdr:spPr>
        <a:xfrm>
          <a:off x="1816744"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502DE1A3-EE3A-410D-9224-17F521B07352}"/>
            </a:ext>
          </a:extLst>
        </xdr:cNvPr>
        <xdr:cNvSpPr txBox="1"/>
      </xdr:nvSpPr>
      <xdr:spPr>
        <a:xfrm>
          <a:off x="927744" y="10262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43832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1509FD5-302A-433A-8F25-86D7F3AEFDBC}"/>
            </a:ext>
          </a:extLst>
        </xdr:cNvPr>
        <xdr:cNvSpPr txBox="1"/>
      </xdr:nvSpPr>
      <xdr:spPr>
        <a:xfrm>
          <a:off x="358204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22DE60E-2C30-4120-8D81-814DFC70FA81}"/>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0EEAC12-71C1-4213-B892-0F94D9A876B8}"/>
            </a:ext>
          </a:extLst>
        </xdr:cNvPr>
        <xdr:cNvSpPr txBox="1"/>
      </xdr:nvSpPr>
      <xdr:spPr>
        <a:xfrm>
          <a:off x="1816744"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34307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55FA97F-07D1-485B-AF80-91B289F55C87}"/>
            </a:ext>
          </a:extLst>
        </xdr:cNvPr>
        <xdr:cNvSpPr txBox="1"/>
      </xdr:nvSpPr>
      <xdr:spPr>
        <a:xfrm>
          <a:off x="9277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6D34EF-E385-4B70-AC2E-F32035230B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429F108-0DCB-47AE-B54B-647782D821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194A647-B76B-49E7-8AB9-4B3789E2E31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619BEA4-0A58-4E51-8894-ECC4E53F85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19DF101-1B33-417B-9691-9666EAFB68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1C36556-A836-487D-A1ED-735A4A46F3E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BF5B793-2890-4782-8120-0E02A9AF94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11FBAFF-DF84-46BF-AD96-C6F228597D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33A5977F-B589-4CD4-9EA5-85A22B689C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ABAC88F-7FAE-4E30-AF5A-82A196C6F0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D72052B-03DD-4FCF-8452-733D118603E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D6A3046-C46F-496B-9E4D-9F587856AC9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1269AFF-4982-4C5B-9201-AB5B240EC9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602DF8A7-3D04-4080-988E-8B04797EDCD1}"/>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8135BE8-FFC9-4207-AD3C-19D8D83D0CE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4EA90A5B-788C-4C7D-A1A0-93442385612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0BFC372-7522-4C6D-A024-4204C11C4F4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E4BF7B6-F261-441E-BF72-5F95F1E7788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78E378B-0C0C-413B-95CF-250BDA385E6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0EE46C8C-46BD-4C5C-9592-311B41DD5F12}"/>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92990CF-6311-46B8-BA02-B627EF28B22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C49DA69B-AFD2-48E1-A2ED-CD73F61717A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28A3364-266C-4B3F-BF22-38BB088174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C6768ADA-ABAE-47B1-88FE-6FCAA21487A5}"/>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DC49DD0-BD16-4167-AA3D-F182FD5A94DD}"/>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85BBF99B-24FF-4EA6-843B-C43E5E37360E}"/>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E78C7887-4D84-45BD-8238-F9115DE88459}"/>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CAF3B344-DE42-44F4-B696-2629DFF998A0}"/>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CE26B8F1-5055-4553-BDA3-9936F7BAD100}"/>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0B3D65A8-87B5-4AA3-9246-75B86981C6F0}"/>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C4CAF3AF-2BD5-46B4-A461-07439FA9B4BF}"/>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ACA88113-1CE3-480B-B7E2-625989E3D4E4}"/>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A89D70FD-DDB7-4B03-A013-302847B6535B}"/>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E3082D51-F887-41DD-AD22-0690C8184B59}"/>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176D705-C35A-433D-97BE-715A0889AD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D9D622-BCEF-4E50-999C-88891E3B681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0E85D2-23E6-4FBB-B395-CE236B9C0B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464F9B-4154-4245-8FA8-1F6FEF98A3C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EC1E01-81C7-49B0-81BF-AF7F9C70D3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18024</xdr:rowOff>
    </xdr:from>
    <xdr:to>
      <xdr:col>55</xdr:col>
      <xdr:colOff>50800</xdr:colOff>
      <xdr:row>63</xdr:row>
      <xdr:rowOff>119624</xdr:rowOff>
    </xdr:to>
    <xdr:sp macro="" textlink="">
      <xdr:nvSpPr>
        <xdr:cNvPr id="245" name="楕円 244">
          <a:extLst>
            <a:ext uri="{FF2B5EF4-FFF2-40B4-BE49-F238E27FC236}">
              <a16:creationId xmlns:a16="http://schemas.microsoft.com/office/drawing/2014/main" id="{067035EC-F04A-449B-A164-FD7C5459B1D3}"/>
            </a:ext>
          </a:extLst>
        </xdr:cNvPr>
        <xdr:cNvSpPr/>
      </xdr:nvSpPr>
      <xdr:spPr>
        <a:xfrm>
          <a:off x="10426700" y="1081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167901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427EBE57-09AB-46D7-85DA-E22426DE5D5A}"/>
            </a:ext>
          </a:extLst>
        </xdr:cNvPr>
        <xdr:cNvSpPr txBox="1"/>
      </xdr:nvSpPr>
      <xdr:spPr>
        <a:xfrm>
          <a:off x="10515600" y="1079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27618</xdr:rowOff>
    </xdr:from>
    <xdr:to>
      <xdr:col>50</xdr:col>
      <xdr:colOff>165100</xdr:colOff>
      <xdr:row>63</xdr:row>
      <xdr:rowOff>129218</xdr:rowOff>
    </xdr:to>
    <xdr:sp macro="" textlink="">
      <xdr:nvSpPr>
        <xdr:cNvPr id="247" name="楕円 246">
          <a:extLst>
            <a:ext uri="{FF2B5EF4-FFF2-40B4-BE49-F238E27FC236}">
              <a16:creationId xmlns:a16="http://schemas.microsoft.com/office/drawing/2014/main" id="{AA735D60-58C7-42A2-964E-10E5184986A9}"/>
            </a:ext>
          </a:extLst>
        </xdr:cNvPr>
        <xdr:cNvSpPr/>
      </xdr:nvSpPr>
      <xdr:spPr>
        <a:xfrm>
          <a:off x="9588500" y="1082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68824</xdr:rowOff>
    </xdr:from>
    <xdr:to>
      <xdr:col>55</xdr:col>
      <xdr:colOff>0</xdr:colOff>
      <xdr:row>63</xdr:row>
      <xdr:rowOff>78418</xdr:rowOff>
    </xdr:to>
    <xdr:cxnSp macro="">
      <xdr:nvCxnSpPr>
        <xdr:cNvPr id="248" name="直線コネクタ 247">
          <a:extLst>
            <a:ext uri="{FF2B5EF4-FFF2-40B4-BE49-F238E27FC236}">
              <a16:creationId xmlns:a16="http://schemas.microsoft.com/office/drawing/2014/main" id="{F702C2CB-4770-418A-A362-193CBEA1113F}"/>
            </a:ext>
          </a:extLst>
        </xdr:cNvPr>
        <xdr:cNvCxnSpPr/>
      </xdr:nvCxnSpPr>
      <xdr:spPr>
        <a:xfrm flipV="1">
          <a:off x="9639300" y="10870174"/>
          <a:ext cx="838200" cy="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27077</xdr:rowOff>
    </xdr:from>
    <xdr:to>
      <xdr:col>46</xdr:col>
      <xdr:colOff>38100</xdr:colOff>
      <xdr:row>63</xdr:row>
      <xdr:rowOff>128677</xdr:rowOff>
    </xdr:to>
    <xdr:sp macro="" textlink="">
      <xdr:nvSpPr>
        <xdr:cNvPr id="249" name="楕円 248">
          <a:extLst>
            <a:ext uri="{FF2B5EF4-FFF2-40B4-BE49-F238E27FC236}">
              <a16:creationId xmlns:a16="http://schemas.microsoft.com/office/drawing/2014/main" id="{BEC45219-50E3-4FDD-8E32-FD13FA44B99E}"/>
            </a:ext>
          </a:extLst>
        </xdr:cNvPr>
        <xdr:cNvSpPr/>
      </xdr:nvSpPr>
      <xdr:spPr>
        <a:xfrm>
          <a:off x="8699500" y="1082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77877</xdr:rowOff>
    </xdr:from>
    <xdr:to>
      <xdr:col>50</xdr:col>
      <xdr:colOff>114300</xdr:colOff>
      <xdr:row>63</xdr:row>
      <xdr:rowOff>78418</xdr:rowOff>
    </xdr:to>
    <xdr:cxnSp macro="">
      <xdr:nvCxnSpPr>
        <xdr:cNvPr id="250" name="直線コネクタ 249">
          <a:extLst>
            <a:ext uri="{FF2B5EF4-FFF2-40B4-BE49-F238E27FC236}">
              <a16:creationId xmlns:a16="http://schemas.microsoft.com/office/drawing/2014/main" id="{CF91E7EE-5C0E-41A0-8422-84D357082216}"/>
            </a:ext>
          </a:extLst>
        </xdr:cNvPr>
        <xdr:cNvCxnSpPr/>
      </xdr:nvCxnSpPr>
      <xdr:spPr>
        <a:xfrm>
          <a:off x="8750300" y="10879227"/>
          <a:ext cx="8890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26863</xdr:rowOff>
    </xdr:from>
    <xdr:to>
      <xdr:col>41</xdr:col>
      <xdr:colOff>101600</xdr:colOff>
      <xdr:row>63</xdr:row>
      <xdr:rowOff>128463</xdr:rowOff>
    </xdr:to>
    <xdr:sp macro="" textlink="">
      <xdr:nvSpPr>
        <xdr:cNvPr id="251" name="楕円 250">
          <a:extLst>
            <a:ext uri="{FF2B5EF4-FFF2-40B4-BE49-F238E27FC236}">
              <a16:creationId xmlns:a16="http://schemas.microsoft.com/office/drawing/2014/main" id="{7860E4C8-C5AE-49A2-9567-9B575647A49A}"/>
            </a:ext>
          </a:extLst>
        </xdr:cNvPr>
        <xdr:cNvSpPr/>
      </xdr:nvSpPr>
      <xdr:spPr>
        <a:xfrm>
          <a:off x="7810500" y="1082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77663</xdr:rowOff>
    </xdr:from>
    <xdr:to>
      <xdr:col>45</xdr:col>
      <xdr:colOff>177800</xdr:colOff>
      <xdr:row>63</xdr:row>
      <xdr:rowOff>77877</xdr:rowOff>
    </xdr:to>
    <xdr:cxnSp macro="">
      <xdr:nvCxnSpPr>
        <xdr:cNvPr id="252" name="直線コネクタ 251">
          <a:extLst>
            <a:ext uri="{FF2B5EF4-FFF2-40B4-BE49-F238E27FC236}">
              <a16:creationId xmlns:a16="http://schemas.microsoft.com/office/drawing/2014/main" id="{BCDECB6F-39F7-4B34-B8FB-9AE8BBABAE88}"/>
            </a:ext>
          </a:extLst>
        </xdr:cNvPr>
        <xdr:cNvCxnSpPr/>
      </xdr:nvCxnSpPr>
      <xdr:spPr>
        <a:xfrm>
          <a:off x="7861300" y="10879013"/>
          <a:ext cx="889000" cy="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23457</xdr:rowOff>
    </xdr:from>
    <xdr:to>
      <xdr:col>36</xdr:col>
      <xdr:colOff>165100</xdr:colOff>
      <xdr:row>63</xdr:row>
      <xdr:rowOff>125057</xdr:rowOff>
    </xdr:to>
    <xdr:sp macro="" textlink="">
      <xdr:nvSpPr>
        <xdr:cNvPr id="253" name="楕円 252">
          <a:extLst>
            <a:ext uri="{FF2B5EF4-FFF2-40B4-BE49-F238E27FC236}">
              <a16:creationId xmlns:a16="http://schemas.microsoft.com/office/drawing/2014/main" id="{09620628-3723-4B58-AC92-5900A4B90F29}"/>
            </a:ext>
          </a:extLst>
        </xdr:cNvPr>
        <xdr:cNvSpPr/>
      </xdr:nvSpPr>
      <xdr:spPr>
        <a:xfrm>
          <a:off x="6921500" y="1082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74257</xdr:rowOff>
    </xdr:from>
    <xdr:to>
      <xdr:col>41</xdr:col>
      <xdr:colOff>50800</xdr:colOff>
      <xdr:row>63</xdr:row>
      <xdr:rowOff>77663</xdr:rowOff>
    </xdr:to>
    <xdr:cxnSp macro="">
      <xdr:nvCxnSpPr>
        <xdr:cNvPr id="254" name="直線コネクタ 253">
          <a:extLst>
            <a:ext uri="{FF2B5EF4-FFF2-40B4-BE49-F238E27FC236}">
              <a16:creationId xmlns:a16="http://schemas.microsoft.com/office/drawing/2014/main" id="{0DBB3958-2C19-495C-ACA2-22DC07408F7D}"/>
            </a:ext>
          </a:extLst>
        </xdr:cNvPr>
        <xdr:cNvCxnSpPr/>
      </xdr:nvCxnSpPr>
      <xdr:spPr>
        <a:xfrm>
          <a:off x="6972300" y="10875607"/>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3296BEC5-6CEF-41C7-950E-990443510C18}"/>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63567F52-BB2F-4D68-89B5-EF6024D96775}"/>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6A7F977-8814-4E51-B112-EC224DC4F7AE}"/>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200ED82A-9A2C-4BDD-B488-CA13D70E13C9}"/>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120345</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6934EF40-F2DA-40A7-AEF5-0F439FC6BEDC}"/>
            </a:ext>
          </a:extLst>
        </xdr:cNvPr>
        <xdr:cNvSpPr txBox="1"/>
      </xdr:nvSpPr>
      <xdr:spPr>
        <a:xfrm>
          <a:off x="9359411" y="1092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119804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F69309C3-5797-46C5-8CBB-C9C1E935F21E}"/>
            </a:ext>
          </a:extLst>
        </xdr:cNvPr>
        <xdr:cNvSpPr txBox="1"/>
      </xdr:nvSpPr>
      <xdr:spPr>
        <a:xfrm>
          <a:off x="8483111" y="109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119590</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9D29A00E-4140-4B89-96F7-70E990CB7C5A}"/>
            </a:ext>
          </a:extLst>
        </xdr:cNvPr>
        <xdr:cNvSpPr txBox="1"/>
      </xdr:nvSpPr>
      <xdr:spPr>
        <a:xfrm>
          <a:off x="7594111" y="1092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116184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8D2A63E5-625A-4E6A-A55A-774F7934A75A}"/>
            </a:ext>
          </a:extLst>
        </xdr:cNvPr>
        <xdr:cNvSpPr txBox="1"/>
      </xdr:nvSpPr>
      <xdr:spPr>
        <a:xfrm>
          <a:off x="6705111" y="109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6377411-B97B-4549-8A44-C6172A02C9A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8D7334D-63A2-45CF-8F35-BB6FFF5AA1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9E51C04-C6BC-4B6D-999A-F11F7614DE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CC39F36-EF2C-4831-8A55-F96A606C57D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4B5BAED-54C7-481D-B6F8-F828259AE9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E9945F2-99D5-4771-BCCF-3EFDAEAC6B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6B7A456-D7AE-4C82-BD90-B0C0633908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A7D209F-0FEA-424C-85A8-EC6E92E050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F206007-1A52-46E9-BDC7-CD449A00FE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BCF99B4-29E1-4ED0-8112-44FCAEF599B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7C42B990-C9C2-40D1-BD7D-FF98567B66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E7A3DF8-8C13-430C-B149-60F2422C09C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7481BBA-439C-4A4E-A4DC-3DDF444AD43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E0FCF994-329C-4981-9575-BF9DE76C555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56F55668-8E96-4C91-9B17-3C02742679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1006AEC-DCC9-4705-AD42-A73FF824C21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5A20738-1FC7-4E41-B3D3-47E31D72438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5AD7467-0E9B-4AE2-AC33-AFBB3BCE648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C03065C-DEDF-4B2C-A803-61C34E4A5FD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23D438A-E3B0-491F-8DB0-990FC28578D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F319215-0161-4FC1-8C7D-2C8D6B8FB03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D905949-4131-4F21-9792-83544A80C5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B86926A0-7957-4E16-BEE6-EAF3CABD905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BCDC483-9FD4-4B13-8EB9-14E2361F08B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7E86C2FC-C61C-4F08-BED9-882DC3E163F0}"/>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4F2ECB83-FB21-4593-884F-196A383F7212}"/>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488A7FEF-6C32-4F76-B7B8-4931139D73EC}"/>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2B5CD86B-1274-421B-9E3F-2565AAC82FFD}"/>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057F6F72-3F32-4C7F-A2B1-3846EE96DC56}"/>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1101866-1599-46C2-8D95-39294576AAC2}"/>
            </a:ext>
          </a:extLst>
        </xdr:cNvPr>
        <xdr:cNvSpPr txBox="1"/>
      </xdr:nvSpPr>
      <xdr:spPr>
        <a:xfrm>
          <a:off x="4673600" y="13942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35B03082-B8BD-463C-8BCD-3F495EEA47AF}"/>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02068F37-A3DB-4E34-80B6-A13F92E2E9C6}"/>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0DBB06C2-BBCD-44AB-91F0-41EB2071D059}"/>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40FAA3AA-06B2-42A7-A33A-80D897EA2E09}"/>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17FA1DA4-F052-4165-A2D4-13445EA00B38}"/>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614F0A4-9192-462D-AEF2-DFB8D44B45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4AE409-3352-4E84-94D2-35EF6EB974D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017127-30B0-47CD-8B1D-A5DEEC844B8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D5392C-8C6A-40A8-A68C-9364C9E3660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F94E5AE-78C2-448A-9A64-8BCCFC48C1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40639</xdr:rowOff>
    </xdr:from>
    <xdr:to>
      <xdr:col>24</xdr:col>
      <xdr:colOff>114300</xdr:colOff>
      <xdr:row>81</xdr:row>
      <xdr:rowOff>142239</xdr:rowOff>
    </xdr:to>
    <xdr:sp macro="" textlink="">
      <xdr:nvSpPr>
        <xdr:cNvPr id="303" name="楕円 302">
          <a:extLst>
            <a:ext uri="{FF2B5EF4-FFF2-40B4-BE49-F238E27FC236}">
              <a16:creationId xmlns:a16="http://schemas.microsoft.com/office/drawing/2014/main" id="{E720A656-48B9-4E9B-BDB1-4491874372F0}"/>
            </a:ext>
          </a:extLst>
        </xdr:cNvPr>
        <xdr:cNvSpPr/>
      </xdr:nvSpPr>
      <xdr:spPr>
        <a:xfrm>
          <a:off x="45847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63516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445F566-6707-4B40-94BE-C7EA7660D293}"/>
            </a:ext>
          </a:extLst>
        </xdr:cNvPr>
        <xdr:cNvSpPr txBox="1"/>
      </xdr:nvSpPr>
      <xdr:spPr>
        <a:xfrm>
          <a:off x="4673600"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168275</xdr:rowOff>
    </xdr:from>
    <xdr:to>
      <xdr:col>20</xdr:col>
      <xdr:colOff>38100</xdr:colOff>
      <xdr:row>81</xdr:row>
      <xdr:rowOff>98425</xdr:rowOff>
    </xdr:to>
    <xdr:sp macro="" textlink="">
      <xdr:nvSpPr>
        <xdr:cNvPr id="305" name="楕円 304">
          <a:extLst>
            <a:ext uri="{FF2B5EF4-FFF2-40B4-BE49-F238E27FC236}">
              <a16:creationId xmlns:a16="http://schemas.microsoft.com/office/drawing/2014/main" id="{8DBF04E9-DB0B-4B51-8B15-2D5B37E06C48}"/>
            </a:ext>
          </a:extLst>
        </xdr:cNvPr>
        <xdr:cNvSpPr/>
      </xdr:nvSpPr>
      <xdr:spPr>
        <a:xfrm>
          <a:off x="3746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47625</xdr:rowOff>
    </xdr:from>
    <xdr:to>
      <xdr:col>24</xdr:col>
      <xdr:colOff>63500</xdr:colOff>
      <xdr:row>81</xdr:row>
      <xdr:rowOff>91439</xdr:rowOff>
    </xdr:to>
    <xdr:cxnSp macro="">
      <xdr:nvCxnSpPr>
        <xdr:cNvPr id="306" name="直線コネクタ 305">
          <a:extLst>
            <a:ext uri="{FF2B5EF4-FFF2-40B4-BE49-F238E27FC236}">
              <a16:creationId xmlns:a16="http://schemas.microsoft.com/office/drawing/2014/main" id="{97C58F56-F9A8-4AE7-A331-D6554EFC57AD}"/>
            </a:ext>
          </a:extLst>
        </xdr:cNvPr>
        <xdr:cNvCxnSpPr/>
      </xdr:nvCxnSpPr>
      <xdr:spPr>
        <a:xfrm>
          <a:off x="3797300" y="1393507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44450</xdr:rowOff>
    </xdr:from>
    <xdr:to>
      <xdr:col>15</xdr:col>
      <xdr:colOff>101600</xdr:colOff>
      <xdr:row>81</xdr:row>
      <xdr:rowOff>146050</xdr:rowOff>
    </xdr:to>
    <xdr:sp macro="" textlink="">
      <xdr:nvSpPr>
        <xdr:cNvPr id="307" name="楕円 306">
          <a:extLst>
            <a:ext uri="{FF2B5EF4-FFF2-40B4-BE49-F238E27FC236}">
              <a16:creationId xmlns:a16="http://schemas.microsoft.com/office/drawing/2014/main" id="{CC4B2E70-2EF6-41E8-9C7F-2DBF45B4F3C8}"/>
            </a:ext>
          </a:extLst>
        </xdr:cNvPr>
        <xdr:cNvSpPr/>
      </xdr:nvSpPr>
      <xdr:spPr>
        <a:xfrm>
          <a:off x="2857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47625</xdr:rowOff>
    </xdr:from>
    <xdr:to>
      <xdr:col>19</xdr:col>
      <xdr:colOff>177800</xdr:colOff>
      <xdr:row>81</xdr:row>
      <xdr:rowOff>95250</xdr:rowOff>
    </xdr:to>
    <xdr:cxnSp macro="">
      <xdr:nvCxnSpPr>
        <xdr:cNvPr id="308" name="直線コネクタ 307">
          <a:extLst>
            <a:ext uri="{FF2B5EF4-FFF2-40B4-BE49-F238E27FC236}">
              <a16:creationId xmlns:a16="http://schemas.microsoft.com/office/drawing/2014/main" id="{316CBC36-B0A7-40E3-B78D-536D8FFDDB9D}"/>
            </a:ext>
          </a:extLst>
        </xdr:cNvPr>
        <xdr:cNvCxnSpPr/>
      </xdr:nvCxnSpPr>
      <xdr:spPr>
        <a:xfrm flipV="1">
          <a:off x="2908300" y="13935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xdr:rowOff>
    </xdr:from>
    <xdr:to>
      <xdr:col>10</xdr:col>
      <xdr:colOff>165100</xdr:colOff>
      <xdr:row>81</xdr:row>
      <xdr:rowOff>107950</xdr:rowOff>
    </xdr:to>
    <xdr:sp macro="" textlink="">
      <xdr:nvSpPr>
        <xdr:cNvPr id="309" name="楕円 308">
          <a:extLst>
            <a:ext uri="{FF2B5EF4-FFF2-40B4-BE49-F238E27FC236}">
              <a16:creationId xmlns:a16="http://schemas.microsoft.com/office/drawing/2014/main" id="{089EBBDE-F200-4898-AE8C-C83894E68742}"/>
            </a:ext>
          </a:extLst>
        </xdr:cNvPr>
        <xdr:cNvSpPr/>
      </xdr:nvSpPr>
      <xdr:spPr>
        <a:xfrm>
          <a:off x="1968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57150</xdr:rowOff>
    </xdr:from>
    <xdr:to>
      <xdr:col>15</xdr:col>
      <xdr:colOff>50800</xdr:colOff>
      <xdr:row>81</xdr:row>
      <xdr:rowOff>95250</xdr:rowOff>
    </xdr:to>
    <xdr:cxnSp macro="">
      <xdr:nvCxnSpPr>
        <xdr:cNvPr id="310" name="直線コネクタ 309">
          <a:extLst>
            <a:ext uri="{FF2B5EF4-FFF2-40B4-BE49-F238E27FC236}">
              <a16:creationId xmlns:a16="http://schemas.microsoft.com/office/drawing/2014/main" id="{1F1E7D64-60DB-4548-8E52-AC7FAC892317}"/>
            </a:ext>
          </a:extLst>
        </xdr:cNvPr>
        <xdr:cNvCxnSpPr/>
      </xdr:nvCxnSpPr>
      <xdr:spPr>
        <a:xfrm>
          <a:off x="2019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120650</xdr:rowOff>
    </xdr:from>
    <xdr:to>
      <xdr:col>6</xdr:col>
      <xdr:colOff>38100</xdr:colOff>
      <xdr:row>80</xdr:row>
      <xdr:rowOff>50800</xdr:rowOff>
    </xdr:to>
    <xdr:sp macro="" textlink="">
      <xdr:nvSpPr>
        <xdr:cNvPr id="311" name="楕円 310">
          <a:extLst>
            <a:ext uri="{FF2B5EF4-FFF2-40B4-BE49-F238E27FC236}">
              <a16:creationId xmlns:a16="http://schemas.microsoft.com/office/drawing/2014/main" id="{FE503D84-4D16-43F0-A27F-2BC820E52E17}"/>
            </a:ext>
          </a:extLst>
        </xdr:cNvPr>
        <xdr:cNvSpPr/>
      </xdr:nvSpPr>
      <xdr:spPr>
        <a:xfrm>
          <a:off x="1079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0</xdr:rowOff>
    </xdr:from>
    <xdr:to>
      <xdr:col>10</xdr:col>
      <xdr:colOff>114300</xdr:colOff>
      <xdr:row>81</xdr:row>
      <xdr:rowOff>57150</xdr:rowOff>
    </xdr:to>
    <xdr:cxnSp macro="">
      <xdr:nvCxnSpPr>
        <xdr:cNvPr id="312" name="直線コネクタ 311">
          <a:extLst>
            <a:ext uri="{FF2B5EF4-FFF2-40B4-BE49-F238E27FC236}">
              <a16:creationId xmlns:a16="http://schemas.microsoft.com/office/drawing/2014/main" id="{B9160220-5BF2-4482-A462-C67276EC5079}"/>
            </a:ext>
          </a:extLst>
        </xdr:cNvPr>
        <xdr:cNvCxnSpPr/>
      </xdr:nvCxnSpPr>
      <xdr:spPr>
        <a:xfrm>
          <a:off x="1130300" y="137160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4CC2DBF4-E582-4B9C-84C0-A2BF5B36822A}"/>
            </a:ext>
          </a:extLst>
        </xdr:cNvPr>
        <xdr:cNvSpPr txBox="1"/>
      </xdr:nvSpPr>
      <xdr:spPr>
        <a:xfrm>
          <a:off x="3582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D7734709-98BF-4AF7-BE94-91761A3ECD1B}"/>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5D47E028-41ED-466C-BD2C-31AD2DCBDBB2}"/>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C69B9693-A483-4445-826F-E1AFD130E9DF}"/>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114952</xdr:rowOff>
    </xdr:from>
    <xdr:ext cx="405111" cy="259045"/>
    <xdr:sp macro="" textlink="">
      <xdr:nvSpPr>
        <xdr:cNvPr id="317" name="n_1mainValue【公営住宅】&#10;有形固定資産減価償却率">
          <a:extLst>
            <a:ext uri="{FF2B5EF4-FFF2-40B4-BE49-F238E27FC236}">
              <a16:creationId xmlns:a16="http://schemas.microsoft.com/office/drawing/2014/main" id="{C2ECC2C9-8E63-4B9F-A37D-EC13C46AF471}"/>
            </a:ext>
          </a:extLst>
        </xdr:cNvPr>
        <xdr:cNvSpPr txBox="1"/>
      </xdr:nvSpPr>
      <xdr:spPr>
        <a:xfrm>
          <a:off x="3582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8" name="n_2mainValue【公営住宅】&#10;有形固定資産減価償却率">
          <a:extLst>
            <a:ext uri="{FF2B5EF4-FFF2-40B4-BE49-F238E27FC236}">
              <a16:creationId xmlns:a16="http://schemas.microsoft.com/office/drawing/2014/main" id="{50D11582-03FA-4B3C-AD34-D63FD4C55473}"/>
            </a:ext>
          </a:extLst>
        </xdr:cNvPr>
        <xdr:cNvSpPr txBox="1"/>
      </xdr:nvSpPr>
      <xdr:spPr>
        <a:xfrm>
          <a:off x="2705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124477</xdr:rowOff>
    </xdr:from>
    <xdr:ext cx="405111" cy="259045"/>
    <xdr:sp macro="" textlink="">
      <xdr:nvSpPr>
        <xdr:cNvPr id="319" name="n_3mainValue【公営住宅】&#10;有形固定資産減価償却率">
          <a:extLst>
            <a:ext uri="{FF2B5EF4-FFF2-40B4-BE49-F238E27FC236}">
              <a16:creationId xmlns:a16="http://schemas.microsoft.com/office/drawing/2014/main" id="{F5836F1F-A736-4985-92F5-08BD5E213CA7}"/>
            </a:ext>
          </a:extLst>
        </xdr:cNvPr>
        <xdr:cNvSpPr txBox="1"/>
      </xdr:nvSpPr>
      <xdr:spPr>
        <a:xfrm>
          <a:off x="1816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67327</xdr:rowOff>
    </xdr:from>
    <xdr:ext cx="405111" cy="259045"/>
    <xdr:sp macro="" textlink="">
      <xdr:nvSpPr>
        <xdr:cNvPr id="320" name="n_4mainValue【公営住宅】&#10;有形固定資産減価償却率">
          <a:extLst>
            <a:ext uri="{FF2B5EF4-FFF2-40B4-BE49-F238E27FC236}">
              <a16:creationId xmlns:a16="http://schemas.microsoft.com/office/drawing/2014/main" id="{D8223A72-5456-4BEF-A9DF-AB898813254D}"/>
            </a:ext>
          </a:extLst>
        </xdr:cNvPr>
        <xdr:cNvSpPr txBox="1"/>
      </xdr:nvSpPr>
      <xdr:spPr>
        <a:xfrm>
          <a:off x="92774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FF5EEEE-5275-4DF7-AD0A-62CA99BC3EC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BAAEA4C-4695-4E10-A257-7E3FD094A5B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7C35D70-2DD8-4630-BE61-692A5A8739D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677DC10-2AE3-443D-BE14-9EAC1960A4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6FFAD7D-2BB7-498D-99A1-3BB6788C5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6F9CA029-AC2F-4481-9D6F-06E93BA2D5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0538D21-3BEE-4F75-B21B-043EB0CFCB4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7023D6A-B962-4476-BFF9-239A006E2E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0077979-D5AA-466E-9A61-AD249AFD38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1606B1F-E462-45F4-A44D-C0A49DCA8A6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A23E045E-D156-4C7E-BEB1-C0FE0572643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5A31C853-C70F-479C-9057-5CF0376F956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FEA1D978-8D21-4979-8D9B-D088341B03F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0BF75E98-3BE3-4C2D-9050-98B6806A344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D5865D0A-D26E-406E-9B27-EBACE909E95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0954E9B4-2A3D-404B-A81A-37FC18E49AD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AC3CE48F-0FDD-4D92-8FA9-7BEA193C07B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05C5A12D-AABC-4F1E-9BDC-C9C558B808B2}"/>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44FDF6DD-7163-4FE3-BA4A-9FDB07852EF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7F70A0BA-89C8-4EC0-BFD8-997AD583739F}"/>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02DDA1E9-1DE4-4464-B484-5A8EE9851E7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27D5EB55-D399-4CEF-8D02-FA039D2D4888}"/>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94115D0E-C029-44AB-8791-2E0051E734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54E4F163-98ED-4482-8B03-0C0C02047A9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9D1FAD78-3E34-4B8C-825A-6907F3D5610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7B04A497-FB31-4687-9D5E-25E2B060B0CC}"/>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6B0928B1-B57A-4D9A-8540-4B9AE7C44D5C}"/>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00927E75-B925-4822-BE4E-71692EC96442}"/>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C8561023-68D8-4B8B-A66B-2ACFEC9F3F5C}"/>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DC7151DA-59FB-4506-9AF5-277970871D02}"/>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102888</xdr:rowOff>
    </xdr:from>
    <xdr:ext cx="469744" cy="259045"/>
    <xdr:sp macro="" textlink="">
      <xdr:nvSpPr>
        <xdr:cNvPr id="351" name="【公営住宅】&#10;一人当たり面積平均値テキスト">
          <a:extLst>
            <a:ext uri="{FF2B5EF4-FFF2-40B4-BE49-F238E27FC236}">
              <a16:creationId xmlns:a16="http://schemas.microsoft.com/office/drawing/2014/main" id="{A593B47C-1776-4A97-B997-C7D4F4FF76CA}"/>
            </a:ext>
          </a:extLst>
        </xdr:cNvPr>
        <xdr:cNvSpPr txBox="1"/>
      </xdr:nvSpPr>
      <xdr:spPr>
        <a:xfrm>
          <a:off x="10515600" y="14676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938BC242-3D0F-488A-A4E5-37C8C6EED2D4}"/>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7368162C-4F1C-40A1-8DF4-E648B29C8FAA}"/>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DE572081-FF79-40D8-BD25-1AAB9B919F13}"/>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E7A29C1E-22C9-4106-AC7A-52DEE6F0B50D}"/>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184868EB-4961-4200-AA84-06B502659961}"/>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0476D7E-4DC7-4267-A988-E8A09579EF2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33A3AAA-610B-41CD-B071-B372CE4C971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FBA55EE-50CD-4419-85C0-A67540579E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8D38F1F-7F1B-4EE0-9799-7C74C379DC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CC10D14-EB84-4285-B14F-5C703CFF5B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72208</xdr:rowOff>
    </xdr:from>
    <xdr:to>
      <xdr:col>55</xdr:col>
      <xdr:colOff>50800</xdr:colOff>
      <xdr:row>86</xdr:row>
      <xdr:rowOff>2358</xdr:rowOff>
    </xdr:to>
    <xdr:sp macro="" textlink="">
      <xdr:nvSpPr>
        <xdr:cNvPr id="362" name="楕円 361">
          <a:extLst>
            <a:ext uri="{FF2B5EF4-FFF2-40B4-BE49-F238E27FC236}">
              <a16:creationId xmlns:a16="http://schemas.microsoft.com/office/drawing/2014/main" id="{E3C046A1-2F90-4BE1-892F-7622546AE691}"/>
            </a:ext>
          </a:extLst>
        </xdr:cNvPr>
        <xdr:cNvSpPr/>
      </xdr:nvSpPr>
      <xdr:spPr>
        <a:xfrm>
          <a:off x="104267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95085</xdr:rowOff>
    </xdr:from>
    <xdr:ext cx="469744" cy="259045"/>
    <xdr:sp macro="" textlink="">
      <xdr:nvSpPr>
        <xdr:cNvPr id="363" name="【公営住宅】&#10;一人当たり面積該当値テキスト">
          <a:extLst>
            <a:ext uri="{FF2B5EF4-FFF2-40B4-BE49-F238E27FC236}">
              <a16:creationId xmlns:a16="http://schemas.microsoft.com/office/drawing/2014/main" id="{75A72117-7FF7-4B37-9C19-ACE8D6F6789A}"/>
            </a:ext>
          </a:extLst>
        </xdr:cNvPr>
        <xdr:cNvSpPr txBox="1"/>
      </xdr:nvSpPr>
      <xdr:spPr>
        <a:xfrm>
          <a:off x="10515600" y="1449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70576</xdr:rowOff>
    </xdr:from>
    <xdr:to>
      <xdr:col>50</xdr:col>
      <xdr:colOff>165100</xdr:colOff>
      <xdr:row>86</xdr:row>
      <xdr:rowOff>726</xdr:rowOff>
    </xdr:to>
    <xdr:sp macro="" textlink="">
      <xdr:nvSpPr>
        <xdr:cNvPr id="364" name="楕円 363">
          <a:extLst>
            <a:ext uri="{FF2B5EF4-FFF2-40B4-BE49-F238E27FC236}">
              <a16:creationId xmlns:a16="http://schemas.microsoft.com/office/drawing/2014/main" id="{6B7FD814-168F-43E8-A294-81876BBF619F}"/>
            </a:ext>
          </a:extLst>
        </xdr:cNvPr>
        <xdr:cNvSpPr/>
      </xdr:nvSpPr>
      <xdr:spPr>
        <a:xfrm>
          <a:off x="9588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121376</xdr:rowOff>
    </xdr:from>
    <xdr:to>
      <xdr:col>55</xdr:col>
      <xdr:colOff>0</xdr:colOff>
      <xdr:row>85</xdr:row>
      <xdr:rowOff>123008</xdr:rowOff>
    </xdr:to>
    <xdr:cxnSp macro="">
      <xdr:nvCxnSpPr>
        <xdr:cNvPr id="365" name="直線コネクタ 364">
          <a:extLst>
            <a:ext uri="{FF2B5EF4-FFF2-40B4-BE49-F238E27FC236}">
              <a16:creationId xmlns:a16="http://schemas.microsoft.com/office/drawing/2014/main" id="{21BD7F2F-3FEC-4244-B25E-C946AABB641B}"/>
            </a:ext>
          </a:extLst>
        </xdr:cNvPr>
        <xdr:cNvCxnSpPr/>
      </xdr:nvCxnSpPr>
      <xdr:spPr>
        <a:xfrm>
          <a:off x="9639300" y="1469462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68943</xdr:rowOff>
    </xdr:from>
    <xdr:to>
      <xdr:col>46</xdr:col>
      <xdr:colOff>38100</xdr:colOff>
      <xdr:row>85</xdr:row>
      <xdr:rowOff>170543</xdr:rowOff>
    </xdr:to>
    <xdr:sp macro="" textlink="">
      <xdr:nvSpPr>
        <xdr:cNvPr id="366" name="楕円 365">
          <a:extLst>
            <a:ext uri="{FF2B5EF4-FFF2-40B4-BE49-F238E27FC236}">
              <a16:creationId xmlns:a16="http://schemas.microsoft.com/office/drawing/2014/main" id="{69730635-1882-4AC0-8D00-B25B9AD60129}"/>
            </a:ext>
          </a:extLst>
        </xdr:cNvPr>
        <xdr:cNvSpPr/>
      </xdr:nvSpPr>
      <xdr:spPr>
        <a:xfrm>
          <a:off x="8699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119743</xdr:rowOff>
    </xdr:from>
    <xdr:to>
      <xdr:col>50</xdr:col>
      <xdr:colOff>114300</xdr:colOff>
      <xdr:row>85</xdr:row>
      <xdr:rowOff>121376</xdr:rowOff>
    </xdr:to>
    <xdr:cxnSp macro="">
      <xdr:nvCxnSpPr>
        <xdr:cNvPr id="367" name="直線コネクタ 366">
          <a:extLst>
            <a:ext uri="{FF2B5EF4-FFF2-40B4-BE49-F238E27FC236}">
              <a16:creationId xmlns:a16="http://schemas.microsoft.com/office/drawing/2014/main" id="{75BE818B-17F3-4D51-95B0-69307D796581}"/>
            </a:ext>
          </a:extLst>
        </xdr:cNvPr>
        <xdr:cNvCxnSpPr/>
      </xdr:nvCxnSpPr>
      <xdr:spPr>
        <a:xfrm>
          <a:off x="8750300" y="1469299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68943</xdr:rowOff>
    </xdr:from>
    <xdr:to>
      <xdr:col>41</xdr:col>
      <xdr:colOff>101600</xdr:colOff>
      <xdr:row>85</xdr:row>
      <xdr:rowOff>170543</xdr:rowOff>
    </xdr:to>
    <xdr:sp macro="" textlink="">
      <xdr:nvSpPr>
        <xdr:cNvPr id="368" name="楕円 367">
          <a:extLst>
            <a:ext uri="{FF2B5EF4-FFF2-40B4-BE49-F238E27FC236}">
              <a16:creationId xmlns:a16="http://schemas.microsoft.com/office/drawing/2014/main" id="{8C05BF6D-948A-477F-8D9E-5C3F3FEC7F42}"/>
            </a:ext>
          </a:extLst>
        </xdr:cNvPr>
        <xdr:cNvSpPr/>
      </xdr:nvSpPr>
      <xdr:spPr>
        <a:xfrm>
          <a:off x="7810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119743</xdr:rowOff>
    </xdr:from>
    <xdr:to>
      <xdr:col>45</xdr:col>
      <xdr:colOff>177800</xdr:colOff>
      <xdr:row>85</xdr:row>
      <xdr:rowOff>119743</xdr:rowOff>
    </xdr:to>
    <xdr:cxnSp macro="">
      <xdr:nvCxnSpPr>
        <xdr:cNvPr id="369" name="直線コネクタ 368">
          <a:extLst>
            <a:ext uri="{FF2B5EF4-FFF2-40B4-BE49-F238E27FC236}">
              <a16:creationId xmlns:a16="http://schemas.microsoft.com/office/drawing/2014/main" id="{79434D70-D6F0-4A2A-9219-9E8439F1FCF4}"/>
            </a:ext>
          </a:extLst>
        </xdr:cNvPr>
        <xdr:cNvCxnSpPr/>
      </xdr:nvCxnSpPr>
      <xdr:spPr>
        <a:xfrm>
          <a:off x="7861300" y="146929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72208</xdr:rowOff>
    </xdr:from>
    <xdr:to>
      <xdr:col>36</xdr:col>
      <xdr:colOff>165100</xdr:colOff>
      <xdr:row>86</xdr:row>
      <xdr:rowOff>2358</xdr:rowOff>
    </xdr:to>
    <xdr:sp macro="" textlink="">
      <xdr:nvSpPr>
        <xdr:cNvPr id="370" name="楕円 369">
          <a:extLst>
            <a:ext uri="{FF2B5EF4-FFF2-40B4-BE49-F238E27FC236}">
              <a16:creationId xmlns:a16="http://schemas.microsoft.com/office/drawing/2014/main" id="{6C1EE9DD-9A7A-482F-8901-18BC22F4809F}"/>
            </a:ext>
          </a:extLst>
        </xdr:cNvPr>
        <xdr:cNvSpPr/>
      </xdr:nvSpPr>
      <xdr:spPr>
        <a:xfrm>
          <a:off x="6921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119743</xdr:rowOff>
    </xdr:from>
    <xdr:to>
      <xdr:col>41</xdr:col>
      <xdr:colOff>50800</xdr:colOff>
      <xdr:row>85</xdr:row>
      <xdr:rowOff>123008</xdr:rowOff>
    </xdr:to>
    <xdr:cxnSp macro="">
      <xdr:nvCxnSpPr>
        <xdr:cNvPr id="371" name="直線コネクタ 370">
          <a:extLst>
            <a:ext uri="{FF2B5EF4-FFF2-40B4-BE49-F238E27FC236}">
              <a16:creationId xmlns:a16="http://schemas.microsoft.com/office/drawing/2014/main" id="{F2582373-4315-4697-8AFC-AEC9E1F0F13A}"/>
            </a:ext>
          </a:extLst>
        </xdr:cNvPr>
        <xdr:cNvCxnSpPr/>
      </xdr:nvCxnSpPr>
      <xdr:spPr>
        <a:xfrm flipV="1">
          <a:off x="6972300" y="1469299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47370</xdr:rowOff>
    </xdr:from>
    <xdr:ext cx="469744" cy="259045"/>
    <xdr:sp macro="" textlink="">
      <xdr:nvSpPr>
        <xdr:cNvPr id="372" name="n_1aveValue【公営住宅】&#10;一人当たり面積">
          <a:extLst>
            <a:ext uri="{FF2B5EF4-FFF2-40B4-BE49-F238E27FC236}">
              <a16:creationId xmlns:a16="http://schemas.microsoft.com/office/drawing/2014/main" id="{003002BB-DB69-4C9E-9FCC-E9D482ECF1C3}"/>
            </a:ext>
          </a:extLst>
        </xdr:cNvPr>
        <xdr:cNvSpPr txBox="1"/>
      </xdr:nvSpPr>
      <xdr:spPr>
        <a:xfrm>
          <a:off x="9391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73" name="n_2aveValue【公営住宅】&#10;一人当たり面積">
          <a:extLst>
            <a:ext uri="{FF2B5EF4-FFF2-40B4-BE49-F238E27FC236}">
              <a16:creationId xmlns:a16="http://schemas.microsoft.com/office/drawing/2014/main" id="{D8EB0AA5-ACA0-4A7A-B25A-B694F4F6E225}"/>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D3E20F9D-A106-43E9-B465-3B1AB8C19C60}"/>
            </a:ext>
          </a:extLst>
        </xdr:cNvPr>
        <xdr:cNvSpPr txBox="1"/>
      </xdr:nvSpPr>
      <xdr:spPr>
        <a:xfrm>
          <a:off x="7626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2C963126-0B1F-47B6-826E-32E513368248}"/>
            </a:ext>
          </a:extLst>
        </xdr:cNvPr>
        <xdr:cNvSpPr txBox="1"/>
      </xdr:nvSpPr>
      <xdr:spPr>
        <a:xfrm>
          <a:off x="6737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17253</xdr:rowOff>
    </xdr:from>
    <xdr:ext cx="469744" cy="259045"/>
    <xdr:sp macro="" textlink="">
      <xdr:nvSpPr>
        <xdr:cNvPr id="376" name="n_1mainValue【公営住宅】&#10;一人当たり面積">
          <a:extLst>
            <a:ext uri="{FF2B5EF4-FFF2-40B4-BE49-F238E27FC236}">
              <a16:creationId xmlns:a16="http://schemas.microsoft.com/office/drawing/2014/main" id="{C74A834E-5EB6-4706-8393-89C8336D7FAA}"/>
            </a:ext>
          </a:extLst>
        </xdr:cNvPr>
        <xdr:cNvSpPr txBox="1"/>
      </xdr:nvSpPr>
      <xdr:spPr>
        <a:xfrm>
          <a:off x="9391727" y="144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15620</xdr:rowOff>
    </xdr:from>
    <xdr:ext cx="469744" cy="259045"/>
    <xdr:sp macro="" textlink="">
      <xdr:nvSpPr>
        <xdr:cNvPr id="377" name="n_2mainValue【公営住宅】&#10;一人当たり面積">
          <a:extLst>
            <a:ext uri="{FF2B5EF4-FFF2-40B4-BE49-F238E27FC236}">
              <a16:creationId xmlns:a16="http://schemas.microsoft.com/office/drawing/2014/main" id="{FFFA2616-4FF4-46FD-B655-AB7BC83A098D}"/>
            </a:ext>
          </a:extLst>
        </xdr:cNvPr>
        <xdr:cNvSpPr txBox="1"/>
      </xdr:nvSpPr>
      <xdr:spPr>
        <a:xfrm>
          <a:off x="85154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15620</xdr:rowOff>
    </xdr:from>
    <xdr:ext cx="469744" cy="259045"/>
    <xdr:sp macro="" textlink="">
      <xdr:nvSpPr>
        <xdr:cNvPr id="378" name="n_3mainValue【公営住宅】&#10;一人当たり面積">
          <a:extLst>
            <a:ext uri="{FF2B5EF4-FFF2-40B4-BE49-F238E27FC236}">
              <a16:creationId xmlns:a16="http://schemas.microsoft.com/office/drawing/2014/main" id="{F02DB682-2DA0-4770-865B-1D860A74BDC4}"/>
            </a:ext>
          </a:extLst>
        </xdr:cNvPr>
        <xdr:cNvSpPr txBox="1"/>
      </xdr:nvSpPr>
      <xdr:spPr>
        <a:xfrm>
          <a:off x="76264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18885</xdr:rowOff>
    </xdr:from>
    <xdr:ext cx="469744" cy="259045"/>
    <xdr:sp macro="" textlink="">
      <xdr:nvSpPr>
        <xdr:cNvPr id="379" name="n_4mainValue【公営住宅】&#10;一人当たり面積">
          <a:extLst>
            <a:ext uri="{FF2B5EF4-FFF2-40B4-BE49-F238E27FC236}">
              <a16:creationId xmlns:a16="http://schemas.microsoft.com/office/drawing/2014/main" id="{3FCF1C66-7114-4D6A-A160-E056D8CD685A}"/>
            </a:ext>
          </a:extLst>
        </xdr:cNvPr>
        <xdr:cNvSpPr txBox="1"/>
      </xdr:nvSpPr>
      <xdr:spPr>
        <a:xfrm>
          <a:off x="6737427" y="14420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D3C8079C-8581-43DE-A9E7-31C1EAAC671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1E37A74B-5BCC-49D4-921A-F64B82F88F91}"/>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D976E60F-6191-4D8B-B280-A67F0B2982F3}"/>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F2920FF7-DE59-4F05-81F7-940E45F0AB94}"/>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13AB875F-6735-48A8-92F3-CCB46186A6A8}"/>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679E78F-380D-4373-A373-75FA6EF3654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80F7680-2461-402A-8D02-FAF510053E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34E06DE8-6133-4817-8E54-51BCA415BE18}"/>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497D376E-E1AB-4E77-93EE-FB0AC8AA769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E500C6B9-C7D6-4895-AAF2-DC9D4EC5A84B}"/>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C2D3E904-A1F6-4781-A90E-0C84D50BF82D}"/>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62E576D9-56C7-4821-821B-06FBC57693B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3A298C1-6C11-4CB6-AD26-079A51D9096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7FB785C-E060-428E-B829-17573C24E2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7654D73-C994-4C8D-91FA-1C189C91C6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6D05340-75D1-4DE5-8334-A87CCC5A948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F005F44-9150-46C2-9F9C-38E21788EEA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3731E83-8240-47D9-ADF9-69F59B94A73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1F99293-550B-4C82-9B88-1E76DE236FC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9CEEF8A-BEBE-4671-B5EE-65825C92AF1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55DD844-57FC-43DA-B099-BD3A1199F1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20D576A-58FD-4C0E-AAAC-B5514A7D9EC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9234DD9-F406-4844-A4A6-908756923E4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49F31388-CF6B-4BA4-BD82-3F78EBCA3D5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A6EBADAC-EEC2-42CD-9AEE-1C63A2FA75A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A99C933E-5FF7-4C21-95CA-FF1DF086C3B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396C5C3E-F49F-4356-8384-6DBB6E49EB6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B38E59DE-D18E-4D43-872F-649EBE1D85F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A470D6BF-E1C3-4256-879D-D5988E9F529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DBF1812C-7ABD-4134-9185-5DD95B9EEAC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86F6D89E-7660-4B20-9B9E-98BD7309C42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9E09E882-A8F2-4BBB-8661-B82FD18A05D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F3615E6-FA95-4F22-9C73-BC1CB932BEC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582531C-51D9-46E3-85E9-7FABF6C21A7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DAC07192-551D-4378-A7DA-018D43336339}"/>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8FC58B13-CA6C-4D8F-A4A3-DCBAF5886C1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27C8D936-6B39-451D-B246-A31092BFFB63}"/>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ADE2014-9B37-4593-A53B-E6DA0E09EA73}"/>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EF8B4153-D2B6-4425-B455-F8090E23BE19}"/>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85E82F48-FED7-43DB-9404-A70D03C81B30}"/>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7E26C1F6-25A3-4406-8217-452A45A9E87B}"/>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14884A7D-DD9D-4F13-8C26-54965ADBF2DE}"/>
            </a:ext>
          </a:extLst>
        </xdr:cNvPr>
        <xdr:cNvSpPr txBox="1"/>
      </xdr:nvSpPr>
      <xdr:spPr>
        <a:xfrm>
          <a:off x="163576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2258CAD6-D16F-4B0F-8D10-049FA9748E6D}"/>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DA6A3365-7C90-4F26-984B-430479708EC5}"/>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FDAAA554-40E6-45F6-BD6F-B64B0AA7A024}"/>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461106A6-9CE6-449A-BB09-87D45C7E084F}"/>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038993E1-A2FA-4BA7-9A61-EF60911C8AB1}"/>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43CA1E3-83DB-4516-8024-72F8519F64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F1287FF-298E-4BA6-B1D8-DF2D209B7E4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3A1C9DA-AA22-4F3E-8E12-A2250A392E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D4F64CC-E44E-4867-B929-50F5FA66FD8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5720145-D699-4769-B890-098A0F5A53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29210</xdr:rowOff>
    </xdr:from>
    <xdr:to>
      <xdr:col>85</xdr:col>
      <xdr:colOff>177800</xdr:colOff>
      <xdr:row>38</xdr:row>
      <xdr:rowOff>130810</xdr:rowOff>
    </xdr:to>
    <xdr:sp macro="" textlink="">
      <xdr:nvSpPr>
        <xdr:cNvPr id="432" name="楕円 431">
          <a:extLst>
            <a:ext uri="{FF2B5EF4-FFF2-40B4-BE49-F238E27FC236}">
              <a16:creationId xmlns:a16="http://schemas.microsoft.com/office/drawing/2014/main" id="{8E00AD25-EB5D-4EBB-B335-230085A5C06E}"/>
            </a:ext>
          </a:extLst>
        </xdr:cNvPr>
        <xdr:cNvSpPr/>
      </xdr:nvSpPr>
      <xdr:spPr>
        <a:xfrm>
          <a:off x="16268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7637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67D2DB0-22C4-4CE3-9C80-BA1A1BA7E24E}"/>
            </a:ext>
          </a:extLst>
        </xdr:cNvPr>
        <xdr:cNvSpPr txBox="1"/>
      </xdr:nvSpPr>
      <xdr:spPr>
        <a:xfrm>
          <a:off x="16357600"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6350</xdr:rowOff>
    </xdr:from>
    <xdr:to>
      <xdr:col>81</xdr:col>
      <xdr:colOff>101600</xdr:colOff>
      <xdr:row>38</xdr:row>
      <xdr:rowOff>107950</xdr:rowOff>
    </xdr:to>
    <xdr:sp macro="" textlink="">
      <xdr:nvSpPr>
        <xdr:cNvPr id="434" name="楕円 433">
          <a:extLst>
            <a:ext uri="{FF2B5EF4-FFF2-40B4-BE49-F238E27FC236}">
              <a16:creationId xmlns:a16="http://schemas.microsoft.com/office/drawing/2014/main" id="{AFEEA8E1-6DC3-4949-BC7B-2D0DD0CA467C}"/>
            </a:ext>
          </a:extLst>
        </xdr:cNvPr>
        <xdr:cNvSpPr/>
      </xdr:nvSpPr>
      <xdr:spPr>
        <a:xfrm>
          <a:off x="1543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57150</xdr:rowOff>
    </xdr:from>
    <xdr:to>
      <xdr:col>85</xdr:col>
      <xdr:colOff>127000</xdr:colOff>
      <xdr:row>38</xdr:row>
      <xdr:rowOff>80010</xdr:rowOff>
    </xdr:to>
    <xdr:cxnSp macro="">
      <xdr:nvCxnSpPr>
        <xdr:cNvPr id="435" name="直線コネクタ 434">
          <a:extLst>
            <a:ext uri="{FF2B5EF4-FFF2-40B4-BE49-F238E27FC236}">
              <a16:creationId xmlns:a16="http://schemas.microsoft.com/office/drawing/2014/main" id="{F104B7ED-3107-4268-86CC-5C0B05137F13}"/>
            </a:ext>
          </a:extLst>
        </xdr:cNvPr>
        <xdr:cNvCxnSpPr/>
      </xdr:nvCxnSpPr>
      <xdr:spPr>
        <a:xfrm>
          <a:off x="15481300" y="65722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128270</xdr:rowOff>
    </xdr:from>
    <xdr:to>
      <xdr:col>76</xdr:col>
      <xdr:colOff>165100</xdr:colOff>
      <xdr:row>38</xdr:row>
      <xdr:rowOff>58420</xdr:rowOff>
    </xdr:to>
    <xdr:sp macro="" textlink="">
      <xdr:nvSpPr>
        <xdr:cNvPr id="436" name="楕円 435">
          <a:extLst>
            <a:ext uri="{FF2B5EF4-FFF2-40B4-BE49-F238E27FC236}">
              <a16:creationId xmlns:a16="http://schemas.microsoft.com/office/drawing/2014/main" id="{139F564D-963F-4627-8123-A67627143D76}"/>
            </a:ext>
          </a:extLst>
        </xdr:cNvPr>
        <xdr:cNvSpPr/>
      </xdr:nvSpPr>
      <xdr:spPr>
        <a:xfrm>
          <a:off x="14541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7620</xdr:rowOff>
    </xdr:from>
    <xdr:to>
      <xdr:col>81</xdr:col>
      <xdr:colOff>50800</xdr:colOff>
      <xdr:row>38</xdr:row>
      <xdr:rowOff>57150</xdr:rowOff>
    </xdr:to>
    <xdr:cxnSp macro="">
      <xdr:nvCxnSpPr>
        <xdr:cNvPr id="437" name="直線コネクタ 436">
          <a:extLst>
            <a:ext uri="{FF2B5EF4-FFF2-40B4-BE49-F238E27FC236}">
              <a16:creationId xmlns:a16="http://schemas.microsoft.com/office/drawing/2014/main" id="{7A1172EA-EB2F-4456-826F-99E4DFC99A88}"/>
            </a:ext>
          </a:extLst>
        </xdr:cNvPr>
        <xdr:cNvCxnSpPr/>
      </xdr:nvCxnSpPr>
      <xdr:spPr>
        <a:xfrm>
          <a:off x="14592300" y="65227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97790</xdr:rowOff>
    </xdr:from>
    <xdr:to>
      <xdr:col>72</xdr:col>
      <xdr:colOff>38100</xdr:colOff>
      <xdr:row>38</xdr:row>
      <xdr:rowOff>27940</xdr:rowOff>
    </xdr:to>
    <xdr:sp macro="" textlink="">
      <xdr:nvSpPr>
        <xdr:cNvPr id="438" name="楕円 437">
          <a:extLst>
            <a:ext uri="{FF2B5EF4-FFF2-40B4-BE49-F238E27FC236}">
              <a16:creationId xmlns:a16="http://schemas.microsoft.com/office/drawing/2014/main" id="{3B980352-9D8A-4B65-9D58-1C8979041EE1}"/>
            </a:ext>
          </a:extLst>
        </xdr:cNvPr>
        <xdr:cNvSpPr/>
      </xdr:nvSpPr>
      <xdr:spPr>
        <a:xfrm>
          <a:off x="1365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148590</xdr:rowOff>
    </xdr:from>
    <xdr:to>
      <xdr:col>76</xdr:col>
      <xdr:colOff>114300</xdr:colOff>
      <xdr:row>38</xdr:row>
      <xdr:rowOff>7620</xdr:rowOff>
    </xdr:to>
    <xdr:cxnSp macro="">
      <xdr:nvCxnSpPr>
        <xdr:cNvPr id="439" name="直線コネクタ 438">
          <a:extLst>
            <a:ext uri="{FF2B5EF4-FFF2-40B4-BE49-F238E27FC236}">
              <a16:creationId xmlns:a16="http://schemas.microsoft.com/office/drawing/2014/main" id="{7D60CBC9-84DB-46DA-836A-9ACA6F87314F}"/>
            </a:ext>
          </a:extLst>
        </xdr:cNvPr>
        <xdr:cNvCxnSpPr/>
      </xdr:nvCxnSpPr>
      <xdr:spPr>
        <a:xfrm>
          <a:off x="13703300" y="6492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153035</xdr:rowOff>
    </xdr:from>
    <xdr:to>
      <xdr:col>67</xdr:col>
      <xdr:colOff>101600</xdr:colOff>
      <xdr:row>38</xdr:row>
      <xdr:rowOff>83185</xdr:rowOff>
    </xdr:to>
    <xdr:sp macro="" textlink="">
      <xdr:nvSpPr>
        <xdr:cNvPr id="440" name="楕円 439">
          <a:extLst>
            <a:ext uri="{FF2B5EF4-FFF2-40B4-BE49-F238E27FC236}">
              <a16:creationId xmlns:a16="http://schemas.microsoft.com/office/drawing/2014/main" id="{B1038FC7-5A64-4B83-AB7B-BECF6367BC18}"/>
            </a:ext>
          </a:extLst>
        </xdr:cNvPr>
        <xdr:cNvSpPr/>
      </xdr:nvSpPr>
      <xdr:spPr>
        <a:xfrm>
          <a:off x="12763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148590</xdr:rowOff>
    </xdr:from>
    <xdr:to>
      <xdr:col>71</xdr:col>
      <xdr:colOff>177800</xdr:colOff>
      <xdr:row>38</xdr:row>
      <xdr:rowOff>32385</xdr:rowOff>
    </xdr:to>
    <xdr:cxnSp macro="">
      <xdr:nvCxnSpPr>
        <xdr:cNvPr id="441" name="直線コネクタ 440">
          <a:extLst>
            <a:ext uri="{FF2B5EF4-FFF2-40B4-BE49-F238E27FC236}">
              <a16:creationId xmlns:a16="http://schemas.microsoft.com/office/drawing/2014/main" id="{498ECA64-F7EB-44CA-AE7F-248F28A53B6B}"/>
            </a:ext>
          </a:extLst>
        </xdr:cNvPr>
        <xdr:cNvCxnSpPr/>
      </xdr:nvCxnSpPr>
      <xdr:spPr>
        <a:xfrm flipV="1">
          <a:off x="12814300" y="649224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C6ECE28C-7EC2-413C-BB72-F961DFF20985}"/>
            </a:ext>
          </a:extLst>
        </xdr:cNvPr>
        <xdr:cNvSpPr txBox="1"/>
      </xdr:nvSpPr>
      <xdr:spPr>
        <a:xfrm>
          <a:off x="15266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72B6EDE8-A8E9-4D64-82E7-46E974454E0C}"/>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7C1CE417-D8FB-4453-8B6F-514D6F82AF1E}"/>
            </a:ext>
          </a:extLst>
        </xdr:cNvPr>
        <xdr:cNvSpPr txBox="1"/>
      </xdr:nvSpPr>
      <xdr:spPr>
        <a:xfrm>
          <a:off x="13500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39FD50F-BA8F-4786-A9E1-B57A6790FC83}"/>
            </a:ext>
          </a:extLst>
        </xdr:cNvPr>
        <xdr:cNvSpPr txBox="1"/>
      </xdr:nvSpPr>
      <xdr:spPr>
        <a:xfrm>
          <a:off x="12611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99077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5BA128F2-8423-42F5-952D-190911D453E9}"/>
            </a:ext>
          </a:extLst>
        </xdr:cNvPr>
        <xdr:cNvSpPr txBox="1"/>
      </xdr:nvSpPr>
      <xdr:spPr>
        <a:xfrm>
          <a:off x="1526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49547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452F34D5-367E-465B-B5BD-16498A169169}"/>
            </a:ext>
          </a:extLst>
        </xdr:cNvPr>
        <xdr:cNvSpPr txBox="1"/>
      </xdr:nvSpPr>
      <xdr:spPr>
        <a:xfrm>
          <a:off x="14389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E6071699-7E86-43AD-98C7-C66B13847E09}"/>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74312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8539E94-2A72-4BD8-9D32-710823BD927E}"/>
            </a:ext>
          </a:extLst>
        </xdr:cNvPr>
        <xdr:cNvSpPr txBox="1"/>
      </xdr:nvSpPr>
      <xdr:spPr>
        <a:xfrm>
          <a:off x="12611744"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720C936-DF98-4CA3-B01B-E7FF4BAECE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A61AC580-B2FC-4FE7-8DFB-A8BA19E116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776A467-66F1-428C-A8CB-B0EC3377EB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1CF7A93-CC56-4D61-8676-656FDC552E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88AFB61D-A748-4397-9262-ADEDEEF23AA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531D3FB-0A03-487E-B485-CB224098572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163F0712-13F2-4856-ADE7-07136E650F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EEBBBAA-8B1A-4CC5-9712-23C6DA3B0E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8EFF33-8648-4679-8DCC-C1F65BDEDD8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9DD7E083-6B6F-4E0C-9900-D9F4E7CD551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83F7A20C-EF65-4DEB-B0D4-1BD3A6F7400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19312EA2-B89E-4413-9DAE-786DA26507C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23A1158B-F086-4F21-ABA9-5DE1BD0C495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904B89B4-B350-4AE7-A251-D7CF36C5449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B7D0A587-DC35-45E5-A7BC-FE58B21DD46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63FA3F44-28B5-43EB-87E8-88230AD7C22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C6D7B7B6-0FEA-4C82-A7AE-4E0582598AB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3DCF7E7C-561B-42F8-AECA-E9C474AD263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78700A36-830B-4C17-8BEA-D6F3578DF54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3B8B8E9-CD52-4C5E-B911-CCE2F9D483F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F9989300-90FA-4444-8C67-37B3B7D15EF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EEE55B4D-AB21-4BE0-AF0C-88646C58D93F}"/>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D8B4FC9-DF6A-4A97-BA21-12A7116D3B7A}"/>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A72A4BB0-9412-4930-9FBE-343A94ADE400}"/>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4A792779-B45E-4903-A207-E505D0B1D329}"/>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A572ECB8-C0F6-4F58-A998-E4AFEB241839}"/>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6DC5DA8-18DF-4D0C-B91D-E59C89C18DC1}"/>
            </a:ext>
          </a:extLst>
        </xdr:cNvPr>
        <xdr:cNvSpPr txBox="1"/>
      </xdr:nvSpPr>
      <xdr:spPr>
        <a:xfrm>
          <a:off x="22199600" y="6765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3B5E60A-7D54-431E-B6E3-529A72879E2C}"/>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823EFC22-6FA7-4E91-A9DE-A81C2CC67749}"/>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98CA63BC-656E-477A-BF4F-0D3D86A78109}"/>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5A1DAF25-37F1-4F81-9F2B-E42E89EDFEC2}"/>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D441D991-67C0-4757-83D9-BAAE51A638DE}"/>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B286544-79AC-4B75-8289-370C478309D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2E4FC82-7112-4751-A9F8-6637EB4C0CF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F629029-25E5-468D-AB4A-3BEF22815EB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C999ED2-0C3B-4F79-A9EC-925F08BD946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2C1BAED-81A3-4894-B881-C5BE4D57032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91694</xdr:rowOff>
    </xdr:from>
    <xdr:to>
      <xdr:col>116</xdr:col>
      <xdr:colOff>114300</xdr:colOff>
      <xdr:row>40</xdr:row>
      <xdr:rowOff>21844</xdr:rowOff>
    </xdr:to>
    <xdr:sp macro="" textlink="">
      <xdr:nvSpPr>
        <xdr:cNvPr id="487" name="楕円 486">
          <a:extLst>
            <a:ext uri="{FF2B5EF4-FFF2-40B4-BE49-F238E27FC236}">
              <a16:creationId xmlns:a16="http://schemas.microsoft.com/office/drawing/2014/main" id="{68A4B93E-EB6A-4687-B3DA-CD38D6EE4F70}"/>
            </a:ext>
          </a:extLst>
        </xdr:cNvPr>
        <xdr:cNvSpPr/>
      </xdr:nvSpPr>
      <xdr:spPr>
        <a:xfrm>
          <a:off x="221107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114571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BD02B9D-CE49-4B6C-910A-9AA9BDC741DF}"/>
            </a:ext>
          </a:extLst>
        </xdr:cNvPr>
        <xdr:cNvSpPr txBox="1"/>
      </xdr:nvSpPr>
      <xdr:spPr>
        <a:xfrm>
          <a:off x="22199600" y="662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82550</xdr:rowOff>
    </xdr:from>
    <xdr:to>
      <xdr:col>112</xdr:col>
      <xdr:colOff>38100</xdr:colOff>
      <xdr:row>40</xdr:row>
      <xdr:rowOff>12700</xdr:rowOff>
    </xdr:to>
    <xdr:sp macro="" textlink="">
      <xdr:nvSpPr>
        <xdr:cNvPr id="489" name="楕円 488">
          <a:extLst>
            <a:ext uri="{FF2B5EF4-FFF2-40B4-BE49-F238E27FC236}">
              <a16:creationId xmlns:a16="http://schemas.microsoft.com/office/drawing/2014/main" id="{32C74552-FF7A-471A-8FA2-A7C845287D1E}"/>
            </a:ext>
          </a:extLst>
        </xdr:cNvPr>
        <xdr:cNvSpPr/>
      </xdr:nvSpPr>
      <xdr:spPr>
        <a:xfrm>
          <a:off x="21272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142494</xdr:rowOff>
    </xdr:to>
    <xdr:cxnSp macro="">
      <xdr:nvCxnSpPr>
        <xdr:cNvPr id="490" name="直線コネクタ 489">
          <a:extLst>
            <a:ext uri="{FF2B5EF4-FFF2-40B4-BE49-F238E27FC236}">
              <a16:creationId xmlns:a16="http://schemas.microsoft.com/office/drawing/2014/main" id="{A57845C9-33EC-43FE-BE61-B48B0BA6822E}"/>
            </a:ext>
          </a:extLst>
        </xdr:cNvPr>
        <xdr:cNvCxnSpPr/>
      </xdr:nvCxnSpPr>
      <xdr:spPr>
        <a:xfrm>
          <a:off x="21323300" y="68199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82550</xdr:rowOff>
    </xdr:from>
    <xdr:to>
      <xdr:col>107</xdr:col>
      <xdr:colOff>101600</xdr:colOff>
      <xdr:row>40</xdr:row>
      <xdr:rowOff>12700</xdr:rowOff>
    </xdr:to>
    <xdr:sp macro="" textlink="">
      <xdr:nvSpPr>
        <xdr:cNvPr id="491" name="楕円 490">
          <a:extLst>
            <a:ext uri="{FF2B5EF4-FFF2-40B4-BE49-F238E27FC236}">
              <a16:creationId xmlns:a16="http://schemas.microsoft.com/office/drawing/2014/main" id="{DFD62723-8D9F-4DDB-A405-386DAD8B0294}"/>
            </a:ext>
          </a:extLst>
        </xdr:cNvPr>
        <xdr:cNvSpPr/>
      </xdr:nvSpPr>
      <xdr:spPr>
        <a:xfrm>
          <a:off x="20383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133350</xdr:rowOff>
    </xdr:from>
    <xdr:to>
      <xdr:col>111</xdr:col>
      <xdr:colOff>177800</xdr:colOff>
      <xdr:row>39</xdr:row>
      <xdr:rowOff>133350</xdr:rowOff>
    </xdr:to>
    <xdr:cxnSp macro="">
      <xdr:nvCxnSpPr>
        <xdr:cNvPr id="492" name="直線コネクタ 491">
          <a:extLst>
            <a:ext uri="{FF2B5EF4-FFF2-40B4-BE49-F238E27FC236}">
              <a16:creationId xmlns:a16="http://schemas.microsoft.com/office/drawing/2014/main" id="{568B3317-A469-4CAC-9244-48051EA87758}"/>
            </a:ext>
          </a:extLst>
        </xdr:cNvPr>
        <xdr:cNvCxnSpPr/>
      </xdr:nvCxnSpPr>
      <xdr:spPr>
        <a:xfrm>
          <a:off x="20434300" y="681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93" name="楕円 492">
          <a:extLst>
            <a:ext uri="{FF2B5EF4-FFF2-40B4-BE49-F238E27FC236}">
              <a16:creationId xmlns:a16="http://schemas.microsoft.com/office/drawing/2014/main" id="{E706527C-2013-4C66-B7DA-FE6F63A9A8A8}"/>
            </a:ext>
          </a:extLst>
        </xdr:cNvPr>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39</xdr:row>
      <xdr:rowOff>156210</xdr:rowOff>
    </xdr:to>
    <xdr:cxnSp macro="">
      <xdr:nvCxnSpPr>
        <xdr:cNvPr id="494" name="直線コネクタ 493">
          <a:extLst>
            <a:ext uri="{FF2B5EF4-FFF2-40B4-BE49-F238E27FC236}">
              <a16:creationId xmlns:a16="http://schemas.microsoft.com/office/drawing/2014/main" id="{B4E65080-4300-40BA-844A-9A8CAC0D0C32}"/>
            </a:ext>
          </a:extLst>
        </xdr:cNvPr>
        <xdr:cNvCxnSpPr/>
      </xdr:nvCxnSpPr>
      <xdr:spPr>
        <a:xfrm flipV="1">
          <a:off x="19545300" y="6819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105410</xdr:rowOff>
    </xdr:from>
    <xdr:to>
      <xdr:col>98</xdr:col>
      <xdr:colOff>38100</xdr:colOff>
      <xdr:row>40</xdr:row>
      <xdr:rowOff>35560</xdr:rowOff>
    </xdr:to>
    <xdr:sp macro="" textlink="">
      <xdr:nvSpPr>
        <xdr:cNvPr id="495" name="楕円 494">
          <a:extLst>
            <a:ext uri="{FF2B5EF4-FFF2-40B4-BE49-F238E27FC236}">
              <a16:creationId xmlns:a16="http://schemas.microsoft.com/office/drawing/2014/main" id="{7111399B-AE01-41A9-8ABD-ABEB535313DD}"/>
            </a:ext>
          </a:extLst>
        </xdr:cNvPr>
        <xdr:cNvSpPr/>
      </xdr:nvSpPr>
      <xdr:spPr>
        <a:xfrm>
          <a:off x="18605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156210</xdr:rowOff>
    </xdr:to>
    <xdr:cxnSp macro="">
      <xdr:nvCxnSpPr>
        <xdr:cNvPr id="496" name="直線コネクタ 495">
          <a:extLst>
            <a:ext uri="{FF2B5EF4-FFF2-40B4-BE49-F238E27FC236}">
              <a16:creationId xmlns:a16="http://schemas.microsoft.com/office/drawing/2014/main" id="{62187B46-57A5-48EC-91C3-CFA10DBB59E9}"/>
            </a:ext>
          </a:extLst>
        </xdr:cNvPr>
        <xdr:cNvCxnSpPr/>
      </xdr:nvCxnSpPr>
      <xdr:spPr>
        <a:xfrm>
          <a:off x="18656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B6A18CE7-980A-41B9-9826-AB4A3FEEE428}"/>
            </a:ext>
          </a:extLst>
        </xdr:cNvPr>
        <xdr:cNvSpPr txBox="1"/>
      </xdr:nvSpPr>
      <xdr:spPr>
        <a:xfrm>
          <a:off x="210757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B7A1C19A-AF5D-455E-B3BB-35B119330057}"/>
            </a:ext>
          </a:extLst>
        </xdr:cNvPr>
        <xdr:cNvSpPr txBox="1"/>
      </xdr:nvSpPr>
      <xdr:spPr>
        <a:xfrm>
          <a:off x="20199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D09FC3C0-EAA0-498E-B4FE-58C6FC21A0CB}"/>
            </a:ext>
          </a:extLst>
        </xdr:cNvPr>
        <xdr:cNvSpPr txBox="1"/>
      </xdr:nvSpPr>
      <xdr:spPr>
        <a:xfrm>
          <a:off x="19310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F8CEF43-3BD8-443D-8845-1DE947F29A0F}"/>
            </a:ext>
          </a:extLst>
        </xdr:cNvPr>
        <xdr:cNvSpPr txBox="1"/>
      </xdr:nvSpPr>
      <xdr:spPr>
        <a:xfrm>
          <a:off x="18421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29227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70C49CB7-0EA2-4792-A232-714A57A1B163}"/>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29227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3D53D98F-8885-40EB-A956-601A73167672}"/>
            </a:ext>
          </a:extLst>
        </xdr:cNvPr>
        <xdr:cNvSpPr txBox="1"/>
      </xdr:nvSpPr>
      <xdr:spPr>
        <a:xfrm>
          <a:off x="20199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61D70D31-6A3E-43A6-9A4B-2886644E0EA6}"/>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52087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440AD773-75AD-48F1-85DF-124CCC65112A}"/>
            </a:ext>
          </a:extLst>
        </xdr:cNvPr>
        <xdr:cNvSpPr txBox="1"/>
      </xdr:nvSpPr>
      <xdr:spPr>
        <a:xfrm>
          <a:off x="18421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98701A9-85E3-4777-8540-F3AD423E7A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2B3426C-F19A-4E88-8788-3C3463A4FE1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DEC5612-89C0-4099-B5EE-4589852C5F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3901E01-CF6F-483D-AF07-B45DE59A070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AAF9E6E-1CCF-4DE8-BBCF-3E0E4A50365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F33E4331-2241-43F2-9DBB-3326D269395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535BAD1-0DEB-45EC-A18E-9F78833C920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50F09AB5-70FF-446F-95BC-1B346DEAD74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44A19DE-DFAB-40B4-982E-D9F607FD31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F5474232-D5F0-4384-B819-559F5F86564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FACA3C84-ED01-4201-9C87-B46528EB08B7}"/>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94A14CC7-5923-4AF4-AC88-3B9A86DE302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39A720B3-65B4-442B-A30B-19AA36343F1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35428B17-30CB-4C4A-9FD4-4359BC22539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FA5A092F-84E5-46B7-B789-35A1F3248ED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A9D3775A-BAB0-4413-A72C-556A846311B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77BE6525-F0ED-45A4-9D77-10228ECA1BD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F8BBED22-04FA-4CEA-B322-A3857A3DE01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6E242472-5F5A-4710-AF7A-5DEDCFF58FC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6D7D5E9F-547C-475C-A5FD-B0CD6804111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6E6646AC-8F63-4012-99EB-BF5A8B3E801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2F7BAFAC-D74E-4345-938A-B1F8707CAA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7F0E17F7-1BE3-4D1E-A38E-5B11AC18C324}"/>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C439E78-BFF2-4057-B0A3-669E53EE3C6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08A03C5A-68B4-4C0D-88EC-C19D8938A05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6C66C620-CC9E-4537-81C2-315D279440B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0DC76BA5-8637-416D-8D7E-E3632756249C}"/>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6A82951E-8CC3-41E9-8D57-F9A867FE4CD5}"/>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D1F66B8A-BAEF-4167-8E9B-897689D9AB79}"/>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47ECFFEA-2C00-4146-BB53-5D646A21EF83}"/>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347F3B92-4B78-4DDE-A0D7-A699C0E7F66F}"/>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EBC9CC8-EC4F-4733-AEFC-286810A5B79E}"/>
            </a:ext>
          </a:extLst>
        </xdr:cNvPr>
        <xdr:cNvSpPr txBox="1"/>
      </xdr:nvSpPr>
      <xdr:spPr>
        <a:xfrm>
          <a:off x="1635760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3D3653FA-6397-4557-9331-DE7720395CE6}"/>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9FAD1ACE-1968-47AF-B881-3DF97BE8EF9A}"/>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BA0AB80E-6E87-480F-AAE5-C270DF6FADD1}"/>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20FC15D1-DD84-44C9-AC31-4F0EB5557021}"/>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A109DE67-29FA-4AB1-8055-6CF06BD93090}"/>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DDA4556-EE32-4F48-9ACE-94CB693609A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11D859-8FE2-4B3B-9EB0-87034B5BD8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1692B9-E85A-406C-B760-CC88E2D9C57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A09B978-688F-4C2E-A3CD-C8965ACF4C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F192481-E8F6-4E50-8A35-75C776A9A0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56969</xdr:rowOff>
    </xdr:from>
    <xdr:to>
      <xdr:col>85</xdr:col>
      <xdr:colOff>177800</xdr:colOff>
      <xdr:row>62</xdr:row>
      <xdr:rowOff>158569</xdr:rowOff>
    </xdr:to>
    <xdr:sp macro="" textlink="">
      <xdr:nvSpPr>
        <xdr:cNvPr id="547" name="楕円 546">
          <a:extLst>
            <a:ext uri="{FF2B5EF4-FFF2-40B4-BE49-F238E27FC236}">
              <a16:creationId xmlns:a16="http://schemas.microsoft.com/office/drawing/2014/main" id="{AB04EC35-D7AF-491E-8B62-D653D3B86EF6}"/>
            </a:ext>
          </a:extLst>
        </xdr:cNvPr>
        <xdr:cNvSpPr/>
      </xdr:nvSpPr>
      <xdr:spPr>
        <a:xfrm>
          <a:off x="162687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35396</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C1B4293-5870-4B65-8345-F0B5132B02D3}"/>
            </a:ext>
          </a:extLst>
        </xdr:cNvPr>
        <xdr:cNvSpPr txBox="1"/>
      </xdr:nvSpPr>
      <xdr:spPr>
        <a:xfrm>
          <a:off x="16357600"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17780</xdr:rowOff>
    </xdr:from>
    <xdr:to>
      <xdr:col>81</xdr:col>
      <xdr:colOff>101600</xdr:colOff>
      <xdr:row>62</xdr:row>
      <xdr:rowOff>119380</xdr:rowOff>
    </xdr:to>
    <xdr:sp macro="" textlink="">
      <xdr:nvSpPr>
        <xdr:cNvPr id="549" name="楕円 548">
          <a:extLst>
            <a:ext uri="{FF2B5EF4-FFF2-40B4-BE49-F238E27FC236}">
              <a16:creationId xmlns:a16="http://schemas.microsoft.com/office/drawing/2014/main" id="{4359620E-1B51-43BC-99F5-C3F620AAFE1A}"/>
            </a:ext>
          </a:extLst>
        </xdr:cNvPr>
        <xdr:cNvSpPr/>
      </xdr:nvSpPr>
      <xdr:spPr>
        <a:xfrm>
          <a:off x="1543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68580</xdr:rowOff>
    </xdr:from>
    <xdr:to>
      <xdr:col>85</xdr:col>
      <xdr:colOff>127000</xdr:colOff>
      <xdr:row>62</xdr:row>
      <xdr:rowOff>107769</xdr:rowOff>
    </xdr:to>
    <xdr:cxnSp macro="">
      <xdr:nvCxnSpPr>
        <xdr:cNvPr id="550" name="直線コネクタ 549">
          <a:extLst>
            <a:ext uri="{FF2B5EF4-FFF2-40B4-BE49-F238E27FC236}">
              <a16:creationId xmlns:a16="http://schemas.microsoft.com/office/drawing/2014/main" id="{CB6889DE-3274-4C2F-89B1-D1989D1EE46E}"/>
            </a:ext>
          </a:extLst>
        </xdr:cNvPr>
        <xdr:cNvCxnSpPr/>
      </xdr:nvCxnSpPr>
      <xdr:spPr>
        <a:xfrm>
          <a:off x="15481300" y="106984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127181</xdr:rowOff>
    </xdr:from>
    <xdr:to>
      <xdr:col>76</xdr:col>
      <xdr:colOff>165100</xdr:colOff>
      <xdr:row>62</xdr:row>
      <xdr:rowOff>57331</xdr:rowOff>
    </xdr:to>
    <xdr:sp macro="" textlink="">
      <xdr:nvSpPr>
        <xdr:cNvPr id="551" name="楕円 550">
          <a:extLst>
            <a:ext uri="{FF2B5EF4-FFF2-40B4-BE49-F238E27FC236}">
              <a16:creationId xmlns:a16="http://schemas.microsoft.com/office/drawing/2014/main" id="{EFCA6446-61CC-4ACD-8873-A4B975D902C3}"/>
            </a:ext>
          </a:extLst>
        </xdr:cNvPr>
        <xdr:cNvSpPr/>
      </xdr:nvSpPr>
      <xdr:spPr>
        <a:xfrm>
          <a:off x="14541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6531</xdr:rowOff>
    </xdr:from>
    <xdr:to>
      <xdr:col>81</xdr:col>
      <xdr:colOff>50800</xdr:colOff>
      <xdr:row>62</xdr:row>
      <xdr:rowOff>68580</xdr:rowOff>
    </xdr:to>
    <xdr:cxnSp macro="">
      <xdr:nvCxnSpPr>
        <xdr:cNvPr id="552" name="直線コネクタ 551">
          <a:extLst>
            <a:ext uri="{FF2B5EF4-FFF2-40B4-BE49-F238E27FC236}">
              <a16:creationId xmlns:a16="http://schemas.microsoft.com/office/drawing/2014/main" id="{ED9947A5-E9A5-458C-998D-10212AB55E6D}"/>
            </a:ext>
          </a:extLst>
        </xdr:cNvPr>
        <xdr:cNvCxnSpPr/>
      </xdr:nvCxnSpPr>
      <xdr:spPr>
        <a:xfrm>
          <a:off x="14592300" y="106364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71665</xdr:rowOff>
    </xdr:from>
    <xdr:to>
      <xdr:col>72</xdr:col>
      <xdr:colOff>38100</xdr:colOff>
      <xdr:row>62</xdr:row>
      <xdr:rowOff>1815</xdr:rowOff>
    </xdr:to>
    <xdr:sp macro="" textlink="">
      <xdr:nvSpPr>
        <xdr:cNvPr id="553" name="楕円 552">
          <a:extLst>
            <a:ext uri="{FF2B5EF4-FFF2-40B4-BE49-F238E27FC236}">
              <a16:creationId xmlns:a16="http://schemas.microsoft.com/office/drawing/2014/main" id="{47070C69-84FA-4DF1-B30C-341BEBC373CE}"/>
            </a:ext>
          </a:extLst>
        </xdr:cNvPr>
        <xdr:cNvSpPr/>
      </xdr:nvSpPr>
      <xdr:spPr>
        <a:xfrm>
          <a:off x="13652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122465</xdr:rowOff>
    </xdr:from>
    <xdr:to>
      <xdr:col>76</xdr:col>
      <xdr:colOff>114300</xdr:colOff>
      <xdr:row>62</xdr:row>
      <xdr:rowOff>6531</xdr:rowOff>
    </xdr:to>
    <xdr:cxnSp macro="">
      <xdr:nvCxnSpPr>
        <xdr:cNvPr id="554" name="直線コネクタ 553">
          <a:extLst>
            <a:ext uri="{FF2B5EF4-FFF2-40B4-BE49-F238E27FC236}">
              <a16:creationId xmlns:a16="http://schemas.microsoft.com/office/drawing/2014/main" id="{2EEAC06C-CD7D-43C7-976A-12EC3BB7247E}"/>
            </a:ext>
          </a:extLst>
        </xdr:cNvPr>
        <xdr:cNvCxnSpPr/>
      </xdr:nvCxnSpPr>
      <xdr:spPr>
        <a:xfrm>
          <a:off x="13703300" y="1058091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5" name="楕円 554">
          <a:extLst>
            <a:ext uri="{FF2B5EF4-FFF2-40B4-BE49-F238E27FC236}">
              <a16:creationId xmlns:a16="http://schemas.microsoft.com/office/drawing/2014/main" id="{B686D68D-AED8-4DE8-8983-C4C7D554FFF0}"/>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122465</xdr:rowOff>
    </xdr:to>
    <xdr:cxnSp macro="">
      <xdr:nvCxnSpPr>
        <xdr:cNvPr id="556" name="直線コネクタ 555">
          <a:extLst>
            <a:ext uri="{FF2B5EF4-FFF2-40B4-BE49-F238E27FC236}">
              <a16:creationId xmlns:a16="http://schemas.microsoft.com/office/drawing/2014/main" id="{0EBFAA48-58E1-4923-B926-113E16F46DA5}"/>
            </a:ext>
          </a:extLst>
        </xdr:cNvPr>
        <xdr:cNvCxnSpPr/>
      </xdr:nvCxnSpPr>
      <xdr:spPr>
        <a:xfrm>
          <a:off x="12814300" y="10460083"/>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AD3AD9FF-39A6-4E2D-9318-FA2F5CBC5266}"/>
            </a:ext>
          </a:extLst>
        </xdr:cNvPr>
        <xdr:cNvSpPr txBox="1"/>
      </xdr:nvSpPr>
      <xdr:spPr>
        <a:xfrm>
          <a:off x="152660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649BAA55-1E1B-49F9-A519-C0B9519D8BA6}"/>
            </a:ext>
          </a:extLst>
        </xdr:cNvPr>
        <xdr:cNvSpPr txBox="1"/>
      </xdr:nvSpPr>
      <xdr:spPr>
        <a:xfrm>
          <a:off x="14389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FF045E34-660E-413F-A826-9436278E6394}"/>
            </a:ext>
          </a:extLst>
        </xdr:cNvPr>
        <xdr:cNvSpPr txBox="1"/>
      </xdr:nvSpPr>
      <xdr:spPr>
        <a:xfrm>
          <a:off x="13500744" y="1000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42CDF18B-AD23-4C94-BE16-5253193E9075}"/>
            </a:ext>
          </a:extLst>
        </xdr:cNvPr>
        <xdr:cNvSpPr txBox="1"/>
      </xdr:nvSpPr>
      <xdr:spPr>
        <a:xfrm>
          <a:off x="12611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110507</xdr:rowOff>
    </xdr:from>
    <xdr:ext cx="405111" cy="259045"/>
    <xdr:sp macro="" textlink="">
      <xdr:nvSpPr>
        <xdr:cNvPr id="561" name="n_1mainValue【学校施設】&#10;有形固定資産減価償却率">
          <a:extLst>
            <a:ext uri="{FF2B5EF4-FFF2-40B4-BE49-F238E27FC236}">
              <a16:creationId xmlns:a16="http://schemas.microsoft.com/office/drawing/2014/main" id="{3DA86BE2-1661-46B8-BC92-2D262902FDAD}"/>
            </a:ext>
          </a:extLst>
        </xdr:cNvPr>
        <xdr:cNvSpPr txBox="1"/>
      </xdr:nvSpPr>
      <xdr:spPr>
        <a:xfrm>
          <a:off x="152660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48458</xdr:rowOff>
    </xdr:from>
    <xdr:ext cx="405111" cy="259045"/>
    <xdr:sp macro="" textlink="">
      <xdr:nvSpPr>
        <xdr:cNvPr id="562" name="n_2mainValue【学校施設】&#10;有形固定資産減価償却率">
          <a:extLst>
            <a:ext uri="{FF2B5EF4-FFF2-40B4-BE49-F238E27FC236}">
              <a16:creationId xmlns:a16="http://schemas.microsoft.com/office/drawing/2014/main" id="{91562837-C542-42E6-B643-0F823786F22B}"/>
            </a:ext>
          </a:extLst>
        </xdr:cNvPr>
        <xdr:cNvSpPr txBox="1"/>
      </xdr:nvSpPr>
      <xdr:spPr>
        <a:xfrm>
          <a:off x="14389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164392</xdr:rowOff>
    </xdr:from>
    <xdr:ext cx="405111" cy="259045"/>
    <xdr:sp macro="" textlink="">
      <xdr:nvSpPr>
        <xdr:cNvPr id="563" name="n_3mainValue【学校施設】&#10;有形固定資産減価償却率">
          <a:extLst>
            <a:ext uri="{FF2B5EF4-FFF2-40B4-BE49-F238E27FC236}">
              <a16:creationId xmlns:a16="http://schemas.microsoft.com/office/drawing/2014/main" id="{93CCF88D-3C03-47F5-AA2C-6D51978DDD91}"/>
            </a:ext>
          </a:extLst>
        </xdr:cNvPr>
        <xdr:cNvSpPr txBox="1"/>
      </xdr:nvSpPr>
      <xdr:spPr>
        <a:xfrm>
          <a:off x="13500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43560</xdr:rowOff>
    </xdr:from>
    <xdr:ext cx="405111" cy="259045"/>
    <xdr:sp macro="" textlink="">
      <xdr:nvSpPr>
        <xdr:cNvPr id="564" name="n_4mainValue【学校施設】&#10;有形固定資産減価償却率">
          <a:extLst>
            <a:ext uri="{FF2B5EF4-FFF2-40B4-BE49-F238E27FC236}">
              <a16:creationId xmlns:a16="http://schemas.microsoft.com/office/drawing/2014/main" id="{434BFA14-70E1-4ED8-A8CD-6BE571B822EB}"/>
            </a:ext>
          </a:extLst>
        </xdr:cNvPr>
        <xdr:cNvSpPr txBox="1"/>
      </xdr:nvSpPr>
      <xdr:spPr>
        <a:xfrm>
          <a:off x="12611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8C3CD5A-3847-4D6D-8CE4-6A872350D16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A1A8F40-52EA-4ECA-88B4-EBC2593696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A11F3F9-4AD5-4259-9218-D934B56228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A3C3990-8B62-4F87-AAC1-D1B3548573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45A00985-C73F-448C-8879-1EC6B06D26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8D34F7D9-CB92-43F2-93AD-BC7BB51ED61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465F674F-10F3-4FEA-BFAA-4ABD942F14E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675DDC68-EEAC-444C-89A2-FD28016211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BDF3D46-76D2-4E6D-B284-87226D8B41A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8A385742-5BAE-4D23-B6C6-D6B78AFD125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3BB195B6-D18B-49F6-A0B9-1161946F6E9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013AAEB-EE81-4AFC-900D-ED7D7BB6A8A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DC543B0B-0671-42F8-8636-399213744BF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7329351F-61E9-4293-AA1B-D72277FE3F7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450653F-CB03-42E4-A076-558E72FC5A9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57FB02A4-6EC2-4243-9D68-DC77D69A910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99F0F407-77C1-4A12-8B9D-324950A74A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F4F507B-52FE-45C8-99D3-D4991F4A336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4B594C1-A6C8-4938-A72E-4EFA5C80BD9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4297BEFC-4D6B-4325-8306-9097B342E23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A4E1F58-C697-4BE2-BABB-BC4F9086720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42952AE-15C1-4129-B3BD-189FAD6A6F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5F8ED89A-1A28-42EA-869E-509DBE74910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B262A7A-FFC9-408E-B725-AB6EA401FAF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AAA751CD-F0E9-4779-A428-C2446B18A36E}"/>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C487EBED-B804-4DF5-B92D-59FAAADBFCEE}"/>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456DC6B1-FB47-4641-AC52-E45924884AA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44026F28-137D-4D56-BC57-2FCDAFB3210B}"/>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2F56C4A1-4589-4B86-9AE3-51CF3C161654}"/>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6A3DEBD1-F97D-4BB9-A250-8EE325483336}"/>
            </a:ext>
          </a:extLst>
        </xdr:cNvPr>
        <xdr:cNvSpPr txBox="1"/>
      </xdr:nvSpPr>
      <xdr:spPr>
        <a:xfrm>
          <a:off x="22199600" y="1050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A44729F3-1003-4F31-92BA-633B45114E15}"/>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91F4C137-2C3A-4588-B9CD-F9F650B8C548}"/>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C8C4876A-4E49-489E-9F92-F6FCEB5ABD7B}"/>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A38CBD64-50F4-45D1-81A6-9602DDC1BACA}"/>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55CDE00B-AD6B-47CA-AF52-58B8997E7474}"/>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1545A59-5144-4B4C-BDF7-560FA13B10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37D523F-4999-44F3-B9D7-D99C7BDC6B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1D98F28-BAF6-4DCC-9C97-1C70B1A39EB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821EF9F-96D2-45FE-9893-9540E48988E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FE66D71-FE69-4423-BE1B-C3A551A1C4C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167640</xdr:rowOff>
    </xdr:from>
    <xdr:to>
      <xdr:col>116</xdr:col>
      <xdr:colOff>114300</xdr:colOff>
      <xdr:row>63</xdr:row>
      <xdr:rowOff>97790</xdr:rowOff>
    </xdr:to>
    <xdr:sp macro="" textlink="">
      <xdr:nvSpPr>
        <xdr:cNvPr id="605" name="楕円 604">
          <a:extLst>
            <a:ext uri="{FF2B5EF4-FFF2-40B4-BE49-F238E27FC236}">
              <a16:creationId xmlns:a16="http://schemas.microsoft.com/office/drawing/2014/main" id="{A71584D2-EB96-41F5-B1A8-8C49D27D39DA}"/>
            </a:ext>
          </a:extLst>
        </xdr:cNvPr>
        <xdr:cNvSpPr/>
      </xdr:nvSpPr>
      <xdr:spPr>
        <a:xfrm>
          <a:off x="22110700" y="107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606" name="【学校施設】&#10;一人当たり面積該当値テキスト">
          <a:extLst>
            <a:ext uri="{FF2B5EF4-FFF2-40B4-BE49-F238E27FC236}">
              <a16:creationId xmlns:a16="http://schemas.microsoft.com/office/drawing/2014/main" id="{4AAA147A-E6FB-41E9-A900-E8958C34CA65}"/>
            </a:ext>
          </a:extLst>
        </xdr:cNvPr>
        <xdr:cNvSpPr txBox="1"/>
      </xdr:nvSpPr>
      <xdr:spPr>
        <a:xfrm>
          <a:off x="22199600" y="1077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161290</xdr:rowOff>
    </xdr:from>
    <xdr:to>
      <xdr:col>112</xdr:col>
      <xdr:colOff>38100</xdr:colOff>
      <xdr:row>63</xdr:row>
      <xdr:rowOff>91440</xdr:rowOff>
    </xdr:to>
    <xdr:sp macro="" textlink="">
      <xdr:nvSpPr>
        <xdr:cNvPr id="607" name="楕円 606">
          <a:extLst>
            <a:ext uri="{FF2B5EF4-FFF2-40B4-BE49-F238E27FC236}">
              <a16:creationId xmlns:a16="http://schemas.microsoft.com/office/drawing/2014/main" id="{A70AF13F-43E6-4F60-A8F4-DD4A68AC952F}"/>
            </a:ext>
          </a:extLst>
        </xdr:cNvPr>
        <xdr:cNvSpPr/>
      </xdr:nvSpPr>
      <xdr:spPr>
        <a:xfrm>
          <a:off x="21272500" y="1079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40640</xdr:rowOff>
    </xdr:from>
    <xdr:to>
      <xdr:col>116</xdr:col>
      <xdr:colOff>63500</xdr:colOff>
      <xdr:row>63</xdr:row>
      <xdr:rowOff>46990</xdr:rowOff>
    </xdr:to>
    <xdr:cxnSp macro="">
      <xdr:nvCxnSpPr>
        <xdr:cNvPr id="608" name="直線コネクタ 607">
          <a:extLst>
            <a:ext uri="{FF2B5EF4-FFF2-40B4-BE49-F238E27FC236}">
              <a16:creationId xmlns:a16="http://schemas.microsoft.com/office/drawing/2014/main" id="{87233C99-D528-4B7E-9D74-5745B2D8A678}"/>
            </a:ext>
          </a:extLst>
        </xdr:cNvPr>
        <xdr:cNvCxnSpPr/>
      </xdr:nvCxnSpPr>
      <xdr:spPr>
        <a:xfrm>
          <a:off x="21323300" y="1084199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157480</xdr:rowOff>
    </xdr:from>
    <xdr:to>
      <xdr:col>107</xdr:col>
      <xdr:colOff>101600</xdr:colOff>
      <xdr:row>63</xdr:row>
      <xdr:rowOff>87630</xdr:rowOff>
    </xdr:to>
    <xdr:sp macro="" textlink="">
      <xdr:nvSpPr>
        <xdr:cNvPr id="609" name="楕円 608">
          <a:extLst>
            <a:ext uri="{FF2B5EF4-FFF2-40B4-BE49-F238E27FC236}">
              <a16:creationId xmlns:a16="http://schemas.microsoft.com/office/drawing/2014/main" id="{DCBB728F-FD08-4731-911F-0FAF7F3D00B5}"/>
            </a:ext>
          </a:extLst>
        </xdr:cNvPr>
        <xdr:cNvSpPr/>
      </xdr:nvSpPr>
      <xdr:spPr>
        <a:xfrm>
          <a:off x="20383500" y="1078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36830</xdr:rowOff>
    </xdr:from>
    <xdr:to>
      <xdr:col>111</xdr:col>
      <xdr:colOff>177800</xdr:colOff>
      <xdr:row>63</xdr:row>
      <xdr:rowOff>40640</xdr:rowOff>
    </xdr:to>
    <xdr:cxnSp macro="">
      <xdr:nvCxnSpPr>
        <xdr:cNvPr id="610" name="直線コネクタ 609">
          <a:extLst>
            <a:ext uri="{FF2B5EF4-FFF2-40B4-BE49-F238E27FC236}">
              <a16:creationId xmlns:a16="http://schemas.microsoft.com/office/drawing/2014/main" id="{558C9DFE-4D65-4FE4-9AFD-F17FB70647DC}"/>
            </a:ext>
          </a:extLst>
        </xdr:cNvPr>
        <xdr:cNvCxnSpPr/>
      </xdr:nvCxnSpPr>
      <xdr:spPr>
        <a:xfrm>
          <a:off x="20434300" y="108381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156210</xdr:rowOff>
    </xdr:from>
    <xdr:to>
      <xdr:col>102</xdr:col>
      <xdr:colOff>165100</xdr:colOff>
      <xdr:row>63</xdr:row>
      <xdr:rowOff>86360</xdr:rowOff>
    </xdr:to>
    <xdr:sp macro="" textlink="">
      <xdr:nvSpPr>
        <xdr:cNvPr id="611" name="楕円 610">
          <a:extLst>
            <a:ext uri="{FF2B5EF4-FFF2-40B4-BE49-F238E27FC236}">
              <a16:creationId xmlns:a16="http://schemas.microsoft.com/office/drawing/2014/main" id="{6C503E2F-9D93-42EE-A76B-0A56BDA666F5}"/>
            </a:ext>
          </a:extLst>
        </xdr:cNvPr>
        <xdr:cNvSpPr/>
      </xdr:nvSpPr>
      <xdr:spPr>
        <a:xfrm>
          <a:off x="194945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35560</xdr:rowOff>
    </xdr:from>
    <xdr:to>
      <xdr:col>107</xdr:col>
      <xdr:colOff>50800</xdr:colOff>
      <xdr:row>63</xdr:row>
      <xdr:rowOff>36830</xdr:rowOff>
    </xdr:to>
    <xdr:cxnSp macro="">
      <xdr:nvCxnSpPr>
        <xdr:cNvPr id="612" name="直線コネクタ 611">
          <a:extLst>
            <a:ext uri="{FF2B5EF4-FFF2-40B4-BE49-F238E27FC236}">
              <a16:creationId xmlns:a16="http://schemas.microsoft.com/office/drawing/2014/main" id="{446DDD80-66AA-4506-A7E4-4824B2553118}"/>
            </a:ext>
          </a:extLst>
        </xdr:cNvPr>
        <xdr:cNvCxnSpPr/>
      </xdr:nvCxnSpPr>
      <xdr:spPr>
        <a:xfrm>
          <a:off x="19545300" y="108369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167640</xdr:rowOff>
    </xdr:from>
    <xdr:to>
      <xdr:col>98</xdr:col>
      <xdr:colOff>38100</xdr:colOff>
      <xdr:row>63</xdr:row>
      <xdr:rowOff>97790</xdr:rowOff>
    </xdr:to>
    <xdr:sp macro="" textlink="">
      <xdr:nvSpPr>
        <xdr:cNvPr id="613" name="楕円 612">
          <a:extLst>
            <a:ext uri="{FF2B5EF4-FFF2-40B4-BE49-F238E27FC236}">
              <a16:creationId xmlns:a16="http://schemas.microsoft.com/office/drawing/2014/main" id="{E19A21F5-82D7-494E-915F-35EC0B901742}"/>
            </a:ext>
          </a:extLst>
        </xdr:cNvPr>
        <xdr:cNvSpPr/>
      </xdr:nvSpPr>
      <xdr:spPr>
        <a:xfrm>
          <a:off x="18605500" y="107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35560</xdr:rowOff>
    </xdr:from>
    <xdr:to>
      <xdr:col>102</xdr:col>
      <xdr:colOff>114300</xdr:colOff>
      <xdr:row>63</xdr:row>
      <xdr:rowOff>46990</xdr:rowOff>
    </xdr:to>
    <xdr:cxnSp macro="">
      <xdr:nvCxnSpPr>
        <xdr:cNvPr id="614" name="直線コネクタ 613">
          <a:extLst>
            <a:ext uri="{FF2B5EF4-FFF2-40B4-BE49-F238E27FC236}">
              <a16:creationId xmlns:a16="http://schemas.microsoft.com/office/drawing/2014/main" id="{927816A5-978C-42D9-9442-88FFDCECED85}"/>
            </a:ext>
          </a:extLst>
        </xdr:cNvPr>
        <xdr:cNvCxnSpPr/>
      </xdr:nvCxnSpPr>
      <xdr:spPr>
        <a:xfrm flipV="1">
          <a:off x="18656300" y="108369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C54D1BFC-B27C-4381-8343-36267AE6ABA2}"/>
            </a:ext>
          </a:extLst>
        </xdr:cNvPr>
        <xdr:cNvSpPr txBox="1"/>
      </xdr:nvSpPr>
      <xdr:spPr>
        <a:xfrm>
          <a:off x="210757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440DBCF4-6989-4662-B1FD-9510D0014596}"/>
            </a:ext>
          </a:extLst>
        </xdr:cNvPr>
        <xdr:cNvSpPr txBox="1"/>
      </xdr:nvSpPr>
      <xdr:spPr>
        <a:xfrm>
          <a:off x="20199427" y="104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8B4A0B4D-EAC2-443F-B448-4648BA0D2F1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F3A7214E-F1E9-4F32-8E5A-B995F2AF703C}"/>
            </a:ext>
          </a:extLst>
        </xdr:cNvPr>
        <xdr:cNvSpPr txBox="1"/>
      </xdr:nvSpPr>
      <xdr:spPr>
        <a:xfrm>
          <a:off x="184214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82567</xdr:rowOff>
    </xdr:from>
    <xdr:ext cx="469744" cy="259045"/>
    <xdr:sp macro="" textlink="">
      <xdr:nvSpPr>
        <xdr:cNvPr id="619" name="n_1mainValue【学校施設】&#10;一人当たり面積">
          <a:extLst>
            <a:ext uri="{FF2B5EF4-FFF2-40B4-BE49-F238E27FC236}">
              <a16:creationId xmlns:a16="http://schemas.microsoft.com/office/drawing/2014/main" id="{1F7F6DB7-6110-4DFD-9DEC-CBC2641F2474}"/>
            </a:ext>
          </a:extLst>
        </xdr:cNvPr>
        <xdr:cNvSpPr txBox="1"/>
      </xdr:nvSpPr>
      <xdr:spPr>
        <a:xfrm>
          <a:off x="21075727" y="1088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78757</xdr:rowOff>
    </xdr:from>
    <xdr:ext cx="469744" cy="259045"/>
    <xdr:sp macro="" textlink="">
      <xdr:nvSpPr>
        <xdr:cNvPr id="620" name="n_2mainValue【学校施設】&#10;一人当たり面積">
          <a:extLst>
            <a:ext uri="{FF2B5EF4-FFF2-40B4-BE49-F238E27FC236}">
              <a16:creationId xmlns:a16="http://schemas.microsoft.com/office/drawing/2014/main" id="{34372ABF-BA36-44DB-9CF6-903E4EED7480}"/>
            </a:ext>
          </a:extLst>
        </xdr:cNvPr>
        <xdr:cNvSpPr txBox="1"/>
      </xdr:nvSpPr>
      <xdr:spPr>
        <a:xfrm>
          <a:off x="20199427" y="108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77487</xdr:rowOff>
    </xdr:from>
    <xdr:ext cx="469744" cy="259045"/>
    <xdr:sp macro="" textlink="">
      <xdr:nvSpPr>
        <xdr:cNvPr id="621" name="n_3mainValue【学校施設】&#10;一人当たり面積">
          <a:extLst>
            <a:ext uri="{FF2B5EF4-FFF2-40B4-BE49-F238E27FC236}">
              <a16:creationId xmlns:a16="http://schemas.microsoft.com/office/drawing/2014/main" id="{E3DA6C2F-CBFC-4B1D-9862-1595A8A804D8}"/>
            </a:ext>
          </a:extLst>
        </xdr:cNvPr>
        <xdr:cNvSpPr txBox="1"/>
      </xdr:nvSpPr>
      <xdr:spPr>
        <a:xfrm>
          <a:off x="19310427" y="1087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88917</xdr:rowOff>
    </xdr:from>
    <xdr:ext cx="469744" cy="259045"/>
    <xdr:sp macro="" textlink="">
      <xdr:nvSpPr>
        <xdr:cNvPr id="622" name="n_4mainValue【学校施設】&#10;一人当たり面積">
          <a:extLst>
            <a:ext uri="{FF2B5EF4-FFF2-40B4-BE49-F238E27FC236}">
              <a16:creationId xmlns:a16="http://schemas.microsoft.com/office/drawing/2014/main" id="{4FC49E16-48F6-4C1E-8A6C-DEC9B64B4C2E}"/>
            </a:ext>
          </a:extLst>
        </xdr:cNvPr>
        <xdr:cNvSpPr txBox="1"/>
      </xdr:nvSpPr>
      <xdr:spPr>
        <a:xfrm>
          <a:off x="18421427" y="1089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D677BFA-5054-406D-A937-68A4D6C65A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B84F8867-53DB-4105-A69C-4468131B4AA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8EA504E-4D1F-4F12-9BD3-31AE37BF0B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A01B698-EB82-482B-95B5-1BCE887AC8C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986CEBE-0624-44E5-B206-0DA4EF2A40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96D54FA-E68C-4127-8276-400C5214B9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108233F0-2A48-4ACB-9093-E2CE2E842F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16C28EB-F09E-42E4-BB62-D4C4CF33DE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DB72C23-00FE-43C1-B84F-C4B7E257AA3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6E0E5E1-0CAC-4934-9F7F-12C2AB31F0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5CB1489-D341-4CA2-9864-6DD7C66E441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4984CD0-5EF9-4B1D-9531-EF88A944E5A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19EE5EDB-F8CB-494F-9BDC-4E608D5C192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18436FF2-4114-4DA0-AD22-4BF2B1AC7C9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D1BD568-2648-4BF2-AD16-1F858521A3A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96DAA68-7E36-4954-BFF5-19BA4938C8C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32DDE7A9-5024-4860-B166-DFF53C2F33E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41D266B-489F-43AE-9C25-58DDCD1AACE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DB76D49A-CA90-4EA8-9D8A-ABCEBBCCA6D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E62D12A-EF57-4866-8213-325ED3E5BAA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CAAE8AB0-8EA5-41ED-802C-6F49B41F537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4FB4473F-21DC-4464-AE81-D2E5108238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B51D75FA-B8B1-4823-A511-FD2EC62B6DE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A6CDC4BE-DC68-4532-85D3-2A7C5965602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7B856F1C-DCF6-418D-B702-A7360946D97D}"/>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FB5B80C6-329F-4413-B0D8-779BCD069E25}"/>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4DE054B5-5AB5-437C-8CB9-94AF346914DB}"/>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266C5626-D6D3-4B87-9745-0EC7063D1D14}"/>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790D493C-554C-4175-BEF5-2413DE0C24E3}"/>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E5B139B0-80E5-4F66-A32C-40C4666F660F}"/>
            </a:ext>
          </a:extLst>
        </xdr:cNvPr>
        <xdr:cNvSpPr txBox="1"/>
      </xdr:nvSpPr>
      <xdr:spPr>
        <a:xfrm>
          <a:off x="16357600" y="1404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6EC98037-6F62-494F-8185-E9114B5601F0}"/>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31C4A4A1-BEFC-4D20-9386-F7CD5DC7B29A}"/>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41FAA6A0-249A-438A-B301-28C308DE4E77}"/>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299F6E84-EA22-45EB-8E14-32EDE0482604}"/>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4E468417-F49C-4BAD-AA5B-1C33B994DD38}"/>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BD29113-C64A-4780-998A-13FD6E3A9C8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E5FD380-61E5-407F-B5D7-38B33660366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DE1840E-27D3-4507-B0BA-49BD9AFA94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83A9BF7-66E3-4BE0-B2B1-668B72A354C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3EB845C-4FB1-40BE-A42B-DE57941DA46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80645</xdr:rowOff>
    </xdr:from>
    <xdr:to>
      <xdr:col>85</xdr:col>
      <xdr:colOff>177800</xdr:colOff>
      <xdr:row>82</xdr:row>
      <xdr:rowOff>10795</xdr:rowOff>
    </xdr:to>
    <xdr:sp macro="" textlink="">
      <xdr:nvSpPr>
        <xdr:cNvPr id="663" name="楕円 662">
          <a:extLst>
            <a:ext uri="{FF2B5EF4-FFF2-40B4-BE49-F238E27FC236}">
              <a16:creationId xmlns:a16="http://schemas.microsoft.com/office/drawing/2014/main" id="{0524A096-0DD1-4AE6-B9E4-079C2F6C8269}"/>
            </a:ext>
          </a:extLst>
        </xdr:cNvPr>
        <xdr:cNvSpPr/>
      </xdr:nvSpPr>
      <xdr:spPr>
        <a:xfrm>
          <a:off x="162687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103522</xdr:rowOff>
    </xdr:from>
    <xdr:ext cx="405111" cy="259045"/>
    <xdr:sp macro="" textlink="">
      <xdr:nvSpPr>
        <xdr:cNvPr id="664" name="【児童館】&#10;有形固定資産減価償却率該当値テキスト">
          <a:extLst>
            <a:ext uri="{FF2B5EF4-FFF2-40B4-BE49-F238E27FC236}">
              <a16:creationId xmlns:a16="http://schemas.microsoft.com/office/drawing/2014/main" id="{91F9D96B-42DB-453F-8FD1-E086F8EDCCEA}"/>
            </a:ext>
          </a:extLst>
        </xdr:cNvPr>
        <xdr:cNvSpPr txBox="1"/>
      </xdr:nvSpPr>
      <xdr:spPr>
        <a:xfrm>
          <a:off x="16357600"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36830</xdr:rowOff>
    </xdr:from>
    <xdr:to>
      <xdr:col>81</xdr:col>
      <xdr:colOff>101600</xdr:colOff>
      <xdr:row>81</xdr:row>
      <xdr:rowOff>138430</xdr:rowOff>
    </xdr:to>
    <xdr:sp macro="" textlink="">
      <xdr:nvSpPr>
        <xdr:cNvPr id="665" name="楕円 664">
          <a:extLst>
            <a:ext uri="{FF2B5EF4-FFF2-40B4-BE49-F238E27FC236}">
              <a16:creationId xmlns:a16="http://schemas.microsoft.com/office/drawing/2014/main" id="{43C8F633-D71E-40A7-8DA6-A5556297619D}"/>
            </a:ext>
          </a:extLst>
        </xdr:cNvPr>
        <xdr:cNvSpPr/>
      </xdr:nvSpPr>
      <xdr:spPr>
        <a:xfrm>
          <a:off x="15430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87630</xdr:rowOff>
    </xdr:from>
    <xdr:to>
      <xdr:col>85</xdr:col>
      <xdr:colOff>127000</xdr:colOff>
      <xdr:row>81</xdr:row>
      <xdr:rowOff>131445</xdr:rowOff>
    </xdr:to>
    <xdr:cxnSp macro="">
      <xdr:nvCxnSpPr>
        <xdr:cNvPr id="666" name="直線コネクタ 665">
          <a:extLst>
            <a:ext uri="{FF2B5EF4-FFF2-40B4-BE49-F238E27FC236}">
              <a16:creationId xmlns:a16="http://schemas.microsoft.com/office/drawing/2014/main" id="{5C076318-F32E-49EE-908F-6160D04B5B6B}"/>
            </a:ext>
          </a:extLst>
        </xdr:cNvPr>
        <xdr:cNvCxnSpPr/>
      </xdr:nvCxnSpPr>
      <xdr:spPr>
        <a:xfrm>
          <a:off x="15481300" y="139750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38736</xdr:rowOff>
    </xdr:from>
    <xdr:to>
      <xdr:col>76</xdr:col>
      <xdr:colOff>165100</xdr:colOff>
      <xdr:row>81</xdr:row>
      <xdr:rowOff>140336</xdr:rowOff>
    </xdr:to>
    <xdr:sp macro="" textlink="">
      <xdr:nvSpPr>
        <xdr:cNvPr id="667" name="楕円 666">
          <a:extLst>
            <a:ext uri="{FF2B5EF4-FFF2-40B4-BE49-F238E27FC236}">
              <a16:creationId xmlns:a16="http://schemas.microsoft.com/office/drawing/2014/main" id="{1153A826-3CBD-4FEE-86C3-6D29AF1C8BAF}"/>
            </a:ext>
          </a:extLst>
        </xdr:cNvPr>
        <xdr:cNvSpPr/>
      </xdr:nvSpPr>
      <xdr:spPr>
        <a:xfrm>
          <a:off x="14541500" y="1392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87630</xdr:rowOff>
    </xdr:from>
    <xdr:to>
      <xdr:col>81</xdr:col>
      <xdr:colOff>50800</xdr:colOff>
      <xdr:row>81</xdr:row>
      <xdr:rowOff>89536</xdr:rowOff>
    </xdr:to>
    <xdr:cxnSp macro="">
      <xdr:nvCxnSpPr>
        <xdr:cNvPr id="668" name="直線コネクタ 667">
          <a:extLst>
            <a:ext uri="{FF2B5EF4-FFF2-40B4-BE49-F238E27FC236}">
              <a16:creationId xmlns:a16="http://schemas.microsoft.com/office/drawing/2014/main" id="{38F1CB20-5EDC-49A2-8AB6-093542DDE483}"/>
            </a:ext>
          </a:extLst>
        </xdr:cNvPr>
        <xdr:cNvCxnSpPr/>
      </xdr:nvCxnSpPr>
      <xdr:spPr>
        <a:xfrm flipV="1">
          <a:off x="14592300" y="139750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73025</xdr:rowOff>
    </xdr:from>
    <xdr:to>
      <xdr:col>72</xdr:col>
      <xdr:colOff>38100</xdr:colOff>
      <xdr:row>82</xdr:row>
      <xdr:rowOff>3175</xdr:rowOff>
    </xdr:to>
    <xdr:sp macro="" textlink="">
      <xdr:nvSpPr>
        <xdr:cNvPr id="669" name="楕円 668">
          <a:extLst>
            <a:ext uri="{FF2B5EF4-FFF2-40B4-BE49-F238E27FC236}">
              <a16:creationId xmlns:a16="http://schemas.microsoft.com/office/drawing/2014/main" id="{90E873AB-C10C-4B84-A6A9-6F7C4C69072A}"/>
            </a:ext>
          </a:extLst>
        </xdr:cNvPr>
        <xdr:cNvSpPr/>
      </xdr:nvSpPr>
      <xdr:spPr>
        <a:xfrm>
          <a:off x="136525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89536</xdr:rowOff>
    </xdr:from>
    <xdr:to>
      <xdr:col>76</xdr:col>
      <xdr:colOff>114300</xdr:colOff>
      <xdr:row>81</xdr:row>
      <xdr:rowOff>123825</xdr:rowOff>
    </xdr:to>
    <xdr:cxnSp macro="">
      <xdr:nvCxnSpPr>
        <xdr:cNvPr id="670" name="直線コネクタ 669">
          <a:extLst>
            <a:ext uri="{FF2B5EF4-FFF2-40B4-BE49-F238E27FC236}">
              <a16:creationId xmlns:a16="http://schemas.microsoft.com/office/drawing/2014/main" id="{913E98F8-CA27-41F6-A3FC-BC99CA3A71B0}"/>
            </a:ext>
          </a:extLst>
        </xdr:cNvPr>
        <xdr:cNvCxnSpPr/>
      </xdr:nvCxnSpPr>
      <xdr:spPr>
        <a:xfrm flipV="1">
          <a:off x="13703300" y="139769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90170</xdr:rowOff>
    </xdr:from>
    <xdr:to>
      <xdr:col>67</xdr:col>
      <xdr:colOff>101600</xdr:colOff>
      <xdr:row>82</xdr:row>
      <xdr:rowOff>20320</xdr:rowOff>
    </xdr:to>
    <xdr:sp macro="" textlink="">
      <xdr:nvSpPr>
        <xdr:cNvPr id="671" name="楕円 670">
          <a:extLst>
            <a:ext uri="{FF2B5EF4-FFF2-40B4-BE49-F238E27FC236}">
              <a16:creationId xmlns:a16="http://schemas.microsoft.com/office/drawing/2014/main" id="{1817A2E7-8674-496E-904C-30C4CB0BDB96}"/>
            </a:ext>
          </a:extLst>
        </xdr:cNvPr>
        <xdr:cNvSpPr/>
      </xdr:nvSpPr>
      <xdr:spPr>
        <a:xfrm>
          <a:off x="12763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123825</xdr:rowOff>
    </xdr:from>
    <xdr:to>
      <xdr:col>71</xdr:col>
      <xdr:colOff>177800</xdr:colOff>
      <xdr:row>81</xdr:row>
      <xdr:rowOff>140970</xdr:rowOff>
    </xdr:to>
    <xdr:cxnSp macro="">
      <xdr:nvCxnSpPr>
        <xdr:cNvPr id="672" name="直線コネクタ 671">
          <a:extLst>
            <a:ext uri="{FF2B5EF4-FFF2-40B4-BE49-F238E27FC236}">
              <a16:creationId xmlns:a16="http://schemas.microsoft.com/office/drawing/2014/main" id="{AF49245B-29EC-4AAC-A4A6-AF32634D0E02}"/>
            </a:ext>
          </a:extLst>
        </xdr:cNvPr>
        <xdr:cNvCxnSpPr/>
      </xdr:nvCxnSpPr>
      <xdr:spPr>
        <a:xfrm flipV="1">
          <a:off x="12814300" y="140112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673" name="n_1aveValue【児童館】&#10;有形固定資産減価償却率">
          <a:extLst>
            <a:ext uri="{FF2B5EF4-FFF2-40B4-BE49-F238E27FC236}">
              <a16:creationId xmlns:a16="http://schemas.microsoft.com/office/drawing/2014/main" id="{ED20CA66-6996-44D8-8861-551FE31EEF2C}"/>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45738</xdr:rowOff>
    </xdr:from>
    <xdr:ext cx="405111" cy="259045"/>
    <xdr:sp macro="" textlink="">
      <xdr:nvSpPr>
        <xdr:cNvPr id="674" name="n_2aveValue【児童館】&#10;有形固定資産減価償却率">
          <a:extLst>
            <a:ext uri="{FF2B5EF4-FFF2-40B4-BE49-F238E27FC236}">
              <a16:creationId xmlns:a16="http://schemas.microsoft.com/office/drawing/2014/main" id="{DF8D41CB-45A1-4281-91D6-D6CE9A19D3FE}"/>
            </a:ext>
          </a:extLst>
        </xdr:cNvPr>
        <xdr:cNvSpPr txBox="1"/>
      </xdr:nvSpPr>
      <xdr:spPr>
        <a:xfrm>
          <a:off x="14389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36213</xdr:rowOff>
    </xdr:from>
    <xdr:ext cx="405111" cy="259045"/>
    <xdr:sp macro="" textlink="">
      <xdr:nvSpPr>
        <xdr:cNvPr id="675" name="n_3aveValue【児童館】&#10;有形固定資産減価償却率">
          <a:extLst>
            <a:ext uri="{FF2B5EF4-FFF2-40B4-BE49-F238E27FC236}">
              <a16:creationId xmlns:a16="http://schemas.microsoft.com/office/drawing/2014/main" id="{82EC8717-E779-4851-B875-169FA850CA6D}"/>
            </a:ext>
          </a:extLst>
        </xdr:cNvPr>
        <xdr:cNvSpPr txBox="1"/>
      </xdr:nvSpPr>
      <xdr:spPr>
        <a:xfrm>
          <a:off x="135007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76" name="n_4aveValue【児童館】&#10;有形固定資産減価償却率">
          <a:extLst>
            <a:ext uri="{FF2B5EF4-FFF2-40B4-BE49-F238E27FC236}">
              <a16:creationId xmlns:a16="http://schemas.microsoft.com/office/drawing/2014/main" id="{77334449-8842-4BEF-8173-AE121ACCD840}"/>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154957</xdr:rowOff>
    </xdr:from>
    <xdr:ext cx="405111" cy="259045"/>
    <xdr:sp macro="" textlink="">
      <xdr:nvSpPr>
        <xdr:cNvPr id="677" name="n_1mainValue【児童館】&#10;有形固定資産減価償却率">
          <a:extLst>
            <a:ext uri="{FF2B5EF4-FFF2-40B4-BE49-F238E27FC236}">
              <a16:creationId xmlns:a16="http://schemas.microsoft.com/office/drawing/2014/main" id="{92A8F0E4-3ADC-4D53-B6BE-8D7147908544}"/>
            </a:ext>
          </a:extLst>
        </xdr:cNvPr>
        <xdr:cNvSpPr txBox="1"/>
      </xdr:nvSpPr>
      <xdr:spPr>
        <a:xfrm>
          <a:off x="152660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156863</xdr:rowOff>
    </xdr:from>
    <xdr:ext cx="405111" cy="259045"/>
    <xdr:sp macro="" textlink="">
      <xdr:nvSpPr>
        <xdr:cNvPr id="678" name="n_2mainValue【児童館】&#10;有形固定資産減価償却率">
          <a:extLst>
            <a:ext uri="{FF2B5EF4-FFF2-40B4-BE49-F238E27FC236}">
              <a16:creationId xmlns:a16="http://schemas.microsoft.com/office/drawing/2014/main" id="{28699418-D08C-4B76-A97F-8006EC0904D7}"/>
            </a:ext>
          </a:extLst>
        </xdr:cNvPr>
        <xdr:cNvSpPr txBox="1"/>
      </xdr:nvSpPr>
      <xdr:spPr>
        <a:xfrm>
          <a:off x="14389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19702</xdr:rowOff>
    </xdr:from>
    <xdr:ext cx="405111" cy="259045"/>
    <xdr:sp macro="" textlink="">
      <xdr:nvSpPr>
        <xdr:cNvPr id="679" name="n_3mainValue【児童館】&#10;有形固定資産減価償却率">
          <a:extLst>
            <a:ext uri="{FF2B5EF4-FFF2-40B4-BE49-F238E27FC236}">
              <a16:creationId xmlns:a16="http://schemas.microsoft.com/office/drawing/2014/main" id="{C1BDF7AD-D90A-4690-876C-047C336AE3B6}"/>
            </a:ext>
          </a:extLst>
        </xdr:cNvPr>
        <xdr:cNvSpPr txBox="1"/>
      </xdr:nvSpPr>
      <xdr:spPr>
        <a:xfrm>
          <a:off x="13500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680" name="n_4mainValue【児童館】&#10;有形固定資産減価償却率">
          <a:extLst>
            <a:ext uri="{FF2B5EF4-FFF2-40B4-BE49-F238E27FC236}">
              <a16:creationId xmlns:a16="http://schemas.microsoft.com/office/drawing/2014/main" id="{7E9D8ECB-AC9D-4993-BE3A-6D1AA9612A18}"/>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1741E9E-0C84-4F7C-A2AC-5083189C44F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D97115C-587E-4491-881E-D4E5CAB382D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B188AD8E-0B9D-4786-942E-C6AED6BF3B2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FB477CBF-DD2D-457A-8703-B0C81098B54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9F60F5B4-157E-4F8B-BDBB-D31C1169824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53EFBD69-5563-461A-9D6F-4FE4A2A40F2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D575B58-1DCC-454A-A194-57409D36FD1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DD924FE6-90A5-4B36-AAF7-5C3C596B39F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CC78F52-8991-40C4-9DA6-91A5E0AF4AB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DED8FD0-FAC6-49D7-8EFF-04717B2DEB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D99B6DC6-D688-4A5E-B44F-3578D935A09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EE9C5284-163F-4ADC-95F2-07833F47C18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A5894209-D6D7-4C54-ACC0-59752EBEE1D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D714BE1F-E979-4E05-9188-8B0F6F08029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287AF811-FA1A-44D4-9449-3BA6A83B05E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C665B4C5-E0F3-428C-ACCB-49AA235AB32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B1489A56-ACA8-467A-8119-4831D5FE52D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D18EA581-9C6E-4ECB-9E4F-A1AA51A1060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09497984-AC01-4B97-BF00-4FD10C8604E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6626A3BF-EC8D-4319-A83D-CCBB7FE1BFA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A67A90DB-0154-49DD-8CEB-5239B1B8D2A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16BC5EA7-4AAA-4181-9685-182C795EB37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55EEC5D0-2B52-42F5-B40F-A695DD45629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0AB6E3DB-9C8C-4DDF-9723-D742B71517A4}"/>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01001432-8745-4AF6-A9FA-EAFCCDF800DA}"/>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BF801B52-18E7-4CAA-A4C7-CDD46D9C15C5}"/>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CFC7D004-5527-450F-B870-3C25AE550A66}"/>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6AECB619-E0FD-4406-99F7-02C7C0BA8B7C}"/>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D72FE622-DC0A-4019-8D2A-AB48A18C9CD7}"/>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1706A1B8-453A-40E8-9B3F-2DD1015AA161}"/>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8CA5CD47-A89F-4B62-9727-75C73E90953B}"/>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79478A1C-2D7E-482A-93AF-71D3C4AC6917}"/>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343F5CA9-7C9C-48D3-B53F-3E5CE0B289A9}"/>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C55422FE-91B9-4B09-B89E-A2F21EFF1AE7}"/>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1F50CF4-D664-4E97-9DAF-04CF394D1C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F8F076A-73FB-4FAC-A37E-77F8B45F3F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4D41CFC-91C0-4D13-AE22-E815F9EBCD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10BAAFD-0328-46A5-9E17-1126289DF65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4B19CE8-0804-4DB2-8147-045D084A64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25400</xdr:rowOff>
    </xdr:from>
    <xdr:to>
      <xdr:col>116</xdr:col>
      <xdr:colOff>114300</xdr:colOff>
      <xdr:row>81</xdr:row>
      <xdr:rowOff>127000</xdr:rowOff>
    </xdr:to>
    <xdr:sp macro="" textlink="">
      <xdr:nvSpPr>
        <xdr:cNvPr id="720" name="楕円 719">
          <a:extLst>
            <a:ext uri="{FF2B5EF4-FFF2-40B4-BE49-F238E27FC236}">
              <a16:creationId xmlns:a16="http://schemas.microsoft.com/office/drawing/2014/main" id="{784AF856-FFE3-4C51-8A00-36486DA88800}"/>
            </a:ext>
          </a:extLst>
        </xdr:cNvPr>
        <xdr:cNvSpPr/>
      </xdr:nvSpPr>
      <xdr:spPr>
        <a:xfrm>
          <a:off x="22110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48277</xdr:rowOff>
    </xdr:from>
    <xdr:ext cx="469744" cy="259045"/>
    <xdr:sp macro="" textlink="">
      <xdr:nvSpPr>
        <xdr:cNvPr id="721" name="【児童館】&#10;一人当たり面積該当値テキスト">
          <a:extLst>
            <a:ext uri="{FF2B5EF4-FFF2-40B4-BE49-F238E27FC236}">
              <a16:creationId xmlns:a16="http://schemas.microsoft.com/office/drawing/2014/main" id="{2CFD2DF6-B936-4DB2-A0F2-1547188FC5F7}"/>
            </a:ext>
          </a:extLst>
        </xdr:cNvPr>
        <xdr:cNvSpPr txBox="1"/>
      </xdr:nvSpPr>
      <xdr:spPr>
        <a:xfrm>
          <a:off x="22199600"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25400</xdr:rowOff>
    </xdr:from>
    <xdr:to>
      <xdr:col>112</xdr:col>
      <xdr:colOff>38100</xdr:colOff>
      <xdr:row>81</xdr:row>
      <xdr:rowOff>127000</xdr:rowOff>
    </xdr:to>
    <xdr:sp macro="" textlink="">
      <xdr:nvSpPr>
        <xdr:cNvPr id="722" name="楕円 721">
          <a:extLst>
            <a:ext uri="{FF2B5EF4-FFF2-40B4-BE49-F238E27FC236}">
              <a16:creationId xmlns:a16="http://schemas.microsoft.com/office/drawing/2014/main" id="{D193A86C-6F06-495C-99EE-3C9E855E9B93}"/>
            </a:ext>
          </a:extLst>
        </xdr:cNvPr>
        <xdr:cNvSpPr/>
      </xdr:nvSpPr>
      <xdr:spPr>
        <a:xfrm>
          <a:off x="21272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76200</xdr:rowOff>
    </xdr:from>
    <xdr:to>
      <xdr:col>116</xdr:col>
      <xdr:colOff>63500</xdr:colOff>
      <xdr:row>81</xdr:row>
      <xdr:rowOff>76200</xdr:rowOff>
    </xdr:to>
    <xdr:cxnSp macro="">
      <xdr:nvCxnSpPr>
        <xdr:cNvPr id="723" name="直線コネクタ 722">
          <a:extLst>
            <a:ext uri="{FF2B5EF4-FFF2-40B4-BE49-F238E27FC236}">
              <a16:creationId xmlns:a16="http://schemas.microsoft.com/office/drawing/2014/main" id="{B223ADAA-06FE-4DE4-A469-85D37D95816D}"/>
            </a:ext>
          </a:extLst>
        </xdr:cNvPr>
        <xdr:cNvCxnSpPr/>
      </xdr:nvCxnSpPr>
      <xdr:spPr>
        <a:xfrm>
          <a:off x="21323300" y="13963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6350</xdr:rowOff>
    </xdr:from>
    <xdr:to>
      <xdr:col>107</xdr:col>
      <xdr:colOff>101600</xdr:colOff>
      <xdr:row>81</xdr:row>
      <xdr:rowOff>107950</xdr:rowOff>
    </xdr:to>
    <xdr:sp macro="" textlink="">
      <xdr:nvSpPr>
        <xdr:cNvPr id="724" name="楕円 723">
          <a:extLst>
            <a:ext uri="{FF2B5EF4-FFF2-40B4-BE49-F238E27FC236}">
              <a16:creationId xmlns:a16="http://schemas.microsoft.com/office/drawing/2014/main" id="{D8D119D4-F76C-4F7A-B619-7653DF0329C0}"/>
            </a:ext>
          </a:extLst>
        </xdr:cNvPr>
        <xdr:cNvSpPr/>
      </xdr:nvSpPr>
      <xdr:spPr>
        <a:xfrm>
          <a:off x="2038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57150</xdr:rowOff>
    </xdr:from>
    <xdr:to>
      <xdr:col>111</xdr:col>
      <xdr:colOff>177800</xdr:colOff>
      <xdr:row>81</xdr:row>
      <xdr:rowOff>76200</xdr:rowOff>
    </xdr:to>
    <xdr:cxnSp macro="">
      <xdr:nvCxnSpPr>
        <xdr:cNvPr id="725" name="直線コネクタ 724">
          <a:extLst>
            <a:ext uri="{FF2B5EF4-FFF2-40B4-BE49-F238E27FC236}">
              <a16:creationId xmlns:a16="http://schemas.microsoft.com/office/drawing/2014/main" id="{CAE37479-00CD-4F19-86F5-442E868482B3}"/>
            </a:ext>
          </a:extLst>
        </xdr:cNvPr>
        <xdr:cNvCxnSpPr/>
      </xdr:nvCxnSpPr>
      <xdr:spPr>
        <a:xfrm>
          <a:off x="20434300" y="1394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101600</xdr:rowOff>
    </xdr:from>
    <xdr:to>
      <xdr:col>102</xdr:col>
      <xdr:colOff>165100</xdr:colOff>
      <xdr:row>82</xdr:row>
      <xdr:rowOff>31750</xdr:rowOff>
    </xdr:to>
    <xdr:sp macro="" textlink="">
      <xdr:nvSpPr>
        <xdr:cNvPr id="726" name="楕円 725">
          <a:extLst>
            <a:ext uri="{FF2B5EF4-FFF2-40B4-BE49-F238E27FC236}">
              <a16:creationId xmlns:a16="http://schemas.microsoft.com/office/drawing/2014/main" id="{88C45D79-3445-47C3-8720-0CE4EDCC61D9}"/>
            </a:ext>
          </a:extLst>
        </xdr:cNvPr>
        <xdr:cNvSpPr/>
      </xdr:nvSpPr>
      <xdr:spPr>
        <a:xfrm>
          <a:off x="19494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57150</xdr:rowOff>
    </xdr:from>
    <xdr:to>
      <xdr:col>107</xdr:col>
      <xdr:colOff>50800</xdr:colOff>
      <xdr:row>81</xdr:row>
      <xdr:rowOff>152400</xdr:rowOff>
    </xdr:to>
    <xdr:cxnSp macro="">
      <xdr:nvCxnSpPr>
        <xdr:cNvPr id="727" name="直線コネクタ 726">
          <a:extLst>
            <a:ext uri="{FF2B5EF4-FFF2-40B4-BE49-F238E27FC236}">
              <a16:creationId xmlns:a16="http://schemas.microsoft.com/office/drawing/2014/main" id="{305A6A47-42EC-4496-A4F0-5ECA396E103B}"/>
            </a:ext>
          </a:extLst>
        </xdr:cNvPr>
        <xdr:cNvCxnSpPr/>
      </xdr:nvCxnSpPr>
      <xdr:spPr>
        <a:xfrm flipV="1">
          <a:off x="19545300" y="139446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120650</xdr:rowOff>
    </xdr:from>
    <xdr:to>
      <xdr:col>98</xdr:col>
      <xdr:colOff>38100</xdr:colOff>
      <xdr:row>82</xdr:row>
      <xdr:rowOff>50800</xdr:rowOff>
    </xdr:to>
    <xdr:sp macro="" textlink="">
      <xdr:nvSpPr>
        <xdr:cNvPr id="728" name="楕円 727">
          <a:extLst>
            <a:ext uri="{FF2B5EF4-FFF2-40B4-BE49-F238E27FC236}">
              <a16:creationId xmlns:a16="http://schemas.microsoft.com/office/drawing/2014/main" id="{221C213F-41B8-4B53-BE11-70FEE681CD82}"/>
            </a:ext>
          </a:extLst>
        </xdr:cNvPr>
        <xdr:cNvSpPr/>
      </xdr:nvSpPr>
      <xdr:spPr>
        <a:xfrm>
          <a:off x="18605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152400</xdr:rowOff>
    </xdr:from>
    <xdr:to>
      <xdr:col>102</xdr:col>
      <xdr:colOff>114300</xdr:colOff>
      <xdr:row>82</xdr:row>
      <xdr:rowOff>0</xdr:rowOff>
    </xdr:to>
    <xdr:cxnSp macro="">
      <xdr:nvCxnSpPr>
        <xdr:cNvPr id="729" name="直線コネクタ 728">
          <a:extLst>
            <a:ext uri="{FF2B5EF4-FFF2-40B4-BE49-F238E27FC236}">
              <a16:creationId xmlns:a16="http://schemas.microsoft.com/office/drawing/2014/main" id="{E62809F6-38FC-4E04-9030-88BC845E81B7}"/>
            </a:ext>
          </a:extLst>
        </xdr:cNvPr>
        <xdr:cNvCxnSpPr/>
      </xdr:nvCxnSpPr>
      <xdr:spPr>
        <a:xfrm flipV="1">
          <a:off x="18656300" y="14039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35661BEC-4EB2-4014-9173-8CD631600BC9}"/>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38CC058C-F2CA-447C-905E-6684E74CD252}"/>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F490D789-A5CF-4AC3-B722-F70C88FBF48E}"/>
            </a:ext>
          </a:extLst>
        </xdr:cNvPr>
        <xdr:cNvSpPr txBox="1"/>
      </xdr:nvSpPr>
      <xdr:spPr>
        <a:xfrm>
          <a:off x="19310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2D2FFB17-85D5-4F8A-AFB5-85B3EBF6D704}"/>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143527</xdr:rowOff>
    </xdr:from>
    <xdr:ext cx="469744" cy="259045"/>
    <xdr:sp macro="" textlink="">
      <xdr:nvSpPr>
        <xdr:cNvPr id="734" name="n_1mainValue【児童館】&#10;一人当たり面積">
          <a:extLst>
            <a:ext uri="{FF2B5EF4-FFF2-40B4-BE49-F238E27FC236}">
              <a16:creationId xmlns:a16="http://schemas.microsoft.com/office/drawing/2014/main" id="{88B46444-0586-4A9E-8662-F070FBE7CD0E}"/>
            </a:ext>
          </a:extLst>
        </xdr:cNvPr>
        <xdr:cNvSpPr txBox="1"/>
      </xdr:nvSpPr>
      <xdr:spPr>
        <a:xfrm>
          <a:off x="210757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124477</xdr:rowOff>
    </xdr:from>
    <xdr:ext cx="469744" cy="259045"/>
    <xdr:sp macro="" textlink="">
      <xdr:nvSpPr>
        <xdr:cNvPr id="735" name="n_2mainValue【児童館】&#10;一人当たり面積">
          <a:extLst>
            <a:ext uri="{FF2B5EF4-FFF2-40B4-BE49-F238E27FC236}">
              <a16:creationId xmlns:a16="http://schemas.microsoft.com/office/drawing/2014/main" id="{7DE3CDD6-DDC8-4A13-9F0C-45B05865F5AF}"/>
            </a:ext>
          </a:extLst>
        </xdr:cNvPr>
        <xdr:cNvSpPr txBox="1"/>
      </xdr:nvSpPr>
      <xdr:spPr>
        <a:xfrm>
          <a:off x="20199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48277</xdr:rowOff>
    </xdr:from>
    <xdr:ext cx="469744" cy="259045"/>
    <xdr:sp macro="" textlink="">
      <xdr:nvSpPr>
        <xdr:cNvPr id="736" name="n_3mainValue【児童館】&#10;一人当たり面積">
          <a:extLst>
            <a:ext uri="{FF2B5EF4-FFF2-40B4-BE49-F238E27FC236}">
              <a16:creationId xmlns:a16="http://schemas.microsoft.com/office/drawing/2014/main" id="{4EA2C357-2E8E-439F-8735-020426E791CC}"/>
            </a:ext>
          </a:extLst>
        </xdr:cNvPr>
        <xdr:cNvSpPr txBox="1"/>
      </xdr:nvSpPr>
      <xdr:spPr>
        <a:xfrm>
          <a:off x="19310427" y="1376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67327</xdr:rowOff>
    </xdr:from>
    <xdr:ext cx="469744" cy="259045"/>
    <xdr:sp macro="" textlink="">
      <xdr:nvSpPr>
        <xdr:cNvPr id="737" name="n_4mainValue【児童館】&#10;一人当たり面積">
          <a:extLst>
            <a:ext uri="{FF2B5EF4-FFF2-40B4-BE49-F238E27FC236}">
              <a16:creationId xmlns:a16="http://schemas.microsoft.com/office/drawing/2014/main" id="{095AD313-80A7-4537-ABFA-4E1A5AC2C9D5}"/>
            </a:ext>
          </a:extLst>
        </xdr:cNvPr>
        <xdr:cNvSpPr txBox="1"/>
      </xdr:nvSpPr>
      <xdr:spPr>
        <a:xfrm>
          <a:off x="18421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7698A78E-A53E-405F-8516-1DBD6344E0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A4A042EB-55ED-4D95-A5D2-6EC4827E4EBC}"/>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F889478A-C07F-4A3A-A845-C6FE5295EFFC}"/>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EDEEBB61-E17E-4116-9B4B-2537EA92212B}"/>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E31AC807-B27D-46B4-9749-D26D4442CDAE}"/>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6016488-3ABD-4F29-B16E-DEE24C0732EF}"/>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0F80E6B5-8C3F-4DCA-8692-1D0BBC13BBE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20D12BDA-DD8A-452D-8EB7-51DB38CEEA8C}"/>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E2872AD7-CF4E-4FAB-B042-1FF05B88BC75}"/>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15A8A1AB-E9AF-43CC-83CE-F65E25AC52BF}"/>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D9CB8C1C-04EE-42AF-9D08-8E492E24B484}"/>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BB7B2250-A933-4DED-AD48-F91FF038E7D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58E25D6F-2093-4CB4-B3BE-ED3C51A594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1C7D46A4-2ABE-4E27-A903-1B16E7E6E7E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EDE2BDCA-8C18-447D-A390-9D927A5C1A2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【道路】 区が管理する道路延長に係る道路補修工事のサイクルが舗装の耐用年数を大きく上回っていることなどから、有形固定資産減価償却率は前年度（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86.5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86.8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60.3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％）を大幅に上回る高い値となっており、</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今後も引き続き、平成</a:t>
          </a:r>
          <a:r>
            <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28</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年</a:t>
          </a:r>
          <a:r>
            <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11</a:t>
          </a:r>
          <a:r>
            <a:rPr lang="ja-JP" altLang="en-US"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rPr>
            <a:t>月に策定した「目黒区道路舗装維持管理方針」に基づき、限られた財源の中で、区道等の維持管理を効果的且つ効率的に行っていく。</a:t>
          </a:r>
          <a:endParaRPr lang="en-US" altLang="ja-JP" sz="1150" b="0" i="0" u="none" strike="noStrike" baseline="0">
            <a:solidFill>
              <a:sysClr val="windowText" lastClr="000000"/>
            </a:solidFill>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【橋りょう・トンネル】 架設後長期間が経過した</a:t>
          </a:r>
          <a:r>
            <a:rPr lang="ja-JP" altLang="en-US" sz="1150" b="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橋りょう</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の老朽化が課題となっているものの、有形固定資産減価償却率は前年度（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67.1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ポイント低下し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64.3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55.3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％）を上回る水準にあり、今後も「目黒区橋梁長寿命化修繕計画」に基づき、予防保全型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の維持</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管理により長寿命化</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を図るとともに、計画的に耐震化及び修繕を進め、橋りょうの継続的な安全性と信頼性を確保していく。（なお、区が管理するトンネルはない。）</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【認定こども園・幼稚園・保育所】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65.0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66.2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52.2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るため</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150" b="0" strike="noStrik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多機能化・集約化や複合化を検討していく。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【学校施設】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67.6</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68.8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51.8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％）を大幅に上回る高い水準を示している。学校施設については、一部の新築・改築施設を除き、全体的に減価償却率が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以上となっており、老朽化が同時進行していることから、将来的に改修・建替え需要が集中する財政的リスクがある。学校施設は区有施設全体の多くを占めていることから、「学校施設更新計画」に基づき、複合化・多機能化を踏まえた計画的な更新を進め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41F2EE-46A3-4D1B-B653-E93D2AFF33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8414B1-4199-43B9-A697-F78BF39B7D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87F840B-CD64-4004-9D55-CB4475AADDC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AAFA72-7DAA-4DA1-B7A4-7C12BA7826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東京都目黒区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F4EC674-0941-4BB1-8D7B-3932D5B8647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7C09DB-4247-407A-8C23-BDDF00FD9F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92476F-8354-410D-8158-348ED7A704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AA8D9F-0737-4CC7-9C49-4D27619A2B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9BBA6F-27D7-4948-80A6-242237826A9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2A0A46-38FA-4A31-BE88-F53C890622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281,400
269,921
14.67
137,292,495
131,964,230
4,681,485
81,616,447
6,599,981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49A7B76-92B9-4745-BA11-564D1463579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F456F3-38D6-44CC-ABD5-D043C321B57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F1EBA8-191C-4C75-90D4-EF477AA0098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585D65-6DD9-427A-9FF5-1CD50288882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077EE8-72E2-4769-99E2-A43D20FA7E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E89E281-1AC6-428B-9675-FED946642ED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34C905-E506-4B5D-8D86-0CCCA4023B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7F8E67-C46A-44C1-A5E9-6ED7F4968D7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6CDE75-BBD4-40F6-BA1A-C40EAFD431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B09751-F23F-43C2-AC58-B9C8B3EE37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6C93AB-8C24-458B-86DA-447CA8F371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DDD171-11D6-423D-9B40-54D1A8C8F3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584EBD-1969-484B-B2BC-A29037133A6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34B58E-81E1-4F28-9A35-486B34C1D55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4029C6-5588-4C85-9CE3-E6919E9EFF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4C3077-28AC-46EB-8F7F-FB072E7ABCD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192B7B-B9A2-4E35-9973-6D501EC5563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640B3B-0899-435A-99B5-0F23602B939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99EFC0-2F96-4CFB-BB23-AAAB87893B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D0F322-0A83-488B-BA6F-39173B40C7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2E6EBB-8772-4066-9833-C2970177B09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C4E1B5-239A-4D2A-8B46-5120646730C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8E8DBB-AC08-4A75-8EDE-8E6CD4A6532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09CC26-1313-4195-890A-BEA911F08A0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DE30BB-066A-4563-9AF4-FB9A6E2A79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6E2C76F-3710-4379-A0EA-A0117289A65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4E6139-0E80-4B8C-80AC-1FC1775F99D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8E07A9-832E-4568-868B-7E4EF4A93C4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8DCFB3-EB00-461F-B458-8562075F44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D85BB4-9993-4B24-AF2C-B08A86FF3B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6260CDD-7413-410B-A63D-0528DF2F70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D7C207-D3FA-4526-A469-EC249C02A5C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5CA3109-D9AA-40D0-9803-8749DB24379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8CD102B-177A-46AE-BD94-84D0FC085ED6}"/>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28DEE74-7620-4890-98AD-F344AFB1BE2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3FD7B6D-AD27-4F56-AC8E-5D427E28139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AC5346F-EE21-4768-8671-85ECB260174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272255C-04D1-4C7A-A2B8-A85EE1FB1B3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0B45A7B-AB6D-4597-9F12-09AA63E9086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B0450D9-A728-48AE-8BAC-70A33BD9518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E5A5506-985A-4962-8867-CB259BEAB43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3D9CD892-DCDD-4FAD-B0EB-C0F739B0A58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E740CCC-ED71-4E03-AD59-8D8A7FA6E1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AED293F8-F690-41B5-87CE-9E3728622A58}"/>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C449C626-62D7-4880-A365-2CD45B9549BC}"/>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B32164E6-8D26-4BA0-B02C-46B5419442F7}"/>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7463783D-D569-4BB9-95D3-402CB852AC1D}"/>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CA22ED77-E062-4A10-BDE5-1EE1D883FC7D}"/>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FB218FE8-7153-4C86-9F4C-6B7A6DF1F3FD}"/>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C08FD8FA-71CE-4C2E-9D01-CA467A3384B0}"/>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FD1F6F9-9084-42A5-84ED-4C09F5D3FE1D}"/>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5E6A6CB9-246A-4B2D-9219-B567CB7ECB88}"/>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140488AD-2F8D-425C-AC9E-CEDFB548DA14}"/>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9483A3AB-54D0-4CDC-A93A-7C1C36604907}"/>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A3898C3-2A23-4E83-B02E-54F5E5AD66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3AC850-23D6-40D8-981A-F9E3195D469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C4F525-0ADC-4BAA-AA42-7BD8F315791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CFFF832-C204-461E-B7F8-470ECDB631E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D4C537-EDC6-4E75-AB76-D3B7170CAD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98552</xdr:rowOff>
    </xdr:from>
    <xdr:to>
      <xdr:col>24</xdr:col>
      <xdr:colOff>114300</xdr:colOff>
      <xdr:row>38</xdr:row>
      <xdr:rowOff>28702</xdr:rowOff>
    </xdr:to>
    <xdr:sp macro="" textlink="">
      <xdr:nvSpPr>
        <xdr:cNvPr id="71" name="楕円 70">
          <a:extLst>
            <a:ext uri="{FF2B5EF4-FFF2-40B4-BE49-F238E27FC236}">
              <a16:creationId xmlns:a16="http://schemas.microsoft.com/office/drawing/2014/main" id="{10653C04-FA74-47F7-A892-DE0CBDD56A6F}"/>
            </a:ext>
          </a:extLst>
        </xdr:cNvPr>
        <xdr:cNvSpPr/>
      </xdr:nvSpPr>
      <xdr:spPr>
        <a:xfrm>
          <a:off x="45847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76979</xdr:rowOff>
    </xdr:from>
    <xdr:ext cx="405111" cy="259045"/>
    <xdr:sp macro="" textlink="">
      <xdr:nvSpPr>
        <xdr:cNvPr id="72" name="【図書館】&#10;有形固定資産減価償却率該当値テキスト">
          <a:extLst>
            <a:ext uri="{FF2B5EF4-FFF2-40B4-BE49-F238E27FC236}">
              <a16:creationId xmlns:a16="http://schemas.microsoft.com/office/drawing/2014/main" id="{E564FE3D-7AD6-48BE-8BAA-DE29D70690AE}"/>
            </a:ext>
          </a:extLst>
        </xdr:cNvPr>
        <xdr:cNvSpPr txBox="1"/>
      </xdr:nvSpPr>
      <xdr:spPr>
        <a:xfrm>
          <a:off x="4673600"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59690</xdr:rowOff>
    </xdr:from>
    <xdr:to>
      <xdr:col>20</xdr:col>
      <xdr:colOff>38100</xdr:colOff>
      <xdr:row>37</xdr:row>
      <xdr:rowOff>161290</xdr:rowOff>
    </xdr:to>
    <xdr:sp macro="" textlink="">
      <xdr:nvSpPr>
        <xdr:cNvPr id="73" name="楕円 72">
          <a:extLst>
            <a:ext uri="{FF2B5EF4-FFF2-40B4-BE49-F238E27FC236}">
              <a16:creationId xmlns:a16="http://schemas.microsoft.com/office/drawing/2014/main" id="{87496B47-C73F-4CB6-9CA0-0C8BABE33214}"/>
            </a:ext>
          </a:extLst>
        </xdr:cNvPr>
        <xdr:cNvSpPr/>
      </xdr:nvSpPr>
      <xdr:spPr>
        <a:xfrm>
          <a:off x="3746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110490</xdr:rowOff>
    </xdr:from>
    <xdr:to>
      <xdr:col>24</xdr:col>
      <xdr:colOff>63500</xdr:colOff>
      <xdr:row>37</xdr:row>
      <xdr:rowOff>149352</xdr:rowOff>
    </xdr:to>
    <xdr:cxnSp macro="">
      <xdr:nvCxnSpPr>
        <xdr:cNvPr id="74" name="直線コネクタ 73">
          <a:extLst>
            <a:ext uri="{FF2B5EF4-FFF2-40B4-BE49-F238E27FC236}">
              <a16:creationId xmlns:a16="http://schemas.microsoft.com/office/drawing/2014/main" id="{3E0B47DA-03FE-43A9-A86F-9D945F8B60D8}"/>
            </a:ext>
          </a:extLst>
        </xdr:cNvPr>
        <xdr:cNvCxnSpPr/>
      </xdr:nvCxnSpPr>
      <xdr:spPr>
        <a:xfrm>
          <a:off x="3797300" y="645414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43688</xdr:rowOff>
    </xdr:from>
    <xdr:to>
      <xdr:col>15</xdr:col>
      <xdr:colOff>101600</xdr:colOff>
      <xdr:row>37</xdr:row>
      <xdr:rowOff>145288</xdr:rowOff>
    </xdr:to>
    <xdr:sp macro="" textlink="">
      <xdr:nvSpPr>
        <xdr:cNvPr id="75" name="楕円 74">
          <a:extLst>
            <a:ext uri="{FF2B5EF4-FFF2-40B4-BE49-F238E27FC236}">
              <a16:creationId xmlns:a16="http://schemas.microsoft.com/office/drawing/2014/main" id="{13AEFA3B-C846-4690-BADE-0479F66E092B}"/>
            </a:ext>
          </a:extLst>
        </xdr:cNvPr>
        <xdr:cNvSpPr/>
      </xdr:nvSpPr>
      <xdr:spPr>
        <a:xfrm>
          <a:off x="2857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94488</xdr:rowOff>
    </xdr:from>
    <xdr:to>
      <xdr:col>19</xdr:col>
      <xdr:colOff>177800</xdr:colOff>
      <xdr:row>37</xdr:row>
      <xdr:rowOff>110490</xdr:rowOff>
    </xdr:to>
    <xdr:cxnSp macro="">
      <xdr:nvCxnSpPr>
        <xdr:cNvPr id="76" name="直線コネクタ 75">
          <a:extLst>
            <a:ext uri="{FF2B5EF4-FFF2-40B4-BE49-F238E27FC236}">
              <a16:creationId xmlns:a16="http://schemas.microsoft.com/office/drawing/2014/main" id="{285D5D14-91F2-4622-9D3D-D81EF1D3AE59}"/>
            </a:ext>
          </a:extLst>
        </xdr:cNvPr>
        <xdr:cNvCxnSpPr/>
      </xdr:nvCxnSpPr>
      <xdr:spPr>
        <a:xfrm>
          <a:off x="2908300" y="643813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xdr:rowOff>
    </xdr:from>
    <xdr:to>
      <xdr:col>10</xdr:col>
      <xdr:colOff>165100</xdr:colOff>
      <xdr:row>37</xdr:row>
      <xdr:rowOff>101854</xdr:rowOff>
    </xdr:to>
    <xdr:sp macro="" textlink="">
      <xdr:nvSpPr>
        <xdr:cNvPr id="77" name="楕円 76">
          <a:extLst>
            <a:ext uri="{FF2B5EF4-FFF2-40B4-BE49-F238E27FC236}">
              <a16:creationId xmlns:a16="http://schemas.microsoft.com/office/drawing/2014/main" id="{FA718204-EEEE-4181-A86F-3EC3B4B42442}"/>
            </a:ext>
          </a:extLst>
        </xdr:cNvPr>
        <xdr:cNvSpPr/>
      </xdr:nvSpPr>
      <xdr:spPr>
        <a:xfrm>
          <a:off x="1968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51054</xdr:rowOff>
    </xdr:from>
    <xdr:to>
      <xdr:col>15</xdr:col>
      <xdr:colOff>50800</xdr:colOff>
      <xdr:row>37</xdr:row>
      <xdr:rowOff>94488</xdr:rowOff>
    </xdr:to>
    <xdr:cxnSp macro="">
      <xdr:nvCxnSpPr>
        <xdr:cNvPr id="78" name="直線コネクタ 77">
          <a:extLst>
            <a:ext uri="{FF2B5EF4-FFF2-40B4-BE49-F238E27FC236}">
              <a16:creationId xmlns:a16="http://schemas.microsoft.com/office/drawing/2014/main" id="{E65FADB8-9785-471B-BE80-3CD57BA59223}"/>
            </a:ext>
          </a:extLst>
        </xdr:cNvPr>
        <xdr:cNvCxnSpPr/>
      </xdr:nvCxnSpPr>
      <xdr:spPr>
        <a:xfrm>
          <a:off x="2019300" y="63947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89408</xdr:rowOff>
    </xdr:from>
    <xdr:to>
      <xdr:col>6</xdr:col>
      <xdr:colOff>38100</xdr:colOff>
      <xdr:row>37</xdr:row>
      <xdr:rowOff>19558</xdr:rowOff>
    </xdr:to>
    <xdr:sp macro="" textlink="">
      <xdr:nvSpPr>
        <xdr:cNvPr id="79" name="楕円 78">
          <a:extLst>
            <a:ext uri="{FF2B5EF4-FFF2-40B4-BE49-F238E27FC236}">
              <a16:creationId xmlns:a16="http://schemas.microsoft.com/office/drawing/2014/main" id="{E8E3F61F-1D37-41C8-A44D-06229137A0D7}"/>
            </a:ext>
          </a:extLst>
        </xdr:cNvPr>
        <xdr:cNvSpPr/>
      </xdr:nvSpPr>
      <xdr:spPr>
        <a:xfrm>
          <a:off x="1079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140208</xdr:rowOff>
    </xdr:from>
    <xdr:to>
      <xdr:col>10</xdr:col>
      <xdr:colOff>114300</xdr:colOff>
      <xdr:row>37</xdr:row>
      <xdr:rowOff>51054</xdr:rowOff>
    </xdr:to>
    <xdr:cxnSp macro="">
      <xdr:nvCxnSpPr>
        <xdr:cNvPr id="80" name="直線コネクタ 79">
          <a:extLst>
            <a:ext uri="{FF2B5EF4-FFF2-40B4-BE49-F238E27FC236}">
              <a16:creationId xmlns:a16="http://schemas.microsoft.com/office/drawing/2014/main" id="{CC45E207-EBDC-4193-9C9D-5BF1DDBC2B8C}"/>
            </a:ext>
          </a:extLst>
        </xdr:cNvPr>
        <xdr:cNvCxnSpPr/>
      </xdr:nvCxnSpPr>
      <xdr:spPr>
        <a:xfrm>
          <a:off x="1130300" y="63124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5649648B-F75C-45C1-A526-4611A465DFC5}"/>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38B0E8CF-ADB1-4300-8FFD-79EC8F58DA31}"/>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6DE53EAE-BA70-4F0B-B7F4-432CA1F511A3}"/>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038208F8-2C0B-4255-9942-D5641D44D43B}"/>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152417</xdr:rowOff>
    </xdr:from>
    <xdr:ext cx="405111" cy="259045"/>
    <xdr:sp macro="" textlink="">
      <xdr:nvSpPr>
        <xdr:cNvPr id="85" name="n_1mainValue【図書館】&#10;有形固定資産減価償却率">
          <a:extLst>
            <a:ext uri="{FF2B5EF4-FFF2-40B4-BE49-F238E27FC236}">
              <a16:creationId xmlns:a16="http://schemas.microsoft.com/office/drawing/2014/main" id="{A1FC82A7-97D3-4901-9ABF-AFE3586AD5C2}"/>
            </a:ext>
          </a:extLst>
        </xdr:cNvPr>
        <xdr:cNvSpPr txBox="1"/>
      </xdr:nvSpPr>
      <xdr:spPr>
        <a:xfrm>
          <a:off x="35820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136415</xdr:rowOff>
    </xdr:from>
    <xdr:ext cx="405111" cy="259045"/>
    <xdr:sp macro="" textlink="">
      <xdr:nvSpPr>
        <xdr:cNvPr id="86" name="n_2mainValue【図書館】&#10;有形固定資産減価償却率">
          <a:extLst>
            <a:ext uri="{FF2B5EF4-FFF2-40B4-BE49-F238E27FC236}">
              <a16:creationId xmlns:a16="http://schemas.microsoft.com/office/drawing/2014/main" id="{99FADCBC-863F-482F-87AD-D6BE87CBBF61}"/>
            </a:ext>
          </a:extLst>
        </xdr:cNvPr>
        <xdr:cNvSpPr txBox="1"/>
      </xdr:nvSpPr>
      <xdr:spPr>
        <a:xfrm>
          <a:off x="2705744" y="648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118381</xdr:rowOff>
    </xdr:from>
    <xdr:ext cx="405111" cy="259045"/>
    <xdr:sp macro="" textlink="">
      <xdr:nvSpPr>
        <xdr:cNvPr id="87" name="n_3mainValue【図書館】&#10;有形固定資産減価償却率">
          <a:extLst>
            <a:ext uri="{FF2B5EF4-FFF2-40B4-BE49-F238E27FC236}">
              <a16:creationId xmlns:a16="http://schemas.microsoft.com/office/drawing/2014/main" id="{036E651F-9514-46E5-B196-5B8AE5A61BBF}"/>
            </a:ext>
          </a:extLst>
        </xdr:cNvPr>
        <xdr:cNvSpPr txBox="1"/>
      </xdr:nvSpPr>
      <xdr:spPr>
        <a:xfrm>
          <a:off x="1816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36085</xdr:rowOff>
    </xdr:from>
    <xdr:ext cx="405111" cy="259045"/>
    <xdr:sp macro="" textlink="">
      <xdr:nvSpPr>
        <xdr:cNvPr id="88" name="n_4mainValue【図書館】&#10;有形固定資産減価償却率">
          <a:extLst>
            <a:ext uri="{FF2B5EF4-FFF2-40B4-BE49-F238E27FC236}">
              <a16:creationId xmlns:a16="http://schemas.microsoft.com/office/drawing/2014/main" id="{C4E85621-84C0-4DF5-BC39-7AD15B586C8F}"/>
            </a:ext>
          </a:extLst>
        </xdr:cNvPr>
        <xdr:cNvSpPr txBox="1"/>
      </xdr:nvSpPr>
      <xdr:spPr>
        <a:xfrm>
          <a:off x="927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1616EBF-04E1-438C-8CE9-5F2E11B374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5D6CEF1-115A-4780-A362-D36EFFA326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7FCB483-1558-4A20-BD04-9B013A41799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61ADDED-0210-416A-8365-D4BB1D518BC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8F6FB81-6D8F-4C19-8375-1ECA8D936D7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F70FA40-3626-4755-A5A5-2B1DEF75B8F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3C7BC0B-D887-42A4-B3E0-E1772AF05FA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51A1152-F3F7-4974-B374-3F1AAF5DDC2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A7ECEE75-52FF-4F2D-9D9D-FBB3807B7BC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4DD7443-B2E6-4E04-8A76-F89E6E68D93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683124D-6181-4845-B2A3-7D25FBC8E4C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2855982-748A-4633-97D0-755C20182F5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C88DB1C-0FEE-4BB9-94FB-4A5A9B9868D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B9D2470-622E-4B54-944F-503E00F99A6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4EAC9A4-9191-4924-9F4F-F1DBF1A08C6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B09DBB4F-4F43-4D11-BC86-C7556990A1A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4F0E667-9B92-478F-A4F9-5E577DB548C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6552E35E-B450-465A-BD69-DB8F073575B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C4620BF-161F-4C33-A54A-2C3ECC9ECFB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B351BE36-AD33-4057-BB4B-140ACF3BFE1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25F4BED-557B-49AC-9C89-D4324DB9D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70BA4A2D-BC48-4045-BAAA-78B496413C1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845E779-58A6-4A79-86F4-40FE478689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F6E331CE-3E5D-4A8E-AF2A-D6277021A157}"/>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7FC69A63-D0B4-4358-BCDF-FA35BF5E27A3}"/>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1DB5C8AE-A33A-4D03-9B99-E7440DD5CD57}"/>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F04EEE11-9D3E-4CDF-A757-F3568BE61727}"/>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AB27D4F0-BE9A-4C81-9D89-2C49C1B6798C}"/>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26687</xdr:rowOff>
    </xdr:from>
    <xdr:ext cx="469744" cy="259045"/>
    <xdr:sp macro="" textlink="">
      <xdr:nvSpPr>
        <xdr:cNvPr id="117" name="【図書館】&#10;一人当たり面積平均値テキスト">
          <a:extLst>
            <a:ext uri="{FF2B5EF4-FFF2-40B4-BE49-F238E27FC236}">
              <a16:creationId xmlns:a16="http://schemas.microsoft.com/office/drawing/2014/main" id="{7D57A9F6-FB56-4EE7-B088-0CBF6880115B}"/>
            </a:ext>
          </a:extLst>
        </xdr:cNvPr>
        <xdr:cNvSpPr txBox="1"/>
      </xdr:nvSpPr>
      <xdr:spPr>
        <a:xfrm>
          <a:off x="10515600" y="6884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C4D11054-A057-4C43-8CA8-B805F4B6FB7D}"/>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4C6AC0F8-55A1-4875-87A1-AA542C15FC9C}"/>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C5DF817B-3E71-4413-84BC-250EB5AE4874}"/>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BC09F872-DCF9-4085-AAF4-5BBE0FAF89AC}"/>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28741DD2-4D97-4447-A005-49885FA8C680}"/>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D64C603-B771-4DF3-A1C3-AE9AB33C3B7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606E36-73AD-40CE-8D9C-2BFEA4C4771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993354-D282-4FCE-BD14-010D6B60CE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08F71EC-02DF-441F-A10C-B736F06B929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EB082FF-3A0A-4C2D-8FAD-C821484921B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135890</xdr:rowOff>
    </xdr:from>
    <xdr:to>
      <xdr:col>55</xdr:col>
      <xdr:colOff>50800</xdr:colOff>
      <xdr:row>40</xdr:row>
      <xdr:rowOff>66040</xdr:rowOff>
    </xdr:to>
    <xdr:sp macro="" textlink="">
      <xdr:nvSpPr>
        <xdr:cNvPr id="128" name="楕円 127">
          <a:extLst>
            <a:ext uri="{FF2B5EF4-FFF2-40B4-BE49-F238E27FC236}">
              <a16:creationId xmlns:a16="http://schemas.microsoft.com/office/drawing/2014/main" id="{0C5AE0E2-FF2D-4A01-A07E-6924BEEA67DA}"/>
            </a:ext>
          </a:extLst>
        </xdr:cNvPr>
        <xdr:cNvSpPr/>
      </xdr:nvSpPr>
      <xdr:spPr>
        <a:xfrm>
          <a:off x="10426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158767</xdr:rowOff>
    </xdr:from>
    <xdr:ext cx="469744" cy="259045"/>
    <xdr:sp macro="" textlink="">
      <xdr:nvSpPr>
        <xdr:cNvPr id="129" name="【図書館】&#10;一人当たり面積該当値テキスト">
          <a:extLst>
            <a:ext uri="{FF2B5EF4-FFF2-40B4-BE49-F238E27FC236}">
              <a16:creationId xmlns:a16="http://schemas.microsoft.com/office/drawing/2014/main" id="{4CA9AFCA-A78B-4296-9916-544B2F51C622}"/>
            </a:ext>
          </a:extLst>
        </xdr:cNvPr>
        <xdr:cNvSpPr txBox="1"/>
      </xdr:nvSpPr>
      <xdr:spPr>
        <a:xfrm>
          <a:off x="10515600" y="6673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135890</xdr:rowOff>
    </xdr:from>
    <xdr:to>
      <xdr:col>50</xdr:col>
      <xdr:colOff>165100</xdr:colOff>
      <xdr:row>40</xdr:row>
      <xdr:rowOff>66040</xdr:rowOff>
    </xdr:to>
    <xdr:sp macro="" textlink="">
      <xdr:nvSpPr>
        <xdr:cNvPr id="130" name="楕円 129">
          <a:extLst>
            <a:ext uri="{FF2B5EF4-FFF2-40B4-BE49-F238E27FC236}">
              <a16:creationId xmlns:a16="http://schemas.microsoft.com/office/drawing/2014/main" id="{BB083445-4508-4D75-8375-F68408C10ACD}"/>
            </a:ext>
          </a:extLst>
        </xdr:cNvPr>
        <xdr:cNvSpPr/>
      </xdr:nvSpPr>
      <xdr:spPr>
        <a:xfrm>
          <a:off x="9588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xdr:rowOff>
    </xdr:from>
    <xdr:to>
      <xdr:col>55</xdr:col>
      <xdr:colOff>0</xdr:colOff>
      <xdr:row>40</xdr:row>
      <xdr:rowOff>15240</xdr:rowOff>
    </xdr:to>
    <xdr:cxnSp macro="">
      <xdr:nvCxnSpPr>
        <xdr:cNvPr id="131" name="直線コネクタ 130">
          <a:extLst>
            <a:ext uri="{FF2B5EF4-FFF2-40B4-BE49-F238E27FC236}">
              <a16:creationId xmlns:a16="http://schemas.microsoft.com/office/drawing/2014/main" id="{8160A959-CA18-4B68-8351-60821995CC42}"/>
            </a:ext>
          </a:extLst>
        </xdr:cNvPr>
        <xdr:cNvCxnSpPr/>
      </xdr:nvCxnSpPr>
      <xdr:spPr>
        <a:xfrm>
          <a:off x="9639300" y="6873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135890</xdr:rowOff>
    </xdr:from>
    <xdr:to>
      <xdr:col>46</xdr:col>
      <xdr:colOff>38100</xdr:colOff>
      <xdr:row>40</xdr:row>
      <xdr:rowOff>66040</xdr:rowOff>
    </xdr:to>
    <xdr:sp macro="" textlink="">
      <xdr:nvSpPr>
        <xdr:cNvPr id="132" name="楕円 131">
          <a:extLst>
            <a:ext uri="{FF2B5EF4-FFF2-40B4-BE49-F238E27FC236}">
              <a16:creationId xmlns:a16="http://schemas.microsoft.com/office/drawing/2014/main" id="{A6ACB942-2A63-4816-8849-D040048F9BB1}"/>
            </a:ext>
          </a:extLst>
        </xdr:cNvPr>
        <xdr:cNvSpPr/>
      </xdr:nvSpPr>
      <xdr:spPr>
        <a:xfrm>
          <a:off x="8699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xdr:rowOff>
    </xdr:from>
    <xdr:to>
      <xdr:col>50</xdr:col>
      <xdr:colOff>114300</xdr:colOff>
      <xdr:row>40</xdr:row>
      <xdr:rowOff>15240</xdr:rowOff>
    </xdr:to>
    <xdr:cxnSp macro="">
      <xdr:nvCxnSpPr>
        <xdr:cNvPr id="133" name="直線コネクタ 132">
          <a:extLst>
            <a:ext uri="{FF2B5EF4-FFF2-40B4-BE49-F238E27FC236}">
              <a16:creationId xmlns:a16="http://schemas.microsoft.com/office/drawing/2014/main" id="{214FC4D3-37DC-447D-BEA7-9447FF491BFB}"/>
            </a:ext>
          </a:extLst>
        </xdr:cNvPr>
        <xdr:cNvCxnSpPr/>
      </xdr:nvCxnSpPr>
      <xdr:spPr>
        <a:xfrm>
          <a:off x="8750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135890</xdr:rowOff>
    </xdr:from>
    <xdr:to>
      <xdr:col>41</xdr:col>
      <xdr:colOff>101600</xdr:colOff>
      <xdr:row>40</xdr:row>
      <xdr:rowOff>66040</xdr:rowOff>
    </xdr:to>
    <xdr:sp macro="" textlink="">
      <xdr:nvSpPr>
        <xdr:cNvPr id="134" name="楕円 133">
          <a:extLst>
            <a:ext uri="{FF2B5EF4-FFF2-40B4-BE49-F238E27FC236}">
              <a16:creationId xmlns:a16="http://schemas.microsoft.com/office/drawing/2014/main" id="{289B3C8A-CC20-49F8-844A-D3C1526D2B2A}"/>
            </a:ext>
          </a:extLst>
        </xdr:cNvPr>
        <xdr:cNvSpPr/>
      </xdr:nvSpPr>
      <xdr:spPr>
        <a:xfrm>
          <a:off x="7810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xdr:rowOff>
    </xdr:from>
    <xdr:to>
      <xdr:col>45</xdr:col>
      <xdr:colOff>177800</xdr:colOff>
      <xdr:row>40</xdr:row>
      <xdr:rowOff>15240</xdr:rowOff>
    </xdr:to>
    <xdr:cxnSp macro="">
      <xdr:nvCxnSpPr>
        <xdr:cNvPr id="135" name="直線コネクタ 134">
          <a:extLst>
            <a:ext uri="{FF2B5EF4-FFF2-40B4-BE49-F238E27FC236}">
              <a16:creationId xmlns:a16="http://schemas.microsoft.com/office/drawing/2014/main" id="{4632C1AC-D8D1-4FAC-981B-29601FBF588C}"/>
            </a:ext>
          </a:extLst>
        </xdr:cNvPr>
        <xdr:cNvCxnSpPr/>
      </xdr:nvCxnSpPr>
      <xdr:spPr>
        <a:xfrm>
          <a:off x="7861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135890</xdr:rowOff>
    </xdr:from>
    <xdr:to>
      <xdr:col>36</xdr:col>
      <xdr:colOff>165100</xdr:colOff>
      <xdr:row>40</xdr:row>
      <xdr:rowOff>66040</xdr:rowOff>
    </xdr:to>
    <xdr:sp macro="" textlink="">
      <xdr:nvSpPr>
        <xdr:cNvPr id="136" name="楕円 135">
          <a:extLst>
            <a:ext uri="{FF2B5EF4-FFF2-40B4-BE49-F238E27FC236}">
              <a16:creationId xmlns:a16="http://schemas.microsoft.com/office/drawing/2014/main" id="{A6AA0342-5DED-4683-98DC-D394232D61E6}"/>
            </a:ext>
          </a:extLst>
        </xdr:cNvPr>
        <xdr:cNvSpPr/>
      </xdr:nvSpPr>
      <xdr:spPr>
        <a:xfrm>
          <a:off x="692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xdr:rowOff>
    </xdr:from>
    <xdr:to>
      <xdr:col>41</xdr:col>
      <xdr:colOff>50800</xdr:colOff>
      <xdr:row>40</xdr:row>
      <xdr:rowOff>15240</xdr:rowOff>
    </xdr:to>
    <xdr:cxnSp macro="">
      <xdr:nvCxnSpPr>
        <xdr:cNvPr id="137" name="直線コネクタ 136">
          <a:extLst>
            <a:ext uri="{FF2B5EF4-FFF2-40B4-BE49-F238E27FC236}">
              <a16:creationId xmlns:a16="http://schemas.microsoft.com/office/drawing/2014/main" id="{0107F074-41E0-472D-B3A6-A72F2645AEEC}"/>
            </a:ext>
          </a:extLst>
        </xdr:cNvPr>
        <xdr:cNvCxnSpPr/>
      </xdr:nvCxnSpPr>
      <xdr:spPr>
        <a:xfrm>
          <a:off x="6972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38" name="n_1aveValue【図書館】&#10;一人当たり面積">
          <a:extLst>
            <a:ext uri="{FF2B5EF4-FFF2-40B4-BE49-F238E27FC236}">
              <a16:creationId xmlns:a16="http://schemas.microsoft.com/office/drawing/2014/main" id="{3033E317-01B3-4F7A-A285-57A614CA6A49}"/>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39" name="n_2aveValue【図書館】&#10;一人当たり面積">
          <a:extLst>
            <a:ext uri="{FF2B5EF4-FFF2-40B4-BE49-F238E27FC236}">
              <a16:creationId xmlns:a16="http://schemas.microsoft.com/office/drawing/2014/main" id="{EE6651FB-6267-412F-85B7-7DCC6CB3257B}"/>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64884C05-E64B-474C-A77F-2F905081B246}"/>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337C6CDB-62A1-48A4-B9CD-320ABDF3FE5E}"/>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82567</xdr:rowOff>
    </xdr:from>
    <xdr:ext cx="469744" cy="259045"/>
    <xdr:sp macro="" textlink="">
      <xdr:nvSpPr>
        <xdr:cNvPr id="142" name="n_1mainValue【図書館】&#10;一人当たり面積">
          <a:extLst>
            <a:ext uri="{FF2B5EF4-FFF2-40B4-BE49-F238E27FC236}">
              <a16:creationId xmlns:a16="http://schemas.microsoft.com/office/drawing/2014/main" id="{30AC3288-5B45-4E86-84C1-474FE459C9AD}"/>
            </a:ext>
          </a:extLst>
        </xdr:cNvPr>
        <xdr:cNvSpPr txBox="1"/>
      </xdr:nvSpPr>
      <xdr:spPr>
        <a:xfrm>
          <a:off x="93917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82567</xdr:rowOff>
    </xdr:from>
    <xdr:ext cx="469744" cy="259045"/>
    <xdr:sp macro="" textlink="">
      <xdr:nvSpPr>
        <xdr:cNvPr id="143" name="n_2mainValue【図書館】&#10;一人当たり面積">
          <a:extLst>
            <a:ext uri="{FF2B5EF4-FFF2-40B4-BE49-F238E27FC236}">
              <a16:creationId xmlns:a16="http://schemas.microsoft.com/office/drawing/2014/main" id="{80CCFB44-161A-448E-A16A-45CDCB4FEB4C}"/>
            </a:ext>
          </a:extLst>
        </xdr:cNvPr>
        <xdr:cNvSpPr txBox="1"/>
      </xdr:nvSpPr>
      <xdr:spPr>
        <a:xfrm>
          <a:off x="8515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82567</xdr:rowOff>
    </xdr:from>
    <xdr:ext cx="469744" cy="259045"/>
    <xdr:sp macro="" textlink="">
      <xdr:nvSpPr>
        <xdr:cNvPr id="144" name="n_3mainValue【図書館】&#10;一人当たり面積">
          <a:extLst>
            <a:ext uri="{FF2B5EF4-FFF2-40B4-BE49-F238E27FC236}">
              <a16:creationId xmlns:a16="http://schemas.microsoft.com/office/drawing/2014/main" id="{F9A023BB-B077-45B8-8C9C-4DC6186E945E}"/>
            </a:ext>
          </a:extLst>
        </xdr:cNvPr>
        <xdr:cNvSpPr txBox="1"/>
      </xdr:nvSpPr>
      <xdr:spPr>
        <a:xfrm>
          <a:off x="7626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82567</xdr:rowOff>
    </xdr:from>
    <xdr:ext cx="469744" cy="259045"/>
    <xdr:sp macro="" textlink="">
      <xdr:nvSpPr>
        <xdr:cNvPr id="145" name="n_4mainValue【図書館】&#10;一人当たり面積">
          <a:extLst>
            <a:ext uri="{FF2B5EF4-FFF2-40B4-BE49-F238E27FC236}">
              <a16:creationId xmlns:a16="http://schemas.microsoft.com/office/drawing/2014/main" id="{4273066E-683F-4C4A-80C0-D7DFC82032DE}"/>
            </a:ext>
          </a:extLst>
        </xdr:cNvPr>
        <xdr:cNvSpPr txBox="1"/>
      </xdr:nvSpPr>
      <xdr:spPr>
        <a:xfrm>
          <a:off x="6737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D1519FE-80FC-4C0C-9719-C12537843FF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30C1F8D-724D-4AC5-8095-55A93FCAFF8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7D051D2-D5DB-42AC-AD20-3DD686FC96C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E7CD5F3-A6D1-497F-8750-C7D4867482D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19579D9-7C47-4195-8720-624FD4CF71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EE6AE92-CE49-4E92-97A6-3D063B5229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F7EAF56-41B1-4796-9E21-2E6FD857F11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A048BEF-A1C9-4133-AEEC-9B56B6670F8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1231B89-50DF-43F6-9E9E-73C64EE5B9E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320ACD2-D3A0-4B6E-AA1A-C1E8A49675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26114C68-2578-47B6-B125-6826E0314EDC}"/>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AF60B42A-ECFD-4B60-BFDB-AD40BF7BEB11}"/>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469D4A7F-1C86-4C59-A5BD-4D8462ED22E5}"/>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CC526231-AAEA-4D79-B469-3B46A455EDD8}"/>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6D7C0782-E320-4EC9-89DB-8524D3305DB8}"/>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4BB10F10-5663-4EAF-94BE-33578A610BBA}"/>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1A558912-97F5-47EF-8B70-47FB79949D5F}"/>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E326E61-3275-4B41-8F19-C8B4EB9B354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CA2A287-CCBB-4B73-B5CA-7CC3E8C1395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78E6FA7B-1788-49B0-8017-3BDD2AC4C1E4}"/>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A28820F1-E3EF-4281-BF81-68D1CD11D378}"/>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7D94055A-0E85-4338-BF3A-CB989AFDE012}"/>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58F5BB4D-00B4-480A-9D0E-CE0DEACC4125}"/>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4D71B1A0-1EA0-4006-828A-0C9EB0039A39}"/>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77FA1660-981D-4C61-988E-77EFF8726CD2}"/>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6D9F65A-C445-48A6-9E47-808A52D4CA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FD0AD58A-23F4-43F6-BC08-1E982A11E60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6D3EB554-79DE-487B-B2CC-CC199C7C615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D145D358-D4A1-4CDC-A5EF-784A9FB1E9FE}"/>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67FEBD0C-D8F7-494E-951F-5D7BBFA8E4F5}"/>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06831BB9-6A31-4B4D-B413-9291135B0703}"/>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ED81AC3C-7C98-42ED-8626-95C66553C8C4}"/>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CB61B158-0720-4DB0-987B-00BA33720177}"/>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F8BFFC0-A4ED-49A6-9371-3203E97F2641}"/>
            </a:ext>
          </a:extLst>
        </xdr:cNvPr>
        <xdr:cNvSpPr txBox="1"/>
      </xdr:nvSpPr>
      <xdr:spPr>
        <a:xfrm>
          <a:off x="46736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11DAD8DD-DD9E-4FBD-815B-05AFD8382D15}"/>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765148EC-1751-4536-81A9-4D1857D7A100}"/>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8EC0DC90-3FD5-49E8-8A9E-63E08F3D1E05}"/>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6391D932-DCE2-4009-817F-70BDF34CA439}"/>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9C23252C-FE21-40FD-BC74-45196D382883}"/>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69258F-9046-4DC4-B465-6C94390D8B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1BB750-FC14-4402-8A8B-6E7A72876FE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38C36A-8692-492C-990D-DBE6A18C5E1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803F012-0562-412C-8652-9404B9A0312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0B6968-A0AD-4C69-9CEB-943D4FF6716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83503</xdr:rowOff>
    </xdr:from>
    <xdr:to>
      <xdr:col>24</xdr:col>
      <xdr:colOff>114300</xdr:colOff>
      <xdr:row>60</xdr:row>
      <xdr:rowOff>13653</xdr:rowOff>
    </xdr:to>
    <xdr:sp macro="" textlink="">
      <xdr:nvSpPr>
        <xdr:cNvPr id="190" name="楕円 189">
          <a:extLst>
            <a:ext uri="{FF2B5EF4-FFF2-40B4-BE49-F238E27FC236}">
              <a16:creationId xmlns:a16="http://schemas.microsoft.com/office/drawing/2014/main" id="{1057A1CF-E2D8-4F13-A04D-7D502FF39DFC}"/>
            </a:ext>
          </a:extLst>
        </xdr:cNvPr>
        <xdr:cNvSpPr/>
      </xdr:nvSpPr>
      <xdr:spPr>
        <a:xfrm>
          <a:off x="4584700" y="101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106380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1840F791-2495-4E32-B09C-6B031AF7A912}"/>
            </a:ext>
          </a:extLst>
        </xdr:cNvPr>
        <xdr:cNvSpPr txBox="1"/>
      </xdr:nvSpPr>
      <xdr:spPr>
        <a:xfrm>
          <a:off x="4673600" y="10050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37782</xdr:rowOff>
    </xdr:from>
    <xdr:to>
      <xdr:col>20</xdr:col>
      <xdr:colOff>38100</xdr:colOff>
      <xdr:row>59</xdr:row>
      <xdr:rowOff>139382</xdr:rowOff>
    </xdr:to>
    <xdr:sp macro="" textlink="">
      <xdr:nvSpPr>
        <xdr:cNvPr id="192" name="楕円 191">
          <a:extLst>
            <a:ext uri="{FF2B5EF4-FFF2-40B4-BE49-F238E27FC236}">
              <a16:creationId xmlns:a16="http://schemas.microsoft.com/office/drawing/2014/main" id="{44F38F48-6D17-4340-AC84-2F894E0826FC}"/>
            </a:ext>
          </a:extLst>
        </xdr:cNvPr>
        <xdr:cNvSpPr/>
      </xdr:nvSpPr>
      <xdr:spPr>
        <a:xfrm>
          <a:off x="3746500" y="1015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88582</xdr:rowOff>
    </xdr:from>
    <xdr:to>
      <xdr:col>24</xdr:col>
      <xdr:colOff>63500</xdr:colOff>
      <xdr:row>59</xdr:row>
      <xdr:rowOff>134303</xdr:rowOff>
    </xdr:to>
    <xdr:cxnSp macro="">
      <xdr:nvCxnSpPr>
        <xdr:cNvPr id="193" name="直線コネクタ 192">
          <a:extLst>
            <a:ext uri="{FF2B5EF4-FFF2-40B4-BE49-F238E27FC236}">
              <a16:creationId xmlns:a16="http://schemas.microsoft.com/office/drawing/2014/main" id="{F2AE6C67-7EC7-44D8-87F9-093DCB584C89}"/>
            </a:ext>
          </a:extLst>
        </xdr:cNvPr>
        <xdr:cNvCxnSpPr/>
      </xdr:nvCxnSpPr>
      <xdr:spPr>
        <a:xfrm>
          <a:off x="3797300" y="1020413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94" name="楕円 193">
          <a:extLst>
            <a:ext uri="{FF2B5EF4-FFF2-40B4-BE49-F238E27FC236}">
              <a16:creationId xmlns:a16="http://schemas.microsoft.com/office/drawing/2014/main" id="{1EA9E767-FDD6-4C8C-881C-137F8A328384}"/>
            </a:ext>
          </a:extLst>
        </xdr:cNvPr>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88582</xdr:rowOff>
    </xdr:from>
    <xdr:to>
      <xdr:col>19</xdr:col>
      <xdr:colOff>177800</xdr:colOff>
      <xdr:row>60</xdr:row>
      <xdr:rowOff>5715</xdr:rowOff>
    </xdr:to>
    <xdr:cxnSp macro="">
      <xdr:nvCxnSpPr>
        <xdr:cNvPr id="195" name="直線コネクタ 194">
          <a:extLst>
            <a:ext uri="{FF2B5EF4-FFF2-40B4-BE49-F238E27FC236}">
              <a16:creationId xmlns:a16="http://schemas.microsoft.com/office/drawing/2014/main" id="{33439DE6-CA55-4BCF-9FA8-CCE842189544}"/>
            </a:ext>
          </a:extLst>
        </xdr:cNvPr>
        <xdr:cNvCxnSpPr/>
      </xdr:nvCxnSpPr>
      <xdr:spPr>
        <a:xfrm flipV="1">
          <a:off x="2908300" y="10204132"/>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69215</xdr:rowOff>
    </xdr:from>
    <xdr:to>
      <xdr:col>10</xdr:col>
      <xdr:colOff>165100</xdr:colOff>
      <xdr:row>59</xdr:row>
      <xdr:rowOff>170815</xdr:rowOff>
    </xdr:to>
    <xdr:sp macro="" textlink="">
      <xdr:nvSpPr>
        <xdr:cNvPr id="196" name="楕円 195">
          <a:extLst>
            <a:ext uri="{FF2B5EF4-FFF2-40B4-BE49-F238E27FC236}">
              <a16:creationId xmlns:a16="http://schemas.microsoft.com/office/drawing/2014/main" id="{159C428A-E6DB-4DD1-87C2-58F10CEBED90}"/>
            </a:ext>
          </a:extLst>
        </xdr:cNvPr>
        <xdr:cNvSpPr/>
      </xdr:nvSpPr>
      <xdr:spPr>
        <a:xfrm>
          <a:off x="1968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120015</xdr:rowOff>
    </xdr:from>
    <xdr:to>
      <xdr:col>15</xdr:col>
      <xdr:colOff>50800</xdr:colOff>
      <xdr:row>60</xdr:row>
      <xdr:rowOff>5715</xdr:rowOff>
    </xdr:to>
    <xdr:cxnSp macro="">
      <xdr:nvCxnSpPr>
        <xdr:cNvPr id="197" name="直線コネクタ 196">
          <a:extLst>
            <a:ext uri="{FF2B5EF4-FFF2-40B4-BE49-F238E27FC236}">
              <a16:creationId xmlns:a16="http://schemas.microsoft.com/office/drawing/2014/main" id="{4E8D14AF-DC23-4E06-99FD-552E50D17D51}"/>
            </a:ext>
          </a:extLst>
        </xdr:cNvPr>
        <xdr:cNvCxnSpPr/>
      </xdr:nvCxnSpPr>
      <xdr:spPr>
        <a:xfrm>
          <a:off x="2019300" y="1023556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152082</xdr:rowOff>
    </xdr:from>
    <xdr:to>
      <xdr:col>6</xdr:col>
      <xdr:colOff>38100</xdr:colOff>
      <xdr:row>57</xdr:row>
      <xdr:rowOff>82232</xdr:rowOff>
    </xdr:to>
    <xdr:sp macro="" textlink="">
      <xdr:nvSpPr>
        <xdr:cNvPr id="198" name="楕円 197">
          <a:extLst>
            <a:ext uri="{FF2B5EF4-FFF2-40B4-BE49-F238E27FC236}">
              <a16:creationId xmlns:a16="http://schemas.microsoft.com/office/drawing/2014/main" id="{4E64316B-BC7D-49E5-B065-C6D7D28F341F}"/>
            </a:ext>
          </a:extLst>
        </xdr:cNvPr>
        <xdr:cNvSpPr/>
      </xdr:nvSpPr>
      <xdr:spPr>
        <a:xfrm>
          <a:off x="1079500" y="97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31432</xdr:rowOff>
    </xdr:from>
    <xdr:to>
      <xdr:col>10</xdr:col>
      <xdr:colOff>114300</xdr:colOff>
      <xdr:row>59</xdr:row>
      <xdr:rowOff>120015</xdr:rowOff>
    </xdr:to>
    <xdr:cxnSp macro="">
      <xdr:nvCxnSpPr>
        <xdr:cNvPr id="199" name="直線コネクタ 198">
          <a:extLst>
            <a:ext uri="{FF2B5EF4-FFF2-40B4-BE49-F238E27FC236}">
              <a16:creationId xmlns:a16="http://schemas.microsoft.com/office/drawing/2014/main" id="{6B71EBF8-7E5F-41B4-9BCA-BB9A7E49F101}"/>
            </a:ext>
          </a:extLst>
        </xdr:cNvPr>
        <xdr:cNvCxnSpPr/>
      </xdr:nvCxnSpPr>
      <xdr:spPr>
        <a:xfrm>
          <a:off x="1130300" y="9804082"/>
          <a:ext cx="889000" cy="43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CE024C96-FE7A-4A45-876E-7FC284596579}"/>
            </a:ext>
          </a:extLst>
        </xdr:cNvPr>
        <xdr:cNvSpPr txBox="1"/>
      </xdr:nvSpPr>
      <xdr:spPr>
        <a:xfrm>
          <a:off x="3582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7706E875-43F7-4D5F-BBFE-A0BE6A9773C1}"/>
            </a:ext>
          </a:extLst>
        </xdr:cNvPr>
        <xdr:cNvSpPr txBox="1"/>
      </xdr:nvSpPr>
      <xdr:spPr>
        <a:xfrm>
          <a:off x="2705744" y="10388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AB069142-8092-4A5B-A002-EF21483B0A75}"/>
            </a:ext>
          </a:extLst>
        </xdr:cNvPr>
        <xdr:cNvSpPr txBox="1"/>
      </xdr:nvSpPr>
      <xdr:spPr>
        <a:xfrm>
          <a:off x="1816744" y="1032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A84D34DF-1FC1-4A31-9EE8-A9D26D44F76C}"/>
            </a:ext>
          </a:extLst>
        </xdr:cNvPr>
        <xdr:cNvSpPr txBox="1"/>
      </xdr:nvSpPr>
      <xdr:spPr>
        <a:xfrm>
          <a:off x="927744" y="1026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155909</xdr:rowOff>
    </xdr:from>
    <xdr:ext cx="405111" cy="259045"/>
    <xdr:sp macro="" textlink="">
      <xdr:nvSpPr>
        <xdr:cNvPr id="204" name="n_1mainValue【体育館・プール】&#10;有形固定資産減価償却率">
          <a:extLst>
            <a:ext uri="{FF2B5EF4-FFF2-40B4-BE49-F238E27FC236}">
              <a16:creationId xmlns:a16="http://schemas.microsoft.com/office/drawing/2014/main" id="{7619390F-6667-4A24-AC4C-E0D5146A6F53}"/>
            </a:ext>
          </a:extLst>
        </xdr:cNvPr>
        <xdr:cNvSpPr txBox="1"/>
      </xdr:nvSpPr>
      <xdr:spPr>
        <a:xfrm>
          <a:off x="3582044" y="992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205" name="n_2mainValue【体育館・プール】&#10;有形固定資産減価償却率">
          <a:extLst>
            <a:ext uri="{FF2B5EF4-FFF2-40B4-BE49-F238E27FC236}">
              <a16:creationId xmlns:a16="http://schemas.microsoft.com/office/drawing/2014/main" id="{85C1B71B-3226-4524-8717-6BC935AE697E}"/>
            </a:ext>
          </a:extLst>
        </xdr:cNvPr>
        <xdr:cNvSpPr txBox="1"/>
      </xdr:nvSpPr>
      <xdr:spPr>
        <a:xfrm>
          <a:off x="2705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15892</xdr:rowOff>
    </xdr:from>
    <xdr:ext cx="405111" cy="259045"/>
    <xdr:sp macro="" textlink="">
      <xdr:nvSpPr>
        <xdr:cNvPr id="206" name="n_3mainValue【体育館・プール】&#10;有形固定資産減価償却率">
          <a:extLst>
            <a:ext uri="{FF2B5EF4-FFF2-40B4-BE49-F238E27FC236}">
              <a16:creationId xmlns:a16="http://schemas.microsoft.com/office/drawing/2014/main" id="{D9CD49D4-5036-4A43-BFB5-142D32E48E51}"/>
            </a:ext>
          </a:extLst>
        </xdr:cNvPr>
        <xdr:cNvSpPr txBox="1"/>
      </xdr:nvSpPr>
      <xdr:spPr>
        <a:xfrm>
          <a:off x="1816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98759</xdr:rowOff>
    </xdr:from>
    <xdr:ext cx="405111" cy="259045"/>
    <xdr:sp macro="" textlink="">
      <xdr:nvSpPr>
        <xdr:cNvPr id="207" name="n_4mainValue【体育館・プール】&#10;有形固定資産減価償却率">
          <a:extLst>
            <a:ext uri="{FF2B5EF4-FFF2-40B4-BE49-F238E27FC236}">
              <a16:creationId xmlns:a16="http://schemas.microsoft.com/office/drawing/2014/main" id="{22FB8134-7159-4263-A77E-23AFA1A4993E}"/>
            </a:ext>
          </a:extLst>
        </xdr:cNvPr>
        <xdr:cNvSpPr txBox="1"/>
      </xdr:nvSpPr>
      <xdr:spPr>
        <a:xfrm>
          <a:off x="927744" y="952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7820D6A6-0489-4A84-9EA1-53EC4DDA51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76C7582-76B1-460B-A39E-CF464C4593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3F1B2BA-62C3-4598-8D79-0DEE458380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057D023-CF6A-403F-B9CD-0E3E87946B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2353B7B-3757-44DF-90E9-53AAEDC46D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F2767277-1BBA-439F-B597-471EC18462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FEEC8F0-505E-48BD-B7A3-A58C9B6E7A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8611D41-1F71-4FD2-9155-5C2C7707EBA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0D5F1FE-F14D-4589-98C3-F7C7EF9EB7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412DD41-A6DA-4DD0-8523-AC09C01359B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CC96996E-A8F1-4ECA-A0DB-2DD0FC941511}"/>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4D3D289-56D4-4542-B44F-B685BB8B4A3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841E34A8-EB2F-45E6-9F17-08F3510FA47B}"/>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E0B5636A-0760-4B1C-9FFA-2279AFDE920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A87C181D-8D40-4947-A29E-5CEB02B18183}"/>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DA0A51B-5964-4D81-A27C-3CA0A3E0661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637A7871-C4EA-4F1B-BC5A-2C9ABAAAF75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980FA107-6570-4CB4-BBE0-9611BFA580D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CB4A489E-98C0-4F25-8D0B-19D87D90A555}"/>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A94DD348-C312-4336-A8BA-F9BDB486FE7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D6171914-293F-4FBF-AEAB-F20191D64CC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2A6866B2-34B5-463B-B29F-B9399252E31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9186DAEB-93B7-40BC-BF5A-B5577C1638B9}"/>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9800F781-C470-4983-A68B-51F8BCB7130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21E8C41B-A0C3-4EA4-8B1C-A13B8E9D5CB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185B5C3-C52C-402D-A2AB-4BDC410C175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3C7DD019-9E8C-48E4-9B67-294DA2627C8E}"/>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FD72A33B-CE8F-4298-8828-1484AF3C8AD5}"/>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E0927574-F15A-4A00-A97F-E7F0BBB1EA3D}"/>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CAA1CE00-23C3-4621-9FB9-2D3DD4270BE0}"/>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031518D7-9642-4A95-90CB-0838834346EB}"/>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E407B22A-C601-4ABB-99CB-B39BD2954DD7}"/>
            </a:ext>
          </a:extLst>
        </xdr:cNvPr>
        <xdr:cNvSpPr txBox="1"/>
      </xdr:nvSpPr>
      <xdr:spPr>
        <a:xfrm>
          <a:off x="10515600" y="10650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20510BEB-689D-4AE2-A86C-8739B1137D26}"/>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C9DE6EEC-A64D-48C6-9FA5-9149759BDBDD}"/>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F491B50F-5990-43D8-AB91-2DAB3DA74C8E}"/>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DE67C261-DB6A-45F1-9154-E54B9561A4DD}"/>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D87EC6B7-E939-40CF-A3DE-F8D578681EE1}"/>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ADC9508-7B89-4A28-8CC4-E63081EAE66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B115CF7-945B-4BA5-8A48-DA515789893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CC136A8-ED44-498F-916E-5D60CA7FF8B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3A811678-BDDB-4D0C-B6D8-D9E540369D9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9825249-ACB9-40F7-920F-CF126445D3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19957</xdr:rowOff>
    </xdr:from>
    <xdr:to>
      <xdr:col>55</xdr:col>
      <xdr:colOff>50800</xdr:colOff>
      <xdr:row>62</xdr:row>
      <xdr:rowOff>121557</xdr:rowOff>
    </xdr:to>
    <xdr:sp macro="" textlink="">
      <xdr:nvSpPr>
        <xdr:cNvPr id="250" name="楕円 249">
          <a:extLst>
            <a:ext uri="{FF2B5EF4-FFF2-40B4-BE49-F238E27FC236}">
              <a16:creationId xmlns:a16="http://schemas.microsoft.com/office/drawing/2014/main" id="{6BDAD306-3E76-4A70-AF8E-DB9553D512E5}"/>
            </a:ext>
          </a:extLst>
        </xdr:cNvPr>
        <xdr:cNvSpPr/>
      </xdr:nvSpPr>
      <xdr:spPr>
        <a:xfrm>
          <a:off x="104267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42834</xdr:rowOff>
    </xdr:from>
    <xdr:ext cx="469744" cy="259045"/>
    <xdr:sp macro="" textlink="">
      <xdr:nvSpPr>
        <xdr:cNvPr id="251" name="【体育館・プール】&#10;一人当たり面積該当値テキスト">
          <a:extLst>
            <a:ext uri="{FF2B5EF4-FFF2-40B4-BE49-F238E27FC236}">
              <a16:creationId xmlns:a16="http://schemas.microsoft.com/office/drawing/2014/main" id="{0833EDAB-3D23-4A60-A99B-52D128A323DD}"/>
            </a:ext>
          </a:extLst>
        </xdr:cNvPr>
        <xdr:cNvSpPr txBox="1"/>
      </xdr:nvSpPr>
      <xdr:spPr>
        <a:xfrm>
          <a:off x="10515600" y="1050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19957</xdr:rowOff>
    </xdr:from>
    <xdr:to>
      <xdr:col>50</xdr:col>
      <xdr:colOff>165100</xdr:colOff>
      <xdr:row>62</xdr:row>
      <xdr:rowOff>121557</xdr:rowOff>
    </xdr:to>
    <xdr:sp macro="" textlink="">
      <xdr:nvSpPr>
        <xdr:cNvPr id="252" name="楕円 251">
          <a:extLst>
            <a:ext uri="{FF2B5EF4-FFF2-40B4-BE49-F238E27FC236}">
              <a16:creationId xmlns:a16="http://schemas.microsoft.com/office/drawing/2014/main" id="{B6A06047-E71C-4616-A6D8-323DDD4C5877}"/>
            </a:ext>
          </a:extLst>
        </xdr:cNvPr>
        <xdr:cNvSpPr/>
      </xdr:nvSpPr>
      <xdr:spPr>
        <a:xfrm>
          <a:off x="9588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70757</xdr:rowOff>
    </xdr:from>
    <xdr:to>
      <xdr:col>55</xdr:col>
      <xdr:colOff>0</xdr:colOff>
      <xdr:row>62</xdr:row>
      <xdr:rowOff>70757</xdr:rowOff>
    </xdr:to>
    <xdr:cxnSp macro="">
      <xdr:nvCxnSpPr>
        <xdr:cNvPr id="253" name="直線コネクタ 252">
          <a:extLst>
            <a:ext uri="{FF2B5EF4-FFF2-40B4-BE49-F238E27FC236}">
              <a16:creationId xmlns:a16="http://schemas.microsoft.com/office/drawing/2014/main" id="{705805B4-29F2-438E-91D4-608D44A4CCA3}"/>
            </a:ext>
          </a:extLst>
        </xdr:cNvPr>
        <xdr:cNvCxnSpPr/>
      </xdr:nvCxnSpPr>
      <xdr:spPr>
        <a:xfrm>
          <a:off x="9639300" y="1070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9072</xdr:rowOff>
    </xdr:from>
    <xdr:to>
      <xdr:col>46</xdr:col>
      <xdr:colOff>38100</xdr:colOff>
      <xdr:row>62</xdr:row>
      <xdr:rowOff>110672</xdr:rowOff>
    </xdr:to>
    <xdr:sp macro="" textlink="">
      <xdr:nvSpPr>
        <xdr:cNvPr id="254" name="楕円 253">
          <a:extLst>
            <a:ext uri="{FF2B5EF4-FFF2-40B4-BE49-F238E27FC236}">
              <a16:creationId xmlns:a16="http://schemas.microsoft.com/office/drawing/2014/main" id="{5B80C969-4A7A-4BD0-B0EE-48B953604026}"/>
            </a:ext>
          </a:extLst>
        </xdr:cNvPr>
        <xdr:cNvSpPr/>
      </xdr:nvSpPr>
      <xdr:spPr>
        <a:xfrm>
          <a:off x="8699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59872</xdr:rowOff>
    </xdr:from>
    <xdr:to>
      <xdr:col>50</xdr:col>
      <xdr:colOff>114300</xdr:colOff>
      <xdr:row>62</xdr:row>
      <xdr:rowOff>70757</xdr:rowOff>
    </xdr:to>
    <xdr:cxnSp macro="">
      <xdr:nvCxnSpPr>
        <xdr:cNvPr id="255" name="直線コネクタ 254">
          <a:extLst>
            <a:ext uri="{FF2B5EF4-FFF2-40B4-BE49-F238E27FC236}">
              <a16:creationId xmlns:a16="http://schemas.microsoft.com/office/drawing/2014/main" id="{C8B6C36E-C3D0-4C8E-B729-490E715AA68E}"/>
            </a:ext>
          </a:extLst>
        </xdr:cNvPr>
        <xdr:cNvCxnSpPr/>
      </xdr:nvCxnSpPr>
      <xdr:spPr>
        <a:xfrm>
          <a:off x="8750300" y="1068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9072</xdr:rowOff>
    </xdr:from>
    <xdr:to>
      <xdr:col>41</xdr:col>
      <xdr:colOff>101600</xdr:colOff>
      <xdr:row>62</xdr:row>
      <xdr:rowOff>110672</xdr:rowOff>
    </xdr:to>
    <xdr:sp macro="" textlink="">
      <xdr:nvSpPr>
        <xdr:cNvPr id="256" name="楕円 255">
          <a:extLst>
            <a:ext uri="{FF2B5EF4-FFF2-40B4-BE49-F238E27FC236}">
              <a16:creationId xmlns:a16="http://schemas.microsoft.com/office/drawing/2014/main" id="{60FA5BDF-8A95-4158-A192-CEC557A233DB}"/>
            </a:ext>
          </a:extLst>
        </xdr:cNvPr>
        <xdr:cNvSpPr/>
      </xdr:nvSpPr>
      <xdr:spPr>
        <a:xfrm>
          <a:off x="7810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59872</xdr:rowOff>
    </xdr:from>
    <xdr:to>
      <xdr:col>45</xdr:col>
      <xdr:colOff>177800</xdr:colOff>
      <xdr:row>62</xdr:row>
      <xdr:rowOff>59872</xdr:rowOff>
    </xdr:to>
    <xdr:cxnSp macro="">
      <xdr:nvCxnSpPr>
        <xdr:cNvPr id="257" name="直線コネクタ 256">
          <a:extLst>
            <a:ext uri="{FF2B5EF4-FFF2-40B4-BE49-F238E27FC236}">
              <a16:creationId xmlns:a16="http://schemas.microsoft.com/office/drawing/2014/main" id="{6C35B00B-DB05-4047-B528-C4B5213A37F5}"/>
            </a:ext>
          </a:extLst>
        </xdr:cNvPr>
        <xdr:cNvCxnSpPr/>
      </xdr:nvCxnSpPr>
      <xdr:spPr>
        <a:xfrm>
          <a:off x="7861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58" name="楕円 257">
          <a:extLst>
            <a:ext uri="{FF2B5EF4-FFF2-40B4-BE49-F238E27FC236}">
              <a16:creationId xmlns:a16="http://schemas.microsoft.com/office/drawing/2014/main" id="{0167CCFE-1FA6-46CA-A965-094C80C1E90B}"/>
            </a:ext>
          </a:extLst>
        </xdr:cNvPr>
        <xdr:cNvSpPr/>
      </xdr:nvSpPr>
      <xdr:spPr>
        <a:xfrm>
          <a:off x="6921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59872</xdr:rowOff>
    </xdr:from>
    <xdr:to>
      <xdr:col>41</xdr:col>
      <xdr:colOff>50800</xdr:colOff>
      <xdr:row>62</xdr:row>
      <xdr:rowOff>81643</xdr:rowOff>
    </xdr:to>
    <xdr:cxnSp macro="">
      <xdr:nvCxnSpPr>
        <xdr:cNvPr id="259" name="直線コネクタ 258">
          <a:extLst>
            <a:ext uri="{FF2B5EF4-FFF2-40B4-BE49-F238E27FC236}">
              <a16:creationId xmlns:a16="http://schemas.microsoft.com/office/drawing/2014/main" id="{4C049E57-D657-46BB-9F21-90FA9933ED43}"/>
            </a:ext>
          </a:extLst>
        </xdr:cNvPr>
        <xdr:cNvCxnSpPr/>
      </xdr:nvCxnSpPr>
      <xdr:spPr>
        <a:xfrm flipV="1">
          <a:off x="6972300" y="106897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3697D755-0381-477B-BC1F-0A3D9902CD68}"/>
            </a:ext>
          </a:extLst>
        </xdr:cNvPr>
        <xdr:cNvSpPr txBox="1"/>
      </xdr:nvSpPr>
      <xdr:spPr>
        <a:xfrm>
          <a:off x="9391727" y="107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74B704EE-3A4B-44E1-8B2B-6102A7CC8EB1}"/>
            </a:ext>
          </a:extLst>
        </xdr:cNvPr>
        <xdr:cNvSpPr txBox="1"/>
      </xdr:nvSpPr>
      <xdr:spPr>
        <a:xfrm>
          <a:off x="8515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5C96E605-C79A-4166-A2B2-E43B1041948E}"/>
            </a:ext>
          </a:extLst>
        </xdr:cNvPr>
        <xdr:cNvSpPr txBox="1"/>
      </xdr:nvSpPr>
      <xdr:spPr>
        <a:xfrm>
          <a:off x="7626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5BE3567C-4FA7-4897-8FD1-A5085244DBA9}"/>
            </a:ext>
          </a:extLst>
        </xdr:cNvPr>
        <xdr:cNvSpPr txBox="1"/>
      </xdr:nvSpPr>
      <xdr:spPr>
        <a:xfrm>
          <a:off x="6737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138084</xdr:rowOff>
    </xdr:from>
    <xdr:ext cx="469744" cy="259045"/>
    <xdr:sp macro="" textlink="">
      <xdr:nvSpPr>
        <xdr:cNvPr id="264" name="n_1mainValue【体育館・プール】&#10;一人当たり面積">
          <a:extLst>
            <a:ext uri="{FF2B5EF4-FFF2-40B4-BE49-F238E27FC236}">
              <a16:creationId xmlns:a16="http://schemas.microsoft.com/office/drawing/2014/main" id="{BE594DDE-87E0-4812-BF24-F24F7387F7CD}"/>
            </a:ext>
          </a:extLst>
        </xdr:cNvPr>
        <xdr:cNvSpPr txBox="1"/>
      </xdr:nvSpPr>
      <xdr:spPr>
        <a:xfrm>
          <a:off x="9391727" y="1042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127199</xdr:rowOff>
    </xdr:from>
    <xdr:ext cx="469744" cy="259045"/>
    <xdr:sp macro="" textlink="">
      <xdr:nvSpPr>
        <xdr:cNvPr id="265" name="n_2mainValue【体育館・プール】&#10;一人当たり面積">
          <a:extLst>
            <a:ext uri="{FF2B5EF4-FFF2-40B4-BE49-F238E27FC236}">
              <a16:creationId xmlns:a16="http://schemas.microsoft.com/office/drawing/2014/main" id="{EF18CF64-CFDC-49F6-BBA7-575FA41502F6}"/>
            </a:ext>
          </a:extLst>
        </xdr:cNvPr>
        <xdr:cNvSpPr txBox="1"/>
      </xdr:nvSpPr>
      <xdr:spPr>
        <a:xfrm>
          <a:off x="8515427" y="1041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127199</xdr:rowOff>
    </xdr:from>
    <xdr:ext cx="469744" cy="259045"/>
    <xdr:sp macro="" textlink="">
      <xdr:nvSpPr>
        <xdr:cNvPr id="266" name="n_3mainValue【体育館・プール】&#10;一人当たり面積">
          <a:extLst>
            <a:ext uri="{FF2B5EF4-FFF2-40B4-BE49-F238E27FC236}">
              <a16:creationId xmlns:a16="http://schemas.microsoft.com/office/drawing/2014/main" id="{B715EE91-9841-4914-9094-21C0BAE3644C}"/>
            </a:ext>
          </a:extLst>
        </xdr:cNvPr>
        <xdr:cNvSpPr txBox="1"/>
      </xdr:nvSpPr>
      <xdr:spPr>
        <a:xfrm>
          <a:off x="7626427" y="1041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7" name="n_4mainValue【体育館・プール】&#10;一人当たり面積">
          <a:extLst>
            <a:ext uri="{FF2B5EF4-FFF2-40B4-BE49-F238E27FC236}">
              <a16:creationId xmlns:a16="http://schemas.microsoft.com/office/drawing/2014/main" id="{AB40BAAA-AC2C-43EB-840B-88D3A4937AAF}"/>
            </a:ext>
          </a:extLst>
        </xdr:cNvPr>
        <xdr:cNvSpPr txBox="1"/>
      </xdr:nvSpPr>
      <xdr:spPr>
        <a:xfrm>
          <a:off x="6737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746BF10-FADC-4C61-82CB-BD6D6A62AD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DC1847A5-A7F0-497E-B80E-51586E990F5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74504105-BBD7-4CEC-8CE2-3F7BD01FA7C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E7521816-06D4-46A3-9403-D72A0308B2C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93D907C-5898-4AF0-B9D4-2D60D38EE2F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A6BF948-F880-4DA5-A1D4-A5F6EBF7721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41FC58E-F005-4E16-A746-E5CB9A00AE5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DCE43D14-F8CC-4FE4-888C-BB817E3666D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ACF45CE2-8336-4FF1-B92E-ED17D3B3D2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EC82560A-9720-476B-8F0B-902D97F1CF6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F60CC767-1E55-4469-A61F-8EA6E12DDEA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54D47ABF-500A-4554-9C3F-3CE160999DB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23673033-37B9-45DB-8AB4-B74B4AFB89E3}"/>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5237B9A9-9AAD-40A0-85D4-FB8E091EA98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245D4B35-31BD-408B-9B37-3691C78B7A9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AD4F41F6-E498-4817-952E-5BB0A9E3B71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AA4F7262-5353-41FB-BCC3-C874607967B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5CC01E5B-D47E-463C-AD80-657437220E9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876E1577-15B5-4ACA-A415-F90DB87DA20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C18D57DC-9A30-4E9B-9682-EC29180BB7A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2FBDC9A1-4662-4E88-A6D8-70353B7D01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D2091FAE-30C3-4F21-B415-57CB903DBB7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6AEAB590-945D-4D1A-B6AA-BAFEE6DFFF8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93301F81-5AAD-4FC6-9FFF-3EE01CE52D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4742541C-3A84-40DE-B141-BE2997562184}"/>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511D71DE-127D-4A93-9542-3175DF166063}"/>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2EE85DE9-94CD-4249-98A1-B3E613071E01}"/>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37EE1DA-F085-4453-9EC4-DCBD7F1F3984}"/>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1D695D29-D877-41EA-8EFA-FD70046B569A}"/>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E65735C9-78AA-48E7-BF3F-B9A3794B4B49}"/>
            </a:ext>
          </a:extLst>
        </xdr:cNvPr>
        <xdr:cNvSpPr txBox="1"/>
      </xdr:nvSpPr>
      <xdr:spPr>
        <a:xfrm>
          <a:off x="4673600" y="1363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429534B2-7715-48CB-83EE-8EEE5D880BD2}"/>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A65F288B-A01C-44D8-9C60-2CE109551D61}"/>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0DC0E075-3E24-4A1D-9DFD-1C2754B91939}"/>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91198F2D-31DB-4634-A45A-B81E59D3A766}"/>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B35ACB11-8E4B-46ED-9103-1F4258F50417}"/>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C87831D-CEDB-463F-90BA-76CEC329322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648A30-A9DA-49D6-A379-305EA8EC28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124CEA6-BF6D-4FAC-8DE5-010BE252D6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C976212-6440-4546-B879-36765E9EFF0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6DBE15D-1EDE-406A-AAEA-D5590E2F5A0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25400</xdr:rowOff>
    </xdr:from>
    <xdr:to>
      <xdr:col>24</xdr:col>
      <xdr:colOff>114300</xdr:colOff>
      <xdr:row>81</xdr:row>
      <xdr:rowOff>127000</xdr:rowOff>
    </xdr:to>
    <xdr:sp macro="" textlink="">
      <xdr:nvSpPr>
        <xdr:cNvPr id="308" name="楕円 307">
          <a:extLst>
            <a:ext uri="{FF2B5EF4-FFF2-40B4-BE49-F238E27FC236}">
              <a16:creationId xmlns:a16="http://schemas.microsoft.com/office/drawing/2014/main" id="{A07B92A7-C523-4BAD-B910-6DE4F9321BF5}"/>
            </a:ext>
          </a:extLst>
        </xdr:cNvPr>
        <xdr:cNvSpPr/>
      </xdr:nvSpPr>
      <xdr:spPr>
        <a:xfrm>
          <a:off x="4584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3827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9DD19333-3F1B-4DD3-B66B-F234837F8D20}"/>
            </a:ext>
          </a:extLst>
        </xdr:cNvPr>
        <xdr:cNvSpPr txBox="1"/>
      </xdr:nvSpPr>
      <xdr:spPr>
        <a:xfrm>
          <a:off x="4673600"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105411</xdr:rowOff>
    </xdr:from>
    <xdr:to>
      <xdr:col>20</xdr:col>
      <xdr:colOff>38100</xdr:colOff>
      <xdr:row>81</xdr:row>
      <xdr:rowOff>35561</xdr:rowOff>
    </xdr:to>
    <xdr:sp macro="" textlink="">
      <xdr:nvSpPr>
        <xdr:cNvPr id="310" name="楕円 309">
          <a:extLst>
            <a:ext uri="{FF2B5EF4-FFF2-40B4-BE49-F238E27FC236}">
              <a16:creationId xmlns:a16="http://schemas.microsoft.com/office/drawing/2014/main" id="{47DEA3F8-AC73-40E0-BD1B-D8E6A51E968D}"/>
            </a:ext>
          </a:extLst>
        </xdr:cNvPr>
        <xdr:cNvSpPr/>
      </xdr:nvSpPr>
      <xdr:spPr>
        <a:xfrm>
          <a:off x="3746500" y="1382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156211</xdr:rowOff>
    </xdr:from>
    <xdr:to>
      <xdr:col>24</xdr:col>
      <xdr:colOff>63500</xdr:colOff>
      <xdr:row>81</xdr:row>
      <xdr:rowOff>76200</xdr:rowOff>
    </xdr:to>
    <xdr:cxnSp macro="">
      <xdr:nvCxnSpPr>
        <xdr:cNvPr id="311" name="直線コネクタ 310">
          <a:extLst>
            <a:ext uri="{FF2B5EF4-FFF2-40B4-BE49-F238E27FC236}">
              <a16:creationId xmlns:a16="http://schemas.microsoft.com/office/drawing/2014/main" id="{A0096445-BA24-403E-BA0A-159899251030}"/>
            </a:ext>
          </a:extLst>
        </xdr:cNvPr>
        <xdr:cNvCxnSpPr/>
      </xdr:nvCxnSpPr>
      <xdr:spPr>
        <a:xfrm>
          <a:off x="3797300" y="1387221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154939</xdr:rowOff>
    </xdr:from>
    <xdr:to>
      <xdr:col>15</xdr:col>
      <xdr:colOff>101600</xdr:colOff>
      <xdr:row>80</xdr:row>
      <xdr:rowOff>85089</xdr:rowOff>
    </xdr:to>
    <xdr:sp macro="" textlink="">
      <xdr:nvSpPr>
        <xdr:cNvPr id="312" name="楕円 311">
          <a:extLst>
            <a:ext uri="{FF2B5EF4-FFF2-40B4-BE49-F238E27FC236}">
              <a16:creationId xmlns:a16="http://schemas.microsoft.com/office/drawing/2014/main" id="{0CA74529-E645-4C04-9483-B6C447DFDAA8}"/>
            </a:ext>
          </a:extLst>
        </xdr:cNvPr>
        <xdr:cNvSpPr/>
      </xdr:nvSpPr>
      <xdr:spPr>
        <a:xfrm>
          <a:off x="2857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34289</xdr:rowOff>
    </xdr:from>
    <xdr:to>
      <xdr:col>19</xdr:col>
      <xdr:colOff>177800</xdr:colOff>
      <xdr:row>80</xdr:row>
      <xdr:rowOff>156211</xdr:rowOff>
    </xdr:to>
    <xdr:cxnSp macro="">
      <xdr:nvCxnSpPr>
        <xdr:cNvPr id="313" name="直線コネクタ 312">
          <a:extLst>
            <a:ext uri="{FF2B5EF4-FFF2-40B4-BE49-F238E27FC236}">
              <a16:creationId xmlns:a16="http://schemas.microsoft.com/office/drawing/2014/main" id="{29247DA6-1475-480A-AE04-608D8ACFFA40}"/>
            </a:ext>
          </a:extLst>
        </xdr:cNvPr>
        <xdr:cNvCxnSpPr/>
      </xdr:nvCxnSpPr>
      <xdr:spPr>
        <a:xfrm>
          <a:off x="2908300" y="1375028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40639</xdr:rowOff>
    </xdr:from>
    <xdr:to>
      <xdr:col>10</xdr:col>
      <xdr:colOff>165100</xdr:colOff>
      <xdr:row>80</xdr:row>
      <xdr:rowOff>142239</xdr:rowOff>
    </xdr:to>
    <xdr:sp macro="" textlink="">
      <xdr:nvSpPr>
        <xdr:cNvPr id="314" name="楕円 313">
          <a:extLst>
            <a:ext uri="{FF2B5EF4-FFF2-40B4-BE49-F238E27FC236}">
              <a16:creationId xmlns:a16="http://schemas.microsoft.com/office/drawing/2014/main" id="{940D2A66-D382-4E7C-94BD-701492DE7A49}"/>
            </a:ext>
          </a:extLst>
        </xdr:cNvPr>
        <xdr:cNvSpPr/>
      </xdr:nvSpPr>
      <xdr:spPr>
        <a:xfrm>
          <a:off x="1968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34289</xdr:rowOff>
    </xdr:from>
    <xdr:to>
      <xdr:col>15</xdr:col>
      <xdr:colOff>50800</xdr:colOff>
      <xdr:row>80</xdr:row>
      <xdr:rowOff>91439</xdr:rowOff>
    </xdr:to>
    <xdr:cxnSp macro="">
      <xdr:nvCxnSpPr>
        <xdr:cNvPr id="315" name="直線コネクタ 314">
          <a:extLst>
            <a:ext uri="{FF2B5EF4-FFF2-40B4-BE49-F238E27FC236}">
              <a16:creationId xmlns:a16="http://schemas.microsoft.com/office/drawing/2014/main" id="{856B3B1E-CBDB-419F-8037-75F29A81E75A}"/>
            </a:ext>
          </a:extLst>
        </xdr:cNvPr>
        <xdr:cNvCxnSpPr/>
      </xdr:nvCxnSpPr>
      <xdr:spPr>
        <a:xfrm flipV="1">
          <a:off x="2019300" y="137502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128270</xdr:rowOff>
    </xdr:from>
    <xdr:to>
      <xdr:col>6</xdr:col>
      <xdr:colOff>38100</xdr:colOff>
      <xdr:row>80</xdr:row>
      <xdr:rowOff>58420</xdr:rowOff>
    </xdr:to>
    <xdr:sp macro="" textlink="">
      <xdr:nvSpPr>
        <xdr:cNvPr id="316" name="楕円 315">
          <a:extLst>
            <a:ext uri="{FF2B5EF4-FFF2-40B4-BE49-F238E27FC236}">
              <a16:creationId xmlns:a16="http://schemas.microsoft.com/office/drawing/2014/main" id="{10A3F080-AE1E-485F-B548-91A908FAE8B8}"/>
            </a:ext>
          </a:extLst>
        </xdr:cNvPr>
        <xdr:cNvSpPr/>
      </xdr:nvSpPr>
      <xdr:spPr>
        <a:xfrm>
          <a:off x="1079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7620</xdr:rowOff>
    </xdr:from>
    <xdr:to>
      <xdr:col>10</xdr:col>
      <xdr:colOff>114300</xdr:colOff>
      <xdr:row>80</xdr:row>
      <xdr:rowOff>91439</xdr:rowOff>
    </xdr:to>
    <xdr:cxnSp macro="">
      <xdr:nvCxnSpPr>
        <xdr:cNvPr id="317" name="直線コネクタ 316">
          <a:extLst>
            <a:ext uri="{FF2B5EF4-FFF2-40B4-BE49-F238E27FC236}">
              <a16:creationId xmlns:a16="http://schemas.microsoft.com/office/drawing/2014/main" id="{C6C053FE-F113-4955-8BDC-E65CDC10153B}"/>
            </a:ext>
          </a:extLst>
        </xdr:cNvPr>
        <xdr:cNvCxnSpPr/>
      </xdr:nvCxnSpPr>
      <xdr:spPr>
        <a:xfrm>
          <a:off x="1130300" y="13723620"/>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B56FDE8E-3F48-487D-8E14-E44A8E74EBE0}"/>
            </a:ext>
          </a:extLst>
        </xdr:cNvPr>
        <xdr:cNvSpPr txBox="1"/>
      </xdr:nvSpPr>
      <xdr:spPr>
        <a:xfrm>
          <a:off x="3582044" y="1357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2B4FE694-4E06-489D-9435-CF5A1E8C18E3}"/>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0546FCE0-37AB-4E23-A243-E7D07CD32DEE}"/>
            </a:ext>
          </a:extLst>
        </xdr:cNvPr>
        <xdr:cNvSpPr txBox="1"/>
      </xdr:nvSpPr>
      <xdr:spPr>
        <a:xfrm>
          <a:off x="1816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21" name="n_4aveValue【福祉施設】&#10;有形固定資産減価償却率">
          <a:extLst>
            <a:ext uri="{FF2B5EF4-FFF2-40B4-BE49-F238E27FC236}">
              <a16:creationId xmlns:a16="http://schemas.microsoft.com/office/drawing/2014/main" id="{F26D5F76-C174-4984-B383-027D315E21C9}"/>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26688</xdr:rowOff>
    </xdr:from>
    <xdr:ext cx="405111" cy="259045"/>
    <xdr:sp macro="" textlink="">
      <xdr:nvSpPr>
        <xdr:cNvPr id="322" name="n_1mainValue【福祉施設】&#10;有形固定資産減価償却率">
          <a:extLst>
            <a:ext uri="{FF2B5EF4-FFF2-40B4-BE49-F238E27FC236}">
              <a16:creationId xmlns:a16="http://schemas.microsoft.com/office/drawing/2014/main" id="{C55A1867-5502-4573-9211-030655A6362A}"/>
            </a:ext>
          </a:extLst>
        </xdr:cNvPr>
        <xdr:cNvSpPr txBox="1"/>
      </xdr:nvSpPr>
      <xdr:spPr>
        <a:xfrm>
          <a:off x="3582044"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101616</xdr:rowOff>
    </xdr:from>
    <xdr:ext cx="405111" cy="259045"/>
    <xdr:sp macro="" textlink="">
      <xdr:nvSpPr>
        <xdr:cNvPr id="323" name="n_2mainValue【福祉施設】&#10;有形固定資産減価償却率">
          <a:extLst>
            <a:ext uri="{FF2B5EF4-FFF2-40B4-BE49-F238E27FC236}">
              <a16:creationId xmlns:a16="http://schemas.microsoft.com/office/drawing/2014/main" id="{B90A8C32-DE7C-46F2-B999-874E1D7F0B43}"/>
            </a:ext>
          </a:extLst>
        </xdr:cNvPr>
        <xdr:cNvSpPr txBox="1"/>
      </xdr:nvSpPr>
      <xdr:spPr>
        <a:xfrm>
          <a:off x="27057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133366</xdr:rowOff>
    </xdr:from>
    <xdr:ext cx="405111" cy="259045"/>
    <xdr:sp macro="" textlink="">
      <xdr:nvSpPr>
        <xdr:cNvPr id="324" name="n_3mainValue【福祉施設】&#10;有形固定資産減価償却率">
          <a:extLst>
            <a:ext uri="{FF2B5EF4-FFF2-40B4-BE49-F238E27FC236}">
              <a16:creationId xmlns:a16="http://schemas.microsoft.com/office/drawing/2014/main" id="{5ABA6532-865B-4D22-8AC0-6D1CAF7853C3}"/>
            </a:ext>
          </a:extLst>
        </xdr:cNvPr>
        <xdr:cNvSpPr txBox="1"/>
      </xdr:nvSpPr>
      <xdr:spPr>
        <a:xfrm>
          <a:off x="1816744" y="1384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74947</xdr:rowOff>
    </xdr:from>
    <xdr:ext cx="405111" cy="259045"/>
    <xdr:sp macro="" textlink="">
      <xdr:nvSpPr>
        <xdr:cNvPr id="325" name="n_4mainValue【福祉施設】&#10;有形固定資産減価償却率">
          <a:extLst>
            <a:ext uri="{FF2B5EF4-FFF2-40B4-BE49-F238E27FC236}">
              <a16:creationId xmlns:a16="http://schemas.microsoft.com/office/drawing/2014/main" id="{6D07FB03-109D-4A1E-BF5F-E280B3C4C489}"/>
            </a:ext>
          </a:extLst>
        </xdr:cNvPr>
        <xdr:cNvSpPr txBox="1"/>
      </xdr:nvSpPr>
      <xdr:spPr>
        <a:xfrm>
          <a:off x="92774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5A23BB3A-CCDF-4430-84EA-0AD3C4A66EF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14AD03FF-2922-4A72-B1B2-853E00CF1C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C0FEE555-AEB3-4C1E-9CB6-00EBEE9ED1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85AF426C-14FC-44D3-B147-88DD11829E5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CF54A91-4AE5-419E-8CEA-FFEF76B7687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B936683-A030-462B-BDAA-2B97022578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6F80D2CA-B097-4C29-900E-0DD281C8C8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F1B69046-3DF0-429C-8068-75F55E3B13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8CFE5E45-3105-4435-9893-28584610C38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BE77C5E-F715-402F-8C51-25530F81A1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579D3AE1-61F6-4F6C-B198-9F1DEE7A2A4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196C130D-42DA-4091-8FB4-9EF4A302FC2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1AABF9B7-BF5B-434D-98C6-D5BFA8AEFFD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08E08A2B-7204-4713-B14B-021F64D57A0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7E4BEE95-17DD-437C-B837-0D110B2F868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4E1AD0FA-5A7F-4E10-BECB-C8C7B560D5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78E9C950-36BD-4415-A75C-D0256AA8F6C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F8DE49A1-817C-4152-A4B9-B4885A33F43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9FA4D216-4286-458A-9B08-504903E0FFB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5BFAE300-0141-4546-838C-0C8AC4C9B66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FCC200D2-405A-4B2C-85EB-6E4D761EA67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9130C004-ABBC-4021-9040-926D4A9F873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B5FDE8C7-4747-4947-B319-48AA6CB5A4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4770A787-0B51-45FA-B5D6-FAE1FC53F21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46F2A89C-A8CF-4A7A-9559-1CC261FB3B3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8FB38D3D-681E-4CFE-AED5-D607399F8A25}"/>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CC3D1B9B-DF35-4630-B4E2-1DA25F46BF96}"/>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EF6950D8-EF11-4C6E-96F4-66266B839FA1}"/>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D65987E3-D5D4-4503-9211-A9A18E13C3FD}"/>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040383CF-CA89-468C-B255-6A2E68059DDD}"/>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CA32F670-6035-4B68-ABF8-ADA8F11FE011}"/>
            </a:ext>
          </a:extLst>
        </xdr:cNvPr>
        <xdr:cNvSpPr txBox="1"/>
      </xdr:nvSpPr>
      <xdr:spPr>
        <a:xfrm>
          <a:off x="10515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72FFE1BA-43B5-4F42-83DB-6440798E8DC8}"/>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49B61E30-1FAB-4B14-A551-BFC6D6FD17AE}"/>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77D8DD76-264C-4E65-99EF-46BC78FE83EF}"/>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CBC1B7C4-3770-4A9B-9791-E41EC8937127}"/>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E61AD576-5F56-4029-969A-963792D5A855}"/>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C9A291F-C46A-41C6-9CD7-1E605F9C5E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EAE17D0-6066-43D3-9E81-A10DB8CB0A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D2E013B-D073-45CD-836C-5C46AA2C9B8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EAC21446-B00D-448E-8916-0B6FEAC558F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AB14372C-A45C-4F2D-B5A5-AA7E535BA4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145687</xdr:rowOff>
    </xdr:from>
    <xdr:to>
      <xdr:col>55</xdr:col>
      <xdr:colOff>50800</xdr:colOff>
      <xdr:row>84</xdr:row>
      <xdr:rowOff>75837</xdr:rowOff>
    </xdr:to>
    <xdr:sp macro="" textlink="">
      <xdr:nvSpPr>
        <xdr:cNvPr id="367" name="楕円 366">
          <a:extLst>
            <a:ext uri="{FF2B5EF4-FFF2-40B4-BE49-F238E27FC236}">
              <a16:creationId xmlns:a16="http://schemas.microsoft.com/office/drawing/2014/main" id="{21E7D2A7-D374-4924-8CA6-86C08D89CACC}"/>
            </a:ext>
          </a:extLst>
        </xdr:cNvPr>
        <xdr:cNvSpPr/>
      </xdr:nvSpPr>
      <xdr:spPr>
        <a:xfrm>
          <a:off x="104267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168564</xdr:rowOff>
    </xdr:from>
    <xdr:ext cx="469744" cy="259045"/>
    <xdr:sp macro="" textlink="">
      <xdr:nvSpPr>
        <xdr:cNvPr id="368" name="【福祉施設】&#10;一人当たり面積該当値テキスト">
          <a:extLst>
            <a:ext uri="{FF2B5EF4-FFF2-40B4-BE49-F238E27FC236}">
              <a16:creationId xmlns:a16="http://schemas.microsoft.com/office/drawing/2014/main" id="{B8E27F1D-7AB7-4B3A-A2AC-6C850A96D917}"/>
            </a:ext>
          </a:extLst>
        </xdr:cNvPr>
        <xdr:cNvSpPr txBox="1"/>
      </xdr:nvSpPr>
      <xdr:spPr>
        <a:xfrm>
          <a:off x="10515600" y="142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142421</xdr:rowOff>
    </xdr:from>
    <xdr:to>
      <xdr:col>50</xdr:col>
      <xdr:colOff>165100</xdr:colOff>
      <xdr:row>84</xdr:row>
      <xdr:rowOff>72571</xdr:rowOff>
    </xdr:to>
    <xdr:sp macro="" textlink="">
      <xdr:nvSpPr>
        <xdr:cNvPr id="369" name="楕円 368">
          <a:extLst>
            <a:ext uri="{FF2B5EF4-FFF2-40B4-BE49-F238E27FC236}">
              <a16:creationId xmlns:a16="http://schemas.microsoft.com/office/drawing/2014/main" id="{C6A68834-DA95-4ACD-8622-71D440220DE3}"/>
            </a:ext>
          </a:extLst>
        </xdr:cNvPr>
        <xdr:cNvSpPr/>
      </xdr:nvSpPr>
      <xdr:spPr>
        <a:xfrm>
          <a:off x="958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21771</xdr:rowOff>
    </xdr:from>
    <xdr:to>
      <xdr:col>55</xdr:col>
      <xdr:colOff>0</xdr:colOff>
      <xdr:row>84</xdr:row>
      <xdr:rowOff>25037</xdr:rowOff>
    </xdr:to>
    <xdr:cxnSp macro="">
      <xdr:nvCxnSpPr>
        <xdr:cNvPr id="370" name="直線コネクタ 369">
          <a:extLst>
            <a:ext uri="{FF2B5EF4-FFF2-40B4-BE49-F238E27FC236}">
              <a16:creationId xmlns:a16="http://schemas.microsoft.com/office/drawing/2014/main" id="{3C122F27-951F-435B-B17E-687B8ECB1872}"/>
            </a:ext>
          </a:extLst>
        </xdr:cNvPr>
        <xdr:cNvCxnSpPr/>
      </xdr:nvCxnSpPr>
      <xdr:spPr>
        <a:xfrm>
          <a:off x="9639300" y="1442357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142421</xdr:rowOff>
    </xdr:from>
    <xdr:to>
      <xdr:col>46</xdr:col>
      <xdr:colOff>38100</xdr:colOff>
      <xdr:row>84</xdr:row>
      <xdr:rowOff>72571</xdr:rowOff>
    </xdr:to>
    <xdr:sp macro="" textlink="">
      <xdr:nvSpPr>
        <xdr:cNvPr id="371" name="楕円 370">
          <a:extLst>
            <a:ext uri="{FF2B5EF4-FFF2-40B4-BE49-F238E27FC236}">
              <a16:creationId xmlns:a16="http://schemas.microsoft.com/office/drawing/2014/main" id="{82798FAF-7C2B-4072-BA9A-586FF2FD51F4}"/>
            </a:ext>
          </a:extLst>
        </xdr:cNvPr>
        <xdr:cNvSpPr/>
      </xdr:nvSpPr>
      <xdr:spPr>
        <a:xfrm>
          <a:off x="8699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21771</xdr:rowOff>
    </xdr:from>
    <xdr:to>
      <xdr:col>50</xdr:col>
      <xdr:colOff>114300</xdr:colOff>
      <xdr:row>84</xdr:row>
      <xdr:rowOff>21771</xdr:rowOff>
    </xdr:to>
    <xdr:cxnSp macro="">
      <xdr:nvCxnSpPr>
        <xdr:cNvPr id="372" name="直線コネクタ 371">
          <a:extLst>
            <a:ext uri="{FF2B5EF4-FFF2-40B4-BE49-F238E27FC236}">
              <a16:creationId xmlns:a16="http://schemas.microsoft.com/office/drawing/2014/main" id="{43FB2610-378A-470B-8AD6-15A7AE3AD319}"/>
            </a:ext>
          </a:extLst>
        </xdr:cNvPr>
        <xdr:cNvCxnSpPr/>
      </xdr:nvCxnSpPr>
      <xdr:spPr>
        <a:xfrm>
          <a:off x="8750300" y="14423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145687</xdr:rowOff>
    </xdr:from>
    <xdr:to>
      <xdr:col>41</xdr:col>
      <xdr:colOff>101600</xdr:colOff>
      <xdr:row>84</xdr:row>
      <xdr:rowOff>75837</xdr:rowOff>
    </xdr:to>
    <xdr:sp macro="" textlink="">
      <xdr:nvSpPr>
        <xdr:cNvPr id="373" name="楕円 372">
          <a:extLst>
            <a:ext uri="{FF2B5EF4-FFF2-40B4-BE49-F238E27FC236}">
              <a16:creationId xmlns:a16="http://schemas.microsoft.com/office/drawing/2014/main" id="{D5440008-E94B-4A3E-9E79-1658907251A5}"/>
            </a:ext>
          </a:extLst>
        </xdr:cNvPr>
        <xdr:cNvSpPr/>
      </xdr:nvSpPr>
      <xdr:spPr>
        <a:xfrm>
          <a:off x="7810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21771</xdr:rowOff>
    </xdr:from>
    <xdr:to>
      <xdr:col>45</xdr:col>
      <xdr:colOff>177800</xdr:colOff>
      <xdr:row>84</xdr:row>
      <xdr:rowOff>25037</xdr:rowOff>
    </xdr:to>
    <xdr:cxnSp macro="">
      <xdr:nvCxnSpPr>
        <xdr:cNvPr id="374" name="直線コネクタ 373">
          <a:extLst>
            <a:ext uri="{FF2B5EF4-FFF2-40B4-BE49-F238E27FC236}">
              <a16:creationId xmlns:a16="http://schemas.microsoft.com/office/drawing/2014/main" id="{6246FD22-7111-4B2A-9680-2C846DEE85A9}"/>
            </a:ext>
          </a:extLst>
        </xdr:cNvPr>
        <xdr:cNvCxnSpPr/>
      </xdr:nvCxnSpPr>
      <xdr:spPr>
        <a:xfrm flipV="1">
          <a:off x="7861300" y="144235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148952</xdr:rowOff>
    </xdr:from>
    <xdr:to>
      <xdr:col>36</xdr:col>
      <xdr:colOff>165100</xdr:colOff>
      <xdr:row>84</xdr:row>
      <xdr:rowOff>79102</xdr:rowOff>
    </xdr:to>
    <xdr:sp macro="" textlink="">
      <xdr:nvSpPr>
        <xdr:cNvPr id="375" name="楕円 374">
          <a:extLst>
            <a:ext uri="{FF2B5EF4-FFF2-40B4-BE49-F238E27FC236}">
              <a16:creationId xmlns:a16="http://schemas.microsoft.com/office/drawing/2014/main" id="{FC1F7DCF-F134-48D9-A058-96BF595C45CA}"/>
            </a:ext>
          </a:extLst>
        </xdr:cNvPr>
        <xdr:cNvSpPr/>
      </xdr:nvSpPr>
      <xdr:spPr>
        <a:xfrm>
          <a:off x="69215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25037</xdr:rowOff>
    </xdr:from>
    <xdr:to>
      <xdr:col>41</xdr:col>
      <xdr:colOff>50800</xdr:colOff>
      <xdr:row>84</xdr:row>
      <xdr:rowOff>28302</xdr:rowOff>
    </xdr:to>
    <xdr:cxnSp macro="">
      <xdr:nvCxnSpPr>
        <xdr:cNvPr id="376" name="直線コネクタ 375">
          <a:extLst>
            <a:ext uri="{FF2B5EF4-FFF2-40B4-BE49-F238E27FC236}">
              <a16:creationId xmlns:a16="http://schemas.microsoft.com/office/drawing/2014/main" id="{99CF8910-3301-4045-90FE-0861DDD6AE30}"/>
            </a:ext>
          </a:extLst>
        </xdr:cNvPr>
        <xdr:cNvCxnSpPr/>
      </xdr:nvCxnSpPr>
      <xdr:spPr>
        <a:xfrm flipV="1">
          <a:off x="6972300" y="144268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7E1D45A8-5D7C-4F81-88D8-C074FF78BE45}"/>
            </a:ext>
          </a:extLst>
        </xdr:cNvPr>
        <xdr:cNvSpPr txBox="1"/>
      </xdr:nvSpPr>
      <xdr:spPr>
        <a:xfrm>
          <a:off x="93917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F33B5187-2DDD-441D-B754-1BBB2274B7ED}"/>
            </a:ext>
          </a:extLst>
        </xdr:cNvPr>
        <xdr:cNvSpPr txBox="1"/>
      </xdr:nvSpPr>
      <xdr:spPr>
        <a:xfrm>
          <a:off x="8515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FCB861CD-866E-4F55-8755-D1C2E77E8FBF}"/>
            </a:ext>
          </a:extLst>
        </xdr:cNvPr>
        <xdr:cNvSpPr txBox="1"/>
      </xdr:nvSpPr>
      <xdr:spPr>
        <a:xfrm>
          <a:off x="7626427" y="1466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69C65330-E773-4556-87E5-40B6AE8942AC}"/>
            </a:ext>
          </a:extLst>
        </xdr:cNvPr>
        <xdr:cNvSpPr txBox="1"/>
      </xdr:nvSpPr>
      <xdr:spPr>
        <a:xfrm>
          <a:off x="6737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89098</xdr:rowOff>
    </xdr:from>
    <xdr:ext cx="469744" cy="259045"/>
    <xdr:sp macro="" textlink="">
      <xdr:nvSpPr>
        <xdr:cNvPr id="381" name="n_1mainValue【福祉施設】&#10;一人当たり面積">
          <a:extLst>
            <a:ext uri="{FF2B5EF4-FFF2-40B4-BE49-F238E27FC236}">
              <a16:creationId xmlns:a16="http://schemas.microsoft.com/office/drawing/2014/main" id="{B7394EA2-D063-42E9-A6B7-A6AD221F6922}"/>
            </a:ext>
          </a:extLst>
        </xdr:cNvPr>
        <xdr:cNvSpPr txBox="1"/>
      </xdr:nvSpPr>
      <xdr:spPr>
        <a:xfrm>
          <a:off x="93917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89098</xdr:rowOff>
    </xdr:from>
    <xdr:ext cx="469744" cy="259045"/>
    <xdr:sp macro="" textlink="">
      <xdr:nvSpPr>
        <xdr:cNvPr id="382" name="n_2mainValue【福祉施設】&#10;一人当たり面積">
          <a:extLst>
            <a:ext uri="{FF2B5EF4-FFF2-40B4-BE49-F238E27FC236}">
              <a16:creationId xmlns:a16="http://schemas.microsoft.com/office/drawing/2014/main" id="{921CE25C-AEC2-4344-8944-86D8E507BAB6}"/>
            </a:ext>
          </a:extLst>
        </xdr:cNvPr>
        <xdr:cNvSpPr txBox="1"/>
      </xdr:nvSpPr>
      <xdr:spPr>
        <a:xfrm>
          <a:off x="8515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92364</xdr:rowOff>
    </xdr:from>
    <xdr:ext cx="469744" cy="259045"/>
    <xdr:sp macro="" textlink="">
      <xdr:nvSpPr>
        <xdr:cNvPr id="383" name="n_3mainValue【福祉施設】&#10;一人当たり面積">
          <a:extLst>
            <a:ext uri="{FF2B5EF4-FFF2-40B4-BE49-F238E27FC236}">
              <a16:creationId xmlns:a16="http://schemas.microsoft.com/office/drawing/2014/main" id="{8BE15D4F-B0FD-4125-9BCF-B0FB3A3D6B8E}"/>
            </a:ext>
          </a:extLst>
        </xdr:cNvPr>
        <xdr:cNvSpPr txBox="1"/>
      </xdr:nvSpPr>
      <xdr:spPr>
        <a:xfrm>
          <a:off x="7626427" y="141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95629</xdr:rowOff>
    </xdr:from>
    <xdr:ext cx="469744" cy="259045"/>
    <xdr:sp macro="" textlink="">
      <xdr:nvSpPr>
        <xdr:cNvPr id="384" name="n_4mainValue【福祉施設】&#10;一人当たり面積">
          <a:extLst>
            <a:ext uri="{FF2B5EF4-FFF2-40B4-BE49-F238E27FC236}">
              <a16:creationId xmlns:a16="http://schemas.microsoft.com/office/drawing/2014/main" id="{E2A68C3B-2397-4FCD-AD80-91BEC1D2E6CC}"/>
            </a:ext>
          </a:extLst>
        </xdr:cNvPr>
        <xdr:cNvSpPr txBox="1"/>
      </xdr:nvSpPr>
      <xdr:spPr>
        <a:xfrm>
          <a:off x="6737427" y="1415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800AFB27-C456-4702-8B29-43309A0BB5F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B0C8BF78-32C1-4660-9D50-6686A001F7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600E96A3-1FAD-4F21-87D5-F0145EE3A18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C0E5E97C-EF08-4E9D-B5B3-1400C059CE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F4144EF8-1AE8-45BC-BBDC-E33BF7683C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FC813A62-0C62-4A73-BA4A-29BF61ED457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27AA95CF-4BE4-4DEE-99BF-733FA662FB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105AD2EA-BAEC-49C3-9E03-B393AC421B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D231D873-02CE-4CD8-94EB-605D34DAD4C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83271CB5-1873-4152-9483-DD007DE61DF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4DA80F76-19D0-47AA-9F9D-747C565987A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AFC1D0AB-C888-435E-BD5E-C3168D0D1F0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2CBD3BD8-284E-475B-9017-F044584D921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950E3B09-1ED4-48B3-B9C0-FA0A57B3B44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802B9530-B6EB-4648-A1CA-3009B7C0C31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D8FCA1B3-7884-4D70-A336-DCB47D56AD9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C83C9325-CA87-440D-96BF-725AC93B186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D5835929-313A-4950-A7F0-DE2DC6F8708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BA4CFEF5-71F6-4EF3-94CE-5ED548CE474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08F3FCEF-BB08-4CB9-B9E2-7E8BC1AA9956}"/>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294A3EE3-8A95-49E3-97F2-373548175CD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61B14F8C-BE70-497C-9503-4065EFA5222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1674ECEE-0054-4D5B-8A2B-1B88EAC59E2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AF72B808-4A07-446F-AB29-1C57057D791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20D984E2-D52F-44A4-B83A-50E216D6A984}"/>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6DE45D6F-6B66-451F-AF6B-E6F4E0FDE233}"/>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0B889D1E-8F2C-4C6E-8157-7BF7CB6B801A}"/>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5EB7BCF2-3451-492F-8DF1-74383DEB1D90}"/>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D0BA13EB-DB0E-4F79-813D-7AE5F693E58F}"/>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BA6D4BCC-9BB8-4F6F-A83B-81CCDC12FE31}"/>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D1CB5FB6-7392-4BC9-B049-0EC076610DCE}"/>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A2DCEB23-719D-4C6D-A336-D79CB51F1D6C}"/>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A117C87C-EC3B-4824-B96F-00363E26BF36}"/>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21B25B21-F8EF-490B-A953-4C7B175FE670}"/>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3CD15E7C-D5FD-4129-AA75-2A821EB854E7}"/>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10BA7A9-33FE-475E-B089-49680D196B0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C03C16D-CD88-4D65-A64C-BF3091BA2A9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847FF2C-AE0B-4DCC-B851-39F65F0BF51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2699FCAC-2473-43DB-8BA3-D03D7C0F12F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F3B9426-E089-4579-81F9-4BAD04F9A24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25" name="楕円 424">
          <a:extLst>
            <a:ext uri="{FF2B5EF4-FFF2-40B4-BE49-F238E27FC236}">
              <a16:creationId xmlns:a16="http://schemas.microsoft.com/office/drawing/2014/main" id="{447EB6F6-47EE-47F5-ADDC-890CD1EEDB51}"/>
            </a:ext>
          </a:extLst>
        </xdr:cNvPr>
        <xdr:cNvSpPr/>
      </xdr:nvSpPr>
      <xdr:spPr>
        <a:xfrm>
          <a:off x="45847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93997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60943F67-8653-47D1-AD24-48AD2ED53DC0}"/>
            </a:ext>
          </a:extLst>
        </xdr:cNvPr>
        <xdr:cNvSpPr txBox="1"/>
      </xdr:nvSpPr>
      <xdr:spPr>
        <a:xfrm>
          <a:off x="4673600"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34925</xdr:rowOff>
    </xdr:from>
    <xdr:to>
      <xdr:col>20</xdr:col>
      <xdr:colOff>38100</xdr:colOff>
      <xdr:row>103</xdr:row>
      <xdr:rowOff>136525</xdr:rowOff>
    </xdr:to>
    <xdr:sp macro="" textlink="">
      <xdr:nvSpPr>
        <xdr:cNvPr id="427" name="楕円 426">
          <a:extLst>
            <a:ext uri="{FF2B5EF4-FFF2-40B4-BE49-F238E27FC236}">
              <a16:creationId xmlns:a16="http://schemas.microsoft.com/office/drawing/2014/main" id="{CBA6978E-60BD-4998-9D35-0AF55462CC8D}"/>
            </a:ext>
          </a:extLst>
        </xdr:cNvPr>
        <xdr:cNvSpPr/>
      </xdr:nvSpPr>
      <xdr:spPr>
        <a:xfrm>
          <a:off x="3746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85725</xdr:rowOff>
    </xdr:from>
    <xdr:to>
      <xdr:col>24</xdr:col>
      <xdr:colOff>63500</xdr:colOff>
      <xdr:row>103</xdr:row>
      <xdr:rowOff>121920</xdr:rowOff>
    </xdr:to>
    <xdr:cxnSp macro="">
      <xdr:nvCxnSpPr>
        <xdr:cNvPr id="428" name="直線コネクタ 427">
          <a:extLst>
            <a:ext uri="{FF2B5EF4-FFF2-40B4-BE49-F238E27FC236}">
              <a16:creationId xmlns:a16="http://schemas.microsoft.com/office/drawing/2014/main" id="{3DB4EB4F-41B6-456B-8771-97DAC0F26569}"/>
            </a:ext>
          </a:extLst>
        </xdr:cNvPr>
        <xdr:cNvCxnSpPr/>
      </xdr:nvCxnSpPr>
      <xdr:spPr>
        <a:xfrm>
          <a:off x="3797300" y="177450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21589</xdr:rowOff>
    </xdr:from>
    <xdr:to>
      <xdr:col>15</xdr:col>
      <xdr:colOff>101600</xdr:colOff>
      <xdr:row>103</xdr:row>
      <xdr:rowOff>123189</xdr:rowOff>
    </xdr:to>
    <xdr:sp macro="" textlink="">
      <xdr:nvSpPr>
        <xdr:cNvPr id="429" name="楕円 428">
          <a:extLst>
            <a:ext uri="{FF2B5EF4-FFF2-40B4-BE49-F238E27FC236}">
              <a16:creationId xmlns:a16="http://schemas.microsoft.com/office/drawing/2014/main" id="{6F19D698-5D25-4F73-87EE-62E86C06CFD6}"/>
            </a:ext>
          </a:extLst>
        </xdr:cNvPr>
        <xdr:cNvSpPr/>
      </xdr:nvSpPr>
      <xdr:spPr>
        <a:xfrm>
          <a:off x="2857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72389</xdr:rowOff>
    </xdr:from>
    <xdr:to>
      <xdr:col>19</xdr:col>
      <xdr:colOff>177800</xdr:colOff>
      <xdr:row>103</xdr:row>
      <xdr:rowOff>85725</xdr:rowOff>
    </xdr:to>
    <xdr:cxnSp macro="">
      <xdr:nvCxnSpPr>
        <xdr:cNvPr id="430" name="直線コネクタ 429">
          <a:extLst>
            <a:ext uri="{FF2B5EF4-FFF2-40B4-BE49-F238E27FC236}">
              <a16:creationId xmlns:a16="http://schemas.microsoft.com/office/drawing/2014/main" id="{6F693BED-64C4-4DA5-9D31-81121218D3F0}"/>
            </a:ext>
          </a:extLst>
        </xdr:cNvPr>
        <xdr:cNvCxnSpPr/>
      </xdr:nvCxnSpPr>
      <xdr:spPr>
        <a:xfrm>
          <a:off x="2908300" y="17731739"/>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153036</xdr:rowOff>
    </xdr:from>
    <xdr:to>
      <xdr:col>10</xdr:col>
      <xdr:colOff>165100</xdr:colOff>
      <xdr:row>103</xdr:row>
      <xdr:rowOff>83186</xdr:rowOff>
    </xdr:to>
    <xdr:sp macro="" textlink="">
      <xdr:nvSpPr>
        <xdr:cNvPr id="431" name="楕円 430">
          <a:extLst>
            <a:ext uri="{FF2B5EF4-FFF2-40B4-BE49-F238E27FC236}">
              <a16:creationId xmlns:a16="http://schemas.microsoft.com/office/drawing/2014/main" id="{50DBE182-60C6-417E-942E-3B732E12EA4B}"/>
            </a:ext>
          </a:extLst>
        </xdr:cNvPr>
        <xdr:cNvSpPr/>
      </xdr:nvSpPr>
      <xdr:spPr>
        <a:xfrm>
          <a:off x="1968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32386</xdr:rowOff>
    </xdr:from>
    <xdr:to>
      <xdr:col>15</xdr:col>
      <xdr:colOff>50800</xdr:colOff>
      <xdr:row>103</xdr:row>
      <xdr:rowOff>72389</xdr:rowOff>
    </xdr:to>
    <xdr:cxnSp macro="">
      <xdr:nvCxnSpPr>
        <xdr:cNvPr id="432" name="直線コネクタ 431">
          <a:extLst>
            <a:ext uri="{FF2B5EF4-FFF2-40B4-BE49-F238E27FC236}">
              <a16:creationId xmlns:a16="http://schemas.microsoft.com/office/drawing/2014/main" id="{45A2DBE9-649B-45B7-9DF7-236925FFF4C8}"/>
            </a:ext>
          </a:extLst>
        </xdr:cNvPr>
        <xdr:cNvCxnSpPr/>
      </xdr:nvCxnSpPr>
      <xdr:spPr>
        <a:xfrm>
          <a:off x="2019300" y="176917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166370</xdr:rowOff>
    </xdr:from>
    <xdr:to>
      <xdr:col>6</xdr:col>
      <xdr:colOff>38100</xdr:colOff>
      <xdr:row>102</xdr:row>
      <xdr:rowOff>96520</xdr:rowOff>
    </xdr:to>
    <xdr:sp macro="" textlink="">
      <xdr:nvSpPr>
        <xdr:cNvPr id="433" name="楕円 432">
          <a:extLst>
            <a:ext uri="{FF2B5EF4-FFF2-40B4-BE49-F238E27FC236}">
              <a16:creationId xmlns:a16="http://schemas.microsoft.com/office/drawing/2014/main" id="{FC267B40-BBA6-47CB-9CF2-6438B36FD2C9}"/>
            </a:ext>
          </a:extLst>
        </xdr:cNvPr>
        <xdr:cNvSpPr/>
      </xdr:nvSpPr>
      <xdr:spPr>
        <a:xfrm>
          <a:off x="1079500" y="1748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45720</xdr:rowOff>
    </xdr:from>
    <xdr:to>
      <xdr:col>10</xdr:col>
      <xdr:colOff>114300</xdr:colOff>
      <xdr:row>103</xdr:row>
      <xdr:rowOff>32386</xdr:rowOff>
    </xdr:to>
    <xdr:cxnSp macro="">
      <xdr:nvCxnSpPr>
        <xdr:cNvPr id="434" name="直線コネクタ 433">
          <a:extLst>
            <a:ext uri="{FF2B5EF4-FFF2-40B4-BE49-F238E27FC236}">
              <a16:creationId xmlns:a16="http://schemas.microsoft.com/office/drawing/2014/main" id="{19FA8A80-2705-4B98-A901-04580872E10D}"/>
            </a:ext>
          </a:extLst>
        </xdr:cNvPr>
        <xdr:cNvCxnSpPr/>
      </xdr:nvCxnSpPr>
      <xdr:spPr>
        <a:xfrm>
          <a:off x="1130300" y="17533620"/>
          <a:ext cx="889000" cy="15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FE848D6E-5DD7-412C-8590-4859606BBDBD}"/>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0281E07F-4768-4C66-8356-CBAF924AAFA9}"/>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DA236950-218B-4B9F-B85B-55ACFA8AB25D}"/>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1229CE78-B046-4098-8AC8-4EFACF6D68D2}"/>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153052</xdr:rowOff>
    </xdr:from>
    <xdr:ext cx="405111" cy="259045"/>
    <xdr:sp macro="" textlink="">
      <xdr:nvSpPr>
        <xdr:cNvPr id="439" name="n_1mainValue【市民会館】&#10;有形固定資産減価償却率">
          <a:extLst>
            <a:ext uri="{FF2B5EF4-FFF2-40B4-BE49-F238E27FC236}">
              <a16:creationId xmlns:a16="http://schemas.microsoft.com/office/drawing/2014/main" id="{85B37984-6179-4DA1-BDAD-C0670475C52C}"/>
            </a:ext>
          </a:extLst>
        </xdr:cNvPr>
        <xdr:cNvSpPr txBox="1"/>
      </xdr:nvSpPr>
      <xdr:spPr>
        <a:xfrm>
          <a:off x="3582044" y="1746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139716</xdr:rowOff>
    </xdr:from>
    <xdr:ext cx="405111" cy="259045"/>
    <xdr:sp macro="" textlink="">
      <xdr:nvSpPr>
        <xdr:cNvPr id="440" name="n_2mainValue【市民会館】&#10;有形固定資産減価償却率">
          <a:extLst>
            <a:ext uri="{FF2B5EF4-FFF2-40B4-BE49-F238E27FC236}">
              <a16:creationId xmlns:a16="http://schemas.microsoft.com/office/drawing/2014/main" id="{7DA5CCAA-6510-4ABF-8D56-6568379B87CC}"/>
            </a:ext>
          </a:extLst>
        </xdr:cNvPr>
        <xdr:cNvSpPr txBox="1"/>
      </xdr:nvSpPr>
      <xdr:spPr>
        <a:xfrm>
          <a:off x="2705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99713</xdr:rowOff>
    </xdr:from>
    <xdr:ext cx="405111" cy="259045"/>
    <xdr:sp macro="" textlink="">
      <xdr:nvSpPr>
        <xdr:cNvPr id="441" name="n_3mainValue【市民会館】&#10;有形固定資産減価償却率">
          <a:extLst>
            <a:ext uri="{FF2B5EF4-FFF2-40B4-BE49-F238E27FC236}">
              <a16:creationId xmlns:a16="http://schemas.microsoft.com/office/drawing/2014/main" id="{32F83003-C14C-4400-B808-9CECC2429F96}"/>
            </a:ext>
          </a:extLst>
        </xdr:cNvPr>
        <xdr:cNvSpPr txBox="1"/>
      </xdr:nvSpPr>
      <xdr:spPr>
        <a:xfrm>
          <a:off x="1816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113047</xdr:rowOff>
    </xdr:from>
    <xdr:ext cx="405111" cy="259045"/>
    <xdr:sp macro="" textlink="">
      <xdr:nvSpPr>
        <xdr:cNvPr id="442" name="n_4mainValue【市民会館】&#10;有形固定資産減価償却率">
          <a:extLst>
            <a:ext uri="{FF2B5EF4-FFF2-40B4-BE49-F238E27FC236}">
              <a16:creationId xmlns:a16="http://schemas.microsoft.com/office/drawing/2014/main" id="{95F98AD5-D5AE-4523-AE01-DAA283762F14}"/>
            </a:ext>
          </a:extLst>
        </xdr:cNvPr>
        <xdr:cNvSpPr txBox="1"/>
      </xdr:nvSpPr>
      <xdr:spPr>
        <a:xfrm>
          <a:off x="9277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5C66CAF3-3513-4BFD-987B-6B003A7650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941BE9DF-968D-4C7F-93F5-AC323D531D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A1C609B9-7CD2-41F2-ABE3-297B2AD7F51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639C8A46-741A-4BD1-8B5F-81FCC78340D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4B620EE3-780D-4687-B217-8BEE001E32B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BFF264D3-43DE-426B-8C77-40FBCB18F84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CB5B42DE-74ED-44B8-AF21-B2585CF5FB3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E370374D-CC48-4F4B-99EE-117CEFF3224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6BB07E65-7AF4-4572-9E92-1FB3F78BB53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6F61FB10-121F-4593-A2F5-B57E4BB19E5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169E4059-377E-4FD6-A08C-E56B9D3517A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79963FB2-7016-46D6-8C3A-0C7017423D8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9C605BD1-6FB3-467A-B135-47D6A14A96B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F60AA996-1DC8-4C25-A369-CB0AAE3AD25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D290A4AF-F04C-4EDF-A3CD-8FA35A19BD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9C8DD848-3E22-4D5A-9D65-97971BB05BA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DEF58F34-6347-42C8-94EA-D330DBB521C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9B360FB2-3365-4DA3-A7D6-F6E79FAB508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2B0EA907-7481-45CF-83A2-00ABDD32F92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3C55C72A-F333-49B6-8787-9A016D7AECA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7792F477-A0B0-42E7-9FB3-4C60666F7D4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9ACD4A0A-CFD2-4019-960F-B9A2D4F7B33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B2406CBA-CBB9-4D63-99B5-32F04623591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865C8E79-B9C0-4A72-8DB4-6FD5A443F2AD}"/>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052685CA-D767-46A1-83FB-0F7861C29F0A}"/>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24688381-9304-45B5-BAFD-82F541065C6A}"/>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20260338-A0A4-44D9-BD12-4E3869C16B2D}"/>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ADBD1837-51BB-4468-A029-E82EBBAF039C}"/>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955F61E0-6608-4042-830B-CE24B86BDD5D}"/>
            </a:ext>
          </a:extLst>
        </xdr:cNvPr>
        <xdr:cNvSpPr txBox="1"/>
      </xdr:nvSpPr>
      <xdr:spPr>
        <a:xfrm>
          <a:off x="10515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3BF30376-5D81-4F14-9AB6-D4D122D0D30B}"/>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DF842C85-BD7F-4994-A2B2-CE3AB6359689}"/>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277C1A94-88A1-4F0F-BC36-254F71BCEA0D}"/>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131ADEC5-08BA-42E2-8247-5A7F0DF44916}"/>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7D6CBBA3-05AA-40CA-9DEB-3D25417B6ECE}"/>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99D1914-8283-4084-A0C9-2E9F0A9E136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AC6C92F-5A3C-426B-A182-21A555A6A13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4C1E267-45DA-4F97-9811-45A73AFA6E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95BD178-559F-4ED6-AF05-9414F412BF0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9215B4F5-55BA-49BB-98A0-003392F91D6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82" name="楕円 481">
          <a:extLst>
            <a:ext uri="{FF2B5EF4-FFF2-40B4-BE49-F238E27FC236}">
              <a16:creationId xmlns:a16="http://schemas.microsoft.com/office/drawing/2014/main" id="{F005D877-DE53-4E6F-BE62-3E7DDE89C880}"/>
            </a:ext>
          </a:extLst>
        </xdr:cNvPr>
        <xdr:cNvSpPr/>
      </xdr:nvSpPr>
      <xdr:spPr>
        <a:xfrm>
          <a:off x="10426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83" name="【市民会館】&#10;一人当たり面積該当値テキスト">
          <a:extLst>
            <a:ext uri="{FF2B5EF4-FFF2-40B4-BE49-F238E27FC236}">
              <a16:creationId xmlns:a16="http://schemas.microsoft.com/office/drawing/2014/main" id="{4A7A80D1-9FA3-4227-B367-626B15C6BDB9}"/>
            </a:ext>
          </a:extLst>
        </xdr:cNvPr>
        <xdr:cNvSpPr txBox="1"/>
      </xdr:nvSpPr>
      <xdr:spPr>
        <a:xfrm>
          <a:off x="10515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33020</xdr:rowOff>
    </xdr:from>
    <xdr:to>
      <xdr:col>50</xdr:col>
      <xdr:colOff>165100</xdr:colOff>
      <xdr:row>106</xdr:row>
      <xdr:rowOff>134620</xdr:rowOff>
    </xdr:to>
    <xdr:sp macro="" textlink="">
      <xdr:nvSpPr>
        <xdr:cNvPr id="484" name="楕円 483">
          <a:extLst>
            <a:ext uri="{FF2B5EF4-FFF2-40B4-BE49-F238E27FC236}">
              <a16:creationId xmlns:a16="http://schemas.microsoft.com/office/drawing/2014/main" id="{F988EE55-9728-49B8-B737-A7C6F8EEA94D}"/>
            </a:ext>
          </a:extLst>
        </xdr:cNvPr>
        <xdr:cNvSpPr/>
      </xdr:nvSpPr>
      <xdr:spPr>
        <a:xfrm>
          <a:off x="9588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83820</xdr:rowOff>
    </xdr:to>
    <xdr:cxnSp macro="">
      <xdr:nvCxnSpPr>
        <xdr:cNvPr id="485" name="直線コネクタ 484">
          <a:extLst>
            <a:ext uri="{FF2B5EF4-FFF2-40B4-BE49-F238E27FC236}">
              <a16:creationId xmlns:a16="http://schemas.microsoft.com/office/drawing/2014/main" id="{D2D5911F-9BD3-4114-98E3-934FEEBC1F03}"/>
            </a:ext>
          </a:extLst>
        </xdr:cNvPr>
        <xdr:cNvCxnSpPr/>
      </xdr:nvCxnSpPr>
      <xdr:spPr>
        <a:xfrm>
          <a:off x="9639300" y="18257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33020</xdr:rowOff>
    </xdr:from>
    <xdr:to>
      <xdr:col>46</xdr:col>
      <xdr:colOff>38100</xdr:colOff>
      <xdr:row>106</xdr:row>
      <xdr:rowOff>134620</xdr:rowOff>
    </xdr:to>
    <xdr:sp macro="" textlink="">
      <xdr:nvSpPr>
        <xdr:cNvPr id="486" name="楕円 485">
          <a:extLst>
            <a:ext uri="{FF2B5EF4-FFF2-40B4-BE49-F238E27FC236}">
              <a16:creationId xmlns:a16="http://schemas.microsoft.com/office/drawing/2014/main" id="{13A66A1C-6538-4E9D-BE71-7ED76527611F}"/>
            </a:ext>
          </a:extLst>
        </xdr:cNvPr>
        <xdr:cNvSpPr/>
      </xdr:nvSpPr>
      <xdr:spPr>
        <a:xfrm>
          <a:off x="8699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83820</xdr:rowOff>
    </xdr:from>
    <xdr:to>
      <xdr:col>50</xdr:col>
      <xdr:colOff>114300</xdr:colOff>
      <xdr:row>106</xdr:row>
      <xdr:rowOff>83820</xdr:rowOff>
    </xdr:to>
    <xdr:cxnSp macro="">
      <xdr:nvCxnSpPr>
        <xdr:cNvPr id="487" name="直線コネクタ 486">
          <a:extLst>
            <a:ext uri="{FF2B5EF4-FFF2-40B4-BE49-F238E27FC236}">
              <a16:creationId xmlns:a16="http://schemas.microsoft.com/office/drawing/2014/main" id="{F1A51458-71CE-46D2-AC3F-B9561320180F}"/>
            </a:ext>
          </a:extLst>
        </xdr:cNvPr>
        <xdr:cNvCxnSpPr/>
      </xdr:nvCxnSpPr>
      <xdr:spPr>
        <a:xfrm>
          <a:off x="8750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33020</xdr:rowOff>
    </xdr:from>
    <xdr:to>
      <xdr:col>41</xdr:col>
      <xdr:colOff>101600</xdr:colOff>
      <xdr:row>106</xdr:row>
      <xdr:rowOff>134620</xdr:rowOff>
    </xdr:to>
    <xdr:sp macro="" textlink="">
      <xdr:nvSpPr>
        <xdr:cNvPr id="488" name="楕円 487">
          <a:extLst>
            <a:ext uri="{FF2B5EF4-FFF2-40B4-BE49-F238E27FC236}">
              <a16:creationId xmlns:a16="http://schemas.microsoft.com/office/drawing/2014/main" id="{1EB91F53-FB39-4D2F-88C6-6BF868B7CF0C}"/>
            </a:ext>
          </a:extLst>
        </xdr:cNvPr>
        <xdr:cNvSpPr/>
      </xdr:nvSpPr>
      <xdr:spPr>
        <a:xfrm>
          <a:off x="7810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83820</xdr:rowOff>
    </xdr:from>
    <xdr:to>
      <xdr:col>45</xdr:col>
      <xdr:colOff>177800</xdr:colOff>
      <xdr:row>106</xdr:row>
      <xdr:rowOff>83820</xdr:rowOff>
    </xdr:to>
    <xdr:cxnSp macro="">
      <xdr:nvCxnSpPr>
        <xdr:cNvPr id="489" name="直線コネクタ 488">
          <a:extLst>
            <a:ext uri="{FF2B5EF4-FFF2-40B4-BE49-F238E27FC236}">
              <a16:creationId xmlns:a16="http://schemas.microsoft.com/office/drawing/2014/main" id="{EF663A80-AD60-43CC-B15F-4DDB66A72A77}"/>
            </a:ext>
          </a:extLst>
        </xdr:cNvPr>
        <xdr:cNvCxnSpPr/>
      </xdr:nvCxnSpPr>
      <xdr:spPr>
        <a:xfrm>
          <a:off x="7861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33020</xdr:rowOff>
    </xdr:from>
    <xdr:to>
      <xdr:col>36</xdr:col>
      <xdr:colOff>165100</xdr:colOff>
      <xdr:row>106</xdr:row>
      <xdr:rowOff>134620</xdr:rowOff>
    </xdr:to>
    <xdr:sp macro="" textlink="">
      <xdr:nvSpPr>
        <xdr:cNvPr id="490" name="楕円 489">
          <a:extLst>
            <a:ext uri="{FF2B5EF4-FFF2-40B4-BE49-F238E27FC236}">
              <a16:creationId xmlns:a16="http://schemas.microsoft.com/office/drawing/2014/main" id="{90E7B594-E9C2-41D6-BD87-987171BF29AB}"/>
            </a:ext>
          </a:extLst>
        </xdr:cNvPr>
        <xdr:cNvSpPr/>
      </xdr:nvSpPr>
      <xdr:spPr>
        <a:xfrm>
          <a:off x="6921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83820</xdr:rowOff>
    </xdr:from>
    <xdr:to>
      <xdr:col>41</xdr:col>
      <xdr:colOff>50800</xdr:colOff>
      <xdr:row>106</xdr:row>
      <xdr:rowOff>83820</xdr:rowOff>
    </xdr:to>
    <xdr:cxnSp macro="">
      <xdr:nvCxnSpPr>
        <xdr:cNvPr id="491" name="直線コネクタ 490">
          <a:extLst>
            <a:ext uri="{FF2B5EF4-FFF2-40B4-BE49-F238E27FC236}">
              <a16:creationId xmlns:a16="http://schemas.microsoft.com/office/drawing/2014/main" id="{30B17AFB-3425-421C-9D4B-EC7ABC829822}"/>
            </a:ext>
          </a:extLst>
        </xdr:cNvPr>
        <xdr:cNvCxnSpPr/>
      </xdr:nvCxnSpPr>
      <xdr:spPr>
        <a:xfrm>
          <a:off x="6972300" y="18257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FE787CE0-2DE8-44C4-9295-EBAAA7CAE778}"/>
            </a:ext>
          </a:extLst>
        </xdr:cNvPr>
        <xdr:cNvSpPr txBox="1"/>
      </xdr:nvSpPr>
      <xdr:spPr>
        <a:xfrm>
          <a:off x="9391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10065EC8-2BAA-4F4B-B6EE-A94B44F3CF9A}"/>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8A79C620-9137-4884-9D37-2F240DA4E043}"/>
            </a:ext>
          </a:extLst>
        </xdr:cNvPr>
        <xdr:cNvSpPr txBox="1"/>
      </xdr:nvSpPr>
      <xdr:spPr>
        <a:xfrm>
          <a:off x="7626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AFF189B0-3376-4ECC-8448-BC6401CD6FFF}"/>
            </a:ext>
          </a:extLst>
        </xdr:cNvPr>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125747</xdr:rowOff>
    </xdr:from>
    <xdr:ext cx="469744" cy="259045"/>
    <xdr:sp macro="" textlink="">
      <xdr:nvSpPr>
        <xdr:cNvPr id="496" name="n_1mainValue【市民会館】&#10;一人当たり面積">
          <a:extLst>
            <a:ext uri="{FF2B5EF4-FFF2-40B4-BE49-F238E27FC236}">
              <a16:creationId xmlns:a16="http://schemas.microsoft.com/office/drawing/2014/main" id="{92EBD31F-EFE7-4D23-A5CC-42C74233D0AC}"/>
            </a:ext>
          </a:extLst>
        </xdr:cNvPr>
        <xdr:cNvSpPr txBox="1"/>
      </xdr:nvSpPr>
      <xdr:spPr>
        <a:xfrm>
          <a:off x="93917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125747</xdr:rowOff>
    </xdr:from>
    <xdr:ext cx="469744" cy="259045"/>
    <xdr:sp macro="" textlink="">
      <xdr:nvSpPr>
        <xdr:cNvPr id="497" name="n_2mainValue【市民会館】&#10;一人当たり面積">
          <a:extLst>
            <a:ext uri="{FF2B5EF4-FFF2-40B4-BE49-F238E27FC236}">
              <a16:creationId xmlns:a16="http://schemas.microsoft.com/office/drawing/2014/main" id="{F997F4D0-B0F5-4C8D-8C79-689E044FB41E}"/>
            </a:ext>
          </a:extLst>
        </xdr:cNvPr>
        <xdr:cNvSpPr txBox="1"/>
      </xdr:nvSpPr>
      <xdr:spPr>
        <a:xfrm>
          <a:off x="8515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125747</xdr:rowOff>
    </xdr:from>
    <xdr:ext cx="469744" cy="259045"/>
    <xdr:sp macro="" textlink="">
      <xdr:nvSpPr>
        <xdr:cNvPr id="498" name="n_3mainValue【市民会館】&#10;一人当たり面積">
          <a:extLst>
            <a:ext uri="{FF2B5EF4-FFF2-40B4-BE49-F238E27FC236}">
              <a16:creationId xmlns:a16="http://schemas.microsoft.com/office/drawing/2014/main" id="{2FAA7518-C0F7-4CD2-A336-1232FC4CC6A6}"/>
            </a:ext>
          </a:extLst>
        </xdr:cNvPr>
        <xdr:cNvSpPr txBox="1"/>
      </xdr:nvSpPr>
      <xdr:spPr>
        <a:xfrm>
          <a:off x="7626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125747</xdr:rowOff>
    </xdr:from>
    <xdr:ext cx="469744" cy="259045"/>
    <xdr:sp macro="" textlink="">
      <xdr:nvSpPr>
        <xdr:cNvPr id="499" name="n_4mainValue【市民会館】&#10;一人当たり面積">
          <a:extLst>
            <a:ext uri="{FF2B5EF4-FFF2-40B4-BE49-F238E27FC236}">
              <a16:creationId xmlns:a16="http://schemas.microsoft.com/office/drawing/2014/main" id="{A2A8B731-819C-43D5-A908-38FA8EC04BCC}"/>
            </a:ext>
          </a:extLst>
        </xdr:cNvPr>
        <xdr:cNvSpPr txBox="1"/>
      </xdr:nvSpPr>
      <xdr:spPr>
        <a:xfrm>
          <a:off x="6737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9840048D-24A6-47B9-B726-EBF717FC50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57CF8E18-52D7-4003-B079-282E24513F8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CE4DCA72-4846-4814-BA16-70AACF4F675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83555662-8DE5-4B35-93F5-08327B49AD1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F1E6E951-9E86-4A51-B1AF-C1E1148029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E594945F-1BC2-44EA-BD04-0DF0B50CC9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2C3A31B-46AB-4AED-84A9-5E347BEDE8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621F2555-DEC2-47B9-B757-F0749565F6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6D075EDC-240C-4BAC-8623-3843F7F835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D5176CDC-9529-4453-923C-B8CB3A84591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B4CC62F2-5EF0-4F51-8836-82C1A4023D01}"/>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18C51035-A6D3-4E64-9812-48235DC3882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7B902212-9D7B-4033-AF2B-2CB4490FC44D}"/>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D4FDF9BD-AF29-453F-8E94-6393800301A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74C125A5-F2FC-4020-9544-DECB085750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90CBCA9B-683C-4A66-A4DA-1EDFFB906C1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CC90C584-BC23-440A-B1FD-129B87009F4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B7C2C6A1-F7CE-4DEC-BD03-F80D211CBD7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D763BBB0-5D40-431A-A3ED-C501E555D93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A5C45370-0C53-4FAF-B2EE-DDD3BBD5229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6ADD9AA-B3AE-4725-A00F-A5E6BED499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7289EF02-4C81-4116-80DB-89F070205C5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CA6831D5-D0DE-4814-AC67-921DD2FBB11A}"/>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B7EDD1EB-11CA-4706-9678-D5CDD73F553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D09B3A4E-C1C1-49A8-A0C7-F07BA0C18309}"/>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808DF22F-C1A2-45FC-B605-5BE6462C271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1E235008-05F7-4A39-98C8-F642D498D5BD}"/>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E92DD37E-AD6E-4CAF-A164-5E8DAD3E6214}"/>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FA55BFC7-D11E-492B-A2B9-2FFD19160F62}"/>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8AE9B221-DF65-49EE-BB09-834890F03119}"/>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C69469B0-EDBE-40D3-9203-FA2C86567A61}"/>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6790EDA1-F640-4BE8-85B4-51C68C5D3B82}"/>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B0469645-04C3-4D27-BB53-2A4CE8468939}"/>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D7B56B37-66D0-4BE6-BC86-37AA22F25F95}"/>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1D327FCD-EEAC-4A82-8C31-D7727092CA91}"/>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E818BC73-6559-450F-A84D-548CE96F8C29}"/>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281A418C-4FCC-49E3-AFC7-9D4CA2ADAF15}"/>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3DC0892A-FEA1-473F-8F47-A732AE7F2A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65D07E32-0727-454B-B16A-DA27B81514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C65D5C9-E772-4784-AB08-DD236DB6E9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EFD5561F-29E0-4CDB-905D-04634CE94D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38862FE6-336E-4933-9532-91AAD9AD148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5823CB8B-DD2A-4618-BEF6-9E2847E64416}"/>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9FCB84F9-6291-4CB7-9FCC-52126B044E2D}"/>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32D6E73D-F392-49C2-9354-33DD71BD8697}"/>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B3D23215-9C9E-4203-AC88-EDDB22AB7D67}"/>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66214ADE-3678-431C-87DB-D3135A57D312}"/>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C539107D-A8F5-4726-885D-3243B421B0F9}"/>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7FBFE9DB-604C-4BA3-B565-12AEAABC5FE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AB26FC9F-30B3-4EDF-B8A2-4C4D322D5E89}"/>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89645555-881C-4536-9185-7AC043658296}"/>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483123E8-6900-4437-BFA6-A59B5C0BE147}"/>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C4B5A674-43D0-4790-847C-B2DBCF979C08}"/>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FB790E01-378D-42CE-9E8C-1FAB2155058A}"/>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94523C39-261A-4E68-82B7-FFA47452881F}"/>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CA7EC802-AFF5-4B4C-912C-206D29EFEFFA}"/>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84798E97-6933-4183-80EA-23C92B03B47A}"/>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81DACE18-79AF-43A3-A48C-F05D03F96B80}"/>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3BDE0569-9F61-4E07-8C3B-96CE8B255F8F}"/>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E1B204A7-2CDA-40B5-B8C1-2CB777B1690C}"/>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C5CD14EA-AC8B-46B1-B408-554592B7AD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C6549004-D395-4D7E-A4C4-239F7F7834C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075DCF12-51C9-4C74-86CF-C26A3E2CCB1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2F35EE10-6C2A-47E2-8C3C-E911BD3740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346B8053-1704-4B2E-9805-E59FFA8E71C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645FF0C0-3103-47C3-9D7E-383CA11582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AB6D97F0-A8DD-4D1F-9C24-0A5500832A6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8A25CB1E-FDEC-4663-BECC-D0FE52F9AF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92BFD9CC-6F47-45BF-93E6-1CF71F87481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F5B1C382-AA00-44D1-8358-18EBC011668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1BBA3645-278B-4A0E-8D6F-392FC4FA6FB1}"/>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FF60FB07-7DCA-4B3B-8C08-813191DAB1B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0161E37B-F1F6-4998-B2D5-629F2515CD47}"/>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C9C7FC0A-8D06-402D-BE1B-B3FF72A2DFE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EA84C9B0-0D74-4F2B-A6C4-54C2937C7291}"/>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0C2D159E-A6F6-49ED-A38A-B4FCC4C7AFF2}"/>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BD2BEC32-2A03-4F23-AA48-A13BEF007CD1}"/>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E290D98B-0B7A-42CD-A129-71C77CE386C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2CEDF901-ACE2-4025-BC44-7737929D302A}"/>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8797EBF7-47B3-43E4-8ABA-DA27A5AE91A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06A7C77E-F655-4893-BC87-9251EFD045E7}"/>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79C14375-51C0-454E-A487-07D2D566FEB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0A45F8D5-D0C7-41E2-BBE1-95F0920F24D2}"/>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C75CEE70-D1A3-4EE9-AE25-FE43CDE3C6C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C22C93A0-4153-42F9-99D5-D0B89808BB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CED65660-55B0-4592-89F3-59BA4732484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302C1E84-244C-4AB8-A378-3EAF3578D124}"/>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D8DF86A9-3429-4FAA-95B8-8C0908B4F623}"/>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5EC96487-B9A3-482E-A2A4-97570E98DE12}"/>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1DB64D9E-C608-410F-B1E2-21660D54E94E}"/>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72A04F59-DD46-4BE0-8C00-FB89498F3431}"/>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6A430E57-7F2E-4145-8222-1F844E8FF945}"/>
            </a:ext>
          </a:extLst>
        </xdr:cNvPr>
        <xdr:cNvSpPr txBox="1"/>
      </xdr:nvSpPr>
      <xdr:spPr>
        <a:xfrm>
          <a:off x="22199600" y="677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B936C5F4-66F4-460F-94F7-82138F0F8331}"/>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AFE79FA7-528F-4997-9896-CFA047798063}"/>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C00FD277-2827-46E9-9803-E7689C59345E}"/>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4736F37B-49E8-434E-A734-4E95836C7386}"/>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93432D60-E0F9-44CC-9DFD-E3001290F30C}"/>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DDD496D-EEDB-4CC3-B0E4-87D78D73D74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1E4A3DEC-BEAB-4E47-B265-7F73D3637D7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3D7195C2-BCD0-4231-97FC-E12D219924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F697B653-97CD-4E02-A6C6-171ECB02679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A728D6D5-A64A-4BB1-AB88-89ACAEB9BC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105170</xdr:rowOff>
    </xdr:from>
    <xdr:to>
      <xdr:col>116</xdr:col>
      <xdr:colOff>114300</xdr:colOff>
      <xdr:row>40</xdr:row>
      <xdr:rowOff>35320</xdr:rowOff>
    </xdr:to>
    <xdr:sp macro="" textlink="">
      <xdr:nvSpPr>
        <xdr:cNvPr id="602" name="楕円 601">
          <a:extLst>
            <a:ext uri="{FF2B5EF4-FFF2-40B4-BE49-F238E27FC236}">
              <a16:creationId xmlns:a16="http://schemas.microsoft.com/office/drawing/2014/main" id="{491FDA71-271F-44D5-AF95-BD77ADD98B61}"/>
            </a:ext>
          </a:extLst>
        </xdr:cNvPr>
        <xdr:cNvSpPr/>
      </xdr:nvSpPr>
      <xdr:spPr>
        <a:xfrm>
          <a:off x="22110700" y="679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128047</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3C64092F-0431-482C-8853-5634A63347FF}"/>
            </a:ext>
          </a:extLst>
        </xdr:cNvPr>
        <xdr:cNvSpPr txBox="1"/>
      </xdr:nvSpPr>
      <xdr:spPr>
        <a:xfrm>
          <a:off x="22199600" y="664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43209</xdr:rowOff>
    </xdr:from>
    <xdr:to>
      <xdr:col>112</xdr:col>
      <xdr:colOff>38100</xdr:colOff>
      <xdr:row>39</xdr:row>
      <xdr:rowOff>144809</xdr:rowOff>
    </xdr:to>
    <xdr:sp macro="" textlink="">
      <xdr:nvSpPr>
        <xdr:cNvPr id="604" name="楕円 603">
          <a:extLst>
            <a:ext uri="{FF2B5EF4-FFF2-40B4-BE49-F238E27FC236}">
              <a16:creationId xmlns:a16="http://schemas.microsoft.com/office/drawing/2014/main" id="{24F40C6D-2015-4E4C-A144-3904552DDDFC}"/>
            </a:ext>
          </a:extLst>
        </xdr:cNvPr>
        <xdr:cNvSpPr/>
      </xdr:nvSpPr>
      <xdr:spPr>
        <a:xfrm>
          <a:off x="21272500" y="672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94009</xdr:rowOff>
    </xdr:from>
    <xdr:to>
      <xdr:col>116</xdr:col>
      <xdr:colOff>63500</xdr:colOff>
      <xdr:row>39</xdr:row>
      <xdr:rowOff>155970</xdr:rowOff>
    </xdr:to>
    <xdr:cxnSp macro="">
      <xdr:nvCxnSpPr>
        <xdr:cNvPr id="605" name="直線コネクタ 604">
          <a:extLst>
            <a:ext uri="{FF2B5EF4-FFF2-40B4-BE49-F238E27FC236}">
              <a16:creationId xmlns:a16="http://schemas.microsoft.com/office/drawing/2014/main" id="{A849E43F-BDF4-4203-9EA4-2890D4FA2818}"/>
            </a:ext>
          </a:extLst>
        </xdr:cNvPr>
        <xdr:cNvCxnSpPr/>
      </xdr:nvCxnSpPr>
      <xdr:spPr>
        <a:xfrm>
          <a:off x="21323300" y="6780559"/>
          <a:ext cx="838200" cy="6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148996</xdr:rowOff>
    </xdr:from>
    <xdr:to>
      <xdr:col>107</xdr:col>
      <xdr:colOff>101600</xdr:colOff>
      <xdr:row>39</xdr:row>
      <xdr:rowOff>79146</xdr:rowOff>
    </xdr:to>
    <xdr:sp macro="" textlink="">
      <xdr:nvSpPr>
        <xdr:cNvPr id="606" name="楕円 605">
          <a:extLst>
            <a:ext uri="{FF2B5EF4-FFF2-40B4-BE49-F238E27FC236}">
              <a16:creationId xmlns:a16="http://schemas.microsoft.com/office/drawing/2014/main" id="{E88E24F2-30CE-4DBD-BB0B-1D609578509A}"/>
            </a:ext>
          </a:extLst>
        </xdr:cNvPr>
        <xdr:cNvSpPr/>
      </xdr:nvSpPr>
      <xdr:spPr>
        <a:xfrm>
          <a:off x="20383500" y="66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28346</xdr:rowOff>
    </xdr:from>
    <xdr:to>
      <xdr:col>111</xdr:col>
      <xdr:colOff>177800</xdr:colOff>
      <xdr:row>39</xdr:row>
      <xdr:rowOff>94009</xdr:rowOff>
    </xdr:to>
    <xdr:cxnSp macro="">
      <xdr:nvCxnSpPr>
        <xdr:cNvPr id="607" name="直線コネクタ 606">
          <a:extLst>
            <a:ext uri="{FF2B5EF4-FFF2-40B4-BE49-F238E27FC236}">
              <a16:creationId xmlns:a16="http://schemas.microsoft.com/office/drawing/2014/main" id="{B9CE4AEB-5A60-42DF-9C03-02C46F7BDFF5}"/>
            </a:ext>
          </a:extLst>
        </xdr:cNvPr>
        <xdr:cNvCxnSpPr/>
      </xdr:nvCxnSpPr>
      <xdr:spPr>
        <a:xfrm>
          <a:off x="20434300" y="6714896"/>
          <a:ext cx="889000" cy="6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111244</xdr:rowOff>
    </xdr:from>
    <xdr:to>
      <xdr:col>102</xdr:col>
      <xdr:colOff>165100</xdr:colOff>
      <xdr:row>40</xdr:row>
      <xdr:rowOff>41394</xdr:rowOff>
    </xdr:to>
    <xdr:sp macro="" textlink="">
      <xdr:nvSpPr>
        <xdr:cNvPr id="608" name="楕円 607">
          <a:extLst>
            <a:ext uri="{FF2B5EF4-FFF2-40B4-BE49-F238E27FC236}">
              <a16:creationId xmlns:a16="http://schemas.microsoft.com/office/drawing/2014/main" id="{609904E2-7546-4BB6-B915-8891691FFEEB}"/>
            </a:ext>
          </a:extLst>
        </xdr:cNvPr>
        <xdr:cNvSpPr/>
      </xdr:nvSpPr>
      <xdr:spPr>
        <a:xfrm>
          <a:off x="19494500" y="679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28346</xdr:rowOff>
    </xdr:from>
    <xdr:to>
      <xdr:col>107</xdr:col>
      <xdr:colOff>50800</xdr:colOff>
      <xdr:row>39</xdr:row>
      <xdr:rowOff>162044</xdr:rowOff>
    </xdr:to>
    <xdr:cxnSp macro="">
      <xdr:nvCxnSpPr>
        <xdr:cNvPr id="609" name="直線コネクタ 608">
          <a:extLst>
            <a:ext uri="{FF2B5EF4-FFF2-40B4-BE49-F238E27FC236}">
              <a16:creationId xmlns:a16="http://schemas.microsoft.com/office/drawing/2014/main" id="{85962B78-C3C2-4E5C-9A04-7D37EDF86CDC}"/>
            </a:ext>
          </a:extLst>
        </xdr:cNvPr>
        <xdr:cNvCxnSpPr/>
      </xdr:nvCxnSpPr>
      <xdr:spPr>
        <a:xfrm flipV="1">
          <a:off x="19545300" y="6714896"/>
          <a:ext cx="889000" cy="13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66809</xdr:rowOff>
    </xdr:from>
    <xdr:to>
      <xdr:col>98</xdr:col>
      <xdr:colOff>38100</xdr:colOff>
      <xdr:row>39</xdr:row>
      <xdr:rowOff>168409</xdr:rowOff>
    </xdr:to>
    <xdr:sp macro="" textlink="">
      <xdr:nvSpPr>
        <xdr:cNvPr id="610" name="楕円 609">
          <a:extLst>
            <a:ext uri="{FF2B5EF4-FFF2-40B4-BE49-F238E27FC236}">
              <a16:creationId xmlns:a16="http://schemas.microsoft.com/office/drawing/2014/main" id="{32668609-5E14-4608-A03B-551037103A91}"/>
            </a:ext>
          </a:extLst>
        </xdr:cNvPr>
        <xdr:cNvSpPr/>
      </xdr:nvSpPr>
      <xdr:spPr>
        <a:xfrm>
          <a:off x="18605500" y="675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117609</xdr:rowOff>
    </xdr:from>
    <xdr:to>
      <xdr:col>102</xdr:col>
      <xdr:colOff>114300</xdr:colOff>
      <xdr:row>39</xdr:row>
      <xdr:rowOff>162044</xdr:rowOff>
    </xdr:to>
    <xdr:cxnSp macro="">
      <xdr:nvCxnSpPr>
        <xdr:cNvPr id="611" name="直線コネクタ 610">
          <a:extLst>
            <a:ext uri="{FF2B5EF4-FFF2-40B4-BE49-F238E27FC236}">
              <a16:creationId xmlns:a16="http://schemas.microsoft.com/office/drawing/2014/main" id="{517E8C7A-BB8F-4112-AD5E-57F201417516}"/>
            </a:ext>
          </a:extLst>
        </xdr:cNvPr>
        <xdr:cNvCxnSpPr/>
      </xdr:nvCxnSpPr>
      <xdr:spPr>
        <a:xfrm>
          <a:off x="18656300" y="6804159"/>
          <a:ext cx="889000" cy="4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B1B59A86-6731-4998-81E5-BEF9EC84D6A2}"/>
            </a:ext>
          </a:extLst>
        </xdr:cNvPr>
        <xdr:cNvSpPr txBox="1"/>
      </xdr:nvSpPr>
      <xdr:spPr>
        <a:xfrm>
          <a:off x="21043411" y="68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A10B616B-0607-4931-8124-017CC3350CA5}"/>
            </a:ext>
          </a:extLst>
        </xdr:cNvPr>
        <xdr:cNvSpPr txBox="1"/>
      </xdr:nvSpPr>
      <xdr:spPr>
        <a:xfrm>
          <a:off x="20167111" y="682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5B9D61DF-3232-4F7E-9120-85F6BCB5525E}"/>
            </a:ext>
          </a:extLst>
        </xdr:cNvPr>
        <xdr:cNvSpPr txBox="1"/>
      </xdr:nvSpPr>
      <xdr:spPr>
        <a:xfrm>
          <a:off x="19278111" y="69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586249F4-80B0-470C-9FB6-790754E92CE6}"/>
            </a:ext>
          </a:extLst>
        </xdr:cNvPr>
        <xdr:cNvSpPr txBox="1"/>
      </xdr:nvSpPr>
      <xdr:spPr>
        <a:xfrm>
          <a:off x="18389111" y="685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161336</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DECAD6B6-E834-4608-A6F9-4D37DA1361A8}"/>
            </a:ext>
          </a:extLst>
        </xdr:cNvPr>
        <xdr:cNvSpPr txBox="1"/>
      </xdr:nvSpPr>
      <xdr:spPr>
        <a:xfrm>
          <a:off x="21043411" y="650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95673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4E0B4696-92EF-41F2-8A76-6DFE92C88A9D}"/>
            </a:ext>
          </a:extLst>
        </xdr:cNvPr>
        <xdr:cNvSpPr txBox="1"/>
      </xdr:nvSpPr>
      <xdr:spPr>
        <a:xfrm>
          <a:off x="20167111" y="6439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57921</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F3112C1E-DBA1-4F06-8FD2-4D6F72571563}"/>
            </a:ext>
          </a:extLst>
        </xdr:cNvPr>
        <xdr:cNvSpPr txBox="1"/>
      </xdr:nvSpPr>
      <xdr:spPr>
        <a:xfrm>
          <a:off x="19278111" y="657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13486</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B9E1A465-5061-4CB3-89D9-94227B269614}"/>
            </a:ext>
          </a:extLst>
        </xdr:cNvPr>
        <xdr:cNvSpPr txBox="1"/>
      </xdr:nvSpPr>
      <xdr:spPr>
        <a:xfrm>
          <a:off x="18389111" y="652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6F37201E-58F1-4429-B2FC-2416E2C5C23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110C15A5-F033-421B-8395-DA70A326218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2A5B8693-F3B1-490C-BD2E-29EA9C9BF9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58DE1B3B-5120-434A-8E4E-15AFFEB0D5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0743BA94-21A4-4809-B74E-1F29E562FF5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B71E9DC0-B70C-4EC9-97A1-3BE76BC29FB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BE420DA8-2672-4DA2-9D96-ADD7D16B4C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748CAD00-1D19-4C32-8FCE-07DF30819D9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E25B1D1A-4D81-40AC-897C-1399838920F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A3D39A79-A70C-4A96-8ACF-0DDAA128076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C1649220-D951-48D8-B8AF-D114AD4F687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1A43F618-A6BF-41BD-AFF5-67E63F4A43C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7F260862-6CF2-4053-83A2-758F85B3834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2077ED2F-82C6-4CB9-AD03-C0258BA7A64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B52D85F5-B339-4DA7-BEC7-47F3D2350D3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9E117027-23E4-46A6-BB88-E61A9C98C3C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DDC69B67-8233-44F9-A8CC-82273D90164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66C260CF-2C77-4E13-879C-C0BF341E39B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8FC024A6-1403-43EB-9A9E-EC59D8012A5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B02A18FF-1858-436F-A2D4-603D09D98D5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EE3E7BE9-9643-47A7-9CFE-017C43B8C2B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47ADF9A2-E8CD-45DF-8F7B-97C58DE98F4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EFCD2728-3FEB-409C-9540-5D113B69357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EEE65DB0-C0C5-4286-93A6-0FF9689281B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AD45F0C4-6152-4513-BA5D-70B24D8EF14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FE746090-7744-491F-B9EB-8D73DD8BAD81}"/>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8D1DA742-5E9E-4B52-8124-5AA2220E3605}"/>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AE557E43-6217-49EB-BEF9-EC893BAE9CE6}"/>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7ACFB12C-32F8-4033-94F5-9980100B1122}"/>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7337E427-A7FF-48A9-B0B7-3C8221344AA1}"/>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45043F0B-00B0-465E-AEA1-682E89FA3703}"/>
            </a:ext>
          </a:extLst>
        </xdr:cNvPr>
        <xdr:cNvSpPr txBox="1"/>
      </xdr:nvSpPr>
      <xdr:spPr>
        <a:xfrm>
          <a:off x="16357600"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229577AD-529B-4539-9ACE-D25F32F18E67}"/>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E41570DF-A93E-460B-8548-8A3EFDD5D549}"/>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BF30C53D-6E22-451E-B73A-7DFCDB724B19}"/>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B1B8024F-0CD3-4B9E-B3A8-FDF126DED685}"/>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B5DCDB04-282D-4855-960E-0FB11F6B06EF}"/>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72DB1218-746A-4342-9CC5-4C9523712C4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C9A3E234-CA12-4D1E-9127-EC49A4630A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D7DE3E3C-B428-4871-97CE-8278AF058F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721B59F2-399D-4D6D-81DF-9E5F1D9E5D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AB332FC9-A7E9-4155-AFA9-B66BA1061D0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96157</xdr:rowOff>
    </xdr:from>
    <xdr:to>
      <xdr:col>85</xdr:col>
      <xdr:colOff>177800</xdr:colOff>
      <xdr:row>63</xdr:row>
      <xdr:rowOff>26307</xdr:rowOff>
    </xdr:to>
    <xdr:sp macro="" textlink="">
      <xdr:nvSpPr>
        <xdr:cNvPr id="661" name="楕円 660">
          <a:extLst>
            <a:ext uri="{FF2B5EF4-FFF2-40B4-BE49-F238E27FC236}">
              <a16:creationId xmlns:a16="http://schemas.microsoft.com/office/drawing/2014/main" id="{49A04A8A-9CB6-453F-A310-248A6DA1F2D5}"/>
            </a:ext>
          </a:extLst>
        </xdr:cNvPr>
        <xdr:cNvSpPr/>
      </xdr:nvSpPr>
      <xdr:spPr>
        <a:xfrm>
          <a:off x="162687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74584</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6D4F5CFD-9006-4664-A3AD-4BB52FFCC764}"/>
            </a:ext>
          </a:extLst>
        </xdr:cNvPr>
        <xdr:cNvSpPr txBox="1"/>
      </xdr:nvSpPr>
      <xdr:spPr>
        <a:xfrm>
          <a:off x="16357600"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65133</xdr:rowOff>
    </xdr:from>
    <xdr:to>
      <xdr:col>81</xdr:col>
      <xdr:colOff>101600</xdr:colOff>
      <xdr:row>62</xdr:row>
      <xdr:rowOff>166733</xdr:rowOff>
    </xdr:to>
    <xdr:sp macro="" textlink="">
      <xdr:nvSpPr>
        <xdr:cNvPr id="663" name="楕円 662">
          <a:extLst>
            <a:ext uri="{FF2B5EF4-FFF2-40B4-BE49-F238E27FC236}">
              <a16:creationId xmlns:a16="http://schemas.microsoft.com/office/drawing/2014/main" id="{23682171-C8F4-4CFA-9675-213D90CC4099}"/>
            </a:ext>
          </a:extLst>
        </xdr:cNvPr>
        <xdr:cNvSpPr/>
      </xdr:nvSpPr>
      <xdr:spPr>
        <a:xfrm>
          <a:off x="154305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115933</xdr:rowOff>
    </xdr:from>
    <xdr:to>
      <xdr:col>85</xdr:col>
      <xdr:colOff>127000</xdr:colOff>
      <xdr:row>62</xdr:row>
      <xdr:rowOff>146957</xdr:rowOff>
    </xdr:to>
    <xdr:cxnSp macro="">
      <xdr:nvCxnSpPr>
        <xdr:cNvPr id="664" name="直線コネクタ 663">
          <a:extLst>
            <a:ext uri="{FF2B5EF4-FFF2-40B4-BE49-F238E27FC236}">
              <a16:creationId xmlns:a16="http://schemas.microsoft.com/office/drawing/2014/main" id="{0A12F6E9-130E-4931-B039-1D313BC40874}"/>
            </a:ext>
          </a:extLst>
        </xdr:cNvPr>
        <xdr:cNvCxnSpPr/>
      </xdr:nvCxnSpPr>
      <xdr:spPr>
        <a:xfrm>
          <a:off x="15481300" y="10745833"/>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32476</xdr:rowOff>
    </xdr:from>
    <xdr:to>
      <xdr:col>76</xdr:col>
      <xdr:colOff>165100</xdr:colOff>
      <xdr:row>62</xdr:row>
      <xdr:rowOff>134076</xdr:rowOff>
    </xdr:to>
    <xdr:sp macro="" textlink="">
      <xdr:nvSpPr>
        <xdr:cNvPr id="665" name="楕円 664">
          <a:extLst>
            <a:ext uri="{FF2B5EF4-FFF2-40B4-BE49-F238E27FC236}">
              <a16:creationId xmlns:a16="http://schemas.microsoft.com/office/drawing/2014/main" id="{36764532-DDCD-438F-B7F3-09890DB55BBC}"/>
            </a:ext>
          </a:extLst>
        </xdr:cNvPr>
        <xdr:cNvSpPr/>
      </xdr:nvSpPr>
      <xdr:spPr>
        <a:xfrm>
          <a:off x="14541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83276</xdr:rowOff>
    </xdr:from>
    <xdr:to>
      <xdr:col>81</xdr:col>
      <xdr:colOff>50800</xdr:colOff>
      <xdr:row>62</xdr:row>
      <xdr:rowOff>115933</xdr:rowOff>
    </xdr:to>
    <xdr:cxnSp macro="">
      <xdr:nvCxnSpPr>
        <xdr:cNvPr id="666" name="直線コネクタ 665">
          <a:extLst>
            <a:ext uri="{FF2B5EF4-FFF2-40B4-BE49-F238E27FC236}">
              <a16:creationId xmlns:a16="http://schemas.microsoft.com/office/drawing/2014/main" id="{1F411A16-E49C-4437-8573-6F043EF8872A}"/>
            </a:ext>
          </a:extLst>
        </xdr:cNvPr>
        <xdr:cNvCxnSpPr/>
      </xdr:nvCxnSpPr>
      <xdr:spPr>
        <a:xfrm>
          <a:off x="14592300" y="107131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171269</xdr:rowOff>
    </xdr:from>
    <xdr:to>
      <xdr:col>72</xdr:col>
      <xdr:colOff>38100</xdr:colOff>
      <xdr:row>62</xdr:row>
      <xdr:rowOff>101419</xdr:rowOff>
    </xdr:to>
    <xdr:sp macro="" textlink="">
      <xdr:nvSpPr>
        <xdr:cNvPr id="667" name="楕円 666">
          <a:extLst>
            <a:ext uri="{FF2B5EF4-FFF2-40B4-BE49-F238E27FC236}">
              <a16:creationId xmlns:a16="http://schemas.microsoft.com/office/drawing/2014/main" id="{FC14EE01-3612-4ED8-B66E-18FF015552A2}"/>
            </a:ext>
          </a:extLst>
        </xdr:cNvPr>
        <xdr:cNvSpPr/>
      </xdr:nvSpPr>
      <xdr:spPr>
        <a:xfrm>
          <a:off x="13652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50619</xdr:rowOff>
    </xdr:from>
    <xdr:to>
      <xdr:col>76</xdr:col>
      <xdr:colOff>114300</xdr:colOff>
      <xdr:row>62</xdr:row>
      <xdr:rowOff>83276</xdr:rowOff>
    </xdr:to>
    <xdr:cxnSp macro="">
      <xdr:nvCxnSpPr>
        <xdr:cNvPr id="668" name="直線コネクタ 667">
          <a:extLst>
            <a:ext uri="{FF2B5EF4-FFF2-40B4-BE49-F238E27FC236}">
              <a16:creationId xmlns:a16="http://schemas.microsoft.com/office/drawing/2014/main" id="{E730FDAC-558E-470E-81B8-7D7B02DCA951}"/>
            </a:ext>
          </a:extLst>
        </xdr:cNvPr>
        <xdr:cNvCxnSpPr/>
      </xdr:nvCxnSpPr>
      <xdr:spPr>
        <a:xfrm>
          <a:off x="13703300" y="106805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3084</xdr:rowOff>
    </xdr:from>
    <xdr:to>
      <xdr:col>67</xdr:col>
      <xdr:colOff>101600</xdr:colOff>
      <xdr:row>62</xdr:row>
      <xdr:rowOff>104684</xdr:rowOff>
    </xdr:to>
    <xdr:sp macro="" textlink="">
      <xdr:nvSpPr>
        <xdr:cNvPr id="669" name="楕円 668">
          <a:extLst>
            <a:ext uri="{FF2B5EF4-FFF2-40B4-BE49-F238E27FC236}">
              <a16:creationId xmlns:a16="http://schemas.microsoft.com/office/drawing/2014/main" id="{1B68A9B9-6752-4911-A880-4FBA5C8E1762}"/>
            </a:ext>
          </a:extLst>
        </xdr:cNvPr>
        <xdr:cNvSpPr/>
      </xdr:nvSpPr>
      <xdr:spPr>
        <a:xfrm>
          <a:off x="12763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50619</xdr:rowOff>
    </xdr:from>
    <xdr:to>
      <xdr:col>71</xdr:col>
      <xdr:colOff>177800</xdr:colOff>
      <xdr:row>62</xdr:row>
      <xdr:rowOff>53884</xdr:rowOff>
    </xdr:to>
    <xdr:cxnSp macro="">
      <xdr:nvCxnSpPr>
        <xdr:cNvPr id="670" name="直線コネクタ 669">
          <a:extLst>
            <a:ext uri="{FF2B5EF4-FFF2-40B4-BE49-F238E27FC236}">
              <a16:creationId xmlns:a16="http://schemas.microsoft.com/office/drawing/2014/main" id="{04003244-B82F-4B14-9BF1-FEC6C0E6CFB2}"/>
            </a:ext>
          </a:extLst>
        </xdr:cNvPr>
        <xdr:cNvCxnSpPr/>
      </xdr:nvCxnSpPr>
      <xdr:spPr>
        <a:xfrm flipV="1">
          <a:off x="12814300" y="1068051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48BAE79D-1511-4B9D-846C-2FD3CD6F6B74}"/>
            </a:ext>
          </a:extLst>
        </xdr:cNvPr>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3D96A0D2-F0CC-493C-8BB0-4F3A5C8D78FB}"/>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9DA3370A-7567-406F-B106-E1DEB1CF0401}"/>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A3DD81AB-0272-4685-8609-8034D92EC9B5}"/>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157860</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047D09A2-2CD0-4834-9817-D832F8D0A550}"/>
            </a:ext>
          </a:extLst>
        </xdr:cNvPr>
        <xdr:cNvSpPr txBox="1"/>
      </xdr:nvSpPr>
      <xdr:spPr>
        <a:xfrm>
          <a:off x="15266044" y="107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125203</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0C0F4AC6-359D-482C-8DDF-2AB8E1729BA0}"/>
            </a:ext>
          </a:extLst>
        </xdr:cNvPr>
        <xdr:cNvSpPr txBox="1"/>
      </xdr:nvSpPr>
      <xdr:spPr>
        <a:xfrm>
          <a:off x="14389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92546</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EFBC3D6E-BC15-4665-89C2-FF3A6CF63103}"/>
            </a:ext>
          </a:extLst>
        </xdr:cNvPr>
        <xdr:cNvSpPr txBox="1"/>
      </xdr:nvSpPr>
      <xdr:spPr>
        <a:xfrm>
          <a:off x="13500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95811</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DCD94C9E-1328-4744-BD8C-238C745DD92A}"/>
            </a:ext>
          </a:extLst>
        </xdr:cNvPr>
        <xdr:cNvSpPr txBox="1"/>
      </xdr:nvSpPr>
      <xdr:spPr>
        <a:xfrm>
          <a:off x="12611744" y="1072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325CB798-FE1A-4208-B5C4-6E85D2D696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48872787-C97A-4A70-9A32-0EFB60250EF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8209A4C5-9940-408B-83C4-E68EBCDF092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EFF6FA2B-8FB9-40A6-8208-80FB77B45D1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467C7F58-076F-478F-9FDF-1C7084D411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7C08D28D-463E-4341-BF1B-65B8AF16BCE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26390245-AC07-4A0D-A8E4-CFAB657DD6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80731844-E139-4E56-988B-CDFB9A0588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A82CD751-5634-4336-872C-7CE92E63043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FB7D27DA-729A-40EF-8CD8-23CA3C69C9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66072907-070D-4158-986A-FBEF7DFE05E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8581CBCA-0FF1-4E77-8210-287A65AC993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FF2A771A-3FF6-42EE-B827-91E29BAB418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FAF8E905-7EF7-400E-B871-309070195ED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E76F30CD-8DD1-4915-80F2-B5239DF81CF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80411ADB-6B7D-49F8-B0DD-737819359C6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40E3F337-C82F-4B80-A061-107E53F7354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149A20D0-1628-4647-ABE4-664AEEDC7D9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44D8F909-A823-4688-86AA-BA298F4ED90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DDD7E7A7-0EA5-49F3-A377-59EFEB317F9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D8BB841C-383B-42AE-9AAC-FBFE06453C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DFA51899-1B09-4B1C-B904-37B6F4305EB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C4730E09-8315-49AD-BC75-E78CB56C766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A59C0933-9BB6-4745-A85F-BFB617F48D88}"/>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01BD5D39-AE67-45DF-A424-6EE26E9834C9}"/>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21837D4C-DB55-4D8C-9E28-AE92037688F8}"/>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0188A2CF-2B76-4597-A32D-7F6352B4DE39}"/>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69B48315-BABC-46CC-9E84-1D281E898311}"/>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A221B82C-D542-4391-A49F-6A610BBC26ED}"/>
            </a:ext>
          </a:extLst>
        </xdr:cNvPr>
        <xdr:cNvSpPr txBox="1"/>
      </xdr:nvSpPr>
      <xdr:spPr>
        <a:xfrm>
          <a:off x="22199600" y="1048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9E6C2EC4-CC3F-48CE-9FA7-13BD00FE0B22}"/>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3DDD28EC-F6FC-4207-BE33-86A489622F8F}"/>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E86CCF8A-A13E-4C9B-A545-5477E5BB07E2}"/>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F0544685-952E-48B5-A14D-EFDBB2104B3E}"/>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DADA14EE-B3A5-491A-8684-0C773F20B4FC}"/>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108D9785-AC86-4E84-99E9-4D95B7B7BA8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0CB4E9A-82E9-4A78-BB36-1371DD95EC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F18C73D7-FB9C-4A9E-89BD-CA661515AC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FE83D8AB-8E28-4C93-9929-84B68D5793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D0EC6CA5-5243-4717-A8E6-F614DDF9BE5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158750</xdr:rowOff>
    </xdr:from>
    <xdr:to>
      <xdr:col>116</xdr:col>
      <xdr:colOff>114300</xdr:colOff>
      <xdr:row>63</xdr:row>
      <xdr:rowOff>88900</xdr:rowOff>
    </xdr:to>
    <xdr:sp macro="" textlink="">
      <xdr:nvSpPr>
        <xdr:cNvPr id="718" name="楕円 717">
          <a:extLst>
            <a:ext uri="{FF2B5EF4-FFF2-40B4-BE49-F238E27FC236}">
              <a16:creationId xmlns:a16="http://schemas.microsoft.com/office/drawing/2014/main" id="{B9113E6B-0034-426F-A5F6-73116DAFF577}"/>
            </a:ext>
          </a:extLst>
        </xdr:cNvPr>
        <xdr:cNvSpPr/>
      </xdr:nvSpPr>
      <xdr:spPr>
        <a:xfrm>
          <a:off x="221107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137177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43E7D266-05E0-49D3-BC99-857B59434ECD}"/>
            </a:ext>
          </a:extLst>
        </xdr:cNvPr>
        <xdr:cNvSpPr txBox="1"/>
      </xdr:nvSpPr>
      <xdr:spPr>
        <a:xfrm>
          <a:off x="22199600"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158750</xdr:rowOff>
    </xdr:from>
    <xdr:to>
      <xdr:col>112</xdr:col>
      <xdr:colOff>38100</xdr:colOff>
      <xdr:row>63</xdr:row>
      <xdr:rowOff>88900</xdr:rowOff>
    </xdr:to>
    <xdr:sp macro="" textlink="">
      <xdr:nvSpPr>
        <xdr:cNvPr id="720" name="楕円 719">
          <a:extLst>
            <a:ext uri="{FF2B5EF4-FFF2-40B4-BE49-F238E27FC236}">
              <a16:creationId xmlns:a16="http://schemas.microsoft.com/office/drawing/2014/main" id="{6900F8B9-E1D6-4CD4-90F6-2CF349D559A0}"/>
            </a:ext>
          </a:extLst>
        </xdr:cNvPr>
        <xdr:cNvSpPr/>
      </xdr:nvSpPr>
      <xdr:spPr>
        <a:xfrm>
          <a:off x="21272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38100</xdr:rowOff>
    </xdr:from>
    <xdr:to>
      <xdr:col>116</xdr:col>
      <xdr:colOff>63500</xdr:colOff>
      <xdr:row>63</xdr:row>
      <xdr:rowOff>38100</xdr:rowOff>
    </xdr:to>
    <xdr:cxnSp macro="">
      <xdr:nvCxnSpPr>
        <xdr:cNvPr id="721" name="直線コネクタ 720">
          <a:extLst>
            <a:ext uri="{FF2B5EF4-FFF2-40B4-BE49-F238E27FC236}">
              <a16:creationId xmlns:a16="http://schemas.microsoft.com/office/drawing/2014/main" id="{BB3C9719-CBC9-444A-B95B-6DBD3DFE9017}"/>
            </a:ext>
          </a:extLst>
        </xdr:cNvPr>
        <xdr:cNvCxnSpPr/>
      </xdr:nvCxnSpPr>
      <xdr:spPr>
        <a:xfrm>
          <a:off x="21323300" y="1083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158750</xdr:rowOff>
    </xdr:from>
    <xdr:to>
      <xdr:col>107</xdr:col>
      <xdr:colOff>101600</xdr:colOff>
      <xdr:row>63</xdr:row>
      <xdr:rowOff>88900</xdr:rowOff>
    </xdr:to>
    <xdr:sp macro="" textlink="">
      <xdr:nvSpPr>
        <xdr:cNvPr id="722" name="楕円 721">
          <a:extLst>
            <a:ext uri="{FF2B5EF4-FFF2-40B4-BE49-F238E27FC236}">
              <a16:creationId xmlns:a16="http://schemas.microsoft.com/office/drawing/2014/main" id="{C026197D-2B4B-4886-8F3C-30EAA0196D81}"/>
            </a:ext>
          </a:extLst>
        </xdr:cNvPr>
        <xdr:cNvSpPr/>
      </xdr:nvSpPr>
      <xdr:spPr>
        <a:xfrm>
          <a:off x="20383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38100</xdr:rowOff>
    </xdr:from>
    <xdr:to>
      <xdr:col>111</xdr:col>
      <xdr:colOff>177800</xdr:colOff>
      <xdr:row>63</xdr:row>
      <xdr:rowOff>38100</xdr:rowOff>
    </xdr:to>
    <xdr:cxnSp macro="">
      <xdr:nvCxnSpPr>
        <xdr:cNvPr id="723" name="直線コネクタ 722">
          <a:extLst>
            <a:ext uri="{FF2B5EF4-FFF2-40B4-BE49-F238E27FC236}">
              <a16:creationId xmlns:a16="http://schemas.microsoft.com/office/drawing/2014/main" id="{E8E09C7D-0BEB-4DED-917D-FCD0C0D623DB}"/>
            </a:ext>
          </a:extLst>
        </xdr:cNvPr>
        <xdr:cNvCxnSpPr/>
      </xdr:nvCxnSpPr>
      <xdr:spPr>
        <a:xfrm>
          <a:off x="20434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158750</xdr:rowOff>
    </xdr:from>
    <xdr:to>
      <xdr:col>102</xdr:col>
      <xdr:colOff>165100</xdr:colOff>
      <xdr:row>63</xdr:row>
      <xdr:rowOff>88900</xdr:rowOff>
    </xdr:to>
    <xdr:sp macro="" textlink="">
      <xdr:nvSpPr>
        <xdr:cNvPr id="724" name="楕円 723">
          <a:extLst>
            <a:ext uri="{FF2B5EF4-FFF2-40B4-BE49-F238E27FC236}">
              <a16:creationId xmlns:a16="http://schemas.microsoft.com/office/drawing/2014/main" id="{3F51298C-09C6-4F39-A56B-66F693401D77}"/>
            </a:ext>
          </a:extLst>
        </xdr:cNvPr>
        <xdr:cNvSpPr/>
      </xdr:nvSpPr>
      <xdr:spPr>
        <a:xfrm>
          <a:off x="19494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38100</xdr:rowOff>
    </xdr:from>
    <xdr:to>
      <xdr:col>107</xdr:col>
      <xdr:colOff>50800</xdr:colOff>
      <xdr:row>63</xdr:row>
      <xdr:rowOff>38100</xdr:rowOff>
    </xdr:to>
    <xdr:cxnSp macro="">
      <xdr:nvCxnSpPr>
        <xdr:cNvPr id="725" name="直線コネクタ 724">
          <a:extLst>
            <a:ext uri="{FF2B5EF4-FFF2-40B4-BE49-F238E27FC236}">
              <a16:creationId xmlns:a16="http://schemas.microsoft.com/office/drawing/2014/main" id="{815C650C-741B-435C-88B7-9D95FFC98927}"/>
            </a:ext>
          </a:extLst>
        </xdr:cNvPr>
        <xdr:cNvCxnSpPr/>
      </xdr:nvCxnSpPr>
      <xdr:spPr>
        <a:xfrm>
          <a:off x="19545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726" name="楕円 725">
          <a:extLst>
            <a:ext uri="{FF2B5EF4-FFF2-40B4-BE49-F238E27FC236}">
              <a16:creationId xmlns:a16="http://schemas.microsoft.com/office/drawing/2014/main" id="{B4FF3560-28EE-43D0-A9E5-DF22C5A29363}"/>
            </a:ext>
          </a:extLst>
        </xdr:cNvPr>
        <xdr:cNvSpPr/>
      </xdr:nvSpPr>
      <xdr:spPr>
        <a:xfrm>
          <a:off x="18605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38100</xdr:rowOff>
    </xdr:from>
    <xdr:to>
      <xdr:col>102</xdr:col>
      <xdr:colOff>114300</xdr:colOff>
      <xdr:row>63</xdr:row>
      <xdr:rowOff>38100</xdr:rowOff>
    </xdr:to>
    <xdr:cxnSp macro="">
      <xdr:nvCxnSpPr>
        <xdr:cNvPr id="727" name="直線コネクタ 726">
          <a:extLst>
            <a:ext uri="{FF2B5EF4-FFF2-40B4-BE49-F238E27FC236}">
              <a16:creationId xmlns:a16="http://schemas.microsoft.com/office/drawing/2014/main" id="{2D8B141D-92BD-408A-B038-106FD7A4FB5B}"/>
            </a:ext>
          </a:extLst>
        </xdr:cNvPr>
        <xdr:cNvCxnSpPr/>
      </xdr:nvCxnSpPr>
      <xdr:spPr>
        <a:xfrm>
          <a:off x="18656300" y="1083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EF0F2F86-3479-4904-8D2A-CE5C487154DC}"/>
            </a:ext>
          </a:extLst>
        </xdr:cNvPr>
        <xdr:cNvSpPr txBox="1"/>
      </xdr:nvSpPr>
      <xdr:spPr>
        <a:xfrm>
          <a:off x="210757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428389FF-F12B-418F-9A8B-0990D2259959}"/>
            </a:ext>
          </a:extLst>
        </xdr:cNvPr>
        <xdr:cNvSpPr txBox="1"/>
      </xdr:nvSpPr>
      <xdr:spPr>
        <a:xfrm>
          <a:off x="20199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DB879FCB-A410-4989-A6BD-EC2C2147B419}"/>
            </a:ext>
          </a:extLst>
        </xdr:cNvPr>
        <xdr:cNvSpPr txBox="1"/>
      </xdr:nvSpPr>
      <xdr:spPr>
        <a:xfrm>
          <a:off x="19310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B14BADC0-6F2D-43AB-911C-8391EB64485E}"/>
            </a:ext>
          </a:extLst>
        </xdr:cNvPr>
        <xdr:cNvSpPr txBox="1"/>
      </xdr:nvSpPr>
      <xdr:spPr>
        <a:xfrm>
          <a:off x="18421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80027</xdr:rowOff>
    </xdr:from>
    <xdr:ext cx="469744" cy="259045"/>
    <xdr:sp macro="" textlink="">
      <xdr:nvSpPr>
        <xdr:cNvPr id="732" name="n_1mainValue【保健センター・保健所】&#10;一人当たり面積">
          <a:extLst>
            <a:ext uri="{FF2B5EF4-FFF2-40B4-BE49-F238E27FC236}">
              <a16:creationId xmlns:a16="http://schemas.microsoft.com/office/drawing/2014/main" id="{D8A16DC4-FD3A-48F4-ABE6-F8336E4EFC84}"/>
            </a:ext>
          </a:extLst>
        </xdr:cNvPr>
        <xdr:cNvSpPr txBox="1"/>
      </xdr:nvSpPr>
      <xdr:spPr>
        <a:xfrm>
          <a:off x="210757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80027</xdr:rowOff>
    </xdr:from>
    <xdr:ext cx="469744" cy="259045"/>
    <xdr:sp macro="" textlink="">
      <xdr:nvSpPr>
        <xdr:cNvPr id="733" name="n_2mainValue【保健センター・保健所】&#10;一人当たり面積">
          <a:extLst>
            <a:ext uri="{FF2B5EF4-FFF2-40B4-BE49-F238E27FC236}">
              <a16:creationId xmlns:a16="http://schemas.microsoft.com/office/drawing/2014/main" id="{201B95FC-5891-430B-BD30-D3D371CB7073}"/>
            </a:ext>
          </a:extLst>
        </xdr:cNvPr>
        <xdr:cNvSpPr txBox="1"/>
      </xdr:nvSpPr>
      <xdr:spPr>
        <a:xfrm>
          <a:off x="20199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80027</xdr:rowOff>
    </xdr:from>
    <xdr:ext cx="469744" cy="259045"/>
    <xdr:sp macro="" textlink="">
      <xdr:nvSpPr>
        <xdr:cNvPr id="734" name="n_3mainValue【保健センター・保健所】&#10;一人当たり面積">
          <a:extLst>
            <a:ext uri="{FF2B5EF4-FFF2-40B4-BE49-F238E27FC236}">
              <a16:creationId xmlns:a16="http://schemas.microsoft.com/office/drawing/2014/main" id="{02451784-9725-471E-B2C1-DAFE2938F504}"/>
            </a:ext>
          </a:extLst>
        </xdr:cNvPr>
        <xdr:cNvSpPr txBox="1"/>
      </xdr:nvSpPr>
      <xdr:spPr>
        <a:xfrm>
          <a:off x="19310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735" name="n_4mainValue【保健センター・保健所】&#10;一人当たり面積">
          <a:extLst>
            <a:ext uri="{FF2B5EF4-FFF2-40B4-BE49-F238E27FC236}">
              <a16:creationId xmlns:a16="http://schemas.microsoft.com/office/drawing/2014/main" id="{8540A74D-8F60-452A-8721-C2B573AB0245}"/>
            </a:ext>
          </a:extLst>
        </xdr:cNvPr>
        <xdr:cNvSpPr txBox="1"/>
      </xdr:nvSpPr>
      <xdr:spPr>
        <a:xfrm>
          <a:off x="18421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6A4B6A74-9C54-4E47-876E-A005E976B4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574AD967-5487-498E-9EAC-91FBBD1AA999}"/>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AF6DC8C3-BB26-4546-961A-3550DD0727F2}"/>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C0875A77-416F-4C28-9627-F06522E477BC}"/>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F68AAF54-49C2-43EB-89B5-6E0350B03D2F}"/>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637124F7-B557-49F4-A3FB-7C38D84F170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21BCA385-E012-4D9C-823F-E5428F955D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48C030FE-7293-4EE1-8A37-2725CF50FEBB}"/>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F2C517A1-F8D2-4DA6-BAB8-5B2DDFC67929}"/>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DBDB8C02-2F34-452B-A2A7-4A277DABF43D}"/>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E3C6BA48-67C3-410D-9CDC-C5958CF1B5B6}"/>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85F9470D-4D96-484D-AB66-AD2F05922EF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1C9A7ABE-D536-478D-BB5D-E46ADA86CA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4D3386D3-5118-47C8-B258-85A03970B4F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4B728CF7-9A80-4014-8B8B-BA68F02BDA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7C8C9157-9BCA-4F45-ADBA-E1B1F958D1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7AD336AE-B3A8-4DA9-9748-0F8930CC25D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212B9ECE-0223-44F0-86DB-85407026CBD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54C0C2E9-F7DF-4FC5-8223-6E47CCBE358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2466E125-AD75-469A-A2E1-1EEE3C9F2AE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BF32A0EF-5BFE-47FF-AB1B-71B126BF45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07AC946-7AC8-4E7F-8BB2-98A3F330919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13B18573-C496-429F-AE27-497E91A843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2D6897B9-337C-4A75-B784-EFCEA9330B21}"/>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7C333EBC-2154-42B6-819A-ED8DE8ECA7B4}"/>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24741112-5932-4CFC-8A20-C6345152B53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B6060B3E-C2BA-4434-96BE-D3FA89BC1CAF}"/>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280A05B8-6A82-4E14-A142-A738C332282D}"/>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1D80E54E-7FA3-450A-A6C2-99297B94BC5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3E70D9A3-D66D-4111-B90E-C0E7571951F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EECC1397-D5FC-4382-B9D4-8B9DF0F1F141}"/>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72A377A5-B6D9-4B74-BDDF-2B1F710A7BB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782BF3B9-22D7-4848-820C-18DDF0117A4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F8CB8BAB-E435-4CA5-A4FB-55C833B995F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1EBA645A-7ABE-44BC-BF5C-D6656185F67A}"/>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5767C2FB-3DA9-454D-9C59-7FCAAC785B0C}"/>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1AD86AEE-F636-4D98-9CF8-E97D1BE4AE63}"/>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575A8997-345D-41B0-A888-0FC8C2A20879}"/>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B1335AA7-FD68-44BC-BBC7-162540239F46}"/>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16F67B89-29F9-4BE9-95F9-F7E6B7626267}"/>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3B90077A-B21A-4723-A847-AD48B9734751}"/>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50F32251-B730-489D-A939-426FD81BB6BE}"/>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014F9083-817F-4CC9-A935-696092D29553}"/>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F5F2FC92-49F1-459F-8A41-777F3BCB6CEB}"/>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F6D75923-A6F6-4CF0-8DC3-DD7AC0991A9A}"/>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4D5D428-6B23-449F-AEB5-ADDD35A4C79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9DB404C-D924-4482-ACFC-341E03DC6C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346D6B7-D6AE-4E5E-93F6-D94E9315A91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E7CA72CF-0B27-496D-9361-FEA6841433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74B7F89-7EFE-4731-86A6-D70E1E69717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162561</xdr:rowOff>
    </xdr:from>
    <xdr:to>
      <xdr:col>85</xdr:col>
      <xdr:colOff>177800</xdr:colOff>
      <xdr:row>106</xdr:row>
      <xdr:rowOff>92711</xdr:rowOff>
    </xdr:to>
    <xdr:sp macro="" textlink="">
      <xdr:nvSpPr>
        <xdr:cNvPr id="786" name="楕円 785">
          <a:extLst>
            <a:ext uri="{FF2B5EF4-FFF2-40B4-BE49-F238E27FC236}">
              <a16:creationId xmlns:a16="http://schemas.microsoft.com/office/drawing/2014/main" id="{3C8B8DC8-8A2D-4334-ADF4-FD1E1CFDDA9F}"/>
            </a:ext>
          </a:extLst>
        </xdr:cNvPr>
        <xdr:cNvSpPr/>
      </xdr:nvSpPr>
      <xdr:spPr>
        <a:xfrm>
          <a:off x="162687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140988</xdr:rowOff>
    </xdr:from>
    <xdr:ext cx="405111" cy="259045"/>
    <xdr:sp macro="" textlink="">
      <xdr:nvSpPr>
        <xdr:cNvPr id="787" name="【庁舎】&#10;有形固定資産減価償却率該当値テキスト">
          <a:extLst>
            <a:ext uri="{FF2B5EF4-FFF2-40B4-BE49-F238E27FC236}">
              <a16:creationId xmlns:a16="http://schemas.microsoft.com/office/drawing/2014/main" id="{C3BA1687-EBE2-4C8C-BF87-395F834E2BB7}"/>
            </a:ext>
          </a:extLst>
        </xdr:cNvPr>
        <xdr:cNvSpPr txBox="1"/>
      </xdr:nvSpPr>
      <xdr:spPr>
        <a:xfrm>
          <a:off x="16357600"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141987</xdr:rowOff>
    </xdr:from>
    <xdr:to>
      <xdr:col>81</xdr:col>
      <xdr:colOff>101600</xdr:colOff>
      <xdr:row>106</xdr:row>
      <xdr:rowOff>72137</xdr:rowOff>
    </xdr:to>
    <xdr:sp macro="" textlink="">
      <xdr:nvSpPr>
        <xdr:cNvPr id="788" name="楕円 787">
          <a:extLst>
            <a:ext uri="{FF2B5EF4-FFF2-40B4-BE49-F238E27FC236}">
              <a16:creationId xmlns:a16="http://schemas.microsoft.com/office/drawing/2014/main" id="{124294F1-8DC8-4C77-B5C6-EC3E1565E82B}"/>
            </a:ext>
          </a:extLst>
        </xdr:cNvPr>
        <xdr:cNvSpPr/>
      </xdr:nvSpPr>
      <xdr:spPr>
        <a:xfrm>
          <a:off x="15430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21337</xdr:rowOff>
    </xdr:from>
    <xdr:to>
      <xdr:col>85</xdr:col>
      <xdr:colOff>127000</xdr:colOff>
      <xdr:row>106</xdr:row>
      <xdr:rowOff>41911</xdr:rowOff>
    </xdr:to>
    <xdr:cxnSp macro="">
      <xdr:nvCxnSpPr>
        <xdr:cNvPr id="789" name="直線コネクタ 788">
          <a:extLst>
            <a:ext uri="{FF2B5EF4-FFF2-40B4-BE49-F238E27FC236}">
              <a16:creationId xmlns:a16="http://schemas.microsoft.com/office/drawing/2014/main" id="{E9BD77A1-9DA9-4AA7-B444-3E206D419283}"/>
            </a:ext>
          </a:extLst>
        </xdr:cNvPr>
        <xdr:cNvCxnSpPr/>
      </xdr:nvCxnSpPr>
      <xdr:spPr>
        <a:xfrm>
          <a:off x="15481300" y="18195037"/>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123698</xdr:rowOff>
    </xdr:from>
    <xdr:to>
      <xdr:col>76</xdr:col>
      <xdr:colOff>165100</xdr:colOff>
      <xdr:row>106</xdr:row>
      <xdr:rowOff>53848</xdr:rowOff>
    </xdr:to>
    <xdr:sp macro="" textlink="">
      <xdr:nvSpPr>
        <xdr:cNvPr id="790" name="楕円 789">
          <a:extLst>
            <a:ext uri="{FF2B5EF4-FFF2-40B4-BE49-F238E27FC236}">
              <a16:creationId xmlns:a16="http://schemas.microsoft.com/office/drawing/2014/main" id="{C6494765-59EF-4042-AE81-BC13F2D9EA60}"/>
            </a:ext>
          </a:extLst>
        </xdr:cNvPr>
        <xdr:cNvSpPr/>
      </xdr:nvSpPr>
      <xdr:spPr>
        <a:xfrm>
          <a:off x="1454150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xdr:rowOff>
    </xdr:from>
    <xdr:to>
      <xdr:col>81</xdr:col>
      <xdr:colOff>50800</xdr:colOff>
      <xdr:row>106</xdr:row>
      <xdr:rowOff>21337</xdr:rowOff>
    </xdr:to>
    <xdr:cxnSp macro="">
      <xdr:nvCxnSpPr>
        <xdr:cNvPr id="791" name="直線コネクタ 790">
          <a:extLst>
            <a:ext uri="{FF2B5EF4-FFF2-40B4-BE49-F238E27FC236}">
              <a16:creationId xmlns:a16="http://schemas.microsoft.com/office/drawing/2014/main" id="{733994BE-E94F-4B99-88CC-3BB5B8A8FAF4}"/>
            </a:ext>
          </a:extLst>
        </xdr:cNvPr>
        <xdr:cNvCxnSpPr/>
      </xdr:nvCxnSpPr>
      <xdr:spPr>
        <a:xfrm>
          <a:off x="14592300" y="181767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92" name="楕円 791">
          <a:extLst>
            <a:ext uri="{FF2B5EF4-FFF2-40B4-BE49-F238E27FC236}">
              <a16:creationId xmlns:a16="http://schemas.microsoft.com/office/drawing/2014/main" id="{1CF0EC25-475F-4BE5-A049-AB86F2DB4FCB}"/>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106</xdr:row>
      <xdr:rowOff>3048</xdr:rowOff>
    </xdr:to>
    <xdr:cxnSp macro="">
      <xdr:nvCxnSpPr>
        <xdr:cNvPr id="793" name="直線コネクタ 792">
          <a:extLst>
            <a:ext uri="{FF2B5EF4-FFF2-40B4-BE49-F238E27FC236}">
              <a16:creationId xmlns:a16="http://schemas.microsoft.com/office/drawing/2014/main" id="{967C95CC-E8A7-4B9B-A123-7EA8469CC0AA}"/>
            </a:ext>
          </a:extLst>
        </xdr:cNvPr>
        <xdr:cNvCxnSpPr/>
      </xdr:nvCxnSpPr>
      <xdr:spPr>
        <a:xfrm>
          <a:off x="13703300" y="1812417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130556</xdr:rowOff>
    </xdr:from>
    <xdr:to>
      <xdr:col>67</xdr:col>
      <xdr:colOff>101600</xdr:colOff>
      <xdr:row>107</xdr:row>
      <xdr:rowOff>60706</xdr:rowOff>
    </xdr:to>
    <xdr:sp macro="" textlink="">
      <xdr:nvSpPr>
        <xdr:cNvPr id="794" name="楕円 793">
          <a:extLst>
            <a:ext uri="{FF2B5EF4-FFF2-40B4-BE49-F238E27FC236}">
              <a16:creationId xmlns:a16="http://schemas.microsoft.com/office/drawing/2014/main" id="{BFEC4218-90E1-4076-A1B8-83A9B7AEA88C}"/>
            </a:ext>
          </a:extLst>
        </xdr:cNvPr>
        <xdr:cNvSpPr/>
      </xdr:nvSpPr>
      <xdr:spPr>
        <a:xfrm>
          <a:off x="12763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107</xdr:row>
      <xdr:rowOff>9906</xdr:rowOff>
    </xdr:to>
    <xdr:cxnSp macro="">
      <xdr:nvCxnSpPr>
        <xdr:cNvPr id="795" name="直線コネクタ 794">
          <a:extLst>
            <a:ext uri="{FF2B5EF4-FFF2-40B4-BE49-F238E27FC236}">
              <a16:creationId xmlns:a16="http://schemas.microsoft.com/office/drawing/2014/main" id="{E2A5A595-E170-43F5-AD89-B5AEE1962116}"/>
            </a:ext>
          </a:extLst>
        </xdr:cNvPr>
        <xdr:cNvCxnSpPr/>
      </xdr:nvCxnSpPr>
      <xdr:spPr>
        <a:xfrm flipV="1">
          <a:off x="12814300" y="18124170"/>
          <a:ext cx="889000" cy="23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5EC8504A-64DB-4FCA-BFC7-9CC9FC2CB387}"/>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0313E41A-1B13-4BD7-AD7B-438D26750113}"/>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5C1E26D4-8645-49BF-965A-B03FFFB30005}"/>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CC98B067-CAAF-4AF3-93C3-25142E04B321}"/>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63264</xdr:rowOff>
    </xdr:from>
    <xdr:ext cx="405111" cy="259045"/>
    <xdr:sp macro="" textlink="">
      <xdr:nvSpPr>
        <xdr:cNvPr id="800" name="n_1mainValue【庁舎】&#10;有形固定資産減価償却率">
          <a:extLst>
            <a:ext uri="{FF2B5EF4-FFF2-40B4-BE49-F238E27FC236}">
              <a16:creationId xmlns:a16="http://schemas.microsoft.com/office/drawing/2014/main" id="{2B054BE2-48FA-43E3-B856-C4151480142D}"/>
            </a:ext>
          </a:extLst>
        </xdr:cNvPr>
        <xdr:cNvSpPr txBox="1"/>
      </xdr:nvSpPr>
      <xdr:spPr>
        <a:xfrm>
          <a:off x="15266044" y="1823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44975</xdr:rowOff>
    </xdr:from>
    <xdr:ext cx="405111" cy="259045"/>
    <xdr:sp macro="" textlink="">
      <xdr:nvSpPr>
        <xdr:cNvPr id="801" name="n_2mainValue【庁舎】&#10;有形固定資産減価償却率">
          <a:extLst>
            <a:ext uri="{FF2B5EF4-FFF2-40B4-BE49-F238E27FC236}">
              <a16:creationId xmlns:a16="http://schemas.microsoft.com/office/drawing/2014/main" id="{DB6877A6-868A-4D8B-B5A2-D23CB7079621}"/>
            </a:ext>
          </a:extLst>
        </xdr:cNvPr>
        <xdr:cNvSpPr txBox="1"/>
      </xdr:nvSpPr>
      <xdr:spPr>
        <a:xfrm>
          <a:off x="14389744" y="1821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802" name="n_3mainValue【庁舎】&#10;有形固定資産減価償却率">
          <a:extLst>
            <a:ext uri="{FF2B5EF4-FFF2-40B4-BE49-F238E27FC236}">
              <a16:creationId xmlns:a16="http://schemas.microsoft.com/office/drawing/2014/main" id="{E36F73C0-9780-4043-8453-E6CCDECEDA5E}"/>
            </a:ext>
          </a:extLst>
        </xdr:cNvPr>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51833</xdr:rowOff>
    </xdr:from>
    <xdr:ext cx="405111" cy="259045"/>
    <xdr:sp macro="" textlink="">
      <xdr:nvSpPr>
        <xdr:cNvPr id="803" name="n_4mainValue【庁舎】&#10;有形固定資産減価償却率">
          <a:extLst>
            <a:ext uri="{FF2B5EF4-FFF2-40B4-BE49-F238E27FC236}">
              <a16:creationId xmlns:a16="http://schemas.microsoft.com/office/drawing/2014/main" id="{3D367B2A-1C12-4391-A19A-474C7137DC41}"/>
            </a:ext>
          </a:extLst>
        </xdr:cNvPr>
        <xdr:cNvSpPr txBox="1"/>
      </xdr:nvSpPr>
      <xdr:spPr>
        <a:xfrm>
          <a:off x="12611744" y="1839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9D9CEFAA-D94B-4255-ABFC-79221EEF2C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EC3EADA2-97C2-4231-87EB-09374197D34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AFE9CFA0-5ACE-412E-9E05-8BC1D5C6488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B34DB507-6D09-431B-8C4F-2A0CCFAEAE4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FE6C3CB7-E381-42AE-B350-C20ECDA422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7F1F616A-6F1C-47E0-8897-4ACA627246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78CF3513-E433-4556-A7BB-60D2BCBD193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E9F5AE6F-FE78-481A-ADEC-02B9480026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8A55477C-531F-4CD5-B69C-384C9FD1559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4833969A-F304-49AB-9C3A-57A9C77FEA0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E5FC9AE1-6BE2-4043-B087-B525A49EB0F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7C8DFAA9-7823-4A18-A099-D371C539288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690A842E-9FB2-4EFB-8782-8999374E5C3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562FED92-149E-44D0-8CDD-E91F7F84934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E158F84D-1607-446F-8A3C-761AC0FB6A9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B19C0DF1-3ABC-478D-B33F-4B9CAEB1F0B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9E82F863-8766-4A9F-AFA8-2A4967491AC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23B7404E-2554-44E1-9E29-E328132679D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18923F04-EC80-4511-9E79-39032C91D2A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A6620555-57A9-4BB3-B707-8F08337E650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31B4B8B-DFB3-4D89-A118-8E34AC7311C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D7F2920C-FC38-4BAB-912C-F17CCEA7C9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A7D93BFE-9511-4D89-B9C9-F5DC98C00EB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220E6B0A-FA5F-4EC3-A922-D1CE75B9B53E}"/>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A566BA7B-54EC-40A9-B844-8FC1FA5D33F2}"/>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8C0FEDB4-CFB1-4CA6-BF6F-C1B1530C9955}"/>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2E6E8659-CA94-476D-9EFC-07FA0D686DCB}"/>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9454F632-9751-4B79-BF26-FC6FACF80138}"/>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95266</xdr:rowOff>
    </xdr:from>
    <xdr:ext cx="469744" cy="259045"/>
    <xdr:sp macro="" textlink="">
      <xdr:nvSpPr>
        <xdr:cNvPr id="832" name="【庁舎】&#10;一人当たり面積平均値テキスト">
          <a:extLst>
            <a:ext uri="{FF2B5EF4-FFF2-40B4-BE49-F238E27FC236}">
              <a16:creationId xmlns:a16="http://schemas.microsoft.com/office/drawing/2014/main" id="{221F87D4-853A-41A1-A6A9-B62F8674DE0F}"/>
            </a:ext>
          </a:extLst>
        </xdr:cNvPr>
        <xdr:cNvSpPr txBox="1"/>
      </xdr:nvSpPr>
      <xdr:spPr>
        <a:xfrm>
          <a:off x="22199600" y="18097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92B25D97-E2D3-43F3-8B68-4508E3E1D0CB}"/>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F1C7E21B-2075-4934-B06D-7F2FB92A550D}"/>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2991B905-D4C8-4783-BCC7-1E3293E466F9}"/>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E4029D45-2B38-4D2A-9BEE-71BDF4F69355}"/>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1AA379A5-82BE-4FF4-91DD-58258DD6E5B7}"/>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CE14019C-4702-4ED0-97D5-55FC6041BA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A025B8F-99D4-45EB-944E-A18B8B154A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5C6C07F-2E74-4B4B-BDAC-F5911C4737D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88459C2-C0ED-4673-A4F9-2591364853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93374B93-1107-4742-90F6-7E0FAD3E92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xdr:rowOff>
    </xdr:from>
    <xdr:to>
      <xdr:col>116</xdr:col>
      <xdr:colOff>114300</xdr:colOff>
      <xdr:row>104</xdr:row>
      <xdr:rowOff>107950</xdr:rowOff>
    </xdr:to>
    <xdr:sp macro="" textlink="">
      <xdr:nvSpPr>
        <xdr:cNvPr id="843" name="楕円 842">
          <a:extLst>
            <a:ext uri="{FF2B5EF4-FFF2-40B4-BE49-F238E27FC236}">
              <a16:creationId xmlns:a16="http://schemas.microsoft.com/office/drawing/2014/main" id="{0967CB7C-3C99-4617-8CE2-B91AB7B319E3}"/>
            </a:ext>
          </a:extLst>
        </xdr:cNvPr>
        <xdr:cNvSpPr/>
      </xdr:nvSpPr>
      <xdr:spPr>
        <a:xfrm>
          <a:off x="221107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29227</xdr:rowOff>
    </xdr:from>
    <xdr:ext cx="469744" cy="259045"/>
    <xdr:sp macro="" textlink="">
      <xdr:nvSpPr>
        <xdr:cNvPr id="844" name="【庁舎】&#10;一人当たり面積該当値テキスト">
          <a:extLst>
            <a:ext uri="{FF2B5EF4-FFF2-40B4-BE49-F238E27FC236}">
              <a16:creationId xmlns:a16="http://schemas.microsoft.com/office/drawing/2014/main" id="{88F189F2-0D53-45B6-986A-6DE8F35DE103}"/>
            </a:ext>
          </a:extLst>
        </xdr:cNvPr>
        <xdr:cNvSpPr txBox="1"/>
      </xdr:nvSpPr>
      <xdr:spPr>
        <a:xfrm>
          <a:off x="22199600"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170180</xdr:rowOff>
    </xdr:from>
    <xdr:to>
      <xdr:col>112</xdr:col>
      <xdr:colOff>38100</xdr:colOff>
      <xdr:row>104</xdr:row>
      <xdr:rowOff>100330</xdr:rowOff>
    </xdr:to>
    <xdr:sp macro="" textlink="">
      <xdr:nvSpPr>
        <xdr:cNvPr id="845" name="楕円 844">
          <a:extLst>
            <a:ext uri="{FF2B5EF4-FFF2-40B4-BE49-F238E27FC236}">
              <a16:creationId xmlns:a16="http://schemas.microsoft.com/office/drawing/2014/main" id="{BA634AAE-F6CE-4EB9-BCB3-2BC5BAC9B8D6}"/>
            </a:ext>
          </a:extLst>
        </xdr:cNvPr>
        <xdr:cNvSpPr/>
      </xdr:nvSpPr>
      <xdr:spPr>
        <a:xfrm>
          <a:off x="21272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49530</xdr:rowOff>
    </xdr:from>
    <xdr:to>
      <xdr:col>116</xdr:col>
      <xdr:colOff>63500</xdr:colOff>
      <xdr:row>104</xdr:row>
      <xdr:rowOff>57150</xdr:rowOff>
    </xdr:to>
    <xdr:cxnSp macro="">
      <xdr:nvCxnSpPr>
        <xdr:cNvPr id="846" name="直線コネクタ 845">
          <a:extLst>
            <a:ext uri="{FF2B5EF4-FFF2-40B4-BE49-F238E27FC236}">
              <a16:creationId xmlns:a16="http://schemas.microsoft.com/office/drawing/2014/main" id="{E2EB9898-457C-40DC-87F5-68FEE87A9577}"/>
            </a:ext>
          </a:extLst>
        </xdr:cNvPr>
        <xdr:cNvCxnSpPr/>
      </xdr:nvCxnSpPr>
      <xdr:spPr>
        <a:xfrm>
          <a:off x="21323300" y="178803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847" name="楕円 846">
          <a:extLst>
            <a:ext uri="{FF2B5EF4-FFF2-40B4-BE49-F238E27FC236}">
              <a16:creationId xmlns:a16="http://schemas.microsoft.com/office/drawing/2014/main" id="{152EB5CE-DEF2-445A-B962-7BE102B48CA7}"/>
            </a:ext>
          </a:extLst>
        </xdr:cNvPr>
        <xdr:cNvSpPr/>
      </xdr:nvSpPr>
      <xdr:spPr>
        <a:xfrm>
          <a:off x="20383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49530</xdr:rowOff>
    </xdr:to>
    <xdr:cxnSp macro="">
      <xdr:nvCxnSpPr>
        <xdr:cNvPr id="848" name="直線コネクタ 847">
          <a:extLst>
            <a:ext uri="{FF2B5EF4-FFF2-40B4-BE49-F238E27FC236}">
              <a16:creationId xmlns:a16="http://schemas.microsoft.com/office/drawing/2014/main" id="{61A86CA6-7A9C-4540-B379-1ECBD10F0A97}"/>
            </a:ext>
          </a:extLst>
        </xdr:cNvPr>
        <xdr:cNvCxnSpPr/>
      </xdr:nvCxnSpPr>
      <xdr:spPr>
        <a:xfrm>
          <a:off x="20434300" y="17880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166370</xdr:rowOff>
    </xdr:from>
    <xdr:to>
      <xdr:col>102</xdr:col>
      <xdr:colOff>165100</xdr:colOff>
      <xdr:row>104</xdr:row>
      <xdr:rowOff>96520</xdr:rowOff>
    </xdr:to>
    <xdr:sp macro="" textlink="">
      <xdr:nvSpPr>
        <xdr:cNvPr id="849" name="楕円 848">
          <a:extLst>
            <a:ext uri="{FF2B5EF4-FFF2-40B4-BE49-F238E27FC236}">
              <a16:creationId xmlns:a16="http://schemas.microsoft.com/office/drawing/2014/main" id="{B3AF1D14-C4EC-4CAC-A7F7-F9CD65AC0B4A}"/>
            </a:ext>
          </a:extLst>
        </xdr:cNvPr>
        <xdr:cNvSpPr/>
      </xdr:nvSpPr>
      <xdr:spPr>
        <a:xfrm>
          <a:off x="19494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45720</xdr:rowOff>
    </xdr:from>
    <xdr:to>
      <xdr:col>107</xdr:col>
      <xdr:colOff>50800</xdr:colOff>
      <xdr:row>104</xdr:row>
      <xdr:rowOff>49530</xdr:rowOff>
    </xdr:to>
    <xdr:cxnSp macro="">
      <xdr:nvCxnSpPr>
        <xdr:cNvPr id="850" name="直線コネクタ 849">
          <a:extLst>
            <a:ext uri="{FF2B5EF4-FFF2-40B4-BE49-F238E27FC236}">
              <a16:creationId xmlns:a16="http://schemas.microsoft.com/office/drawing/2014/main" id="{DE3D98A7-29FA-45BA-9E83-14133D5A12EA}"/>
            </a:ext>
          </a:extLst>
        </xdr:cNvPr>
        <xdr:cNvCxnSpPr/>
      </xdr:nvCxnSpPr>
      <xdr:spPr>
        <a:xfrm>
          <a:off x="19545300" y="17876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xdr:rowOff>
    </xdr:from>
    <xdr:to>
      <xdr:col>98</xdr:col>
      <xdr:colOff>38100</xdr:colOff>
      <xdr:row>104</xdr:row>
      <xdr:rowOff>107950</xdr:rowOff>
    </xdr:to>
    <xdr:sp macro="" textlink="">
      <xdr:nvSpPr>
        <xdr:cNvPr id="851" name="楕円 850">
          <a:extLst>
            <a:ext uri="{FF2B5EF4-FFF2-40B4-BE49-F238E27FC236}">
              <a16:creationId xmlns:a16="http://schemas.microsoft.com/office/drawing/2014/main" id="{FFC99668-6761-4125-8CB5-44E50BEC5AB7}"/>
            </a:ext>
          </a:extLst>
        </xdr:cNvPr>
        <xdr:cNvSpPr/>
      </xdr:nvSpPr>
      <xdr:spPr>
        <a:xfrm>
          <a:off x="18605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45720</xdr:rowOff>
    </xdr:from>
    <xdr:to>
      <xdr:col>102</xdr:col>
      <xdr:colOff>114300</xdr:colOff>
      <xdr:row>104</xdr:row>
      <xdr:rowOff>57150</xdr:rowOff>
    </xdr:to>
    <xdr:cxnSp macro="">
      <xdr:nvCxnSpPr>
        <xdr:cNvPr id="852" name="直線コネクタ 851">
          <a:extLst>
            <a:ext uri="{FF2B5EF4-FFF2-40B4-BE49-F238E27FC236}">
              <a16:creationId xmlns:a16="http://schemas.microsoft.com/office/drawing/2014/main" id="{E31FBADA-2518-46FC-BFBB-C8CAB8C006B6}"/>
            </a:ext>
          </a:extLst>
        </xdr:cNvPr>
        <xdr:cNvCxnSpPr/>
      </xdr:nvCxnSpPr>
      <xdr:spPr>
        <a:xfrm flipV="1">
          <a:off x="18656300" y="178765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53" name="n_1aveValue【庁舎】&#10;一人当たり面積">
          <a:extLst>
            <a:ext uri="{FF2B5EF4-FFF2-40B4-BE49-F238E27FC236}">
              <a16:creationId xmlns:a16="http://schemas.microsoft.com/office/drawing/2014/main" id="{94B2DD11-EB6E-4617-B585-F14162E9111A}"/>
            </a:ext>
          </a:extLst>
        </xdr:cNvPr>
        <xdr:cNvSpPr txBox="1"/>
      </xdr:nvSpPr>
      <xdr:spPr>
        <a:xfrm>
          <a:off x="210757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54" name="n_2aveValue【庁舎】&#10;一人当たり面積">
          <a:extLst>
            <a:ext uri="{FF2B5EF4-FFF2-40B4-BE49-F238E27FC236}">
              <a16:creationId xmlns:a16="http://schemas.microsoft.com/office/drawing/2014/main" id="{227774F9-25C6-4C2F-81C8-F2BB5FFDE567}"/>
            </a:ext>
          </a:extLst>
        </xdr:cNvPr>
        <xdr:cNvSpPr txBox="1"/>
      </xdr:nvSpPr>
      <xdr:spPr>
        <a:xfrm>
          <a:off x="20199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55" name="n_3aveValue【庁舎】&#10;一人当たり面積">
          <a:extLst>
            <a:ext uri="{FF2B5EF4-FFF2-40B4-BE49-F238E27FC236}">
              <a16:creationId xmlns:a16="http://schemas.microsoft.com/office/drawing/2014/main" id="{69FBB11A-F88E-4BB0-8DB1-D075562E75F1}"/>
            </a:ext>
          </a:extLst>
        </xdr:cNvPr>
        <xdr:cNvSpPr txBox="1"/>
      </xdr:nvSpPr>
      <xdr:spPr>
        <a:xfrm>
          <a:off x="19310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56" name="n_4aveValue【庁舎】&#10;一人当たり面積">
          <a:extLst>
            <a:ext uri="{FF2B5EF4-FFF2-40B4-BE49-F238E27FC236}">
              <a16:creationId xmlns:a16="http://schemas.microsoft.com/office/drawing/2014/main" id="{12D933C6-017E-4E82-A349-0AD6BF5A030C}"/>
            </a:ext>
          </a:extLst>
        </xdr:cNvPr>
        <xdr:cNvSpPr txBox="1"/>
      </xdr:nvSpPr>
      <xdr:spPr>
        <a:xfrm>
          <a:off x="18421427"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116857</xdr:rowOff>
    </xdr:from>
    <xdr:ext cx="469744" cy="259045"/>
    <xdr:sp macro="" textlink="">
      <xdr:nvSpPr>
        <xdr:cNvPr id="857" name="n_1mainValue【庁舎】&#10;一人当たり面積">
          <a:extLst>
            <a:ext uri="{FF2B5EF4-FFF2-40B4-BE49-F238E27FC236}">
              <a16:creationId xmlns:a16="http://schemas.microsoft.com/office/drawing/2014/main" id="{6381F01B-937E-4878-8AF4-587624DC543C}"/>
            </a:ext>
          </a:extLst>
        </xdr:cNvPr>
        <xdr:cNvSpPr txBox="1"/>
      </xdr:nvSpPr>
      <xdr:spPr>
        <a:xfrm>
          <a:off x="210757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858" name="n_2mainValue【庁舎】&#10;一人当たり面積">
          <a:extLst>
            <a:ext uri="{FF2B5EF4-FFF2-40B4-BE49-F238E27FC236}">
              <a16:creationId xmlns:a16="http://schemas.microsoft.com/office/drawing/2014/main" id="{6E5013FA-EA8D-4675-BC8D-833472B8A5C1}"/>
            </a:ext>
          </a:extLst>
        </xdr:cNvPr>
        <xdr:cNvSpPr txBox="1"/>
      </xdr:nvSpPr>
      <xdr:spPr>
        <a:xfrm>
          <a:off x="2019942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113047</xdr:rowOff>
    </xdr:from>
    <xdr:ext cx="469744" cy="259045"/>
    <xdr:sp macro="" textlink="">
      <xdr:nvSpPr>
        <xdr:cNvPr id="859" name="n_3mainValue【庁舎】&#10;一人当たり面積">
          <a:extLst>
            <a:ext uri="{FF2B5EF4-FFF2-40B4-BE49-F238E27FC236}">
              <a16:creationId xmlns:a16="http://schemas.microsoft.com/office/drawing/2014/main" id="{16649EF4-92DE-4F77-BD1A-81888440E7E8}"/>
            </a:ext>
          </a:extLst>
        </xdr:cNvPr>
        <xdr:cNvSpPr txBox="1"/>
      </xdr:nvSpPr>
      <xdr:spPr>
        <a:xfrm>
          <a:off x="19310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124477</xdr:rowOff>
    </xdr:from>
    <xdr:ext cx="469744" cy="259045"/>
    <xdr:sp macro="" textlink="">
      <xdr:nvSpPr>
        <xdr:cNvPr id="860" name="n_4mainValue【庁舎】&#10;一人当たり面積">
          <a:extLst>
            <a:ext uri="{FF2B5EF4-FFF2-40B4-BE49-F238E27FC236}">
              <a16:creationId xmlns:a16="http://schemas.microsoft.com/office/drawing/2014/main" id="{E361D6D2-E24C-48E3-BEDF-D9E7AA415379}"/>
            </a:ext>
          </a:extLst>
        </xdr:cNvPr>
        <xdr:cNvSpPr txBox="1"/>
      </xdr:nvSpPr>
      <xdr:spPr>
        <a:xfrm>
          <a:off x="1842142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A3BDC288-2870-46D5-887B-6074F875850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6C6DA433-3FE1-4DDF-B97C-2104B55F3A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A8BD5D99-64E2-40E7-92DF-030C00BE37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49.0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50.7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47.4</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％）をやや上回る水準にあり、施設の老朽化は緩やかに進行して</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いる。今後は多機能化・集約化や複合化を検討していく。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【福祉施設】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54.1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2.4</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56.5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53.0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％）を上回る水準にあり、一人当たり面積も</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0.149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0.089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㎡）より広い状況にある。将来的な維持補修費等の負担に留意しつつ、</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施設の目的に応じて、多機能化・集約化・複合化など効率的な運用を検討する。</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78.1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80.0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％に達した。類似団体平均（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44.8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％）を大幅に上回る極めて高い値となっている。主要な要因である碑文谷保健センター（昭和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年築）については、令和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月</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日をもって業務を終了し、今後は解体工事を予定している。</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【庁舎】 有形固定資産減価償却率は前年度（</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R05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62.6</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63.5</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％となった。類似団体平均（</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51.1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％）を上回る水準にあり、昭和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41</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年築の</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目黒区</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総合庁舎や昭和</a:t>
          </a:r>
          <a:r>
            <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47</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年築の</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目黒区</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清掃事務所の老朽化が押し上げ要因となっている。</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今後も建物の老朽化対策として、</a:t>
          </a:r>
          <a:r>
            <a:rPr lang="ja-JP"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「区有施設見直し計画」に基づき、</a:t>
          </a:r>
          <a:r>
            <a:rPr lang="ja-JP" altLang="en-US" sz="1150" b="0">
              <a:solidFill>
                <a:sysClr val="windowText" lastClr="000000"/>
              </a:solidFill>
              <a:effectLst/>
              <a:latin typeface="ＭＳ Ｐゴシック" panose="020B0600070205080204" pitchFamily="50" charset="-128"/>
              <a:ea typeface="ＭＳ Ｐゴシック" panose="020B0600070205080204" pitchFamily="50" charset="-128"/>
              <a:cs typeface="+mn-cs"/>
            </a:rPr>
            <a:t>適切な更新手法などの検討を行っていく。</a:t>
          </a:r>
          <a:endParaRPr lang="en-US" altLang="ja-JP" sz="1150" b="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本橋　鉄平" id="{16DC5DEC-9AE2-44DC-9EBA-BD6CBF0C692F}" userId="S::m01944207@city.meguro.tokyo.jp::279603a1-5cc4-4b90-9237-9fd19a722e1b"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A66" dT="2026-03-06T00:00:40.30" personId="{16DC5DEC-9AE2-44DC-9EBA-BD6CBF0C692F}" id="{DBC35428-BF2A-4A05-BE95-640186EC625E}">
    <text>東京都送付資料_参考数値より</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137292495</v>
      </c>
      <c r="BO4" s="384"/>
      <c r="BP4" s="384"/>
      <c r="BQ4" s="384"/>
      <c r="BR4" s="384"/>
      <c r="BS4" s="384"/>
      <c r="BT4" s="384"/>
      <c r="BU4" s="385"/>
      <c r="BV4" s="383">
        <v>131219485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5.7</v>
      </c>
      <c r="CU4" s="390"/>
      <c r="CV4" s="390"/>
      <c r="CW4" s="390"/>
      <c r="CX4" s="390"/>
      <c r="CY4" s="390"/>
      <c r="CZ4" s="390"/>
      <c r="DA4" s="391"/>
      <c r="DB4" s="389">
        <v>9.4</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131964230</v>
      </c>
      <c r="BO5" s="421"/>
      <c r="BP5" s="421"/>
      <c r="BQ5" s="421"/>
      <c r="BR5" s="421"/>
      <c r="BS5" s="421"/>
      <c r="BT5" s="421"/>
      <c r="BU5" s="422"/>
      <c r="BV5" s="420">
        <v>123773948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74.8</v>
      </c>
      <c r="CU5" s="418"/>
      <c r="CV5" s="418"/>
      <c r="CW5" s="418"/>
      <c r="CX5" s="418"/>
      <c r="CY5" s="418"/>
      <c r="CZ5" s="418"/>
      <c r="DA5" s="419"/>
      <c r="DB5" s="417">
        <v>76.099999999999994</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5328265</v>
      </c>
      <c r="BO6" s="421"/>
      <c r="BP6" s="421"/>
      <c r="BQ6" s="421"/>
      <c r="BR6" s="421"/>
      <c r="BS6" s="421"/>
      <c r="BT6" s="421"/>
      <c r="BU6" s="422"/>
      <c r="BV6" s="420">
        <v>7445537</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74.8</v>
      </c>
      <c r="CU6" s="458"/>
      <c r="CV6" s="458"/>
      <c r="CW6" s="458"/>
      <c r="CX6" s="458"/>
      <c r="CY6" s="458"/>
      <c r="CZ6" s="458"/>
      <c r="DA6" s="459"/>
      <c r="DB6" s="457">
        <v>76.099999999999994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646780</v>
      </c>
      <c r="BO7" s="421"/>
      <c r="BP7" s="421"/>
      <c r="BQ7" s="421"/>
      <c r="BR7" s="421"/>
      <c r="BS7" s="421"/>
      <c r="BT7" s="421"/>
      <c r="BU7" s="422"/>
      <c r="BV7" s="420">
        <v>128352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81616447</v>
      </c>
      <c r="CU7" s="421"/>
      <c r="CV7" s="421"/>
      <c r="CW7" s="421"/>
      <c r="CX7" s="421"/>
      <c r="CY7" s="421"/>
      <c r="CZ7" s="421"/>
      <c r="DA7" s="422"/>
      <c r="DB7" s="420">
        <v>78098672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4681485</v>
      </c>
      <c r="BO8" s="421"/>
      <c r="BP8" s="421"/>
      <c r="BQ8" s="421"/>
      <c r="BR8" s="421"/>
      <c r="BS8" s="421"/>
      <c r="BT8" s="421"/>
      <c r="BU8" s="422"/>
      <c r="BV8" s="420">
        <v>7317185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0.72</v>
      </c>
      <c r="CU8" s="461"/>
      <c r="CV8" s="461"/>
      <c r="CW8" s="461"/>
      <c r="CX8" s="461"/>
      <c r="CY8" s="461"/>
      <c r="CZ8" s="461"/>
      <c r="DA8" s="462"/>
      <c r="DB8" s="460">
        <v>0.73</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288088</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-2635700</v>
      </c>
      <c r="BO9" s="421"/>
      <c r="BP9" s="421"/>
      <c r="BQ9" s="421"/>
      <c r="BR9" s="421"/>
      <c r="BS9" s="421"/>
      <c r="BT9" s="421"/>
      <c r="BU9" s="422"/>
      <c r="BV9" s="420">
        <v>-802868</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v>
      </c>
      <c r="CU9" s="418"/>
      <c r="CV9" s="418"/>
      <c r="CW9" s="418"/>
      <c r="CX9" s="418"/>
      <c r="CY9" s="418"/>
      <c r="CZ9" s="418"/>
      <c r="DA9" s="419"/>
      <c r="DB9" s="417">
        <v>1.1000000000000001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277622</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3777591</v>
      </c>
      <c r="BO10" s="421"/>
      <c r="BP10" s="421"/>
      <c r="BQ10" s="421"/>
      <c r="BR10" s="421"/>
      <c r="BS10" s="421"/>
      <c r="BT10" s="421"/>
      <c r="BU10" s="422"/>
      <c r="BV10" s="420">
        <v>4675248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281400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8637</v>
      </c>
      <c r="BO12" s="421"/>
      <c r="BP12" s="421"/>
      <c r="BQ12" s="421"/>
      <c r="BR12" s="421"/>
      <c r="BS12" s="421"/>
      <c r="BT12" s="421"/>
      <c r="BU12" s="422"/>
      <c r="BV12" s="420">
        <v>29851</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269921</v>
      </c>
      <c r="S13" s="505"/>
      <c r="T13" s="505"/>
      <c r="U13" s="505"/>
      <c r="V13" s="506"/>
      <c r="W13" s="436" t="s">
        <v>131</v>
      </c>
      <c r="X13" s="437"/>
      <c r="Y13" s="437"/>
      <c r="Z13" s="437"/>
      <c r="AA13" s="437"/>
      <c r="AB13" s="427"/>
      <c r="AC13" s="471">
        <v>189</v>
      </c>
      <c r="AD13" s="472"/>
      <c r="AE13" s="472"/>
      <c r="AF13" s="472"/>
      <c r="AG13" s="514"/>
      <c r="AH13" s="471">
        <v>207</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1133254</v>
      </c>
      <c r="BO13" s="421"/>
      <c r="BP13" s="421"/>
      <c r="BQ13" s="421"/>
      <c r="BR13" s="421"/>
      <c r="BS13" s="421"/>
      <c r="BT13" s="421"/>
      <c r="BU13" s="422"/>
      <c r="BV13" s="420">
        <v>3842529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-3.3</v>
      </c>
      <c r="CU13" s="418"/>
      <c r="CV13" s="418"/>
      <c r="CW13" s="418"/>
      <c r="CX13" s="418"/>
      <c r="CY13" s="418"/>
      <c r="CZ13" s="418"/>
      <c r="DA13" s="419"/>
      <c r="DB13" s="417">
        <v>-3.8</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279520</v>
      </c>
      <c r="S14" s="505"/>
      <c r="T14" s="505"/>
      <c r="U14" s="505"/>
      <c r="V14" s="506"/>
      <c r="W14" s="410"/>
      <c r="X14" s="411"/>
      <c r="Y14" s="411"/>
      <c r="Z14" s="411"/>
      <c r="AA14" s="411"/>
      <c r="AB14" s="400"/>
      <c r="AC14" s="507">
        <v>0.2</v>
      </c>
      <c r="AD14" s="508"/>
      <c r="AE14" s="508"/>
      <c r="AF14" s="508"/>
      <c r="AG14" s="509"/>
      <c r="AH14" s="507">
        <v>0.2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268972</v>
      </c>
      <c r="S15" s="505"/>
      <c r="T15" s="505"/>
      <c r="U15" s="505"/>
      <c r="V15" s="506"/>
      <c r="W15" s="436" t="s">
        <v>137</v>
      </c>
      <c r="X15" s="437"/>
      <c r="Y15" s="437"/>
      <c r="Z15" s="437"/>
      <c r="AA15" s="437"/>
      <c r="AB15" s="427"/>
      <c r="AC15" s="471">
        <v>11944</v>
      </c>
      <c r="AD15" s="472"/>
      <c r="AE15" s="472"/>
      <c r="AF15" s="472"/>
      <c r="AG15" s="514"/>
      <c r="AH15" s="471">
        <v>12883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51271898</v>
      </c>
      <c r="BO15" s="384"/>
      <c r="BP15" s="384"/>
      <c r="BQ15" s="384"/>
      <c r="BR15" s="384"/>
      <c r="BS15" s="384"/>
      <c r="BT15" s="384"/>
      <c r="BU15" s="385"/>
      <c r="BV15" s="383">
        <v>49442066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10.6</v>
      </c>
      <c r="AD16" s="508"/>
      <c r="AE16" s="508"/>
      <c r="AF16" s="508"/>
      <c r="AG16" s="509"/>
      <c r="AH16" s="507">
        <v>12.7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71470773</v>
      </c>
      <c r="BO16" s="421"/>
      <c r="BP16" s="421"/>
      <c r="BQ16" s="421"/>
      <c r="BR16" s="421"/>
      <c r="BS16" s="421"/>
      <c r="BT16" s="421"/>
      <c r="BU16" s="422"/>
      <c r="BV16" s="420">
        <v>68444766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100207</v>
      </c>
      <c r="AD17" s="472"/>
      <c r="AE17" s="472"/>
      <c r="AF17" s="472"/>
      <c r="AG17" s="514"/>
      <c r="AH17" s="471">
        <v>88582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81616447</v>
      </c>
      <c r="BO17" s="421"/>
      <c r="BP17" s="421"/>
      <c r="BQ17" s="421"/>
      <c r="BR17" s="421"/>
      <c r="BS17" s="421"/>
      <c r="BT17" s="421"/>
      <c r="BU17" s="422"/>
      <c r="BV17" s="420">
        <v>78098672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14.67</v>
      </c>
      <c r="M18" s="544"/>
      <c r="N18" s="544"/>
      <c r="O18" s="544"/>
      <c r="P18" s="544"/>
      <c r="Q18" s="544"/>
      <c r="R18" s="545"/>
      <c r="S18" s="545"/>
      <c r="T18" s="545"/>
      <c r="U18" s="545"/>
      <c r="V18" s="546"/>
      <c r="W18" s="438"/>
      <c r="X18" s="439"/>
      <c r="Y18" s="439"/>
      <c r="Z18" s="439"/>
      <c r="AA18" s="439"/>
      <c r="AB18" s="430"/>
      <c r="AC18" s="547">
        <v>89.2</v>
      </c>
      <c r="AD18" s="548"/>
      <c r="AE18" s="548"/>
      <c r="AF18" s="548"/>
      <c r="AG18" s="549"/>
      <c r="AH18" s="547">
        <v>87.1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65592917</v>
      </c>
      <c r="BO18" s="421"/>
      <c r="BP18" s="421"/>
      <c r="BQ18" s="421"/>
      <c r="BR18" s="421"/>
      <c r="BS18" s="421"/>
      <c r="BT18" s="421"/>
      <c r="BU18" s="422"/>
      <c r="BV18" s="420">
        <v>62463400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19638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102174294</v>
      </c>
      <c r="BO19" s="421"/>
      <c r="BP19" s="421"/>
      <c r="BQ19" s="421"/>
      <c r="BR19" s="421"/>
      <c r="BS19" s="421"/>
      <c r="BT19" s="421"/>
      <c r="BU19" s="422"/>
      <c r="BV19" s="420">
        <v>99789180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155715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6599981</v>
      </c>
      <c r="BO22" s="384"/>
      <c r="BP22" s="384"/>
      <c r="BQ22" s="384"/>
      <c r="BR22" s="384"/>
      <c r="BS22" s="384"/>
      <c r="BT22" s="384"/>
      <c r="BU22" s="385"/>
      <c r="BV22" s="383">
        <v>7601148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2330112</v>
      </c>
      <c r="BO23" s="421"/>
      <c r="BP23" s="421"/>
      <c r="BQ23" s="421"/>
      <c r="BR23" s="421"/>
      <c r="BS23" s="421"/>
      <c r="BT23" s="421"/>
      <c r="BU23" s="422"/>
      <c r="BV23" s="420">
        <v>2860369</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10580</v>
      </c>
      <c r="R24" s="472"/>
      <c r="S24" s="472"/>
      <c r="T24" s="472"/>
      <c r="U24" s="472"/>
      <c r="V24" s="514"/>
      <c r="W24" s="566"/>
      <c r="X24" s="567"/>
      <c r="Y24" s="568"/>
      <c r="Z24" s="470" t="s">
        <v>162</v>
      </c>
      <c r="AA24" s="450"/>
      <c r="AB24" s="450"/>
      <c r="AC24" s="450"/>
      <c r="AD24" s="450"/>
      <c r="AE24" s="450"/>
      <c r="AF24" s="450"/>
      <c r="AG24" s="451"/>
      <c r="AH24" s="471">
        <v>1925</v>
      </c>
      <c r="AI24" s="472"/>
      <c r="AJ24" s="472"/>
      <c r="AK24" s="472"/>
      <c r="AL24" s="514"/>
      <c r="AM24" s="471">
        <v>5775000</v>
      </c>
      <c r="AN24" s="472"/>
      <c r="AO24" s="472"/>
      <c r="AP24" s="472"/>
      <c r="AQ24" s="472"/>
      <c r="AR24" s="514"/>
      <c r="AS24" s="471">
        <v>3000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6599981</v>
      </c>
      <c r="BO24" s="421"/>
      <c r="BP24" s="421"/>
      <c r="BQ24" s="421"/>
      <c r="BR24" s="421"/>
      <c r="BS24" s="421"/>
      <c r="BT24" s="421"/>
      <c r="BU24" s="422"/>
      <c r="BV24" s="420">
        <v>7601148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8470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6603507</v>
      </c>
      <c r="BO25" s="384"/>
      <c r="BP25" s="384"/>
      <c r="BQ25" s="384"/>
      <c r="BR25" s="384"/>
      <c r="BS25" s="384"/>
      <c r="BT25" s="384"/>
      <c r="BU25" s="385"/>
      <c r="BV25" s="383">
        <v>5855659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7410</v>
      </c>
      <c r="R26" s="472"/>
      <c r="S26" s="472"/>
      <c r="T26" s="472"/>
      <c r="U26" s="472"/>
      <c r="V26" s="514"/>
      <c r="W26" s="566"/>
      <c r="X26" s="567"/>
      <c r="Y26" s="568"/>
      <c r="Z26" s="470" t="s">
        <v>168</v>
      </c>
      <c r="AA26" s="572"/>
      <c r="AB26" s="572"/>
      <c r="AC26" s="572"/>
      <c r="AD26" s="572"/>
      <c r="AE26" s="572"/>
      <c r="AF26" s="572"/>
      <c r="AG26" s="573"/>
      <c r="AH26" s="471">
        <v>149</v>
      </c>
      <c r="AI26" s="472"/>
      <c r="AJ26" s="472"/>
      <c r="AK26" s="472"/>
      <c r="AL26" s="514"/>
      <c r="AM26" s="471">
        <v>427034</v>
      </c>
      <c r="AN26" s="472"/>
      <c r="AO26" s="472"/>
      <c r="AP26" s="472"/>
      <c r="AQ26" s="472"/>
      <c r="AR26" s="514"/>
      <c r="AS26" s="471">
        <v>2866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600000</v>
      </c>
      <c r="BO26" s="421"/>
      <c r="BP26" s="421"/>
      <c r="BQ26" s="421"/>
      <c r="BR26" s="421"/>
      <c r="BS26" s="421"/>
      <c r="BT26" s="421"/>
      <c r="BU26" s="422"/>
      <c r="BV26" s="420">
        <v>600000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9050</v>
      </c>
      <c r="R27" s="472"/>
      <c r="S27" s="472"/>
      <c r="T27" s="472"/>
      <c r="U27" s="472"/>
      <c r="V27" s="514"/>
      <c r="W27" s="566"/>
      <c r="X27" s="567"/>
      <c r="Y27" s="568"/>
      <c r="Z27" s="470" t="s">
        <v>171</v>
      </c>
      <c r="AA27" s="450"/>
      <c r="AB27" s="450"/>
      <c r="AC27" s="450"/>
      <c r="AD27" s="450"/>
      <c r="AE27" s="450"/>
      <c r="AF27" s="450"/>
      <c r="AG27" s="451"/>
      <c r="AH27" s="471">
        <v>25</v>
      </c>
      <c r="AI27" s="472"/>
      <c r="AJ27" s="472"/>
      <c r="AK27" s="472"/>
      <c r="AL27" s="514"/>
      <c r="AM27" s="471">
        <v>87066</v>
      </c>
      <c r="AN27" s="472"/>
      <c r="AO27" s="472"/>
      <c r="AP27" s="472"/>
      <c r="AQ27" s="472"/>
      <c r="AR27" s="514"/>
      <c r="AS27" s="471">
        <v>3483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7910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43308543</v>
      </c>
      <c r="BO28" s="384"/>
      <c r="BP28" s="384"/>
      <c r="BQ28" s="384"/>
      <c r="BR28" s="384"/>
      <c r="BS28" s="384"/>
      <c r="BT28" s="384"/>
      <c r="BU28" s="385"/>
      <c r="BV28" s="383">
        <v>39539588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34</v>
      </c>
      <c r="M29" s="472"/>
      <c r="N29" s="472"/>
      <c r="O29" s="472"/>
      <c r="P29" s="514"/>
      <c r="Q29" s="471">
        <v>5980</v>
      </c>
      <c r="R29" s="472"/>
      <c r="S29" s="472"/>
      <c r="T29" s="472"/>
      <c r="U29" s="472"/>
      <c r="V29" s="514"/>
      <c r="W29" s="569"/>
      <c r="X29" s="570"/>
      <c r="Y29" s="571"/>
      <c r="Z29" s="470" t="s">
        <v>177</v>
      </c>
      <c r="AA29" s="450"/>
      <c r="AB29" s="450"/>
      <c r="AC29" s="450"/>
      <c r="AD29" s="450"/>
      <c r="AE29" s="450"/>
      <c r="AF29" s="450"/>
      <c r="AG29" s="451"/>
      <c r="AH29" s="471">
        <v>1950</v>
      </c>
      <c r="AI29" s="472"/>
      <c r="AJ29" s="472"/>
      <c r="AK29" s="472"/>
      <c r="AL29" s="514"/>
      <c r="AM29" s="471">
        <v>5862066</v>
      </c>
      <c r="AN29" s="472"/>
      <c r="AO29" s="472"/>
      <c r="AP29" s="472"/>
      <c r="AQ29" s="472"/>
      <c r="AR29" s="514"/>
      <c r="AS29" s="471">
        <v>3006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319351</v>
      </c>
      <c r="BO29" s="421"/>
      <c r="BP29" s="421"/>
      <c r="BQ29" s="421"/>
      <c r="BR29" s="421"/>
      <c r="BS29" s="421"/>
      <c r="BT29" s="421"/>
      <c r="BU29" s="422"/>
      <c r="BV29" s="420">
        <v>407479</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56880838</v>
      </c>
      <c r="BO30" s="540"/>
      <c r="BP30" s="540"/>
      <c r="BQ30" s="540"/>
      <c r="BR30" s="540"/>
      <c r="BS30" s="540"/>
      <c r="BT30" s="540"/>
      <c r="BU30" s="541"/>
      <c r="BV30" s="539">
        <v>51526584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5</v>
      </c>
      <c r="BX34" s="610"/>
      <c r="BY34" s="611" t="str">
        <f>IF('各会計、関係団体の財政状況及び健全化判断比率'!B68="","",'各会計、関係団体の財政状況及び健全化判断比率'!B68)</f>
        <v>特別区人事・厚生事務組合</v>
      </c>
      <c r="BZ34" s="611"/>
      <c r="CA34" s="611"/>
      <c r="CB34" s="611"/>
      <c r="CC34" s="611"/>
      <c r="CD34" s="611"/>
      <c r="CE34" s="611"/>
      <c r="CF34" s="611"/>
      <c r="CG34" s="611"/>
      <c r="CH34" s="611"/>
      <c r="CI34" s="611"/>
      <c r="CJ34" s="611"/>
      <c r="CK34" s="611"/>
      <c r="CL34" s="611"/>
      <c r="CM34" s="611"/>
      <c r="CN34" s="163"/>
      <c r="CO34" s="610">
        <f>IF(CQ34="","",MAX(C34:D43,U34:V43,AM34:AN43,BE34:BF43,BW34:BX43)+1)</f>
        <v>11</v>
      </c>
      <c r="CP34" s="610"/>
      <c r="CQ34" s="611" t="str">
        <f>IF('各会計、関係団体の財政状況及び健全化判断比率'!BS7="","",'各会計、関係団体の財政状況及び健全化判断比率'!BS7)</f>
        <v>（公財）目黒区芸術文化振興財団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6</v>
      </c>
      <c r="BX35" s="610"/>
      <c r="BY35" s="611" t="str">
        <f>IF('各会計、関係団体の財政状況及び健全化判断比率'!B69="","",'各会計、関係団体の財政状況及び健全化判断比率'!B69)</f>
        <v>特別区競馬組合</v>
      </c>
      <c r="BZ35" s="611"/>
      <c r="CA35" s="611"/>
      <c r="CB35" s="611"/>
      <c r="CC35" s="611"/>
      <c r="CD35" s="611"/>
      <c r="CE35" s="611"/>
      <c r="CF35" s="611"/>
      <c r="CG35" s="611"/>
      <c r="CH35" s="611"/>
      <c r="CI35" s="611"/>
      <c r="CJ35" s="611"/>
      <c r="CK35" s="611"/>
      <c r="CL35" s="611"/>
      <c r="CM35" s="611"/>
      <c r="CN35" s="163"/>
      <c r="CO35" s="610">
        <f t="shared" ref="CO35:CO43" si="3">IF(CQ35="","",CO34+1)</f>
        <v>12</v>
      </c>
      <c r="CP35" s="610"/>
      <c r="CQ35" s="611" t="str">
        <f>IF('各会計、関係団体の財政状況及び健全化判断比率'!BS8="","",'各会計、関係団体の財政状況及び健全化判断比率'!BS8)</f>
        <v>（公財）目黒区勤労者サービスセンター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7</v>
      </c>
      <c r="BX36" s="610"/>
      <c r="BY36" s="611" t="str">
        <f>IF('各会計、関係団体の財政状況及び健全化判断比率'!B70="","",'各会計、関係団体の財政状況及び健全化判断比率'!B70)</f>
        <v>臨海部広域斎場組合</v>
      </c>
      <c r="BZ36" s="611"/>
      <c r="CA36" s="611"/>
      <c r="CB36" s="611"/>
      <c r="CC36" s="611"/>
      <c r="CD36" s="611"/>
      <c r="CE36" s="611"/>
      <c r="CF36" s="611"/>
      <c r="CG36" s="611"/>
      <c r="CH36" s="611"/>
      <c r="CI36" s="611"/>
      <c r="CJ36" s="611"/>
      <c r="CK36" s="611"/>
      <c r="CL36" s="611"/>
      <c r="CM36" s="611"/>
      <c r="CN36" s="163"/>
      <c r="CO36" s="610">
        <f t="shared" si="3"/>
        <v>13</v>
      </c>
      <c r="CP36" s="610"/>
      <c r="CQ36" s="611" t="str">
        <f>IF('各会計、関係団体の財政状況及び健全化判断比率'!BS9="","",'各会計、関係団体の財政状況及び健全化判断比率'!BS9)</f>
        <v>（公財）目黒区国際交流協会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8</v>
      </c>
      <c r="BX37" s="610"/>
      <c r="BY37" s="611" t="str">
        <f>IF('各会計、関係団体の財政状況及び健全化判断比率'!B71="","",'各会計、関係団体の財政状況及び健全化判断比率'!B71)</f>
        <v>東京二十三区清掃一部事務組合</v>
      </c>
      <c r="BZ37" s="611"/>
      <c r="CA37" s="611"/>
      <c r="CB37" s="611"/>
      <c r="CC37" s="611"/>
      <c r="CD37" s="611"/>
      <c r="CE37" s="611"/>
      <c r="CF37" s="611"/>
      <c r="CG37" s="611"/>
      <c r="CH37" s="611"/>
      <c r="CI37" s="611"/>
      <c r="CJ37" s="611"/>
      <c r="CK37" s="611"/>
      <c r="CL37" s="611"/>
      <c r="CM37" s="611"/>
      <c r="CN37" s="163"/>
      <c r="CO37" s="610">
        <f t="shared" si="3"/>
        <v>14</v>
      </c>
      <c r="CP37" s="610"/>
      <c r="CQ37" s="611" t="str">
        <f>IF('各会計、関係団体の財政状況及び健全化判断比率'!BS10="","",'各会計、関係団体の財政状況及び健全化判断比率'!BS10)</f>
        <v>目黒区土地開発公社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〇</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9</v>
      </c>
      <c r="BX38" s="610"/>
      <c r="BY38" s="611" t="str">
        <f>IF('各会計、関係団体の財政状況及び健全化判断比率'!B72="","",'各会計、関係団体の財政状況及び健全化判断比率'!B72)</f>
        <v>東京都後期高齢者医療広域連合（一般会計）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10</v>
      </c>
      <c r="BX39" s="610"/>
      <c r="BY39" s="611" t="str">
        <f>IF('各会計、関係団体の財政状況及び健全化判断比率'!B73="","",'各会計、関係団体の財政状況及び健全化判断比率'!B73)</f>
        <v>東京都後期高齢者医療広域連合
（後期高齢者医療特別会計）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S5qti7X+Z+7WoSCWxXKW6nBpalxUdnNHE08dmyQYXzLpLAPvM7/zMPiLeGWYOWv6vUudfRoxvJ2eGwb6Nixz2w==" saltValue="bga/DeXnQfb69lojUiCKd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52820360</v>
      </c>
      <c r="S5" s="626"/>
      <c r="T5" s="626"/>
      <c r="U5" s="626"/>
      <c r="V5" s="626"/>
      <c r="W5" s="626"/>
      <c r="X5" s="626"/>
      <c r="Y5" s="627"/>
      <c r="Z5" s="628">
        <v>38.5</v>
      </c>
      <c r="AA5" s="628"/>
      <c r="AB5" s="628"/>
      <c r="AC5" s="628"/>
      <c r="AD5" s="629">
        <v>52820360</v>
      </c>
      <c r="AE5" s="629"/>
      <c r="AF5" s="629"/>
      <c r="AG5" s="629"/>
      <c r="AH5" s="629"/>
      <c r="AI5" s="629"/>
      <c r="AJ5" s="629"/>
      <c r="AK5" s="629"/>
      <c r="AL5" s="630">
        <v>60.2</v>
      </c>
      <c r="AM5" s="631"/>
      <c r="AN5" s="631"/>
      <c r="AO5" s="632"/>
      <c r="AP5" s="622" t="s">
        <v>216</v>
      </c>
      <c r="AQ5" s="623"/>
      <c r="AR5" s="623"/>
      <c r="AS5" s="623"/>
      <c r="AT5" s="623"/>
      <c r="AU5" s="623"/>
      <c r="AV5" s="623"/>
      <c r="AW5" s="623"/>
      <c r="AX5" s="623"/>
      <c r="AY5" s="623"/>
      <c r="AZ5" s="623"/>
      <c r="BA5" s="623"/>
      <c r="BB5" s="623"/>
      <c r="BC5" s="623"/>
      <c r="BD5" s="623"/>
      <c r="BE5" s="623"/>
      <c r="BF5" s="624"/>
      <c r="BG5" s="636">
        <v>52820360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405368</v>
      </c>
      <c r="S6" s="637"/>
      <c r="T6" s="637"/>
      <c r="U6" s="637"/>
      <c r="V6" s="637"/>
      <c r="W6" s="637"/>
      <c r="X6" s="637"/>
      <c r="Y6" s="638"/>
      <c r="Z6" s="639">
        <v>0.3</v>
      </c>
      <c r="AA6" s="639"/>
      <c r="AB6" s="639"/>
      <c r="AC6" s="639"/>
      <c r="AD6" s="640">
        <v>405368</v>
      </c>
      <c r="AE6" s="640"/>
      <c r="AF6" s="640"/>
      <c r="AG6" s="640"/>
      <c r="AH6" s="640"/>
      <c r="AI6" s="640"/>
      <c r="AJ6" s="640"/>
      <c r="AK6" s="640"/>
      <c r="AL6" s="641">
        <v>0.5</v>
      </c>
      <c r="AM6" s="642"/>
      <c r="AN6" s="642"/>
      <c r="AO6" s="643"/>
      <c r="AP6" s="633" t="s">
        <v>221</v>
      </c>
      <c r="AQ6" s="634"/>
      <c r="AR6" s="634"/>
      <c r="AS6" s="634"/>
      <c r="AT6" s="634"/>
      <c r="AU6" s="634"/>
      <c r="AV6" s="634"/>
      <c r="AW6" s="634"/>
      <c r="AX6" s="634"/>
      <c r="AY6" s="634"/>
      <c r="AZ6" s="634"/>
      <c r="BA6" s="634"/>
      <c r="BB6" s="634"/>
      <c r="BC6" s="634"/>
      <c r="BD6" s="634"/>
      <c r="BE6" s="634"/>
      <c r="BF6" s="635"/>
      <c r="BG6" s="636">
        <v>52820360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727281</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727254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274956</v>
      </c>
      <c r="S7" s="637"/>
      <c r="T7" s="637"/>
      <c r="U7" s="637"/>
      <c r="V7" s="637"/>
      <c r="W7" s="637"/>
      <c r="X7" s="637"/>
      <c r="Y7" s="638"/>
      <c r="Z7" s="639">
        <v>0.2</v>
      </c>
      <c r="AA7" s="639"/>
      <c r="AB7" s="639"/>
      <c r="AC7" s="639"/>
      <c r="AD7" s="640">
        <v>274956</v>
      </c>
      <c r="AE7" s="640"/>
      <c r="AF7" s="640"/>
      <c r="AG7" s="640"/>
      <c r="AH7" s="640"/>
      <c r="AI7" s="640"/>
      <c r="AJ7" s="640"/>
      <c r="AK7" s="640"/>
      <c r="AL7" s="641">
        <v>0.3</v>
      </c>
      <c r="AM7" s="642"/>
      <c r="AN7" s="642"/>
      <c r="AO7" s="643"/>
      <c r="AP7" s="633" t="s">
        <v>224</v>
      </c>
      <c r="AQ7" s="634"/>
      <c r="AR7" s="634"/>
      <c r="AS7" s="634"/>
      <c r="AT7" s="634"/>
      <c r="AU7" s="634"/>
      <c r="AV7" s="634"/>
      <c r="AW7" s="634"/>
      <c r="AX7" s="634"/>
      <c r="AY7" s="634"/>
      <c r="AZ7" s="634"/>
      <c r="BA7" s="634"/>
      <c r="BB7" s="634"/>
      <c r="BC7" s="634"/>
      <c r="BD7" s="634"/>
      <c r="BE7" s="634"/>
      <c r="BF7" s="635"/>
      <c r="BG7" s="636">
        <v>50884867</v>
      </c>
      <c r="BH7" s="637"/>
      <c r="BI7" s="637"/>
      <c r="BJ7" s="637"/>
      <c r="BK7" s="637"/>
      <c r="BL7" s="637"/>
      <c r="BM7" s="637"/>
      <c r="BN7" s="638"/>
      <c r="BO7" s="639">
        <v>96.3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18738729</v>
      </c>
      <c r="CS7" s="637"/>
      <c r="CT7" s="637"/>
      <c r="CU7" s="637"/>
      <c r="CV7" s="637"/>
      <c r="CW7" s="637"/>
      <c r="CX7" s="637"/>
      <c r="CY7" s="638"/>
      <c r="CZ7" s="639">
        <v>14.2</v>
      </c>
      <c r="DA7" s="639"/>
      <c r="DB7" s="639"/>
      <c r="DC7" s="639"/>
      <c r="DD7" s="645">
        <v>265564</v>
      </c>
      <c r="DE7" s="637"/>
      <c r="DF7" s="637"/>
      <c r="DG7" s="637"/>
      <c r="DH7" s="637"/>
      <c r="DI7" s="637"/>
      <c r="DJ7" s="637"/>
      <c r="DK7" s="637"/>
      <c r="DL7" s="637"/>
      <c r="DM7" s="637"/>
      <c r="DN7" s="637"/>
      <c r="DO7" s="637"/>
      <c r="DP7" s="638"/>
      <c r="DQ7" s="645">
        <v>16621787</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1419113</v>
      </c>
      <c r="S8" s="637"/>
      <c r="T8" s="637"/>
      <c r="U8" s="637"/>
      <c r="V8" s="637"/>
      <c r="W8" s="637"/>
      <c r="X8" s="637"/>
      <c r="Y8" s="638"/>
      <c r="Z8" s="639">
        <v>1</v>
      </c>
      <c r="AA8" s="639"/>
      <c r="AB8" s="639"/>
      <c r="AC8" s="639"/>
      <c r="AD8" s="640">
        <v>1419113</v>
      </c>
      <c r="AE8" s="640"/>
      <c r="AF8" s="640"/>
      <c r="AG8" s="640"/>
      <c r="AH8" s="640"/>
      <c r="AI8" s="640"/>
      <c r="AJ8" s="640"/>
      <c r="AK8" s="640"/>
      <c r="AL8" s="641">
        <v>1.6</v>
      </c>
      <c r="AM8" s="642"/>
      <c r="AN8" s="642"/>
      <c r="AO8" s="643"/>
      <c r="AP8" s="633" t="s">
        <v>227</v>
      </c>
      <c r="AQ8" s="634"/>
      <c r="AR8" s="634"/>
      <c r="AS8" s="634"/>
      <c r="AT8" s="634"/>
      <c r="AU8" s="634"/>
      <c r="AV8" s="634"/>
      <c r="AW8" s="634"/>
      <c r="AX8" s="634"/>
      <c r="AY8" s="634"/>
      <c r="AZ8" s="634"/>
      <c r="BA8" s="634"/>
      <c r="BB8" s="634"/>
      <c r="BC8" s="634"/>
      <c r="BD8" s="634"/>
      <c r="BE8" s="634"/>
      <c r="BF8" s="635"/>
      <c r="BG8" s="636">
        <v>527923</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64680885</v>
      </c>
      <c r="CS8" s="637"/>
      <c r="CT8" s="637"/>
      <c r="CU8" s="637"/>
      <c r="CV8" s="637"/>
      <c r="CW8" s="637"/>
      <c r="CX8" s="637"/>
      <c r="CY8" s="638"/>
      <c r="CZ8" s="639">
        <v>49</v>
      </c>
      <c r="DA8" s="639"/>
      <c r="DB8" s="639"/>
      <c r="DC8" s="639"/>
      <c r="DD8" s="645">
        <v>1371103</v>
      </c>
      <c r="DE8" s="637"/>
      <c r="DF8" s="637"/>
      <c r="DG8" s="637"/>
      <c r="DH8" s="637"/>
      <c r="DI8" s="637"/>
      <c r="DJ8" s="637"/>
      <c r="DK8" s="637"/>
      <c r="DL8" s="637"/>
      <c r="DM8" s="637"/>
      <c r="DN8" s="637"/>
      <c r="DO8" s="637"/>
      <c r="DP8" s="638"/>
      <c r="DQ8" s="645">
        <v>39109733</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2075039</v>
      </c>
      <c r="S9" s="637"/>
      <c r="T9" s="637"/>
      <c r="U9" s="637"/>
      <c r="V9" s="637"/>
      <c r="W9" s="637"/>
      <c r="X9" s="637"/>
      <c r="Y9" s="638"/>
      <c r="Z9" s="639">
        <v>1.5</v>
      </c>
      <c r="AA9" s="639"/>
      <c r="AB9" s="639"/>
      <c r="AC9" s="639"/>
      <c r="AD9" s="640">
        <v>2075039</v>
      </c>
      <c r="AE9" s="640"/>
      <c r="AF9" s="640"/>
      <c r="AG9" s="640"/>
      <c r="AH9" s="640"/>
      <c r="AI9" s="640"/>
      <c r="AJ9" s="640"/>
      <c r="AK9" s="640"/>
      <c r="AL9" s="641">
        <v>2.4</v>
      </c>
      <c r="AM9" s="642"/>
      <c r="AN9" s="642"/>
      <c r="AO9" s="643"/>
      <c r="AP9" s="633" t="s">
        <v>230</v>
      </c>
      <c r="AQ9" s="634"/>
      <c r="AR9" s="634"/>
      <c r="AS9" s="634"/>
      <c r="AT9" s="634"/>
      <c r="AU9" s="634"/>
      <c r="AV9" s="634"/>
      <c r="AW9" s="634"/>
      <c r="AX9" s="634"/>
      <c r="AY9" s="634"/>
      <c r="AZ9" s="634"/>
      <c r="BA9" s="634"/>
      <c r="BB9" s="634"/>
      <c r="BC9" s="634"/>
      <c r="BD9" s="634"/>
      <c r="BE9" s="634"/>
      <c r="BF9" s="635"/>
      <c r="BG9" s="636">
        <v>50356944</v>
      </c>
      <c r="BH9" s="637"/>
      <c r="BI9" s="637"/>
      <c r="BJ9" s="637"/>
      <c r="BK9" s="637"/>
      <c r="BL9" s="637"/>
      <c r="BM9" s="637"/>
      <c r="BN9" s="638"/>
      <c r="BO9" s="639">
        <v>95.3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13028138</v>
      </c>
      <c r="CS9" s="637"/>
      <c r="CT9" s="637"/>
      <c r="CU9" s="637"/>
      <c r="CV9" s="637"/>
      <c r="CW9" s="637"/>
      <c r="CX9" s="637"/>
      <c r="CY9" s="638"/>
      <c r="CZ9" s="639">
        <v>9.9</v>
      </c>
      <c r="DA9" s="639"/>
      <c r="DB9" s="639"/>
      <c r="DC9" s="639"/>
      <c r="DD9" s="645">
        <v>87545</v>
      </c>
      <c r="DE9" s="637"/>
      <c r="DF9" s="637"/>
      <c r="DG9" s="637"/>
      <c r="DH9" s="637"/>
      <c r="DI9" s="637"/>
      <c r="DJ9" s="637"/>
      <c r="DK9" s="637"/>
      <c r="DL9" s="637"/>
      <c r="DM9" s="637"/>
      <c r="DN9" s="637"/>
      <c r="DO9" s="637"/>
      <c r="DP9" s="638"/>
      <c r="DQ9" s="645">
        <v>11088675</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t="s">
        <v>122</v>
      </c>
      <c r="BH10" s="637"/>
      <c r="BI10" s="637"/>
      <c r="BJ10" s="637"/>
      <c r="BK10" s="637"/>
      <c r="BL10" s="637"/>
      <c r="BM10" s="637"/>
      <c r="BN10" s="638"/>
      <c r="BO10" s="639" t="s">
        <v>122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231521</v>
      </c>
      <c r="CS10" s="637"/>
      <c r="CT10" s="637"/>
      <c r="CU10" s="637"/>
      <c r="CV10" s="637"/>
      <c r="CW10" s="637"/>
      <c r="CX10" s="637"/>
      <c r="CY10" s="638"/>
      <c r="CZ10" s="639">
        <v>0.2</v>
      </c>
      <c r="DA10" s="639"/>
      <c r="DB10" s="639"/>
      <c r="DC10" s="639"/>
      <c r="DD10" s="645">
        <v>4327</v>
      </c>
      <c r="DE10" s="637"/>
      <c r="DF10" s="637"/>
      <c r="DG10" s="637"/>
      <c r="DH10" s="637"/>
      <c r="DI10" s="637"/>
      <c r="DJ10" s="637"/>
      <c r="DK10" s="637"/>
      <c r="DL10" s="637"/>
      <c r="DM10" s="637"/>
      <c r="DN10" s="637"/>
      <c r="DO10" s="637"/>
      <c r="DP10" s="638"/>
      <c r="DQ10" s="645">
        <v>213543</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7412692</v>
      </c>
      <c r="S11" s="637"/>
      <c r="T11" s="637"/>
      <c r="U11" s="637"/>
      <c r="V11" s="637"/>
      <c r="W11" s="637"/>
      <c r="X11" s="637"/>
      <c r="Y11" s="638"/>
      <c r="Z11" s="641">
        <v>5.4</v>
      </c>
      <c r="AA11" s="642"/>
      <c r="AB11" s="642"/>
      <c r="AC11" s="648"/>
      <c r="AD11" s="645">
        <v>7412692</v>
      </c>
      <c r="AE11" s="637"/>
      <c r="AF11" s="637"/>
      <c r="AG11" s="637"/>
      <c r="AH11" s="637"/>
      <c r="AI11" s="637"/>
      <c r="AJ11" s="637"/>
      <c r="AK11" s="638"/>
      <c r="AL11" s="641">
        <v>8.4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t="s">
        <v>122</v>
      </c>
      <c r="BH11" s="637"/>
      <c r="BI11" s="637"/>
      <c r="BJ11" s="637"/>
      <c r="BK11" s="637"/>
      <c r="BL11" s="637"/>
      <c r="BM11" s="637"/>
      <c r="BN11" s="638"/>
      <c r="BO11" s="639" t="s">
        <v>122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9106</v>
      </c>
      <c r="CS11" s="637"/>
      <c r="CT11" s="637"/>
      <c r="CU11" s="637"/>
      <c r="CV11" s="637"/>
      <c r="CW11" s="637"/>
      <c r="CX11" s="637"/>
      <c r="CY11" s="638"/>
      <c r="CZ11" s="639">
        <v>0</v>
      </c>
      <c r="DA11" s="639"/>
      <c r="DB11" s="639"/>
      <c r="DC11" s="639"/>
      <c r="DD11" s="645" t="s">
        <v>122</v>
      </c>
      <c r="DE11" s="637"/>
      <c r="DF11" s="637"/>
      <c r="DG11" s="637"/>
      <c r="DH11" s="637"/>
      <c r="DI11" s="637"/>
      <c r="DJ11" s="637"/>
      <c r="DK11" s="637"/>
      <c r="DL11" s="637"/>
      <c r="DM11" s="637"/>
      <c r="DN11" s="637"/>
      <c r="DO11" s="637"/>
      <c r="DP11" s="638"/>
      <c r="DQ11" s="645">
        <v>9106</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t="s">
        <v>122</v>
      </c>
      <c r="BH12" s="637"/>
      <c r="BI12" s="637"/>
      <c r="BJ12" s="637"/>
      <c r="BK12" s="637"/>
      <c r="BL12" s="637"/>
      <c r="BM12" s="637"/>
      <c r="BN12" s="638"/>
      <c r="BO12" s="639" t="s">
        <v>122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853808</v>
      </c>
      <c r="CS12" s="637"/>
      <c r="CT12" s="637"/>
      <c r="CU12" s="637"/>
      <c r="CV12" s="637"/>
      <c r="CW12" s="637"/>
      <c r="CX12" s="637"/>
      <c r="CY12" s="638"/>
      <c r="CZ12" s="639">
        <v>0.6</v>
      </c>
      <c r="DA12" s="639"/>
      <c r="DB12" s="639"/>
      <c r="DC12" s="639"/>
      <c r="DD12" s="645">
        <v>49872</v>
      </c>
      <c r="DE12" s="637"/>
      <c r="DF12" s="637"/>
      <c r="DG12" s="637"/>
      <c r="DH12" s="637"/>
      <c r="DI12" s="637"/>
      <c r="DJ12" s="637"/>
      <c r="DK12" s="637"/>
      <c r="DL12" s="637"/>
      <c r="DM12" s="637"/>
      <c r="DN12" s="637"/>
      <c r="DO12" s="637"/>
      <c r="DP12" s="638"/>
      <c r="DQ12" s="645">
        <v>751018</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v>1368</v>
      </c>
      <c r="S13" s="637"/>
      <c r="T13" s="637"/>
      <c r="U13" s="637"/>
      <c r="V13" s="637"/>
      <c r="W13" s="637"/>
      <c r="X13" s="637"/>
      <c r="Y13" s="638"/>
      <c r="Z13" s="639">
        <v>0</v>
      </c>
      <c r="AA13" s="639"/>
      <c r="AB13" s="639"/>
      <c r="AC13" s="639"/>
      <c r="AD13" s="640">
        <v>1368</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t="s">
        <v>122</v>
      </c>
      <c r="BH13" s="637"/>
      <c r="BI13" s="637"/>
      <c r="BJ13" s="637"/>
      <c r="BK13" s="637"/>
      <c r="BL13" s="637"/>
      <c r="BM13" s="637"/>
      <c r="BN13" s="638"/>
      <c r="BO13" s="639" t="s">
        <v>122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10558424</v>
      </c>
      <c r="CS13" s="637"/>
      <c r="CT13" s="637"/>
      <c r="CU13" s="637"/>
      <c r="CV13" s="637"/>
      <c r="CW13" s="637"/>
      <c r="CX13" s="637"/>
      <c r="CY13" s="638"/>
      <c r="CZ13" s="639">
        <v>8</v>
      </c>
      <c r="DA13" s="639"/>
      <c r="DB13" s="639"/>
      <c r="DC13" s="639"/>
      <c r="DD13" s="645">
        <v>6452611</v>
      </c>
      <c r="DE13" s="637"/>
      <c r="DF13" s="637"/>
      <c r="DG13" s="637"/>
      <c r="DH13" s="637"/>
      <c r="DI13" s="637"/>
      <c r="DJ13" s="637"/>
      <c r="DK13" s="637"/>
      <c r="DL13" s="637"/>
      <c r="DM13" s="637"/>
      <c r="DN13" s="637"/>
      <c r="DO13" s="637"/>
      <c r="DP13" s="638"/>
      <c r="DQ13" s="645">
        <v>6963777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94985</v>
      </c>
      <c r="BH14" s="637"/>
      <c r="BI14" s="637"/>
      <c r="BJ14" s="637"/>
      <c r="BK14" s="637"/>
      <c r="BL14" s="637"/>
      <c r="BM14" s="637"/>
      <c r="BN14" s="638"/>
      <c r="BO14" s="639">
        <v>0.2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789874</v>
      </c>
      <c r="CS14" s="637"/>
      <c r="CT14" s="637"/>
      <c r="CU14" s="637"/>
      <c r="CV14" s="637"/>
      <c r="CW14" s="637"/>
      <c r="CX14" s="637"/>
      <c r="CY14" s="638"/>
      <c r="CZ14" s="639">
        <v>0.6</v>
      </c>
      <c r="DA14" s="639"/>
      <c r="DB14" s="639"/>
      <c r="DC14" s="639"/>
      <c r="DD14" s="645">
        <v>164879</v>
      </c>
      <c r="DE14" s="637"/>
      <c r="DF14" s="637"/>
      <c r="DG14" s="637"/>
      <c r="DH14" s="637"/>
      <c r="DI14" s="637"/>
      <c r="DJ14" s="637"/>
      <c r="DK14" s="637"/>
      <c r="DL14" s="637"/>
      <c r="DM14" s="637"/>
      <c r="DN14" s="637"/>
      <c r="DO14" s="637"/>
      <c r="DP14" s="638"/>
      <c r="DQ14" s="645">
        <v>656758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147803</v>
      </c>
      <c r="S15" s="637"/>
      <c r="T15" s="637"/>
      <c r="U15" s="637"/>
      <c r="V15" s="637"/>
      <c r="W15" s="637"/>
      <c r="X15" s="637"/>
      <c r="Y15" s="638"/>
      <c r="Z15" s="639">
        <v>0.1</v>
      </c>
      <c r="AA15" s="639"/>
      <c r="AB15" s="639"/>
      <c r="AC15" s="639"/>
      <c r="AD15" s="640">
        <v>147803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1840508</v>
      </c>
      <c r="BH15" s="637"/>
      <c r="BI15" s="637"/>
      <c r="BJ15" s="637"/>
      <c r="BK15" s="637"/>
      <c r="BL15" s="637"/>
      <c r="BM15" s="637"/>
      <c r="BN15" s="638"/>
      <c r="BO15" s="639">
        <v>3.5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21304026</v>
      </c>
      <c r="CS15" s="637"/>
      <c r="CT15" s="637"/>
      <c r="CU15" s="637"/>
      <c r="CV15" s="637"/>
      <c r="CW15" s="637"/>
      <c r="CX15" s="637"/>
      <c r="CY15" s="638"/>
      <c r="CZ15" s="639">
        <v>16.100000000000001</v>
      </c>
      <c r="DA15" s="639"/>
      <c r="DB15" s="639"/>
      <c r="DC15" s="639"/>
      <c r="DD15" s="645">
        <v>2545001</v>
      </c>
      <c r="DE15" s="637"/>
      <c r="DF15" s="637"/>
      <c r="DG15" s="637"/>
      <c r="DH15" s="637"/>
      <c r="DI15" s="637"/>
      <c r="DJ15" s="637"/>
      <c r="DK15" s="637"/>
      <c r="DL15" s="637"/>
      <c r="DM15" s="637"/>
      <c r="DN15" s="637"/>
      <c r="DO15" s="637"/>
      <c r="DP15" s="638"/>
      <c r="DQ15" s="645">
        <v>19661940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t="s">
        <v>122</v>
      </c>
      <c r="S16" s="637"/>
      <c r="T16" s="637"/>
      <c r="U16" s="637"/>
      <c r="V16" s="637"/>
      <c r="W16" s="637"/>
      <c r="X16" s="637"/>
      <c r="Y16" s="638"/>
      <c r="Z16" s="639" t="s">
        <v>122</v>
      </c>
      <c r="AA16" s="639"/>
      <c r="AB16" s="639"/>
      <c r="AC16" s="639"/>
      <c r="AD16" s="640" t="s">
        <v>122</v>
      </c>
      <c r="AE16" s="640"/>
      <c r="AF16" s="640"/>
      <c r="AG16" s="640"/>
      <c r="AH16" s="640"/>
      <c r="AI16" s="640"/>
      <c r="AJ16" s="640"/>
      <c r="AK16" s="640"/>
      <c r="AL16" s="641" t="s">
        <v>122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1414225</v>
      </c>
      <c r="S17" s="637"/>
      <c r="T17" s="637"/>
      <c r="U17" s="637"/>
      <c r="V17" s="637"/>
      <c r="W17" s="637"/>
      <c r="X17" s="637"/>
      <c r="Y17" s="638"/>
      <c r="Z17" s="639">
        <v>1</v>
      </c>
      <c r="AA17" s="639"/>
      <c r="AB17" s="639"/>
      <c r="AC17" s="639"/>
      <c r="AD17" s="640">
        <v>1414225</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1042438</v>
      </c>
      <c r="CS17" s="637"/>
      <c r="CT17" s="637"/>
      <c r="CU17" s="637"/>
      <c r="CV17" s="637"/>
      <c r="CW17" s="637"/>
      <c r="CX17" s="637"/>
      <c r="CY17" s="638"/>
      <c r="CZ17" s="639">
        <v>0.8</v>
      </c>
      <c r="DA17" s="639"/>
      <c r="DB17" s="639"/>
      <c r="DC17" s="639"/>
      <c r="DD17" s="645" t="s">
        <v>122</v>
      </c>
      <c r="DE17" s="637"/>
      <c r="DF17" s="637"/>
      <c r="DG17" s="637"/>
      <c r="DH17" s="637"/>
      <c r="DI17" s="637"/>
      <c r="DJ17" s="637"/>
      <c r="DK17" s="637"/>
      <c r="DL17" s="637"/>
      <c r="DM17" s="637"/>
      <c r="DN17" s="637"/>
      <c r="DO17" s="637"/>
      <c r="DP17" s="638"/>
      <c r="DQ17" s="645">
        <v>1042438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69851</v>
      </c>
      <c r="S18" s="637"/>
      <c r="T18" s="637"/>
      <c r="U18" s="637"/>
      <c r="V18" s="637"/>
      <c r="W18" s="637"/>
      <c r="X18" s="637"/>
      <c r="Y18" s="638"/>
      <c r="Z18" s="639">
        <v>0.1</v>
      </c>
      <c r="AA18" s="639"/>
      <c r="AB18" s="639"/>
      <c r="AC18" s="639"/>
      <c r="AD18" s="640">
        <v>69851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1344374</v>
      </c>
      <c r="S19" s="637"/>
      <c r="T19" s="637"/>
      <c r="U19" s="637"/>
      <c r="V19" s="637"/>
      <c r="W19" s="637"/>
      <c r="X19" s="637"/>
      <c r="Y19" s="638"/>
      <c r="Z19" s="639">
        <v>1</v>
      </c>
      <c r="AA19" s="639"/>
      <c r="AB19" s="639"/>
      <c r="AC19" s="639"/>
      <c r="AD19" s="640">
        <v>1344374</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131964230</v>
      </c>
      <c r="CS20" s="637"/>
      <c r="CT20" s="637"/>
      <c r="CU20" s="637"/>
      <c r="CV20" s="637"/>
      <c r="CW20" s="637"/>
      <c r="CX20" s="637"/>
      <c r="CY20" s="638"/>
      <c r="CZ20" s="639">
        <v>100</v>
      </c>
      <c r="DA20" s="639"/>
      <c r="DB20" s="639"/>
      <c r="DC20" s="639"/>
      <c r="DD20" s="645">
        <v>10940902</v>
      </c>
      <c r="DE20" s="637"/>
      <c r="DF20" s="637"/>
      <c r="DG20" s="637"/>
      <c r="DH20" s="637"/>
      <c r="DI20" s="637"/>
      <c r="DJ20" s="637"/>
      <c r="DK20" s="637"/>
      <c r="DL20" s="637"/>
      <c r="DM20" s="637"/>
      <c r="DN20" s="637"/>
      <c r="DO20" s="637"/>
      <c r="DP20" s="638"/>
      <c r="DQ20" s="645">
        <v>96846029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t="s">
        <v>122</v>
      </c>
      <c r="S21" s="637"/>
      <c r="T21" s="637"/>
      <c r="U21" s="637"/>
      <c r="V21" s="637"/>
      <c r="W21" s="637"/>
      <c r="X21" s="637"/>
      <c r="Y21" s="638"/>
      <c r="Z21" s="639" t="s">
        <v>122</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t="s">
        <v>122</v>
      </c>
      <c r="S23" s="637"/>
      <c r="T23" s="637"/>
      <c r="U23" s="637"/>
      <c r="V23" s="637"/>
      <c r="W23" s="637"/>
      <c r="X23" s="637"/>
      <c r="Y23" s="638"/>
      <c r="Z23" s="639" t="s">
        <v>122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59889943</v>
      </c>
      <c r="CS24" s="626"/>
      <c r="CT24" s="626"/>
      <c r="CU24" s="626"/>
      <c r="CV24" s="626"/>
      <c r="CW24" s="626"/>
      <c r="CX24" s="626"/>
      <c r="CY24" s="627"/>
      <c r="CZ24" s="630">
        <v>45.4</v>
      </c>
      <c r="DA24" s="631"/>
      <c r="DB24" s="631"/>
      <c r="DC24" s="647"/>
      <c r="DD24" s="671">
        <v>38929172</v>
      </c>
      <c r="DE24" s="626"/>
      <c r="DF24" s="626"/>
      <c r="DG24" s="626"/>
      <c r="DH24" s="626"/>
      <c r="DI24" s="626"/>
      <c r="DJ24" s="626"/>
      <c r="DK24" s="627"/>
      <c r="DL24" s="671">
        <v>35641815</v>
      </c>
      <c r="DM24" s="626"/>
      <c r="DN24" s="626"/>
      <c r="DO24" s="626"/>
      <c r="DP24" s="626"/>
      <c r="DQ24" s="626"/>
      <c r="DR24" s="626"/>
      <c r="DS24" s="626"/>
      <c r="DT24" s="626"/>
      <c r="DU24" s="626"/>
      <c r="DV24" s="627"/>
      <c r="DW24" s="630">
        <v>40.6</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65970924</v>
      </c>
      <c r="S25" s="637"/>
      <c r="T25" s="637"/>
      <c r="U25" s="637"/>
      <c r="V25" s="637"/>
      <c r="W25" s="637"/>
      <c r="X25" s="637"/>
      <c r="Y25" s="638"/>
      <c r="Z25" s="639">
        <v>48.1</v>
      </c>
      <c r="AA25" s="639"/>
      <c r="AB25" s="639"/>
      <c r="AC25" s="639"/>
      <c r="AD25" s="640">
        <v>65970924</v>
      </c>
      <c r="AE25" s="640"/>
      <c r="AF25" s="640"/>
      <c r="AG25" s="640"/>
      <c r="AH25" s="640"/>
      <c r="AI25" s="640"/>
      <c r="AJ25" s="640"/>
      <c r="AK25" s="640"/>
      <c r="AL25" s="641">
        <v>75.2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22741029</v>
      </c>
      <c r="CS25" s="668"/>
      <c r="CT25" s="668"/>
      <c r="CU25" s="668"/>
      <c r="CV25" s="668"/>
      <c r="CW25" s="668"/>
      <c r="CX25" s="668"/>
      <c r="CY25" s="669"/>
      <c r="CZ25" s="641">
        <v>17.2</v>
      </c>
      <c r="DA25" s="666"/>
      <c r="DB25" s="666"/>
      <c r="DC25" s="670"/>
      <c r="DD25" s="645">
        <v>20765225</v>
      </c>
      <c r="DE25" s="668"/>
      <c r="DF25" s="668"/>
      <c r="DG25" s="668"/>
      <c r="DH25" s="668"/>
      <c r="DI25" s="668"/>
      <c r="DJ25" s="668"/>
      <c r="DK25" s="669"/>
      <c r="DL25" s="645">
        <v>20017197</v>
      </c>
      <c r="DM25" s="668"/>
      <c r="DN25" s="668"/>
      <c r="DO25" s="668"/>
      <c r="DP25" s="668"/>
      <c r="DQ25" s="668"/>
      <c r="DR25" s="668"/>
      <c r="DS25" s="668"/>
      <c r="DT25" s="668"/>
      <c r="DU25" s="668"/>
      <c r="DV25" s="669"/>
      <c r="DW25" s="641">
        <v>22.8</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26161</v>
      </c>
      <c r="S26" s="637"/>
      <c r="T26" s="637"/>
      <c r="U26" s="637"/>
      <c r="V26" s="637"/>
      <c r="W26" s="637"/>
      <c r="X26" s="637"/>
      <c r="Y26" s="638"/>
      <c r="Z26" s="639">
        <v>0</v>
      </c>
      <c r="AA26" s="639"/>
      <c r="AB26" s="639"/>
      <c r="AC26" s="639"/>
      <c r="AD26" s="640">
        <v>26161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13936081</v>
      </c>
      <c r="CS26" s="637"/>
      <c r="CT26" s="637"/>
      <c r="CU26" s="637"/>
      <c r="CV26" s="637"/>
      <c r="CW26" s="637"/>
      <c r="CX26" s="637"/>
      <c r="CY26" s="638"/>
      <c r="CZ26" s="641">
        <v>10.6</v>
      </c>
      <c r="DA26" s="666"/>
      <c r="DB26" s="666"/>
      <c r="DC26" s="670"/>
      <c r="DD26" s="645">
        <v>12589414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1253528</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52820360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36106542</v>
      </c>
      <c r="CS27" s="668"/>
      <c r="CT27" s="668"/>
      <c r="CU27" s="668"/>
      <c r="CV27" s="668"/>
      <c r="CW27" s="668"/>
      <c r="CX27" s="668"/>
      <c r="CY27" s="669"/>
      <c r="CZ27" s="641">
        <v>27.4</v>
      </c>
      <c r="DA27" s="666"/>
      <c r="DB27" s="666"/>
      <c r="DC27" s="670"/>
      <c r="DD27" s="645">
        <v>17121575</v>
      </c>
      <c r="DE27" s="668"/>
      <c r="DF27" s="668"/>
      <c r="DG27" s="668"/>
      <c r="DH27" s="668"/>
      <c r="DI27" s="668"/>
      <c r="DJ27" s="668"/>
      <c r="DK27" s="669"/>
      <c r="DL27" s="645">
        <v>14582246</v>
      </c>
      <c r="DM27" s="668"/>
      <c r="DN27" s="668"/>
      <c r="DO27" s="668"/>
      <c r="DP27" s="668"/>
      <c r="DQ27" s="668"/>
      <c r="DR27" s="668"/>
      <c r="DS27" s="668"/>
      <c r="DT27" s="668"/>
      <c r="DU27" s="668"/>
      <c r="DV27" s="669"/>
      <c r="DW27" s="641">
        <v>16.600000000000001</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1947091</v>
      </c>
      <c r="S28" s="637"/>
      <c r="T28" s="637"/>
      <c r="U28" s="637"/>
      <c r="V28" s="637"/>
      <c r="W28" s="637"/>
      <c r="X28" s="637"/>
      <c r="Y28" s="638"/>
      <c r="Z28" s="639">
        <v>1.4</v>
      </c>
      <c r="AA28" s="639"/>
      <c r="AB28" s="639"/>
      <c r="AC28" s="639"/>
      <c r="AD28" s="640">
        <v>1395666</v>
      </c>
      <c r="AE28" s="640"/>
      <c r="AF28" s="640"/>
      <c r="AG28" s="640"/>
      <c r="AH28" s="640"/>
      <c r="AI28" s="640"/>
      <c r="AJ28" s="640"/>
      <c r="AK28" s="640"/>
      <c r="AL28" s="641">
        <v>1.6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1042372</v>
      </c>
      <c r="CS28" s="637"/>
      <c r="CT28" s="637"/>
      <c r="CU28" s="637"/>
      <c r="CV28" s="637"/>
      <c r="CW28" s="637"/>
      <c r="CX28" s="637"/>
      <c r="CY28" s="638"/>
      <c r="CZ28" s="641">
        <v>0.8</v>
      </c>
      <c r="DA28" s="666"/>
      <c r="DB28" s="666"/>
      <c r="DC28" s="670"/>
      <c r="DD28" s="645">
        <v>1042372</v>
      </c>
      <c r="DE28" s="637"/>
      <c r="DF28" s="637"/>
      <c r="DG28" s="637"/>
      <c r="DH28" s="637"/>
      <c r="DI28" s="637"/>
      <c r="DJ28" s="637"/>
      <c r="DK28" s="638"/>
      <c r="DL28" s="645">
        <v>1042372</v>
      </c>
      <c r="DM28" s="637"/>
      <c r="DN28" s="637"/>
      <c r="DO28" s="637"/>
      <c r="DP28" s="637"/>
      <c r="DQ28" s="637"/>
      <c r="DR28" s="637"/>
      <c r="DS28" s="637"/>
      <c r="DT28" s="637"/>
      <c r="DU28" s="637"/>
      <c r="DV28" s="638"/>
      <c r="DW28" s="641">
        <v>1.2</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515183</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1042372</v>
      </c>
      <c r="CS29" s="668"/>
      <c r="CT29" s="668"/>
      <c r="CU29" s="668"/>
      <c r="CV29" s="668"/>
      <c r="CW29" s="668"/>
      <c r="CX29" s="668"/>
      <c r="CY29" s="669"/>
      <c r="CZ29" s="641">
        <v>0.8</v>
      </c>
      <c r="DA29" s="666"/>
      <c r="DB29" s="666"/>
      <c r="DC29" s="670"/>
      <c r="DD29" s="645">
        <v>1042372</v>
      </c>
      <c r="DE29" s="668"/>
      <c r="DF29" s="668"/>
      <c r="DG29" s="668"/>
      <c r="DH29" s="668"/>
      <c r="DI29" s="668"/>
      <c r="DJ29" s="668"/>
      <c r="DK29" s="669"/>
      <c r="DL29" s="645">
        <v>1042372</v>
      </c>
      <c r="DM29" s="668"/>
      <c r="DN29" s="668"/>
      <c r="DO29" s="668"/>
      <c r="DP29" s="668"/>
      <c r="DQ29" s="668"/>
      <c r="DR29" s="668"/>
      <c r="DS29" s="668"/>
      <c r="DT29" s="668"/>
      <c r="DU29" s="668"/>
      <c r="DV29" s="669"/>
      <c r="DW29" s="641">
        <v>1.2</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18394546</v>
      </c>
      <c r="S30" s="637"/>
      <c r="T30" s="637"/>
      <c r="U30" s="637"/>
      <c r="V30" s="637"/>
      <c r="W30" s="637"/>
      <c r="X30" s="637"/>
      <c r="Y30" s="638"/>
      <c r="Z30" s="639">
        <v>13.4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1001167</v>
      </c>
      <c r="CS30" s="637"/>
      <c r="CT30" s="637"/>
      <c r="CU30" s="637"/>
      <c r="CV30" s="637"/>
      <c r="CW30" s="637"/>
      <c r="CX30" s="637"/>
      <c r="CY30" s="638"/>
      <c r="CZ30" s="641">
        <v>0.8</v>
      </c>
      <c r="DA30" s="666"/>
      <c r="DB30" s="666"/>
      <c r="DC30" s="670"/>
      <c r="DD30" s="645">
        <v>1001167</v>
      </c>
      <c r="DE30" s="637"/>
      <c r="DF30" s="637"/>
      <c r="DG30" s="637"/>
      <c r="DH30" s="637"/>
      <c r="DI30" s="637"/>
      <c r="DJ30" s="637"/>
      <c r="DK30" s="638"/>
      <c r="DL30" s="645">
        <v>1001167</v>
      </c>
      <c r="DM30" s="637"/>
      <c r="DN30" s="637"/>
      <c r="DO30" s="637"/>
      <c r="DP30" s="637"/>
      <c r="DQ30" s="637"/>
      <c r="DR30" s="637"/>
      <c r="DS30" s="637"/>
      <c r="DT30" s="637"/>
      <c r="DU30" s="637"/>
      <c r="DV30" s="638"/>
      <c r="DW30" s="641">
        <v>1.1000000000000001</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22374137</v>
      </c>
      <c r="S31" s="637"/>
      <c r="T31" s="637"/>
      <c r="U31" s="637"/>
      <c r="V31" s="637"/>
      <c r="W31" s="637"/>
      <c r="X31" s="637"/>
      <c r="Y31" s="638"/>
      <c r="Z31" s="639">
        <v>16.3</v>
      </c>
      <c r="AA31" s="639"/>
      <c r="AB31" s="639"/>
      <c r="AC31" s="639"/>
      <c r="AD31" s="640">
        <v>20198875</v>
      </c>
      <c r="AE31" s="640"/>
      <c r="AF31" s="640"/>
      <c r="AG31" s="640"/>
      <c r="AH31" s="640"/>
      <c r="AI31" s="640"/>
      <c r="AJ31" s="640"/>
      <c r="AK31" s="640"/>
      <c r="AL31" s="641">
        <v>23</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99</v>
      </c>
      <c r="BN31" s="680"/>
      <c r="BO31" s="680"/>
      <c r="BP31" s="680"/>
      <c r="BQ31" s="681"/>
      <c r="BR31" s="692">
        <v>99.4</v>
      </c>
      <c r="BS31" s="680"/>
      <c r="BT31" s="680"/>
      <c r="BU31" s="680"/>
      <c r="BV31" s="680"/>
      <c r="BW31" s="680"/>
      <c r="BX31" s="631">
        <v>98.7</v>
      </c>
      <c r="BY31" s="680"/>
      <c r="BZ31" s="680"/>
      <c r="CA31" s="680"/>
      <c r="CB31" s="681"/>
      <c r="CD31" s="674"/>
      <c r="CE31" s="675"/>
      <c r="CF31" s="633" t="s">
        <v>300</v>
      </c>
      <c r="CG31" s="634"/>
      <c r="CH31" s="634"/>
      <c r="CI31" s="634"/>
      <c r="CJ31" s="634"/>
      <c r="CK31" s="634"/>
      <c r="CL31" s="634"/>
      <c r="CM31" s="634"/>
      <c r="CN31" s="634"/>
      <c r="CO31" s="634"/>
      <c r="CP31" s="634"/>
      <c r="CQ31" s="635"/>
      <c r="CR31" s="636">
        <v>41205</v>
      </c>
      <c r="CS31" s="668"/>
      <c r="CT31" s="668"/>
      <c r="CU31" s="668"/>
      <c r="CV31" s="668"/>
      <c r="CW31" s="668"/>
      <c r="CX31" s="668"/>
      <c r="CY31" s="669"/>
      <c r="CZ31" s="641">
        <v>0</v>
      </c>
      <c r="DA31" s="666"/>
      <c r="DB31" s="666"/>
      <c r="DC31" s="670"/>
      <c r="DD31" s="645">
        <v>41205</v>
      </c>
      <c r="DE31" s="668"/>
      <c r="DF31" s="668"/>
      <c r="DG31" s="668"/>
      <c r="DH31" s="668"/>
      <c r="DI31" s="668"/>
      <c r="DJ31" s="668"/>
      <c r="DK31" s="669"/>
      <c r="DL31" s="645">
        <v>41205</v>
      </c>
      <c r="DM31" s="668"/>
      <c r="DN31" s="668"/>
      <c r="DO31" s="668"/>
      <c r="DP31" s="668"/>
      <c r="DQ31" s="668"/>
      <c r="DR31" s="668"/>
      <c r="DS31" s="668"/>
      <c r="DT31" s="668"/>
      <c r="DU31" s="668"/>
      <c r="DV31" s="669"/>
      <c r="DW31" s="641">
        <v>0</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16371613</v>
      </c>
      <c r="S32" s="637"/>
      <c r="T32" s="637"/>
      <c r="U32" s="637"/>
      <c r="V32" s="637"/>
      <c r="W32" s="637"/>
      <c r="X32" s="637"/>
      <c r="Y32" s="638"/>
      <c r="Z32" s="639">
        <v>11.9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99</v>
      </c>
      <c r="BN32" s="668"/>
      <c r="BO32" s="668"/>
      <c r="BP32" s="668"/>
      <c r="BQ32" s="691"/>
      <c r="BR32" s="693">
        <v>99.3</v>
      </c>
      <c r="BS32" s="668"/>
      <c r="BT32" s="668"/>
      <c r="BU32" s="668"/>
      <c r="BV32" s="668"/>
      <c r="BW32" s="668"/>
      <c r="BX32" s="642">
        <v>98.7</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344142</v>
      </c>
      <c r="S33" s="637"/>
      <c r="T33" s="637"/>
      <c r="U33" s="637"/>
      <c r="V33" s="637"/>
      <c r="W33" s="637"/>
      <c r="X33" s="637"/>
      <c r="Y33" s="638"/>
      <c r="Z33" s="639">
        <v>0.3</v>
      </c>
      <c r="AA33" s="639"/>
      <c r="AB33" s="639"/>
      <c r="AC33" s="639"/>
      <c r="AD33" s="640">
        <v>67563</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t="s">
        <v>122</v>
      </c>
      <c r="BH33" s="695"/>
      <c r="BI33" s="695"/>
      <c r="BJ33" s="695"/>
      <c r="BK33" s="695"/>
      <c r="BL33" s="695"/>
      <c r="BM33" s="696" t="s">
        <v>122</v>
      </c>
      <c r="BN33" s="695"/>
      <c r="BO33" s="695"/>
      <c r="BP33" s="695"/>
      <c r="BQ33" s="697"/>
      <c r="BR33" s="694" t="s">
        <v>122</v>
      </c>
      <c r="BS33" s="695"/>
      <c r="BT33" s="695"/>
      <c r="BU33" s="695"/>
      <c r="BV33" s="695"/>
      <c r="BW33" s="695"/>
      <c r="BX33" s="696" t="s">
        <v>122</v>
      </c>
      <c r="BY33" s="695"/>
      <c r="BZ33" s="695"/>
      <c r="CA33" s="695"/>
      <c r="CB33" s="697"/>
      <c r="CD33" s="633" t="s">
        <v>307</v>
      </c>
      <c r="CE33" s="634"/>
      <c r="CF33" s="634"/>
      <c r="CG33" s="634"/>
      <c r="CH33" s="634"/>
      <c r="CI33" s="634"/>
      <c r="CJ33" s="634"/>
      <c r="CK33" s="634"/>
      <c r="CL33" s="634"/>
      <c r="CM33" s="634"/>
      <c r="CN33" s="634"/>
      <c r="CO33" s="634"/>
      <c r="CP33" s="634"/>
      <c r="CQ33" s="635"/>
      <c r="CR33" s="636">
        <v>61133385</v>
      </c>
      <c r="CS33" s="668"/>
      <c r="CT33" s="668"/>
      <c r="CU33" s="668"/>
      <c r="CV33" s="668"/>
      <c r="CW33" s="668"/>
      <c r="CX33" s="668"/>
      <c r="CY33" s="669"/>
      <c r="CZ33" s="641">
        <v>46.3</v>
      </c>
      <c r="DA33" s="666"/>
      <c r="DB33" s="666"/>
      <c r="DC33" s="670"/>
      <c r="DD33" s="645">
        <v>50295973</v>
      </c>
      <c r="DE33" s="668"/>
      <c r="DF33" s="668"/>
      <c r="DG33" s="668"/>
      <c r="DH33" s="668"/>
      <c r="DI33" s="668"/>
      <c r="DJ33" s="668"/>
      <c r="DK33" s="669"/>
      <c r="DL33" s="645">
        <v>29951102</v>
      </c>
      <c r="DM33" s="668"/>
      <c r="DN33" s="668"/>
      <c r="DO33" s="668"/>
      <c r="DP33" s="668"/>
      <c r="DQ33" s="668"/>
      <c r="DR33" s="668"/>
      <c r="DS33" s="668"/>
      <c r="DT33" s="668"/>
      <c r="DU33" s="668"/>
      <c r="DV33" s="669"/>
      <c r="DW33" s="641">
        <v>34.1</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444193</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26577416</v>
      </c>
      <c r="CS34" s="637"/>
      <c r="CT34" s="637"/>
      <c r="CU34" s="637"/>
      <c r="CV34" s="637"/>
      <c r="CW34" s="637"/>
      <c r="CX34" s="637"/>
      <c r="CY34" s="638"/>
      <c r="CZ34" s="641">
        <v>20.100000000000001</v>
      </c>
      <c r="DA34" s="666"/>
      <c r="DB34" s="666"/>
      <c r="DC34" s="670"/>
      <c r="DD34" s="645">
        <v>22526056</v>
      </c>
      <c r="DE34" s="637"/>
      <c r="DF34" s="637"/>
      <c r="DG34" s="637"/>
      <c r="DH34" s="637"/>
      <c r="DI34" s="637"/>
      <c r="DJ34" s="637"/>
      <c r="DK34" s="638"/>
      <c r="DL34" s="645">
        <v>17986036</v>
      </c>
      <c r="DM34" s="637"/>
      <c r="DN34" s="637"/>
      <c r="DO34" s="637"/>
      <c r="DP34" s="637"/>
      <c r="DQ34" s="637"/>
      <c r="DR34" s="637"/>
      <c r="DS34" s="637"/>
      <c r="DT34" s="637"/>
      <c r="DU34" s="637"/>
      <c r="DV34" s="638"/>
      <c r="DW34" s="641">
        <v>20.5</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695748</v>
      </c>
      <c r="S35" s="637"/>
      <c r="T35" s="637"/>
      <c r="U35" s="637"/>
      <c r="V35" s="637"/>
      <c r="W35" s="637"/>
      <c r="X35" s="637"/>
      <c r="Y35" s="638"/>
      <c r="Z35" s="639">
        <v>0.5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1680021</v>
      </c>
      <c r="CS35" s="668"/>
      <c r="CT35" s="668"/>
      <c r="CU35" s="668"/>
      <c r="CV35" s="668"/>
      <c r="CW35" s="668"/>
      <c r="CX35" s="668"/>
      <c r="CY35" s="669"/>
      <c r="CZ35" s="641">
        <v>1.3</v>
      </c>
      <c r="DA35" s="666"/>
      <c r="DB35" s="666"/>
      <c r="DC35" s="670"/>
      <c r="DD35" s="645">
        <v>1507634</v>
      </c>
      <c r="DE35" s="668"/>
      <c r="DF35" s="668"/>
      <c r="DG35" s="668"/>
      <c r="DH35" s="668"/>
      <c r="DI35" s="668"/>
      <c r="DJ35" s="668"/>
      <c r="DK35" s="669"/>
      <c r="DL35" s="645">
        <v>1507634</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7445537</v>
      </c>
      <c r="S36" s="637"/>
      <c r="T36" s="637"/>
      <c r="U36" s="637"/>
      <c r="V36" s="637"/>
      <c r="W36" s="637"/>
      <c r="X36" s="637"/>
      <c r="Y36" s="638"/>
      <c r="Z36" s="639">
        <v>5.4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9492388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300000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13870019</v>
      </c>
      <c r="CS36" s="637"/>
      <c r="CT36" s="637"/>
      <c r="CU36" s="637"/>
      <c r="CV36" s="637"/>
      <c r="CW36" s="637"/>
      <c r="CX36" s="637"/>
      <c r="CY36" s="638"/>
      <c r="CZ36" s="641">
        <v>10.5</v>
      </c>
      <c r="DA36" s="666"/>
      <c r="DB36" s="666"/>
      <c r="DC36" s="670"/>
      <c r="DD36" s="645">
        <v>9610882</v>
      </c>
      <c r="DE36" s="637"/>
      <c r="DF36" s="637"/>
      <c r="DG36" s="637"/>
      <c r="DH36" s="637"/>
      <c r="DI36" s="637"/>
      <c r="DJ36" s="637"/>
      <c r="DK36" s="638"/>
      <c r="DL36" s="645">
        <v>3909189</v>
      </c>
      <c r="DM36" s="637"/>
      <c r="DN36" s="637"/>
      <c r="DO36" s="637"/>
      <c r="DP36" s="637"/>
      <c r="DQ36" s="637"/>
      <c r="DR36" s="637"/>
      <c r="DS36" s="637"/>
      <c r="DT36" s="637"/>
      <c r="DU36" s="637"/>
      <c r="DV36" s="638"/>
      <c r="DW36" s="641">
        <v>4.5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1509692</v>
      </c>
      <c r="S37" s="637"/>
      <c r="T37" s="637"/>
      <c r="U37" s="637"/>
      <c r="V37" s="637"/>
      <c r="W37" s="637"/>
      <c r="X37" s="637"/>
      <c r="Y37" s="638"/>
      <c r="Z37" s="639">
        <v>1.1000000000000001</v>
      </c>
      <c r="AA37" s="639"/>
      <c r="AB37" s="639"/>
      <c r="AC37" s="639"/>
      <c r="AD37" s="640">
        <v>77294</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424084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-223355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1616756</v>
      </c>
      <c r="CS37" s="668"/>
      <c r="CT37" s="668"/>
      <c r="CU37" s="668"/>
      <c r="CV37" s="668"/>
      <c r="CW37" s="668"/>
      <c r="CX37" s="668"/>
      <c r="CY37" s="669"/>
      <c r="CZ37" s="641">
        <v>1.2</v>
      </c>
      <c r="DA37" s="666"/>
      <c r="DB37" s="666"/>
      <c r="DC37" s="670"/>
      <c r="DD37" s="645">
        <v>1616756</v>
      </c>
      <c r="DE37" s="668"/>
      <c r="DF37" s="668"/>
      <c r="DG37" s="668"/>
      <c r="DH37" s="668"/>
      <c r="DI37" s="668"/>
      <c r="DJ37" s="668"/>
      <c r="DK37" s="669"/>
      <c r="DL37" s="645">
        <v>1160306</v>
      </c>
      <c r="DM37" s="668"/>
      <c r="DN37" s="668"/>
      <c r="DO37" s="668"/>
      <c r="DP37" s="668"/>
      <c r="DQ37" s="668"/>
      <c r="DR37" s="668"/>
      <c r="DS37" s="668"/>
      <c r="DT37" s="668"/>
      <c r="DU37" s="668"/>
      <c r="DV37" s="669"/>
      <c r="DW37" s="641">
        <v>1.3</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t="s">
        <v>122</v>
      </c>
      <c r="S38" s="637"/>
      <c r="T38" s="637"/>
      <c r="U38" s="637"/>
      <c r="V38" s="637"/>
      <c r="W38" s="637"/>
      <c r="X38" s="637"/>
      <c r="Y38" s="638"/>
      <c r="Z38" s="639" t="s">
        <v>122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37322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9492388</v>
      </c>
      <c r="CS38" s="637"/>
      <c r="CT38" s="637"/>
      <c r="CU38" s="637"/>
      <c r="CV38" s="637"/>
      <c r="CW38" s="637"/>
      <c r="CX38" s="637"/>
      <c r="CY38" s="638"/>
      <c r="CZ38" s="641">
        <v>7.2</v>
      </c>
      <c r="DA38" s="666"/>
      <c r="DB38" s="666"/>
      <c r="DC38" s="670"/>
      <c r="DD38" s="645">
        <v>7826043</v>
      </c>
      <c r="DE38" s="637"/>
      <c r="DF38" s="637"/>
      <c r="DG38" s="637"/>
      <c r="DH38" s="637"/>
      <c r="DI38" s="637"/>
      <c r="DJ38" s="637"/>
      <c r="DK38" s="638"/>
      <c r="DL38" s="645">
        <v>6548243</v>
      </c>
      <c r="DM38" s="637"/>
      <c r="DN38" s="637"/>
      <c r="DO38" s="637"/>
      <c r="DP38" s="637"/>
      <c r="DQ38" s="637"/>
      <c r="DR38" s="637"/>
      <c r="DS38" s="637"/>
      <c r="DT38" s="637"/>
      <c r="DU38" s="637"/>
      <c r="DV38" s="638"/>
      <c r="DW38" s="641">
        <v>7.5</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47621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9508832</v>
      </c>
      <c r="CS39" s="668"/>
      <c r="CT39" s="668"/>
      <c r="CU39" s="668"/>
      <c r="CV39" s="668"/>
      <c r="CW39" s="668"/>
      <c r="CX39" s="668"/>
      <c r="CY39" s="669"/>
      <c r="CZ39" s="641">
        <v>7.2</v>
      </c>
      <c r="DA39" s="666"/>
      <c r="DB39" s="666"/>
      <c r="DC39" s="670"/>
      <c r="DD39" s="645">
        <v>8825358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183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4709</v>
      </c>
      <c r="CS40" s="637"/>
      <c r="CT40" s="637"/>
      <c r="CU40" s="637"/>
      <c r="CV40" s="637"/>
      <c r="CW40" s="637"/>
      <c r="CX40" s="637"/>
      <c r="CY40" s="638"/>
      <c r="CZ40" s="641">
        <v>0</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137292495</v>
      </c>
      <c r="S41" s="709"/>
      <c r="T41" s="709"/>
      <c r="U41" s="709"/>
      <c r="V41" s="709"/>
      <c r="W41" s="709"/>
      <c r="X41" s="709"/>
      <c r="Y41" s="713"/>
      <c r="Z41" s="714">
        <v>100</v>
      </c>
      <c r="AA41" s="714"/>
      <c r="AB41" s="714"/>
      <c r="AC41" s="714"/>
      <c r="AD41" s="715">
        <v>87736483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2526433</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6541871</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311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10940902</v>
      </c>
      <c r="CS42" s="668"/>
      <c r="CT42" s="668"/>
      <c r="CU42" s="668"/>
      <c r="CV42" s="668"/>
      <c r="CW42" s="668"/>
      <c r="CX42" s="668"/>
      <c r="CY42" s="669"/>
      <c r="CZ42" s="641">
        <v>8.3000000000000007</v>
      </c>
      <c r="DA42" s="666"/>
      <c r="DB42" s="666"/>
      <c r="DC42" s="670"/>
      <c r="DD42" s="645">
        <v>7620884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505709</v>
      </c>
      <c r="CS43" s="668"/>
      <c r="CT43" s="668"/>
      <c r="CU43" s="668"/>
      <c r="CV43" s="668"/>
      <c r="CW43" s="668"/>
      <c r="CX43" s="668"/>
      <c r="CY43" s="669"/>
      <c r="CZ43" s="641">
        <v>0.4</v>
      </c>
      <c r="DA43" s="666"/>
      <c r="DB43" s="666"/>
      <c r="DC43" s="670"/>
      <c r="DD43" s="645">
        <v>491374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10940902</v>
      </c>
      <c r="CS44" s="637"/>
      <c r="CT44" s="637"/>
      <c r="CU44" s="637"/>
      <c r="CV44" s="637"/>
      <c r="CW44" s="637"/>
      <c r="CX44" s="637"/>
      <c r="CY44" s="638"/>
      <c r="CZ44" s="641">
        <v>8.3000000000000007</v>
      </c>
      <c r="DA44" s="642"/>
      <c r="DB44" s="642"/>
      <c r="DC44" s="648"/>
      <c r="DD44" s="645">
        <v>7620884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4273330</v>
      </c>
      <c r="CS45" s="668"/>
      <c r="CT45" s="668"/>
      <c r="CU45" s="668"/>
      <c r="CV45" s="668"/>
      <c r="CW45" s="668"/>
      <c r="CX45" s="668"/>
      <c r="CY45" s="669"/>
      <c r="CZ45" s="641">
        <v>3.2</v>
      </c>
      <c r="DA45" s="666"/>
      <c r="DB45" s="666"/>
      <c r="DC45" s="670"/>
      <c r="DD45" s="645">
        <v>1619856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6667572</v>
      </c>
      <c r="CS46" s="637"/>
      <c r="CT46" s="637"/>
      <c r="CU46" s="637"/>
      <c r="CV46" s="637"/>
      <c r="CW46" s="637"/>
      <c r="CX46" s="637"/>
      <c r="CY46" s="638"/>
      <c r="CZ46" s="641">
        <v>5.0999999999999996</v>
      </c>
      <c r="DA46" s="642"/>
      <c r="DB46" s="642"/>
      <c r="DC46" s="648"/>
      <c r="DD46" s="645">
        <v>6001028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131964230</v>
      </c>
      <c r="CS49" s="695"/>
      <c r="CT49" s="695"/>
      <c r="CU49" s="695"/>
      <c r="CV49" s="695"/>
      <c r="CW49" s="695"/>
      <c r="CX49" s="695"/>
      <c r="CY49" s="724"/>
      <c r="CZ49" s="716">
        <v>100</v>
      </c>
      <c r="DA49" s="725"/>
      <c r="DB49" s="725"/>
      <c r="DC49" s="726"/>
      <c r="DD49" s="727">
        <v>96846029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4daN9ktgZjOcuS18jJrrgBxAOry4mHwTGUGw9b/6Jst3eZFfa+BuZXIeTcmn2gjUNS6S4rSIV14SkWbpCT7eg==" saltValue="OI1zpU2ypatFJgB9FLH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137706</v>
      </c>
      <c r="R7" s="766"/>
      <c r="S7" s="766"/>
      <c r="T7" s="766"/>
      <c r="U7" s="766"/>
      <c r="V7" s="766">
        <v>132378</v>
      </c>
      <c r="W7" s="766"/>
      <c r="X7" s="766"/>
      <c r="Y7" s="766"/>
      <c r="Z7" s="766"/>
      <c r="AA7" s="766">
        <v>5328</v>
      </c>
      <c r="AB7" s="766"/>
      <c r="AC7" s="766"/>
      <c r="AD7" s="766"/>
      <c r="AE7" s="767"/>
      <c r="AF7" s="768">
        <v>4681</v>
      </c>
      <c r="AG7" s="769"/>
      <c r="AH7" s="769"/>
      <c r="AI7" s="769"/>
      <c r="AJ7" s="770"/>
      <c r="AK7" s="771">
        <v>696</v>
      </c>
      <c r="AL7" s="772"/>
      <c r="AM7" s="772"/>
      <c r="AN7" s="772"/>
      <c r="AO7" s="772"/>
      <c r="AP7" s="772">
        <v>9045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546</v>
      </c>
      <c r="BT7" s="760"/>
      <c r="BU7" s="760"/>
      <c r="BV7" s="760"/>
      <c r="BW7" s="760"/>
      <c r="BX7" s="760"/>
      <c r="BY7" s="760"/>
      <c r="BZ7" s="760"/>
      <c r="CA7" s="760"/>
      <c r="CB7" s="760"/>
      <c r="CC7" s="760"/>
      <c r="CD7" s="760"/>
      <c r="CE7" s="760"/>
      <c r="CF7" s="760"/>
      <c r="CG7" s="775"/>
      <c r="CH7" s="756">
        <v>23</v>
      </c>
      <c r="CI7" s="757"/>
      <c r="CJ7" s="757"/>
      <c r="CK7" s="757"/>
      <c r="CL7" s="758"/>
      <c r="CM7" s="756">
        <v>354</v>
      </c>
      <c r="CN7" s="757"/>
      <c r="CO7" s="757"/>
      <c r="CP7" s="757"/>
      <c r="CQ7" s="758"/>
      <c r="CR7" s="756">
        <v>200</v>
      </c>
      <c r="CS7" s="757"/>
      <c r="CT7" s="757"/>
      <c r="CU7" s="757"/>
      <c r="CV7" s="758"/>
      <c r="CW7" s="756">
        <v>205</v>
      </c>
      <c r="CX7" s="757"/>
      <c r="CY7" s="757"/>
      <c r="CZ7" s="757"/>
      <c r="DA7" s="758"/>
      <c r="DB7" s="756" t="s">
        <v>482</v>
      </c>
      <c r="DC7" s="757"/>
      <c r="DD7" s="757"/>
      <c r="DE7" s="757"/>
      <c r="DF7" s="758"/>
      <c r="DG7" s="756" t="s">
        <v>482</v>
      </c>
      <c r="DH7" s="757"/>
      <c r="DI7" s="757"/>
      <c r="DJ7" s="757"/>
      <c r="DK7" s="758"/>
      <c r="DL7" s="756" t="s">
        <v>482</v>
      </c>
      <c r="DM7" s="757"/>
      <c r="DN7" s="757"/>
      <c r="DO7" s="757"/>
      <c r="DP7" s="758"/>
      <c r="DQ7" s="756" t="s">
        <v>482</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547</v>
      </c>
      <c r="BT8" s="787"/>
      <c r="BU8" s="787"/>
      <c r="BV8" s="787"/>
      <c r="BW8" s="787"/>
      <c r="BX8" s="787"/>
      <c r="BY8" s="787"/>
      <c r="BZ8" s="787"/>
      <c r="CA8" s="787"/>
      <c r="CB8" s="787"/>
      <c r="CC8" s="787"/>
      <c r="CD8" s="787"/>
      <c r="CE8" s="787"/>
      <c r="CF8" s="787"/>
      <c r="CG8" s="788"/>
      <c r="CH8" s="789">
        <v>0</v>
      </c>
      <c r="CI8" s="790"/>
      <c r="CJ8" s="790"/>
      <c r="CK8" s="790"/>
      <c r="CL8" s="791"/>
      <c r="CM8" s="789">
        <v>297</v>
      </c>
      <c r="CN8" s="790"/>
      <c r="CO8" s="790"/>
      <c r="CP8" s="790"/>
      <c r="CQ8" s="791"/>
      <c r="CR8" s="789">
        <v>182</v>
      </c>
      <c r="CS8" s="790"/>
      <c r="CT8" s="790"/>
      <c r="CU8" s="790"/>
      <c r="CV8" s="791"/>
      <c r="CW8" s="789">
        <v>54</v>
      </c>
      <c r="CX8" s="790"/>
      <c r="CY8" s="790"/>
      <c r="CZ8" s="790"/>
      <c r="DA8" s="791"/>
      <c r="DB8" s="789" t="s">
        <v>482</v>
      </c>
      <c r="DC8" s="790"/>
      <c r="DD8" s="790"/>
      <c r="DE8" s="790"/>
      <c r="DF8" s="791"/>
      <c r="DG8" s="789" t="s">
        <v>482</v>
      </c>
      <c r="DH8" s="790"/>
      <c r="DI8" s="790"/>
      <c r="DJ8" s="790"/>
      <c r="DK8" s="791"/>
      <c r="DL8" s="789" t="s">
        <v>482</v>
      </c>
      <c r="DM8" s="790"/>
      <c r="DN8" s="790"/>
      <c r="DO8" s="790"/>
      <c r="DP8" s="791"/>
      <c r="DQ8" s="789" t="s">
        <v>482</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548</v>
      </c>
      <c r="BT9" s="787"/>
      <c r="BU9" s="787"/>
      <c r="BV9" s="787"/>
      <c r="BW9" s="787"/>
      <c r="BX9" s="787"/>
      <c r="BY9" s="787"/>
      <c r="BZ9" s="787"/>
      <c r="CA9" s="787"/>
      <c r="CB9" s="787"/>
      <c r="CC9" s="787"/>
      <c r="CD9" s="787"/>
      <c r="CE9" s="787"/>
      <c r="CF9" s="787"/>
      <c r="CG9" s="788"/>
      <c r="CH9" s="789">
        <v>-2</v>
      </c>
      <c r="CI9" s="790"/>
      <c r="CJ9" s="790"/>
      <c r="CK9" s="790"/>
      <c r="CL9" s="791"/>
      <c r="CM9" s="789">
        <v>314</v>
      </c>
      <c r="CN9" s="790"/>
      <c r="CO9" s="790"/>
      <c r="CP9" s="790"/>
      <c r="CQ9" s="791"/>
      <c r="CR9" s="789">
        <v>300</v>
      </c>
      <c r="CS9" s="790"/>
      <c r="CT9" s="790"/>
      <c r="CU9" s="790"/>
      <c r="CV9" s="791"/>
      <c r="CW9" s="789">
        <v>48</v>
      </c>
      <c r="CX9" s="790"/>
      <c r="CY9" s="790"/>
      <c r="CZ9" s="790"/>
      <c r="DA9" s="791"/>
      <c r="DB9" s="789" t="s">
        <v>482</v>
      </c>
      <c r="DC9" s="790"/>
      <c r="DD9" s="790"/>
      <c r="DE9" s="790"/>
      <c r="DF9" s="791"/>
      <c r="DG9" s="789" t="s">
        <v>482</v>
      </c>
      <c r="DH9" s="790"/>
      <c r="DI9" s="790"/>
      <c r="DJ9" s="790"/>
      <c r="DK9" s="791"/>
      <c r="DL9" s="789" t="s">
        <v>482</v>
      </c>
      <c r="DM9" s="790"/>
      <c r="DN9" s="790"/>
      <c r="DO9" s="790"/>
      <c r="DP9" s="791"/>
      <c r="DQ9" s="789" t="s">
        <v>482</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t="s">
        <v>550</v>
      </c>
      <c r="BS10" s="786" t="s">
        <v>549</v>
      </c>
      <c r="BT10" s="787"/>
      <c r="BU10" s="787"/>
      <c r="BV10" s="787"/>
      <c r="BW10" s="787"/>
      <c r="BX10" s="787"/>
      <c r="BY10" s="787"/>
      <c r="BZ10" s="787"/>
      <c r="CA10" s="787"/>
      <c r="CB10" s="787"/>
      <c r="CC10" s="787"/>
      <c r="CD10" s="787"/>
      <c r="CE10" s="787"/>
      <c r="CF10" s="787"/>
      <c r="CG10" s="788"/>
      <c r="CH10" s="789">
        <v>0</v>
      </c>
      <c r="CI10" s="790"/>
      <c r="CJ10" s="790"/>
      <c r="CK10" s="790"/>
      <c r="CL10" s="791"/>
      <c r="CM10" s="789">
        <v>5</v>
      </c>
      <c r="CN10" s="790"/>
      <c r="CO10" s="790"/>
      <c r="CP10" s="790"/>
      <c r="CQ10" s="791"/>
      <c r="CR10" s="789">
        <v>5</v>
      </c>
      <c r="CS10" s="790"/>
      <c r="CT10" s="790"/>
      <c r="CU10" s="790"/>
      <c r="CV10" s="791"/>
      <c r="CW10" s="789">
        <v>0</v>
      </c>
      <c r="CX10" s="790"/>
      <c r="CY10" s="790"/>
      <c r="CZ10" s="790"/>
      <c r="DA10" s="791"/>
      <c r="DB10" s="789" t="s">
        <v>482</v>
      </c>
      <c r="DC10" s="790"/>
      <c r="DD10" s="790"/>
      <c r="DE10" s="790"/>
      <c r="DF10" s="791"/>
      <c r="DG10" s="789" t="s">
        <v>482</v>
      </c>
      <c r="DH10" s="790"/>
      <c r="DI10" s="790"/>
      <c r="DJ10" s="790"/>
      <c r="DK10" s="791"/>
      <c r="DL10" s="789" t="s">
        <v>482</v>
      </c>
      <c r="DM10" s="790"/>
      <c r="DN10" s="790"/>
      <c r="DO10" s="790"/>
      <c r="DP10" s="791"/>
      <c r="DQ10" s="789" t="s">
        <v>482</v>
      </c>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v>137706</v>
      </c>
      <c r="R23" s="806"/>
      <c r="S23" s="806"/>
      <c r="T23" s="806"/>
      <c r="U23" s="806"/>
      <c r="V23" s="806">
        <v>132378</v>
      </c>
      <c r="W23" s="806"/>
      <c r="X23" s="806"/>
      <c r="Y23" s="806"/>
      <c r="Z23" s="806"/>
      <c r="AA23" s="806">
        <v>5328</v>
      </c>
      <c r="AB23" s="806"/>
      <c r="AC23" s="806"/>
      <c r="AD23" s="806"/>
      <c r="AE23" s="807"/>
      <c r="AF23" s="808">
        <v>4681</v>
      </c>
      <c r="AG23" s="806"/>
      <c r="AH23" s="806"/>
      <c r="AI23" s="806"/>
      <c r="AJ23" s="809"/>
      <c r="AK23" s="810"/>
      <c r="AL23" s="811"/>
      <c r="AM23" s="811"/>
      <c r="AN23" s="811"/>
      <c r="AO23" s="811"/>
      <c r="AP23" s="806">
        <v>9045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26763</v>
      </c>
      <c r="R28" s="836"/>
      <c r="S28" s="836"/>
      <c r="T28" s="836"/>
      <c r="U28" s="836"/>
      <c r="V28" s="836">
        <v>26463</v>
      </c>
      <c r="W28" s="836"/>
      <c r="X28" s="836"/>
      <c r="Y28" s="836"/>
      <c r="Z28" s="836"/>
      <c r="AA28" s="836">
        <v>300</v>
      </c>
      <c r="AB28" s="836"/>
      <c r="AC28" s="836"/>
      <c r="AD28" s="836"/>
      <c r="AE28" s="837"/>
      <c r="AF28" s="838">
        <v>300</v>
      </c>
      <c r="AG28" s="836"/>
      <c r="AH28" s="836"/>
      <c r="AI28" s="836"/>
      <c r="AJ28" s="839"/>
      <c r="AK28" s="840" t="s">
        <v>537</v>
      </c>
      <c r="AL28" s="841"/>
      <c r="AM28" s="841"/>
      <c r="AN28" s="841"/>
      <c r="AO28" s="841"/>
      <c r="AP28" s="841" t="s">
        <v>537</v>
      </c>
      <c r="AQ28" s="841"/>
      <c r="AR28" s="841"/>
      <c r="AS28" s="841"/>
      <c r="AT28" s="841"/>
      <c r="AU28" s="841" t="s">
        <v>537</v>
      </c>
      <c r="AV28" s="841"/>
      <c r="AW28" s="841"/>
      <c r="AX28" s="841"/>
      <c r="AY28" s="841"/>
      <c r="AZ28" s="842" t="s">
        <v>537</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8218</v>
      </c>
      <c r="R29" s="797"/>
      <c r="S29" s="797"/>
      <c r="T29" s="797"/>
      <c r="U29" s="797"/>
      <c r="V29" s="797">
        <v>8076</v>
      </c>
      <c r="W29" s="797"/>
      <c r="X29" s="797"/>
      <c r="Y29" s="797"/>
      <c r="Z29" s="797"/>
      <c r="AA29" s="797">
        <v>142</v>
      </c>
      <c r="AB29" s="797"/>
      <c r="AC29" s="797"/>
      <c r="AD29" s="797"/>
      <c r="AE29" s="798"/>
      <c r="AF29" s="799">
        <v>142</v>
      </c>
      <c r="AG29" s="800"/>
      <c r="AH29" s="800"/>
      <c r="AI29" s="800"/>
      <c r="AJ29" s="801"/>
      <c r="AK29" s="847" t="s">
        <v>537</v>
      </c>
      <c r="AL29" s="843"/>
      <c r="AM29" s="843"/>
      <c r="AN29" s="843"/>
      <c r="AO29" s="843"/>
      <c r="AP29" s="843" t="s">
        <v>537</v>
      </c>
      <c r="AQ29" s="843"/>
      <c r="AR29" s="843"/>
      <c r="AS29" s="843"/>
      <c r="AT29" s="843"/>
      <c r="AU29" s="843" t="s">
        <v>537</v>
      </c>
      <c r="AV29" s="843"/>
      <c r="AW29" s="843"/>
      <c r="AX29" s="843"/>
      <c r="AY29" s="843"/>
      <c r="AZ29" s="844" t="s">
        <v>537</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389</v>
      </c>
      <c r="C30" s="794"/>
      <c r="D30" s="794"/>
      <c r="E30" s="794"/>
      <c r="F30" s="794"/>
      <c r="G30" s="794"/>
      <c r="H30" s="794"/>
      <c r="I30" s="794"/>
      <c r="J30" s="794"/>
      <c r="K30" s="794"/>
      <c r="L30" s="794"/>
      <c r="M30" s="794"/>
      <c r="N30" s="794"/>
      <c r="O30" s="794"/>
      <c r="P30" s="795"/>
      <c r="Q30" s="796">
        <v>22286</v>
      </c>
      <c r="R30" s="797"/>
      <c r="S30" s="797"/>
      <c r="T30" s="797"/>
      <c r="U30" s="797"/>
      <c r="V30" s="797">
        <v>21779</v>
      </c>
      <c r="W30" s="797"/>
      <c r="X30" s="797"/>
      <c r="Y30" s="797"/>
      <c r="Z30" s="797"/>
      <c r="AA30" s="797">
        <v>507</v>
      </c>
      <c r="AB30" s="797"/>
      <c r="AC30" s="797"/>
      <c r="AD30" s="797"/>
      <c r="AE30" s="798"/>
      <c r="AF30" s="799">
        <v>507</v>
      </c>
      <c r="AG30" s="800"/>
      <c r="AH30" s="800"/>
      <c r="AI30" s="800"/>
      <c r="AJ30" s="801"/>
      <c r="AK30" s="847" t="s">
        <v>537</v>
      </c>
      <c r="AL30" s="843"/>
      <c r="AM30" s="843"/>
      <c r="AN30" s="843"/>
      <c r="AO30" s="843"/>
      <c r="AP30" s="843" t="s">
        <v>537</v>
      </c>
      <c r="AQ30" s="843"/>
      <c r="AR30" s="843"/>
      <c r="AS30" s="843"/>
      <c r="AT30" s="843"/>
      <c r="AU30" s="843" t="s">
        <v>537</v>
      </c>
      <c r="AV30" s="843"/>
      <c r="AW30" s="843"/>
      <c r="AX30" s="843"/>
      <c r="AY30" s="843"/>
      <c r="AZ30" s="844" t="s">
        <v>537</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391</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392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949</v>
      </c>
      <c r="AG63" s="857"/>
      <c r="AH63" s="857"/>
      <c r="AI63" s="857"/>
      <c r="AJ63" s="858"/>
      <c r="AK63" s="859"/>
      <c r="AL63" s="854"/>
      <c r="AM63" s="854"/>
      <c r="AN63" s="854"/>
      <c r="AO63" s="854"/>
      <c r="AP63" s="857" t="s">
        <v>537</v>
      </c>
      <c r="AQ63" s="857"/>
      <c r="AR63" s="857"/>
      <c r="AS63" s="857"/>
      <c r="AT63" s="857"/>
      <c r="AU63" s="857" t="s">
        <v>537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394</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395</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538</v>
      </c>
      <c r="C68" s="883"/>
      <c r="D68" s="883"/>
      <c r="E68" s="883"/>
      <c r="F68" s="883"/>
      <c r="G68" s="883"/>
      <c r="H68" s="883"/>
      <c r="I68" s="883"/>
      <c r="J68" s="883"/>
      <c r="K68" s="883"/>
      <c r="L68" s="883"/>
      <c r="M68" s="883"/>
      <c r="N68" s="883"/>
      <c r="O68" s="883"/>
      <c r="P68" s="884"/>
      <c r="Q68" s="885">
        <v>9139</v>
      </c>
      <c r="R68" s="879">
        <v>7961</v>
      </c>
      <c r="S68" s="879">
        <v>7961</v>
      </c>
      <c r="T68" s="879">
        <v>7961</v>
      </c>
      <c r="U68" s="879">
        <v>7961</v>
      </c>
      <c r="V68" s="879">
        <v>8458</v>
      </c>
      <c r="W68" s="879">
        <v>7475</v>
      </c>
      <c r="X68" s="879">
        <v>7475</v>
      </c>
      <c r="Y68" s="879">
        <v>7475</v>
      </c>
      <c r="Z68" s="879">
        <v>7475</v>
      </c>
      <c r="AA68" s="879">
        <v>681</v>
      </c>
      <c r="AB68" s="879">
        <v>486</v>
      </c>
      <c r="AC68" s="879">
        <v>486</v>
      </c>
      <c r="AD68" s="879">
        <v>486</v>
      </c>
      <c r="AE68" s="879">
        <v>486</v>
      </c>
      <c r="AF68" s="879">
        <v>681</v>
      </c>
      <c r="AG68" s="879">
        <v>486</v>
      </c>
      <c r="AH68" s="879">
        <v>486</v>
      </c>
      <c r="AI68" s="879">
        <v>486</v>
      </c>
      <c r="AJ68" s="879">
        <v>486</v>
      </c>
      <c r="AK68" s="879">
        <v>92</v>
      </c>
      <c r="AL68" s="879"/>
      <c r="AM68" s="879"/>
      <c r="AN68" s="879"/>
      <c r="AO68" s="879"/>
      <c r="AP68" s="879">
        <v>2895</v>
      </c>
      <c r="AQ68" s="879">
        <v>4476</v>
      </c>
      <c r="AR68" s="879">
        <v>4476</v>
      </c>
      <c r="AS68" s="879">
        <v>4476</v>
      </c>
      <c r="AT68" s="879">
        <v>4476</v>
      </c>
      <c r="AU68" s="879">
        <v>124</v>
      </c>
      <c r="AV68" s="879">
        <v>192</v>
      </c>
      <c r="AW68" s="879">
        <v>192</v>
      </c>
      <c r="AX68" s="879">
        <v>192</v>
      </c>
      <c r="AY68" s="879">
        <v>192</v>
      </c>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539</v>
      </c>
      <c r="C69" s="887"/>
      <c r="D69" s="887"/>
      <c r="E69" s="887"/>
      <c r="F69" s="887"/>
      <c r="G69" s="887"/>
      <c r="H69" s="887"/>
      <c r="I69" s="887"/>
      <c r="J69" s="887"/>
      <c r="K69" s="887"/>
      <c r="L69" s="887"/>
      <c r="M69" s="887"/>
      <c r="N69" s="887"/>
      <c r="O69" s="887"/>
      <c r="P69" s="888"/>
      <c r="Q69" s="889">
        <v>217938</v>
      </c>
      <c r="R69" s="843">
        <v>144168</v>
      </c>
      <c r="S69" s="843">
        <v>144168</v>
      </c>
      <c r="T69" s="843">
        <v>144168</v>
      </c>
      <c r="U69" s="843">
        <v>144168</v>
      </c>
      <c r="V69" s="843">
        <v>200432</v>
      </c>
      <c r="W69" s="843">
        <v>138019</v>
      </c>
      <c r="X69" s="843">
        <v>138019</v>
      </c>
      <c r="Y69" s="843">
        <v>138019</v>
      </c>
      <c r="Z69" s="843">
        <v>138019</v>
      </c>
      <c r="AA69" s="843">
        <v>17506</v>
      </c>
      <c r="AB69" s="843">
        <v>6149</v>
      </c>
      <c r="AC69" s="843">
        <v>6149</v>
      </c>
      <c r="AD69" s="843">
        <v>6149</v>
      </c>
      <c r="AE69" s="843">
        <v>6149</v>
      </c>
      <c r="AF69" s="843">
        <v>40895</v>
      </c>
      <c r="AG69" s="843">
        <v>32354</v>
      </c>
      <c r="AH69" s="843">
        <v>32354</v>
      </c>
      <c r="AI69" s="843">
        <v>32354</v>
      </c>
      <c r="AJ69" s="843">
        <v>32354</v>
      </c>
      <c r="AK69" s="843" t="s">
        <v>540</v>
      </c>
      <c r="AL69" s="843"/>
      <c r="AM69" s="843"/>
      <c r="AN69" s="843"/>
      <c r="AO69" s="843"/>
      <c r="AP69" s="843" t="s">
        <v>540</v>
      </c>
      <c r="AQ69" s="843"/>
      <c r="AR69" s="843"/>
      <c r="AS69" s="843"/>
      <c r="AT69" s="843"/>
      <c r="AU69" s="843" t="s">
        <v>540</v>
      </c>
      <c r="AV69" s="843"/>
      <c r="AW69" s="843"/>
      <c r="AX69" s="843"/>
      <c r="AY69" s="843"/>
      <c r="AZ69" s="845" t="s">
        <v>541</v>
      </c>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542</v>
      </c>
      <c r="C70" s="887"/>
      <c r="D70" s="887"/>
      <c r="E70" s="887"/>
      <c r="F70" s="887"/>
      <c r="G70" s="887"/>
      <c r="H70" s="887"/>
      <c r="I70" s="887"/>
      <c r="J70" s="887"/>
      <c r="K70" s="887"/>
      <c r="L70" s="887"/>
      <c r="M70" s="887"/>
      <c r="N70" s="887"/>
      <c r="O70" s="887"/>
      <c r="P70" s="888"/>
      <c r="Q70" s="889">
        <v>898</v>
      </c>
      <c r="R70" s="843">
        <v>893</v>
      </c>
      <c r="S70" s="843">
        <v>893</v>
      </c>
      <c r="T70" s="843">
        <v>893</v>
      </c>
      <c r="U70" s="843">
        <v>893</v>
      </c>
      <c r="V70" s="843">
        <v>758</v>
      </c>
      <c r="W70" s="843">
        <v>820</v>
      </c>
      <c r="X70" s="843">
        <v>820</v>
      </c>
      <c r="Y70" s="843">
        <v>820</v>
      </c>
      <c r="Z70" s="843">
        <v>820</v>
      </c>
      <c r="AA70" s="843">
        <v>140</v>
      </c>
      <c r="AB70" s="843">
        <v>73</v>
      </c>
      <c r="AC70" s="843">
        <v>73</v>
      </c>
      <c r="AD70" s="843">
        <v>73</v>
      </c>
      <c r="AE70" s="843">
        <v>73</v>
      </c>
      <c r="AF70" s="843">
        <v>140</v>
      </c>
      <c r="AG70" s="843">
        <v>73</v>
      </c>
      <c r="AH70" s="843">
        <v>73</v>
      </c>
      <c r="AI70" s="843">
        <v>73</v>
      </c>
      <c r="AJ70" s="843">
        <v>73</v>
      </c>
      <c r="AK70" s="843">
        <v>85</v>
      </c>
      <c r="AL70" s="843"/>
      <c r="AM70" s="843"/>
      <c r="AN70" s="843"/>
      <c r="AO70" s="843"/>
      <c r="AP70" s="843" t="s">
        <v>540</v>
      </c>
      <c r="AQ70" s="843"/>
      <c r="AR70" s="843"/>
      <c r="AS70" s="843"/>
      <c r="AT70" s="843"/>
      <c r="AU70" s="843" t="s">
        <v>540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543</v>
      </c>
      <c r="C71" s="887"/>
      <c r="D71" s="887"/>
      <c r="E71" s="887"/>
      <c r="F71" s="887"/>
      <c r="G71" s="887"/>
      <c r="H71" s="887"/>
      <c r="I71" s="887"/>
      <c r="J71" s="887"/>
      <c r="K71" s="887"/>
      <c r="L71" s="887"/>
      <c r="M71" s="887"/>
      <c r="N71" s="887"/>
      <c r="O71" s="887"/>
      <c r="P71" s="888"/>
      <c r="Q71" s="889">
        <v>101278</v>
      </c>
      <c r="R71" s="843">
        <v>76940</v>
      </c>
      <c r="S71" s="843">
        <v>76940</v>
      </c>
      <c r="T71" s="843">
        <v>76940</v>
      </c>
      <c r="U71" s="843">
        <v>76940</v>
      </c>
      <c r="V71" s="843">
        <v>98372</v>
      </c>
      <c r="W71" s="843">
        <v>73165</v>
      </c>
      <c r="X71" s="843">
        <v>73165</v>
      </c>
      <c r="Y71" s="843">
        <v>73165</v>
      </c>
      <c r="Z71" s="843">
        <v>73165</v>
      </c>
      <c r="AA71" s="843">
        <v>2906</v>
      </c>
      <c r="AB71" s="843">
        <v>3775</v>
      </c>
      <c r="AC71" s="843">
        <v>3775</v>
      </c>
      <c r="AD71" s="843">
        <v>3775</v>
      </c>
      <c r="AE71" s="843">
        <v>3775</v>
      </c>
      <c r="AF71" s="843">
        <v>2874</v>
      </c>
      <c r="AG71" s="843">
        <v>3775</v>
      </c>
      <c r="AH71" s="843">
        <v>3775</v>
      </c>
      <c r="AI71" s="843">
        <v>3775</v>
      </c>
      <c r="AJ71" s="843">
        <v>3775</v>
      </c>
      <c r="AK71" s="843">
        <v>3777</v>
      </c>
      <c r="AL71" s="843">
        <v>7300</v>
      </c>
      <c r="AM71" s="843">
        <v>7300</v>
      </c>
      <c r="AN71" s="843">
        <v>7300</v>
      </c>
      <c r="AO71" s="843">
        <v>7300</v>
      </c>
      <c r="AP71" s="843">
        <v>85217</v>
      </c>
      <c r="AQ71" s="843">
        <v>42318</v>
      </c>
      <c r="AR71" s="843">
        <v>42318</v>
      </c>
      <c r="AS71" s="843">
        <v>42318</v>
      </c>
      <c r="AT71" s="843">
        <v>42318</v>
      </c>
      <c r="AU71" s="843">
        <v>1875</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544</v>
      </c>
      <c r="C72" s="887"/>
      <c r="D72" s="887"/>
      <c r="E72" s="887"/>
      <c r="F72" s="887"/>
      <c r="G72" s="887"/>
      <c r="H72" s="887"/>
      <c r="I72" s="887"/>
      <c r="J72" s="887"/>
      <c r="K72" s="887"/>
      <c r="L72" s="887"/>
      <c r="M72" s="887"/>
      <c r="N72" s="887"/>
      <c r="O72" s="887"/>
      <c r="P72" s="888"/>
      <c r="Q72" s="889">
        <v>11048</v>
      </c>
      <c r="R72" s="843">
        <v>6933</v>
      </c>
      <c r="S72" s="843">
        <v>6933</v>
      </c>
      <c r="T72" s="843">
        <v>6933</v>
      </c>
      <c r="U72" s="843">
        <v>6933</v>
      </c>
      <c r="V72" s="843">
        <v>10962</v>
      </c>
      <c r="W72" s="843">
        <v>6850</v>
      </c>
      <c r="X72" s="843">
        <v>6850</v>
      </c>
      <c r="Y72" s="843">
        <v>6850</v>
      </c>
      <c r="Z72" s="843">
        <v>6850</v>
      </c>
      <c r="AA72" s="843">
        <v>86</v>
      </c>
      <c r="AB72" s="843">
        <v>82</v>
      </c>
      <c r="AC72" s="843">
        <v>82</v>
      </c>
      <c r="AD72" s="843">
        <v>82</v>
      </c>
      <c r="AE72" s="843">
        <v>82</v>
      </c>
      <c r="AF72" s="843">
        <v>86</v>
      </c>
      <c r="AG72" s="843">
        <v>82</v>
      </c>
      <c r="AH72" s="843">
        <v>82</v>
      </c>
      <c r="AI72" s="843">
        <v>82</v>
      </c>
      <c r="AJ72" s="843">
        <v>82</v>
      </c>
      <c r="AK72" s="843">
        <v>4624</v>
      </c>
      <c r="AL72" s="843">
        <v>2485</v>
      </c>
      <c r="AM72" s="843">
        <v>2485</v>
      </c>
      <c r="AN72" s="843">
        <v>2485</v>
      </c>
      <c r="AO72" s="843">
        <v>2485</v>
      </c>
      <c r="AP72" s="843" t="s">
        <v>540</v>
      </c>
      <c r="AQ72" s="843"/>
      <c r="AR72" s="843"/>
      <c r="AS72" s="843"/>
      <c r="AT72" s="843"/>
      <c r="AU72" s="843" t="s">
        <v>540</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545</v>
      </c>
      <c r="C73" s="887"/>
      <c r="D73" s="887"/>
      <c r="E73" s="887"/>
      <c r="F73" s="887"/>
      <c r="G73" s="887"/>
      <c r="H73" s="887"/>
      <c r="I73" s="887"/>
      <c r="J73" s="887"/>
      <c r="K73" s="887"/>
      <c r="L73" s="887"/>
      <c r="M73" s="887"/>
      <c r="N73" s="887"/>
      <c r="O73" s="887"/>
      <c r="P73" s="888"/>
      <c r="Q73" s="889">
        <v>1656633</v>
      </c>
      <c r="R73" s="843">
        <v>1385861</v>
      </c>
      <c r="S73" s="843">
        <v>1385861</v>
      </c>
      <c r="T73" s="843">
        <v>1385861</v>
      </c>
      <c r="U73" s="843">
        <v>1385861</v>
      </c>
      <c r="V73" s="843">
        <v>1631442</v>
      </c>
      <c r="W73" s="843">
        <v>1346246</v>
      </c>
      <c r="X73" s="843">
        <v>1346246</v>
      </c>
      <c r="Y73" s="843">
        <v>1346246</v>
      </c>
      <c r="Z73" s="843">
        <v>1346246</v>
      </c>
      <c r="AA73" s="843">
        <v>25191</v>
      </c>
      <c r="AB73" s="843">
        <v>39615</v>
      </c>
      <c r="AC73" s="843">
        <v>39615</v>
      </c>
      <c r="AD73" s="843">
        <v>39615</v>
      </c>
      <c r="AE73" s="843">
        <v>39615</v>
      </c>
      <c r="AF73" s="843">
        <v>25191</v>
      </c>
      <c r="AG73" s="843">
        <v>39615</v>
      </c>
      <c r="AH73" s="843">
        <v>39615</v>
      </c>
      <c r="AI73" s="843">
        <v>39615</v>
      </c>
      <c r="AJ73" s="843">
        <v>39615</v>
      </c>
      <c r="AK73" s="843">
        <v>23240</v>
      </c>
      <c r="AL73" s="843"/>
      <c r="AM73" s="843"/>
      <c r="AN73" s="843"/>
      <c r="AO73" s="843"/>
      <c r="AP73" s="843" t="s">
        <v>540</v>
      </c>
      <c r="AQ73" s="843"/>
      <c r="AR73" s="843"/>
      <c r="AS73" s="843"/>
      <c r="AT73" s="843"/>
      <c r="AU73" s="843" t="s">
        <v>540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396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69868</v>
      </c>
      <c r="AG88" s="857"/>
      <c r="AH88" s="857"/>
      <c r="AI88" s="857"/>
      <c r="AJ88" s="857"/>
      <c r="AK88" s="854"/>
      <c r="AL88" s="854"/>
      <c r="AM88" s="854"/>
      <c r="AN88" s="854"/>
      <c r="AO88" s="854"/>
      <c r="AP88" s="857">
        <v>88111</v>
      </c>
      <c r="AQ88" s="857"/>
      <c r="AR88" s="857"/>
      <c r="AS88" s="857"/>
      <c r="AT88" s="857"/>
      <c r="AU88" s="857">
        <v>1999</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397</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687</v>
      </c>
      <c r="CS102" s="865"/>
      <c r="CT102" s="865"/>
      <c r="CU102" s="865"/>
      <c r="CV102" s="904"/>
      <c r="CW102" s="903">
        <v>307</v>
      </c>
      <c r="CX102" s="865"/>
      <c r="CY102" s="865"/>
      <c r="CZ102" s="865"/>
      <c r="DA102" s="904"/>
      <c r="DB102" s="903" t="s">
        <v>537</v>
      </c>
      <c r="DC102" s="865"/>
      <c r="DD102" s="865"/>
      <c r="DE102" s="865"/>
      <c r="DF102" s="904"/>
      <c r="DG102" s="903" t="s">
        <v>537</v>
      </c>
      <c r="DH102" s="865"/>
      <c r="DI102" s="865"/>
      <c r="DJ102" s="865"/>
      <c r="DK102" s="904"/>
      <c r="DL102" s="903" t="s">
        <v>537</v>
      </c>
      <c r="DM102" s="865"/>
      <c r="DN102" s="865"/>
      <c r="DO102" s="865"/>
      <c r="DP102" s="904"/>
      <c r="DQ102" s="903" t="s">
        <v>537</v>
      </c>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398</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399</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402</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403</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404</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405</v>
      </c>
      <c r="AB109" s="906"/>
      <c r="AC109" s="906"/>
      <c r="AD109" s="906"/>
      <c r="AE109" s="907"/>
      <c r="AF109" s="905" t="s">
        <v>406</v>
      </c>
      <c r="AG109" s="906"/>
      <c r="AH109" s="906"/>
      <c r="AI109" s="906"/>
      <c r="AJ109" s="907"/>
      <c r="AK109" s="905" t="s">
        <v>294</v>
      </c>
      <c r="AL109" s="906"/>
      <c r="AM109" s="906"/>
      <c r="AN109" s="906"/>
      <c r="AO109" s="907"/>
      <c r="AP109" s="905" t="s">
        <v>407</v>
      </c>
      <c r="AQ109" s="906"/>
      <c r="AR109" s="906"/>
      <c r="AS109" s="906"/>
      <c r="AT109" s="908"/>
      <c r="AU109" s="925" t="s">
        <v>404</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405</v>
      </c>
      <c r="BR109" s="906"/>
      <c r="BS109" s="906"/>
      <c r="BT109" s="906"/>
      <c r="BU109" s="907"/>
      <c r="BV109" s="905" t="s">
        <v>406</v>
      </c>
      <c r="BW109" s="906"/>
      <c r="BX109" s="906"/>
      <c r="BY109" s="906"/>
      <c r="BZ109" s="907"/>
      <c r="CA109" s="905" t="s">
        <v>294</v>
      </c>
      <c r="CB109" s="906"/>
      <c r="CC109" s="906"/>
      <c r="CD109" s="906"/>
      <c r="CE109" s="907"/>
      <c r="CF109" s="926" t="s">
        <v>407</v>
      </c>
      <c r="CG109" s="926"/>
      <c r="CH109" s="926"/>
      <c r="CI109" s="926"/>
      <c r="CJ109" s="926"/>
      <c r="CK109" s="905" t="s">
        <v>408</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405</v>
      </c>
      <c r="DH109" s="906"/>
      <c r="DI109" s="906"/>
      <c r="DJ109" s="906"/>
      <c r="DK109" s="907"/>
      <c r="DL109" s="905" t="s">
        <v>406</v>
      </c>
      <c r="DM109" s="906"/>
      <c r="DN109" s="906"/>
      <c r="DO109" s="906"/>
      <c r="DP109" s="907"/>
      <c r="DQ109" s="905" t="s">
        <v>294</v>
      </c>
      <c r="DR109" s="906"/>
      <c r="DS109" s="906"/>
      <c r="DT109" s="906"/>
      <c r="DU109" s="907"/>
      <c r="DV109" s="905" t="s">
        <v>407</v>
      </c>
      <c r="DW109" s="906"/>
      <c r="DX109" s="906"/>
      <c r="DY109" s="906"/>
      <c r="DZ109" s="908"/>
    </row>
    <row r="110" spans="1:131" s="212" customFormat="1" ht="26.25" customHeight="1" x14ac:dyDescent="0.15">
      <c r="A110" s="909" t="s">
        <v>409</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1027302</v>
      </c>
      <c r="AB110" s="913"/>
      <c r="AC110" s="913"/>
      <c r="AD110" s="913"/>
      <c r="AE110" s="914"/>
      <c r="AF110" s="915">
        <v>830964</v>
      </c>
      <c r="AG110" s="913"/>
      <c r="AH110" s="913"/>
      <c r="AI110" s="913"/>
      <c r="AJ110" s="914"/>
      <c r="AK110" s="915">
        <v>784339</v>
      </c>
      <c r="AL110" s="913"/>
      <c r="AM110" s="913"/>
      <c r="AN110" s="913"/>
      <c r="AO110" s="914"/>
      <c r="AP110" s="916">
        <v>1</v>
      </c>
      <c r="AQ110" s="917"/>
      <c r="AR110" s="917"/>
      <c r="AS110" s="917"/>
      <c r="AT110" s="918"/>
      <c r="AU110" s="919" t="s">
        <v>69</v>
      </c>
      <c r="AV110" s="920"/>
      <c r="AW110" s="920"/>
      <c r="AX110" s="920"/>
      <c r="AY110" s="920"/>
      <c r="AZ110" s="942" t="s">
        <v>410</v>
      </c>
      <c r="BA110" s="910"/>
      <c r="BB110" s="910"/>
      <c r="BC110" s="910"/>
      <c r="BD110" s="910"/>
      <c r="BE110" s="910"/>
      <c r="BF110" s="910"/>
      <c r="BG110" s="910"/>
      <c r="BH110" s="910"/>
      <c r="BI110" s="910"/>
      <c r="BJ110" s="910"/>
      <c r="BK110" s="910"/>
      <c r="BL110" s="910"/>
      <c r="BM110" s="910"/>
      <c r="BN110" s="910"/>
      <c r="BO110" s="910"/>
      <c r="BP110" s="911"/>
      <c r="BQ110" s="943">
        <v>11513542</v>
      </c>
      <c r="BR110" s="944"/>
      <c r="BS110" s="944"/>
      <c r="BT110" s="944"/>
      <c r="BU110" s="944"/>
      <c r="BV110" s="944">
        <v>9785166</v>
      </c>
      <c r="BW110" s="944"/>
      <c r="BX110" s="944"/>
      <c r="BY110" s="944"/>
      <c r="BZ110" s="944"/>
      <c r="CA110" s="944">
        <v>9045128</v>
      </c>
      <c r="CB110" s="944"/>
      <c r="CC110" s="944"/>
      <c r="CD110" s="944"/>
      <c r="CE110" s="944"/>
      <c r="CF110" s="957">
        <v>11.5</v>
      </c>
      <c r="CG110" s="958"/>
      <c r="CH110" s="958"/>
      <c r="CI110" s="958"/>
      <c r="CJ110" s="958"/>
      <c r="CK110" s="959" t="s">
        <v>411</v>
      </c>
      <c r="CL110" s="960"/>
      <c r="CM110" s="942" t="s">
        <v>412</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413</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414</v>
      </c>
      <c r="BA111" s="936"/>
      <c r="BB111" s="936"/>
      <c r="BC111" s="936"/>
      <c r="BD111" s="936"/>
      <c r="BE111" s="936"/>
      <c r="BF111" s="936"/>
      <c r="BG111" s="936"/>
      <c r="BH111" s="936"/>
      <c r="BI111" s="936"/>
      <c r="BJ111" s="936"/>
      <c r="BK111" s="936"/>
      <c r="BL111" s="936"/>
      <c r="BM111" s="936"/>
      <c r="BN111" s="936"/>
      <c r="BO111" s="936"/>
      <c r="BP111" s="937"/>
      <c r="BQ111" s="938">
        <v>17403</v>
      </c>
      <c r="BR111" s="939"/>
      <c r="BS111" s="939"/>
      <c r="BT111" s="939"/>
      <c r="BU111" s="939"/>
      <c r="BV111" s="939">
        <v>7356</v>
      </c>
      <c r="BW111" s="939"/>
      <c r="BX111" s="939"/>
      <c r="BY111" s="939"/>
      <c r="BZ111" s="939"/>
      <c r="CA111" s="939">
        <v>4000</v>
      </c>
      <c r="CB111" s="939"/>
      <c r="CC111" s="939"/>
      <c r="CD111" s="939"/>
      <c r="CE111" s="939"/>
      <c r="CF111" s="933">
        <v>0</v>
      </c>
      <c r="CG111" s="934"/>
      <c r="CH111" s="934"/>
      <c r="CI111" s="934"/>
      <c r="CJ111" s="934"/>
      <c r="CK111" s="961"/>
      <c r="CL111" s="962"/>
      <c r="CM111" s="935" t="s">
        <v>415</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v>9403</v>
      </c>
      <c r="DH111" s="939"/>
      <c r="DI111" s="939"/>
      <c r="DJ111" s="939"/>
      <c r="DK111" s="939"/>
      <c r="DL111" s="939">
        <v>1356</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416</v>
      </c>
      <c r="B112" s="966"/>
      <c r="C112" s="936" t="s">
        <v>417</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302970</v>
      </c>
      <c r="AB112" s="972"/>
      <c r="AC112" s="972"/>
      <c r="AD112" s="972"/>
      <c r="AE112" s="973"/>
      <c r="AF112" s="974">
        <v>194377</v>
      </c>
      <c r="AG112" s="972"/>
      <c r="AH112" s="972"/>
      <c r="AI112" s="972"/>
      <c r="AJ112" s="973"/>
      <c r="AK112" s="974">
        <v>168937</v>
      </c>
      <c r="AL112" s="972"/>
      <c r="AM112" s="972"/>
      <c r="AN112" s="972"/>
      <c r="AO112" s="973"/>
      <c r="AP112" s="975">
        <v>0.2</v>
      </c>
      <c r="AQ112" s="976"/>
      <c r="AR112" s="976"/>
      <c r="AS112" s="976"/>
      <c r="AT112" s="977"/>
      <c r="AU112" s="921"/>
      <c r="AV112" s="922"/>
      <c r="AW112" s="922"/>
      <c r="AX112" s="922"/>
      <c r="AY112" s="922"/>
      <c r="AZ112" s="935" t="s">
        <v>418</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419</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420</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421</v>
      </c>
      <c r="BA113" s="936"/>
      <c r="BB113" s="936"/>
      <c r="BC113" s="936"/>
      <c r="BD113" s="936"/>
      <c r="BE113" s="936"/>
      <c r="BF113" s="936"/>
      <c r="BG113" s="936"/>
      <c r="BH113" s="936"/>
      <c r="BI113" s="936"/>
      <c r="BJ113" s="936"/>
      <c r="BK113" s="936"/>
      <c r="BL113" s="936"/>
      <c r="BM113" s="936"/>
      <c r="BN113" s="936"/>
      <c r="BO113" s="936"/>
      <c r="BP113" s="937"/>
      <c r="BQ113" s="938">
        <v>1700585</v>
      </c>
      <c r="BR113" s="939"/>
      <c r="BS113" s="939"/>
      <c r="BT113" s="939"/>
      <c r="BU113" s="939"/>
      <c r="BV113" s="939">
        <v>1708891</v>
      </c>
      <c r="BW113" s="939"/>
      <c r="BX113" s="939"/>
      <c r="BY113" s="939"/>
      <c r="BZ113" s="939"/>
      <c r="CA113" s="939">
        <v>1999233</v>
      </c>
      <c r="CB113" s="939"/>
      <c r="CC113" s="939"/>
      <c r="CD113" s="939"/>
      <c r="CE113" s="939"/>
      <c r="CF113" s="933">
        <v>2.5</v>
      </c>
      <c r="CG113" s="934"/>
      <c r="CH113" s="934"/>
      <c r="CI113" s="934"/>
      <c r="CJ113" s="934"/>
      <c r="CK113" s="961"/>
      <c r="CL113" s="962"/>
      <c r="CM113" s="935" t="s">
        <v>422</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423</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94114</v>
      </c>
      <c r="AB114" s="972"/>
      <c r="AC114" s="972"/>
      <c r="AD114" s="972"/>
      <c r="AE114" s="973"/>
      <c r="AF114" s="974">
        <v>112226</v>
      </c>
      <c r="AG114" s="972"/>
      <c r="AH114" s="972"/>
      <c r="AI114" s="972"/>
      <c r="AJ114" s="973"/>
      <c r="AK114" s="974">
        <v>153251</v>
      </c>
      <c r="AL114" s="972"/>
      <c r="AM114" s="972"/>
      <c r="AN114" s="972"/>
      <c r="AO114" s="973"/>
      <c r="AP114" s="975">
        <v>0.2</v>
      </c>
      <c r="AQ114" s="976"/>
      <c r="AR114" s="976"/>
      <c r="AS114" s="976"/>
      <c r="AT114" s="977"/>
      <c r="AU114" s="921"/>
      <c r="AV114" s="922"/>
      <c r="AW114" s="922"/>
      <c r="AX114" s="922"/>
      <c r="AY114" s="922"/>
      <c r="AZ114" s="935" t="s">
        <v>424</v>
      </c>
      <c r="BA114" s="936"/>
      <c r="BB114" s="936"/>
      <c r="BC114" s="936"/>
      <c r="BD114" s="936"/>
      <c r="BE114" s="936"/>
      <c r="BF114" s="936"/>
      <c r="BG114" s="936"/>
      <c r="BH114" s="936"/>
      <c r="BI114" s="936"/>
      <c r="BJ114" s="936"/>
      <c r="BK114" s="936"/>
      <c r="BL114" s="936"/>
      <c r="BM114" s="936"/>
      <c r="BN114" s="936"/>
      <c r="BO114" s="936"/>
      <c r="BP114" s="937"/>
      <c r="BQ114" s="938">
        <v>12458623</v>
      </c>
      <c r="BR114" s="939"/>
      <c r="BS114" s="939"/>
      <c r="BT114" s="939"/>
      <c r="BU114" s="939"/>
      <c r="BV114" s="939">
        <v>13305073</v>
      </c>
      <c r="BW114" s="939"/>
      <c r="BX114" s="939"/>
      <c r="BY114" s="939"/>
      <c r="BZ114" s="939"/>
      <c r="CA114" s="939">
        <v>11965774</v>
      </c>
      <c r="CB114" s="939"/>
      <c r="CC114" s="939"/>
      <c r="CD114" s="939"/>
      <c r="CE114" s="939"/>
      <c r="CF114" s="933">
        <v>15.2</v>
      </c>
      <c r="CG114" s="934"/>
      <c r="CH114" s="934"/>
      <c r="CI114" s="934"/>
      <c r="CJ114" s="934"/>
      <c r="CK114" s="961"/>
      <c r="CL114" s="962"/>
      <c r="CM114" s="935" t="s">
        <v>425</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426</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12125</v>
      </c>
      <c r="AB115" s="951"/>
      <c r="AC115" s="951"/>
      <c r="AD115" s="951"/>
      <c r="AE115" s="952"/>
      <c r="AF115" s="953">
        <v>10635</v>
      </c>
      <c r="AG115" s="951"/>
      <c r="AH115" s="951"/>
      <c r="AI115" s="951"/>
      <c r="AJ115" s="952"/>
      <c r="AK115" s="953">
        <v>3440</v>
      </c>
      <c r="AL115" s="951"/>
      <c r="AM115" s="951"/>
      <c r="AN115" s="951"/>
      <c r="AO115" s="952"/>
      <c r="AP115" s="954">
        <v>0</v>
      </c>
      <c r="AQ115" s="955"/>
      <c r="AR115" s="955"/>
      <c r="AS115" s="955"/>
      <c r="AT115" s="956"/>
      <c r="AU115" s="921"/>
      <c r="AV115" s="922"/>
      <c r="AW115" s="922"/>
      <c r="AX115" s="922"/>
      <c r="AY115" s="922"/>
      <c r="AZ115" s="935" t="s">
        <v>427</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428</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429</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430</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431</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8000</v>
      </c>
      <c r="DH116" s="972"/>
      <c r="DI116" s="972"/>
      <c r="DJ116" s="972"/>
      <c r="DK116" s="973"/>
      <c r="DL116" s="974">
        <v>6000</v>
      </c>
      <c r="DM116" s="972"/>
      <c r="DN116" s="972"/>
      <c r="DO116" s="972"/>
      <c r="DP116" s="973"/>
      <c r="DQ116" s="974">
        <v>4000</v>
      </c>
      <c r="DR116" s="972"/>
      <c r="DS116" s="972"/>
      <c r="DT116" s="972"/>
      <c r="DU116" s="973"/>
      <c r="DV116" s="975">
        <v>0</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432</v>
      </c>
      <c r="Z117" s="907"/>
      <c r="AA117" s="991">
        <v>1436511</v>
      </c>
      <c r="AB117" s="992"/>
      <c r="AC117" s="992"/>
      <c r="AD117" s="992"/>
      <c r="AE117" s="993"/>
      <c r="AF117" s="994">
        <v>1148202</v>
      </c>
      <c r="AG117" s="992"/>
      <c r="AH117" s="992"/>
      <c r="AI117" s="992"/>
      <c r="AJ117" s="993"/>
      <c r="AK117" s="994">
        <v>1109967</v>
      </c>
      <c r="AL117" s="992"/>
      <c r="AM117" s="992"/>
      <c r="AN117" s="992"/>
      <c r="AO117" s="993"/>
      <c r="AP117" s="995"/>
      <c r="AQ117" s="996"/>
      <c r="AR117" s="996"/>
      <c r="AS117" s="996"/>
      <c r="AT117" s="997"/>
      <c r="AU117" s="921"/>
      <c r="AV117" s="922"/>
      <c r="AW117" s="922"/>
      <c r="AX117" s="922"/>
      <c r="AY117" s="922"/>
      <c r="AZ117" s="987" t="s">
        <v>433</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434</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408</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405</v>
      </c>
      <c r="AB118" s="906"/>
      <c r="AC118" s="906"/>
      <c r="AD118" s="906"/>
      <c r="AE118" s="907"/>
      <c r="AF118" s="905" t="s">
        <v>406</v>
      </c>
      <c r="AG118" s="906"/>
      <c r="AH118" s="906"/>
      <c r="AI118" s="906"/>
      <c r="AJ118" s="907"/>
      <c r="AK118" s="905" t="s">
        <v>294</v>
      </c>
      <c r="AL118" s="906"/>
      <c r="AM118" s="906"/>
      <c r="AN118" s="906"/>
      <c r="AO118" s="907"/>
      <c r="AP118" s="983" t="s">
        <v>407</v>
      </c>
      <c r="AQ118" s="984"/>
      <c r="AR118" s="984"/>
      <c r="AS118" s="984"/>
      <c r="AT118" s="985"/>
      <c r="AU118" s="921"/>
      <c r="AV118" s="922"/>
      <c r="AW118" s="922"/>
      <c r="AX118" s="922"/>
      <c r="AY118" s="922"/>
      <c r="AZ118" s="986" t="s">
        <v>435</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436</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411</v>
      </c>
      <c r="B119" s="960"/>
      <c r="C119" s="942" t="s">
        <v>412</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437</v>
      </c>
      <c r="BP119" s="1018"/>
      <c r="BQ119" s="1012">
        <v>25690153</v>
      </c>
      <c r="BR119" s="1013"/>
      <c r="BS119" s="1013"/>
      <c r="BT119" s="1013"/>
      <c r="BU119" s="1013"/>
      <c r="BV119" s="1013">
        <v>24806486</v>
      </c>
      <c r="BW119" s="1013"/>
      <c r="BX119" s="1013"/>
      <c r="BY119" s="1013"/>
      <c r="BZ119" s="1013"/>
      <c r="CA119" s="1013">
        <v>23014135</v>
      </c>
      <c r="CB119" s="1013"/>
      <c r="CC119" s="1013"/>
      <c r="CD119" s="1013"/>
      <c r="CE119" s="1013"/>
      <c r="CF119" s="1014"/>
      <c r="CG119" s="1015"/>
      <c r="CH119" s="1015"/>
      <c r="CI119" s="1015"/>
      <c r="CJ119" s="1016"/>
      <c r="CK119" s="963"/>
      <c r="CL119" s="964"/>
      <c r="CM119" s="986" t="s">
        <v>438</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415</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v>8625</v>
      </c>
      <c r="AB120" s="972"/>
      <c r="AC120" s="972"/>
      <c r="AD120" s="972"/>
      <c r="AE120" s="973"/>
      <c r="AF120" s="974">
        <v>8635</v>
      </c>
      <c r="AG120" s="972"/>
      <c r="AH120" s="972"/>
      <c r="AI120" s="972"/>
      <c r="AJ120" s="973"/>
      <c r="AK120" s="974">
        <v>1440</v>
      </c>
      <c r="AL120" s="972"/>
      <c r="AM120" s="972"/>
      <c r="AN120" s="972"/>
      <c r="AO120" s="973"/>
      <c r="AP120" s="975">
        <v>0</v>
      </c>
      <c r="AQ120" s="976"/>
      <c r="AR120" s="976"/>
      <c r="AS120" s="976"/>
      <c r="AT120" s="977"/>
      <c r="AU120" s="1004" t="s">
        <v>439</v>
      </c>
      <c r="AV120" s="1005"/>
      <c r="AW120" s="1005"/>
      <c r="AX120" s="1005"/>
      <c r="AY120" s="1006"/>
      <c r="AZ120" s="942" t="s">
        <v>440</v>
      </c>
      <c r="BA120" s="910"/>
      <c r="BB120" s="910"/>
      <c r="BC120" s="910"/>
      <c r="BD120" s="910"/>
      <c r="BE120" s="910"/>
      <c r="BF120" s="910"/>
      <c r="BG120" s="910"/>
      <c r="BH120" s="910"/>
      <c r="BI120" s="910"/>
      <c r="BJ120" s="910"/>
      <c r="BK120" s="910"/>
      <c r="BL120" s="910"/>
      <c r="BM120" s="910"/>
      <c r="BN120" s="910"/>
      <c r="BO120" s="910"/>
      <c r="BP120" s="911"/>
      <c r="BQ120" s="943">
        <v>80598993</v>
      </c>
      <c r="BR120" s="944"/>
      <c r="BS120" s="944"/>
      <c r="BT120" s="944"/>
      <c r="BU120" s="944"/>
      <c r="BV120" s="944">
        <v>88451741</v>
      </c>
      <c r="BW120" s="944"/>
      <c r="BX120" s="944"/>
      <c r="BY120" s="944"/>
      <c r="BZ120" s="944"/>
      <c r="CA120" s="944">
        <v>92193549</v>
      </c>
      <c r="CB120" s="944"/>
      <c r="CC120" s="944"/>
      <c r="CD120" s="944"/>
      <c r="CE120" s="944"/>
      <c r="CF120" s="957">
        <v>117.4</v>
      </c>
      <c r="CG120" s="958"/>
      <c r="CH120" s="958"/>
      <c r="CI120" s="958"/>
      <c r="CJ120" s="958"/>
      <c r="CK120" s="1019" t="s">
        <v>441</v>
      </c>
      <c r="CL120" s="1020"/>
      <c r="CM120" s="1020"/>
      <c r="CN120" s="1020"/>
      <c r="CO120" s="1021"/>
      <c r="CP120" s="1027" t="s">
        <v>389</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t="s">
        <v>122</v>
      </c>
      <c r="DR120" s="944"/>
      <c r="DS120" s="944"/>
      <c r="DT120" s="944"/>
      <c r="DU120" s="944"/>
      <c r="DV120" s="945" t="s">
        <v>122</v>
      </c>
      <c r="DW120" s="945"/>
      <c r="DX120" s="945"/>
      <c r="DY120" s="945"/>
      <c r="DZ120" s="946"/>
    </row>
    <row r="121" spans="1:130" s="212" customFormat="1" ht="26.25" customHeight="1" x14ac:dyDescent="0.15">
      <c r="A121" s="1070"/>
      <c r="B121" s="962"/>
      <c r="C121" s="987" t="s">
        <v>442</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443</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15">
      <c r="A122" s="1070"/>
      <c r="B122" s="962"/>
      <c r="C122" s="935" t="s">
        <v>425</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444</v>
      </c>
      <c r="BA122" s="978"/>
      <c r="BB122" s="978"/>
      <c r="BC122" s="978"/>
      <c r="BD122" s="978"/>
      <c r="BE122" s="978"/>
      <c r="BF122" s="978"/>
      <c r="BG122" s="978"/>
      <c r="BH122" s="978"/>
      <c r="BI122" s="978"/>
      <c r="BJ122" s="978"/>
      <c r="BK122" s="978"/>
      <c r="BL122" s="978"/>
      <c r="BM122" s="978"/>
      <c r="BN122" s="978"/>
      <c r="BO122" s="978"/>
      <c r="BP122" s="979"/>
      <c r="BQ122" s="1012">
        <v>32495957</v>
      </c>
      <c r="BR122" s="1013"/>
      <c r="BS122" s="1013"/>
      <c r="BT122" s="1013"/>
      <c r="BU122" s="1013"/>
      <c r="BV122" s="1013">
        <v>27921639</v>
      </c>
      <c r="BW122" s="1013"/>
      <c r="BX122" s="1013"/>
      <c r="BY122" s="1013"/>
      <c r="BZ122" s="1013"/>
      <c r="CA122" s="1013">
        <v>24568470</v>
      </c>
      <c r="CB122" s="1013"/>
      <c r="CC122" s="1013"/>
      <c r="CD122" s="1013"/>
      <c r="CE122" s="1013"/>
      <c r="CF122" s="1030">
        <v>31.3</v>
      </c>
      <c r="CG122" s="1031"/>
      <c r="CH122" s="1031"/>
      <c r="CI122" s="1031"/>
      <c r="CJ122" s="1031"/>
      <c r="CK122" s="1022"/>
      <c r="CL122" s="1023"/>
      <c r="CM122" s="1023"/>
      <c r="CN122" s="1023"/>
      <c r="CO122" s="1024"/>
      <c r="CP122" s="1032" t="s">
        <v>388</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431</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3500</v>
      </c>
      <c r="AB123" s="972"/>
      <c r="AC123" s="972"/>
      <c r="AD123" s="972"/>
      <c r="AE123" s="973"/>
      <c r="AF123" s="974">
        <v>2000</v>
      </c>
      <c r="AG123" s="972"/>
      <c r="AH123" s="972"/>
      <c r="AI123" s="972"/>
      <c r="AJ123" s="973"/>
      <c r="AK123" s="974">
        <v>2000</v>
      </c>
      <c r="AL123" s="972"/>
      <c r="AM123" s="972"/>
      <c r="AN123" s="972"/>
      <c r="AO123" s="973"/>
      <c r="AP123" s="975">
        <v>0</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445</v>
      </c>
      <c r="BP123" s="1018"/>
      <c r="BQ123" s="1076">
        <v>113094950</v>
      </c>
      <c r="BR123" s="1077"/>
      <c r="BS123" s="1077"/>
      <c r="BT123" s="1077"/>
      <c r="BU123" s="1077"/>
      <c r="BV123" s="1077">
        <v>116373380</v>
      </c>
      <c r="BW123" s="1077"/>
      <c r="BX123" s="1077"/>
      <c r="BY123" s="1077"/>
      <c r="BZ123" s="1077"/>
      <c r="CA123" s="1077">
        <v>116762019</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434</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446</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447</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436</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448</v>
      </c>
      <c r="CL125" s="1020"/>
      <c r="CM125" s="1020"/>
      <c r="CN125" s="1020"/>
      <c r="CO125" s="1021"/>
      <c r="CP125" s="942" t="s">
        <v>449</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438</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450</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451</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452</v>
      </c>
      <c r="AY127" s="1045"/>
      <c r="AZ127" s="1045"/>
      <c r="BA127" s="1045"/>
      <c r="BB127" s="1045"/>
      <c r="BC127" s="1045"/>
      <c r="BD127" s="1045"/>
      <c r="BE127" s="1046"/>
      <c r="BF127" s="1047" t="s">
        <v>453</v>
      </c>
      <c r="BG127" s="1045"/>
      <c r="BH127" s="1045"/>
      <c r="BI127" s="1045"/>
      <c r="BJ127" s="1045"/>
      <c r="BK127" s="1045"/>
      <c r="BL127" s="1046"/>
      <c r="BM127" s="1047" t="s">
        <v>454</v>
      </c>
      <c r="BN127" s="1045"/>
      <c r="BO127" s="1045"/>
      <c r="BP127" s="1045"/>
      <c r="BQ127" s="1045"/>
      <c r="BR127" s="1045"/>
      <c r="BS127" s="1046"/>
      <c r="BT127" s="1047" t="s">
        <v>455</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456</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457</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458</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459</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460</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461</v>
      </c>
      <c r="X129" s="1084"/>
      <c r="Y129" s="1084"/>
      <c r="Z129" s="1085"/>
      <c r="AA129" s="971">
        <v>73008066</v>
      </c>
      <c r="AB129" s="972"/>
      <c r="AC129" s="972"/>
      <c r="AD129" s="972"/>
      <c r="AE129" s="973"/>
      <c r="AF129" s="974">
        <v>78098672</v>
      </c>
      <c r="AG129" s="972"/>
      <c r="AH129" s="972"/>
      <c r="AI129" s="972"/>
      <c r="AJ129" s="973"/>
      <c r="AK129" s="974">
        <v>81616447</v>
      </c>
      <c r="AL129" s="972"/>
      <c r="AM129" s="972"/>
      <c r="AN129" s="972"/>
      <c r="AO129" s="973"/>
      <c r="AP129" s="1086"/>
      <c r="AQ129" s="1087"/>
      <c r="AR129" s="1087"/>
      <c r="AS129" s="1087"/>
      <c r="AT129" s="1088"/>
      <c r="AU129" s="215"/>
      <c r="AV129" s="215"/>
      <c r="AW129" s="215"/>
      <c r="AX129" s="1078" t="s">
        <v>462</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463</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464</v>
      </c>
      <c r="X130" s="1084"/>
      <c r="Y130" s="1084"/>
      <c r="Z130" s="1085"/>
      <c r="AA130" s="971">
        <v>4194921</v>
      </c>
      <c r="AB130" s="972"/>
      <c r="AC130" s="972"/>
      <c r="AD130" s="972"/>
      <c r="AE130" s="973"/>
      <c r="AF130" s="974">
        <v>3769041</v>
      </c>
      <c r="AG130" s="972"/>
      <c r="AH130" s="972"/>
      <c r="AI130" s="972"/>
      <c r="AJ130" s="973"/>
      <c r="AK130" s="974">
        <v>3082751</v>
      </c>
      <c r="AL130" s="972"/>
      <c r="AM130" s="972"/>
      <c r="AN130" s="972"/>
      <c r="AO130" s="973"/>
      <c r="AP130" s="1086"/>
      <c r="AQ130" s="1087"/>
      <c r="AR130" s="1087"/>
      <c r="AS130" s="1087"/>
      <c r="AT130" s="1088"/>
      <c r="AU130" s="215"/>
      <c r="AV130" s="215"/>
      <c r="AW130" s="215"/>
      <c r="AX130" s="1078" t="s">
        <v>465</v>
      </c>
      <c r="AY130" s="936"/>
      <c r="AZ130" s="936"/>
      <c r="BA130" s="936"/>
      <c r="BB130" s="936"/>
      <c r="BC130" s="936"/>
      <c r="BD130" s="936"/>
      <c r="BE130" s="937"/>
      <c r="BF130" s="1114">
        <v>-3.3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466</v>
      </c>
      <c r="X131" s="1121"/>
      <c r="Y131" s="1121"/>
      <c r="Z131" s="1122"/>
      <c r="AA131" s="1017">
        <v>68813145</v>
      </c>
      <c r="AB131" s="999"/>
      <c r="AC131" s="999"/>
      <c r="AD131" s="999"/>
      <c r="AE131" s="1000"/>
      <c r="AF131" s="998">
        <v>74329631</v>
      </c>
      <c r="AG131" s="999"/>
      <c r="AH131" s="999"/>
      <c r="AI131" s="999"/>
      <c r="AJ131" s="1000"/>
      <c r="AK131" s="998">
        <v>78533696</v>
      </c>
      <c r="AL131" s="999"/>
      <c r="AM131" s="999"/>
      <c r="AN131" s="999"/>
      <c r="AO131" s="1000"/>
      <c r="AP131" s="1123"/>
      <c r="AQ131" s="1124"/>
      <c r="AR131" s="1124"/>
      <c r="AS131" s="1124"/>
      <c r="AT131" s="1125"/>
      <c r="AU131" s="215"/>
      <c r="AV131" s="215"/>
      <c r="AW131" s="215"/>
      <c r="AX131" s="1096" t="s">
        <v>467</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468</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469</v>
      </c>
      <c r="W132" s="1107"/>
      <c r="X132" s="1107"/>
      <c r="Y132" s="1107"/>
      <c r="Z132" s="1108"/>
      <c r="AA132" s="1109">
        <v>-4.0085509830000001</v>
      </c>
      <c r="AB132" s="1110"/>
      <c r="AC132" s="1110"/>
      <c r="AD132" s="1110"/>
      <c r="AE132" s="1111"/>
      <c r="AF132" s="1112">
        <v>-3.5259679949999998</v>
      </c>
      <c r="AG132" s="1110"/>
      <c r="AH132" s="1110"/>
      <c r="AI132" s="1110"/>
      <c r="AJ132" s="1111"/>
      <c r="AK132" s="1112">
        <v>-2.5120225559999998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470</v>
      </c>
      <c r="W133" s="1090"/>
      <c r="X133" s="1090"/>
      <c r="Y133" s="1090"/>
      <c r="Z133" s="1091"/>
      <c r="AA133" s="1092">
        <v>-4</v>
      </c>
      <c r="AB133" s="1093"/>
      <c r="AC133" s="1093"/>
      <c r="AD133" s="1093"/>
      <c r="AE133" s="1094"/>
      <c r="AF133" s="1092">
        <v>-3.8</v>
      </c>
      <c r="AG133" s="1093"/>
      <c r="AH133" s="1093"/>
      <c r="AI133" s="1093"/>
      <c r="AJ133" s="1094"/>
      <c r="AK133" s="1092">
        <v>-3.3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HnwCNGMlaZTlH69QxS+CnQBjfeuF6bJOVZ7fP+b9R1KcwUnB7qagVQA2YLRinbG+m9zgLrxPD3TEAouMIt+SQ==" saltValue="GmyCsFdvttX3/8lBI0wrZ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H1DRt50oX8HRysbzwlPu9EiJqqoXK5er9RSCGnAWHnEvRcBlFT2WEZem8k6hvj7NpSB3iWmphZeXIL+srd52Wg==" saltValue="vjCDXH+3t8alL1p5NKdJ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PDEmc8w0is+itcHyOEJ67gAwASD/8TD7lt6HS5syRe16uq0l/qY24JtzhEC/wtymSyC4YsxC4y32UXCsvGiA==" saltValue="j7Gqpe3yDBQN6zC5E9gH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473</v>
      </c>
      <c r="AL6" s="248"/>
      <c r="AM6" s="248"/>
      <c r="AN6" s="248"/>
    </row>
    <row r="7" spans="1:46" ht="13.5" customHeight="1" x14ac:dyDescent="0.15">
      <c r="A7" s="247"/>
      <c r="AK7" s="250"/>
      <c r="AL7" s="251"/>
      <c r="AM7" s="251"/>
      <c r="AN7" s="252"/>
      <c r="AO7" s="1127" t="s">
        <v>474</v>
      </c>
      <c r="AP7" s="253"/>
      <c r="AQ7" s="254" t="s">
        <v>475</v>
      </c>
      <c r="AR7" s="255"/>
    </row>
    <row r="8" spans="1:46" x14ac:dyDescent="0.15">
      <c r="A8" s="247"/>
      <c r="AK8" s="256"/>
      <c r="AL8" s="257"/>
      <c r="AM8" s="257"/>
      <c r="AN8" s="258"/>
      <c r="AO8" s="1128"/>
      <c r="AP8" s="259" t="s">
        <v>476</v>
      </c>
      <c r="AQ8" s="260" t="s">
        <v>477</v>
      </c>
      <c r="AR8" s="261" t="s">
        <v>478</v>
      </c>
    </row>
    <row r="9" spans="1:46" x14ac:dyDescent="0.15">
      <c r="A9" s="247"/>
      <c r="AK9" s="1129" t="s">
        <v>479</v>
      </c>
      <c r="AL9" s="1130"/>
      <c r="AM9" s="1130"/>
      <c r="AN9" s="1131"/>
      <c r="AO9" s="262">
        <v>22741029</v>
      </c>
      <c r="AP9" s="262">
        <v>80814</v>
      </c>
      <c r="AQ9" s="263">
        <v>69750</v>
      </c>
      <c r="AR9" s="264">
        <v>15.9</v>
      </c>
    </row>
    <row r="10" spans="1:46" ht="13.5" customHeight="1" x14ac:dyDescent="0.15">
      <c r="A10" s="247"/>
      <c r="AK10" s="1129" t="s">
        <v>480</v>
      </c>
      <c r="AL10" s="1130"/>
      <c r="AM10" s="1130"/>
      <c r="AN10" s="1131"/>
      <c r="AO10" s="265">
        <v>355524</v>
      </c>
      <c r="AP10" s="265">
        <v>1263</v>
      </c>
      <c r="AQ10" s="266">
        <v>1158</v>
      </c>
      <c r="AR10" s="267">
        <v>9.1</v>
      </c>
    </row>
    <row r="11" spans="1:46" ht="13.5" customHeight="1" x14ac:dyDescent="0.15">
      <c r="A11" s="247"/>
      <c r="AK11" s="1129" t="s">
        <v>481</v>
      </c>
      <c r="AL11" s="1130"/>
      <c r="AM11" s="1130"/>
      <c r="AN11" s="1131"/>
      <c r="AO11" s="265" t="s">
        <v>482</v>
      </c>
      <c r="AP11" s="265" t="s">
        <v>482</v>
      </c>
      <c r="AQ11" s="266" t="s">
        <v>482</v>
      </c>
      <c r="AR11" s="267" t="s">
        <v>482</v>
      </c>
    </row>
    <row r="12" spans="1:46" ht="13.5" customHeight="1" x14ac:dyDescent="0.15">
      <c r="A12" s="247"/>
      <c r="AK12" s="1129" t="s">
        <v>483</v>
      </c>
      <c r="AL12" s="1130"/>
      <c r="AM12" s="1130"/>
      <c r="AN12" s="1131"/>
      <c r="AO12" s="265" t="s">
        <v>482</v>
      </c>
      <c r="AP12" s="265" t="s">
        <v>482</v>
      </c>
      <c r="AQ12" s="266" t="s">
        <v>482</v>
      </c>
      <c r="AR12" s="267" t="s">
        <v>482</v>
      </c>
    </row>
    <row r="13" spans="1:46" ht="13.5" customHeight="1" x14ac:dyDescent="0.15">
      <c r="A13" s="247"/>
      <c r="AK13" s="1129" t="s">
        <v>484</v>
      </c>
      <c r="AL13" s="1130"/>
      <c r="AM13" s="1130"/>
      <c r="AN13" s="1131"/>
      <c r="AO13" s="265">
        <v>991959</v>
      </c>
      <c r="AP13" s="265">
        <v>3525</v>
      </c>
      <c r="AQ13" s="266">
        <v>2380</v>
      </c>
      <c r="AR13" s="267">
        <v>48.1</v>
      </c>
    </row>
    <row r="14" spans="1:46" ht="13.5" customHeight="1" x14ac:dyDescent="0.15">
      <c r="A14" s="247"/>
      <c r="AK14" s="1129" t="s">
        <v>485</v>
      </c>
      <c r="AL14" s="1130"/>
      <c r="AM14" s="1130"/>
      <c r="AN14" s="1131"/>
      <c r="AO14" s="265">
        <v>505709</v>
      </c>
      <c r="AP14" s="265">
        <v>1797</v>
      </c>
      <c r="AQ14" s="266">
        <v>1678</v>
      </c>
      <c r="AR14" s="267">
        <v>7.1</v>
      </c>
    </row>
    <row r="15" spans="1:46" ht="13.5" customHeight="1" x14ac:dyDescent="0.15">
      <c r="A15" s="247"/>
      <c r="AK15" s="1132" t="s">
        <v>486</v>
      </c>
      <c r="AL15" s="1133"/>
      <c r="AM15" s="1133"/>
      <c r="AN15" s="1134"/>
      <c r="AO15" s="265">
        <v>-1889162</v>
      </c>
      <c r="AP15" s="265">
        <v>-6713</v>
      </c>
      <c r="AQ15" s="266">
        <v>-4869</v>
      </c>
      <c r="AR15" s="267">
        <v>37.9</v>
      </c>
    </row>
    <row r="16" spans="1:46" x14ac:dyDescent="0.15">
      <c r="A16" s="247"/>
      <c r="AK16" s="1132" t="s">
        <v>177</v>
      </c>
      <c r="AL16" s="1133"/>
      <c r="AM16" s="1133"/>
      <c r="AN16" s="1134"/>
      <c r="AO16" s="265">
        <v>22705059</v>
      </c>
      <c r="AP16" s="265">
        <v>80686</v>
      </c>
      <c r="AQ16" s="266">
        <v>70096</v>
      </c>
      <c r="AR16" s="267">
        <v>15.1</v>
      </c>
    </row>
    <row r="17" spans="1:46" x14ac:dyDescent="0.15">
      <c r="A17" s="247"/>
    </row>
    <row r="18" spans="1:46" x14ac:dyDescent="0.15">
      <c r="A18" s="247"/>
      <c r="AQ18" s="268"/>
      <c r="AR18" s="268"/>
    </row>
    <row r="19" spans="1:46" x14ac:dyDescent="0.15">
      <c r="A19" s="247"/>
      <c r="AK19" s="243" t="s">
        <v>487</v>
      </c>
    </row>
    <row r="20" spans="1:46" x14ac:dyDescent="0.15">
      <c r="A20" s="247"/>
      <c r="AK20" s="269"/>
      <c r="AL20" s="270"/>
      <c r="AM20" s="270"/>
      <c r="AN20" s="271"/>
      <c r="AO20" s="272" t="s">
        <v>488</v>
      </c>
      <c r="AP20" s="273" t="s">
        <v>489</v>
      </c>
      <c r="AQ20" s="274" t="s">
        <v>490</v>
      </c>
      <c r="AR20" s="275"/>
    </row>
    <row r="21" spans="1:46" s="248" customFormat="1" x14ac:dyDescent="0.15">
      <c r="A21" s="276"/>
      <c r="AK21" s="1135" t="s">
        <v>491</v>
      </c>
      <c r="AL21" s="1136"/>
      <c r="AM21" s="1136"/>
      <c r="AN21" s="1137"/>
      <c r="AO21" s="277">
        <v>6.93</v>
      </c>
      <c r="AP21" s="278">
        <v>6.37</v>
      </c>
      <c r="AQ21" s="279">
        <v>0.56000000000000005</v>
      </c>
      <c r="AS21" s="280"/>
      <c r="AT21" s="276"/>
    </row>
    <row r="22" spans="1:46" s="248" customFormat="1" x14ac:dyDescent="0.15">
      <c r="A22" s="276"/>
      <c r="AK22" s="1135" t="s">
        <v>492</v>
      </c>
      <c r="AL22" s="1136"/>
      <c r="AM22" s="1136"/>
      <c r="AN22" s="1137"/>
      <c r="AO22" s="281">
        <v>99</v>
      </c>
      <c r="AP22" s="282">
        <v>98.4</v>
      </c>
      <c r="AQ22" s="283">
        <v>0.6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493</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495</v>
      </c>
      <c r="AL29" s="248"/>
      <c r="AM29" s="248"/>
      <c r="AN29" s="248"/>
      <c r="AS29" s="290"/>
    </row>
    <row r="30" spans="1:46" ht="13.5" customHeight="1" x14ac:dyDescent="0.15">
      <c r="A30" s="247"/>
      <c r="AK30" s="250"/>
      <c r="AL30" s="251"/>
      <c r="AM30" s="251"/>
      <c r="AN30" s="252"/>
      <c r="AO30" s="1127" t="s">
        <v>474</v>
      </c>
      <c r="AP30" s="253"/>
      <c r="AQ30" s="254" t="s">
        <v>475</v>
      </c>
      <c r="AR30" s="255"/>
    </row>
    <row r="31" spans="1:46" x14ac:dyDescent="0.15">
      <c r="A31" s="247"/>
      <c r="AK31" s="256"/>
      <c r="AL31" s="257"/>
      <c r="AM31" s="257"/>
      <c r="AN31" s="258"/>
      <c r="AO31" s="1128"/>
      <c r="AP31" s="259" t="s">
        <v>476</v>
      </c>
      <c r="AQ31" s="260" t="s">
        <v>477</v>
      </c>
      <c r="AR31" s="261" t="s">
        <v>478</v>
      </c>
    </row>
    <row r="32" spans="1:46" ht="27" customHeight="1" x14ac:dyDescent="0.15">
      <c r="A32" s="247"/>
      <c r="AK32" s="1143" t="s">
        <v>496</v>
      </c>
      <c r="AL32" s="1144"/>
      <c r="AM32" s="1144"/>
      <c r="AN32" s="1145"/>
      <c r="AO32" s="291">
        <v>784339</v>
      </c>
      <c r="AP32" s="291">
        <v>2787</v>
      </c>
      <c r="AQ32" s="292">
        <v>4451</v>
      </c>
      <c r="AR32" s="293">
        <v>-37.4</v>
      </c>
    </row>
    <row r="33" spans="1:46" ht="13.5" customHeight="1" x14ac:dyDescent="0.15">
      <c r="A33" s="247"/>
      <c r="AK33" s="1143" t="s">
        <v>497</v>
      </c>
      <c r="AL33" s="1144"/>
      <c r="AM33" s="1144"/>
      <c r="AN33" s="1145"/>
      <c r="AO33" s="291" t="s">
        <v>482</v>
      </c>
      <c r="AP33" s="291" t="s">
        <v>482</v>
      </c>
      <c r="AQ33" s="292" t="s">
        <v>482</v>
      </c>
      <c r="AR33" s="293" t="s">
        <v>482</v>
      </c>
    </row>
    <row r="34" spans="1:46" ht="27" customHeight="1" x14ac:dyDescent="0.15">
      <c r="A34" s="247"/>
      <c r="AK34" s="1143" t="s">
        <v>498</v>
      </c>
      <c r="AL34" s="1144"/>
      <c r="AM34" s="1144"/>
      <c r="AN34" s="1145"/>
      <c r="AO34" s="291">
        <v>168937</v>
      </c>
      <c r="AP34" s="291">
        <v>600</v>
      </c>
      <c r="AQ34" s="292">
        <v>416</v>
      </c>
      <c r="AR34" s="293">
        <v>44.2</v>
      </c>
    </row>
    <row r="35" spans="1:46" ht="27" customHeight="1" x14ac:dyDescent="0.15">
      <c r="A35" s="247"/>
      <c r="AK35" s="1143" t="s">
        <v>499</v>
      </c>
      <c r="AL35" s="1144"/>
      <c r="AM35" s="1144"/>
      <c r="AN35" s="1145"/>
      <c r="AO35" s="291" t="s">
        <v>482</v>
      </c>
      <c r="AP35" s="291" t="s">
        <v>482</v>
      </c>
      <c r="AQ35" s="292">
        <v>18</v>
      </c>
      <c r="AR35" s="293" t="s">
        <v>482</v>
      </c>
    </row>
    <row r="36" spans="1:46" ht="27" customHeight="1" x14ac:dyDescent="0.15">
      <c r="A36" s="247"/>
      <c r="AK36" s="1143" t="s">
        <v>500</v>
      </c>
      <c r="AL36" s="1144"/>
      <c r="AM36" s="1144"/>
      <c r="AN36" s="1145"/>
      <c r="AO36" s="291">
        <v>153251</v>
      </c>
      <c r="AP36" s="291">
        <v>545</v>
      </c>
      <c r="AQ36" s="292">
        <v>532</v>
      </c>
      <c r="AR36" s="293">
        <v>2.4</v>
      </c>
    </row>
    <row r="37" spans="1:46" ht="13.5" customHeight="1" x14ac:dyDescent="0.15">
      <c r="A37" s="247"/>
      <c r="AK37" s="1143" t="s">
        <v>501</v>
      </c>
      <c r="AL37" s="1144"/>
      <c r="AM37" s="1144"/>
      <c r="AN37" s="1145"/>
      <c r="AO37" s="291">
        <v>3440</v>
      </c>
      <c r="AP37" s="291">
        <v>12</v>
      </c>
      <c r="AQ37" s="292">
        <v>1760</v>
      </c>
      <c r="AR37" s="293">
        <v>-99.3</v>
      </c>
    </row>
    <row r="38" spans="1:46" ht="27" customHeight="1" x14ac:dyDescent="0.15">
      <c r="A38" s="247"/>
      <c r="AK38" s="1146" t="s">
        <v>502</v>
      </c>
      <c r="AL38" s="1147"/>
      <c r="AM38" s="1147"/>
      <c r="AN38" s="1148"/>
      <c r="AO38" s="294" t="s">
        <v>482</v>
      </c>
      <c r="AP38" s="294" t="s">
        <v>482</v>
      </c>
      <c r="AQ38" s="295" t="s">
        <v>482</v>
      </c>
      <c r="AR38" s="283" t="s">
        <v>482</v>
      </c>
      <c r="AS38" s="290"/>
    </row>
    <row r="39" spans="1:46" x14ac:dyDescent="0.15">
      <c r="A39" s="247"/>
      <c r="AK39" s="1146" t="s">
        <v>503</v>
      </c>
      <c r="AL39" s="1147"/>
      <c r="AM39" s="1147"/>
      <c r="AN39" s="1148"/>
      <c r="AO39" s="291" t="s">
        <v>482</v>
      </c>
      <c r="AP39" s="291" t="s">
        <v>482</v>
      </c>
      <c r="AQ39" s="292">
        <v>-15</v>
      </c>
      <c r="AR39" s="293" t="s">
        <v>482</v>
      </c>
      <c r="AS39" s="290"/>
    </row>
    <row r="40" spans="1:46" ht="27" customHeight="1" x14ac:dyDescent="0.15">
      <c r="A40" s="247"/>
      <c r="AK40" s="1143" t="s">
        <v>504</v>
      </c>
      <c r="AL40" s="1144"/>
      <c r="AM40" s="1144"/>
      <c r="AN40" s="1145"/>
      <c r="AO40" s="291">
        <v>-3082751</v>
      </c>
      <c r="AP40" s="291">
        <v>-10955</v>
      </c>
      <c r="AQ40" s="292">
        <v>-9977</v>
      </c>
      <c r="AR40" s="293">
        <v>9.8000000000000007</v>
      </c>
      <c r="AS40" s="290"/>
    </row>
    <row r="41" spans="1:46" x14ac:dyDescent="0.15">
      <c r="A41" s="247"/>
      <c r="AK41" s="1149" t="s">
        <v>287</v>
      </c>
      <c r="AL41" s="1150"/>
      <c r="AM41" s="1150"/>
      <c r="AN41" s="1151"/>
      <c r="AO41" s="291">
        <v>-1972784</v>
      </c>
      <c r="AP41" s="291">
        <v>-7011</v>
      </c>
      <c r="AQ41" s="292">
        <v>-2814</v>
      </c>
      <c r="AR41" s="293">
        <v>149.1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505</v>
      </c>
    </row>
    <row r="48" spans="1:46" x14ac:dyDescent="0.15">
      <c r="A48" s="247"/>
      <c r="AK48" s="301" t="s">
        <v>506</v>
      </c>
      <c r="AL48" s="301"/>
      <c r="AM48" s="301"/>
      <c r="AN48" s="301"/>
      <c r="AO48" s="301"/>
      <c r="AP48" s="301"/>
      <c r="AQ48" s="302"/>
      <c r="AR48" s="301"/>
    </row>
    <row r="49" spans="1:44" ht="13.5" customHeight="1" x14ac:dyDescent="0.15">
      <c r="A49" s="247"/>
      <c r="AK49" s="303"/>
      <c r="AL49" s="304"/>
      <c r="AM49" s="1138" t="s">
        <v>474</v>
      </c>
      <c r="AN49" s="1140" t="s">
        <v>507</v>
      </c>
      <c r="AO49" s="1141"/>
      <c r="AP49" s="1141"/>
      <c r="AQ49" s="1141"/>
      <c r="AR49" s="1142"/>
    </row>
    <row r="50" spans="1:44" x14ac:dyDescent="0.15">
      <c r="A50" s="247"/>
      <c r="AK50" s="305"/>
      <c r="AL50" s="306"/>
      <c r="AM50" s="1139"/>
      <c r="AN50" s="307" t="s">
        <v>508</v>
      </c>
      <c r="AO50" s="308" t="s">
        <v>509</v>
      </c>
      <c r="AP50" s="309" t="s">
        <v>510</v>
      </c>
      <c r="AQ50" s="310" t="s">
        <v>511</v>
      </c>
      <c r="AR50" s="311" t="s">
        <v>512</v>
      </c>
    </row>
    <row r="51" spans="1:44" x14ac:dyDescent="0.15">
      <c r="A51" s="247"/>
      <c r="AK51" s="303" t="s">
        <v>513</v>
      </c>
      <c r="AL51" s="304"/>
      <c r="AM51" s="312">
        <v>8516950</v>
      </c>
      <c r="AN51" s="313">
        <v>30275</v>
      </c>
      <c r="AO51" s="314">
        <v>-22</v>
      </c>
      <c r="AP51" s="315">
        <v>50465</v>
      </c>
      <c r="AQ51" s="316">
        <v>-2.4</v>
      </c>
      <c r="AR51" s="317">
        <v>-19.600000000000001</v>
      </c>
    </row>
    <row r="52" spans="1:44" x14ac:dyDescent="0.15">
      <c r="A52" s="247"/>
      <c r="AK52" s="318"/>
      <c r="AL52" s="319" t="s">
        <v>514</v>
      </c>
      <c r="AM52" s="320">
        <v>6218400</v>
      </c>
      <c r="AN52" s="321">
        <v>22105</v>
      </c>
      <c r="AO52" s="322">
        <v>-28</v>
      </c>
      <c r="AP52" s="323">
        <v>34193</v>
      </c>
      <c r="AQ52" s="324">
        <v>-8.1</v>
      </c>
      <c r="AR52" s="325">
        <v>-19.899999999999999</v>
      </c>
    </row>
    <row r="53" spans="1:44" x14ac:dyDescent="0.15">
      <c r="A53" s="247"/>
      <c r="AK53" s="303" t="s">
        <v>515</v>
      </c>
      <c r="AL53" s="304"/>
      <c r="AM53" s="312">
        <v>4434824</v>
      </c>
      <c r="AN53" s="313">
        <v>15937</v>
      </c>
      <c r="AO53" s="314">
        <v>-47.4</v>
      </c>
      <c r="AP53" s="315">
        <v>51679</v>
      </c>
      <c r="AQ53" s="316">
        <v>2.4</v>
      </c>
      <c r="AR53" s="317">
        <v>-49.8</v>
      </c>
    </row>
    <row r="54" spans="1:44" x14ac:dyDescent="0.15">
      <c r="A54" s="247"/>
      <c r="AK54" s="318"/>
      <c r="AL54" s="319" t="s">
        <v>514</v>
      </c>
      <c r="AM54" s="320">
        <v>2807060</v>
      </c>
      <c r="AN54" s="321">
        <v>10087</v>
      </c>
      <c r="AO54" s="322">
        <v>-54.4</v>
      </c>
      <c r="AP54" s="323">
        <v>35132</v>
      </c>
      <c r="AQ54" s="324">
        <v>2.7</v>
      </c>
      <c r="AR54" s="325">
        <v>-57.1</v>
      </c>
    </row>
    <row r="55" spans="1:44" x14ac:dyDescent="0.15">
      <c r="A55" s="247"/>
      <c r="AK55" s="303" t="s">
        <v>516</v>
      </c>
      <c r="AL55" s="304"/>
      <c r="AM55" s="312">
        <v>7641356</v>
      </c>
      <c r="AN55" s="313">
        <v>27424</v>
      </c>
      <c r="AO55" s="314">
        <v>72.099999999999994</v>
      </c>
      <c r="AP55" s="315">
        <v>49665</v>
      </c>
      <c r="AQ55" s="316">
        <v>-3.9</v>
      </c>
      <c r="AR55" s="317">
        <v>76</v>
      </c>
    </row>
    <row r="56" spans="1:44" x14ac:dyDescent="0.15">
      <c r="A56" s="247"/>
      <c r="AK56" s="318"/>
      <c r="AL56" s="319" t="s">
        <v>514</v>
      </c>
      <c r="AM56" s="320">
        <v>3933778</v>
      </c>
      <c r="AN56" s="321">
        <v>14118</v>
      </c>
      <c r="AO56" s="322">
        <v>40</v>
      </c>
      <c r="AP56" s="323">
        <v>34678</v>
      </c>
      <c r="AQ56" s="324">
        <v>-1.3</v>
      </c>
      <c r="AR56" s="325">
        <v>41.3</v>
      </c>
    </row>
    <row r="57" spans="1:44" x14ac:dyDescent="0.15">
      <c r="A57" s="247"/>
      <c r="AK57" s="303" t="s">
        <v>517</v>
      </c>
      <c r="AL57" s="304"/>
      <c r="AM57" s="312">
        <v>7684000</v>
      </c>
      <c r="AN57" s="313">
        <v>27490</v>
      </c>
      <c r="AO57" s="314">
        <v>0.2</v>
      </c>
      <c r="AP57" s="315">
        <v>63439</v>
      </c>
      <c r="AQ57" s="316">
        <v>27.7</v>
      </c>
      <c r="AR57" s="317">
        <v>-27.5</v>
      </c>
    </row>
    <row r="58" spans="1:44" x14ac:dyDescent="0.15">
      <c r="A58" s="247"/>
      <c r="AK58" s="318"/>
      <c r="AL58" s="319" t="s">
        <v>514</v>
      </c>
      <c r="AM58" s="320">
        <v>4890133</v>
      </c>
      <c r="AN58" s="321">
        <v>17495</v>
      </c>
      <c r="AO58" s="322">
        <v>23.9</v>
      </c>
      <c r="AP58" s="323">
        <v>46463</v>
      </c>
      <c r="AQ58" s="324">
        <v>34</v>
      </c>
      <c r="AR58" s="325">
        <v>-10.1</v>
      </c>
    </row>
    <row r="59" spans="1:44" x14ac:dyDescent="0.15">
      <c r="A59" s="247"/>
      <c r="AK59" s="303" t="s">
        <v>518</v>
      </c>
      <c r="AL59" s="304"/>
      <c r="AM59" s="312">
        <v>10940902</v>
      </c>
      <c r="AN59" s="313">
        <v>38880</v>
      </c>
      <c r="AO59" s="314">
        <v>41.4</v>
      </c>
      <c r="AP59" s="315">
        <v>60097</v>
      </c>
      <c r="AQ59" s="316">
        <v>-5.3</v>
      </c>
      <c r="AR59" s="317">
        <v>46.7</v>
      </c>
    </row>
    <row r="60" spans="1:44" x14ac:dyDescent="0.15">
      <c r="A60" s="247"/>
      <c r="AK60" s="318"/>
      <c r="AL60" s="319" t="s">
        <v>514</v>
      </c>
      <c r="AM60" s="320">
        <v>6667572</v>
      </c>
      <c r="AN60" s="321">
        <v>23694</v>
      </c>
      <c r="AO60" s="322">
        <v>35.4</v>
      </c>
      <c r="AP60" s="323">
        <v>43011</v>
      </c>
      <c r="AQ60" s="324">
        <v>-7.4</v>
      </c>
      <c r="AR60" s="325">
        <v>42.8</v>
      </c>
    </row>
    <row r="61" spans="1:44" x14ac:dyDescent="0.15">
      <c r="A61" s="247"/>
      <c r="AK61" s="303" t="s">
        <v>519</v>
      </c>
      <c r="AL61" s="326"/>
      <c r="AM61" s="312">
        <v>7843606</v>
      </c>
      <c r="AN61" s="313">
        <v>28001</v>
      </c>
      <c r="AO61" s="314">
        <v>8.9</v>
      </c>
      <c r="AP61" s="315">
        <v>55069</v>
      </c>
      <c r="AQ61" s="327">
        <v>3.7</v>
      </c>
      <c r="AR61" s="317">
        <v>5.2</v>
      </c>
    </row>
    <row r="62" spans="1:44" x14ac:dyDescent="0.15">
      <c r="A62" s="247"/>
      <c r="AK62" s="318"/>
      <c r="AL62" s="319" t="s">
        <v>514</v>
      </c>
      <c r="AM62" s="320">
        <v>4903389</v>
      </c>
      <c r="AN62" s="321">
        <v>17500</v>
      </c>
      <c r="AO62" s="322">
        <v>3.4</v>
      </c>
      <c r="AP62" s="323">
        <v>38695</v>
      </c>
      <c r="AQ62" s="324">
        <v>4</v>
      </c>
      <c r="AR62" s="325">
        <v>-0.6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mHgzEOVE4YTTtb135+D5ASsbJdhlabyg/E5J1hMpqMiHmuEYEkbN6XlCttI1KeH7XZdUwLBvQLmLwKQZIHnCA==" saltValue="H4OOIEke9W5ZZIV33OSEz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471</v>
      </c>
    </row>
    <row r="121" spans="125:125" ht="13.5" hidden="1" customHeight="1" x14ac:dyDescent="0.15">
      <c r="DU121" s="241"/>
    </row>
  </sheetData>
  <sheetProtection algorithmName="SHA-512" hashValue="z32AYuKgPJ9JpTDADXVd33kik/XU+ePPgIqCJQwQl0mj7L26HRrepdaqwYhhKFSlJwSh1dsA8YROAKLogr8fTg==" saltValue="0I6EAuoOmUl+uRDvpuev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471</v>
      </c>
    </row>
  </sheetData>
  <sheetProtection algorithmName="SHA-512" hashValue="CkzC8UikR7YA2/kuXzU0E1t/O5xGXGuXe5uKn2eeQZ0q/hetTyLW0+IF4ee61fn2+0ImIG8UHZ4YPpYIXEAvVw==" saltValue="ng35LPqMJM35EoDjchoKq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52" t="s">
        <v>3</v>
      </c>
      <c r="D47" s="1152"/>
      <c r="E47" s="1153"/>
      <c r="F47" s="11">
        <v>37.46</v>
      </c>
      <c r="G47" s="12">
        <v>42.51</v>
      </c>
      <c r="H47" s="12">
        <v>47.79</v>
      </c>
      <c r="I47" s="12">
        <v>50.63</v>
      </c>
      <c r="J47" s="13">
        <v>53.06</v>
      </c>
    </row>
    <row r="48" spans="2:10" ht="57.75" customHeight="1" x14ac:dyDescent="0.15">
      <c r="B48" s="14"/>
      <c r="C48" s="1154" t="s">
        <v>4</v>
      </c>
      <c r="D48" s="1154"/>
      <c r="E48" s="1155"/>
      <c r="F48" s="15">
        <v>12.72</v>
      </c>
      <c r="G48" s="16">
        <v>12.15</v>
      </c>
      <c r="H48" s="16">
        <v>11.12</v>
      </c>
      <c r="I48" s="16">
        <v>9.3699999999999992</v>
      </c>
      <c r="J48" s="17">
        <v>5.74</v>
      </c>
    </row>
    <row r="49" spans="2:10" ht="57.75" customHeight="1" thickBot="1" x14ac:dyDescent="0.2">
      <c r="B49" s="18"/>
      <c r="C49" s="1156" t="s">
        <v>5</v>
      </c>
      <c r="D49" s="1156"/>
      <c r="E49" s="1157"/>
      <c r="F49" s="19">
        <v>9.24</v>
      </c>
      <c r="G49" s="20">
        <v>6.04</v>
      </c>
      <c r="H49" s="20">
        <v>5.27</v>
      </c>
      <c r="I49" s="20">
        <v>4.92</v>
      </c>
      <c r="J49" s="21">
        <v>1.39</v>
      </c>
    </row>
    <row r="50" spans="2:10" x14ac:dyDescent="0.15"/>
  </sheetData>
  <sheetProtection algorithmName="SHA-512" hashValue="JlvDPuD6tgNxLRteGloGxHuT4Sd3XLKUYgYd2UOZ0v1SvYMZHrZ7Ri9gKlB083ByP9Y8dh0gXAooVA32vnD2qg==" saltValue="aZaeiZ/CDBnCcw2u5mSh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62" t="s">
        <v>526</v>
      </c>
      <c r="D34" s="1162"/>
      <c r="E34" s="1163"/>
      <c r="F34" s="32">
        <v>12.71</v>
      </c>
      <c r="G34" s="33">
        <v>12.15</v>
      </c>
      <c r="H34" s="33">
        <v>11.12</v>
      </c>
      <c r="I34" s="33">
        <v>9.36</v>
      </c>
      <c r="J34" s="34">
        <v>5.73</v>
      </c>
      <c r="K34" s="22"/>
      <c r="L34" s="22"/>
      <c r="M34" s="22"/>
      <c r="N34" s="22"/>
      <c r="O34" s="22"/>
      <c r="P34" s="22"/>
    </row>
    <row r="35" spans="1:16" ht="39" customHeight="1" x14ac:dyDescent="0.15">
      <c r="A35" s="22"/>
      <c r="B35" s="35"/>
      <c r="C35" s="1158" t="s">
        <v>527</v>
      </c>
      <c r="D35" s="1158"/>
      <c r="E35" s="1159"/>
      <c r="F35" s="36">
        <v>0.84</v>
      </c>
      <c r="G35" s="37">
        <v>0.42</v>
      </c>
      <c r="H35" s="37">
        <v>0.43</v>
      </c>
      <c r="I35" s="37">
        <v>0.6</v>
      </c>
      <c r="J35" s="38">
        <v>0.62</v>
      </c>
      <c r="K35" s="22"/>
      <c r="L35" s="22"/>
      <c r="M35" s="22"/>
      <c r="N35" s="22"/>
      <c r="O35" s="22"/>
      <c r="P35" s="22"/>
    </row>
    <row r="36" spans="1:16" ht="39" customHeight="1" x14ac:dyDescent="0.15">
      <c r="A36" s="22"/>
      <c r="B36" s="35"/>
      <c r="C36" s="1158" t="s">
        <v>528</v>
      </c>
      <c r="D36" s="1158"/>
      <c r="E36" s="1159"/>
      <c r="F36" s="36">
        <v>0.94</v>
      </c>
      <c r="G36" s="37">
        <v>1.02</v>
      </c>
      <c r="H36" s="37">
        <v>0.64</v>
      </c>
      <c r="I36" s="37">
        <v>0.38</v>
      </c>
      <c r="J36" s="38">
        <v>0.36</v>
      </c>
      <c r="K36" s="22"/>
      <c r="L36" s="22"/>
      <c r="M36" s="22"/>
      <c r="N36" s="22"/>
      <c r="O36" s="22"/>
      <c r="P36" s="22"/>
    </row>
    <row r="37" spans="1:16" ht="39" customHeight="1" x14ac:dyDescent="0.15">
      <c r="A37" s="22"/>
      <c r="B37" s="35"/>
      <c r="C37" s="1158" t="s">
        <v>529</v>
      </c>
      <c r="D37" s="1158"/>
      <c r="E37" s="1159"/>
      <c r="F37" s="36">
        <v>0</v>
      </c>
      <c r="G37" s="37">
        <v>7.0000000000000007E-2</v>
      </c>
      <c r="H37" s="37">
        <v>0.11</v>
      </c>
      <c r="I37" s="37">
        <v>0.1</v>
      </c>
      <c r="J37" s="38">
        <v>0.17</v>
      </c>
      <c r="K37" s="22"/>
      <c r="L37" s="22"/>
      <c r="M37" s="22"/>
      <c r="N37" s="22"/>
      <c r="O37" s="22"/>
      <c r="P37" s="22"/>
    </row>
    <row r="38" spans="1:16" ht="39" customHeight="1" x14ac:dyDescent="0.15">
      <c r="A38" s="22"/>
      <c r="B38" s="35"/>
      <c r="C38" s="1158"/>
      <c r="D38" s="1158"/>
      <c r="E38" s="1159"/>
      <c r="F38" s="36"/>
      <c r="G38" s="37"/>
      <c r="H38" s="37"/>
      <c r="I38" s="37"/>
      <c r="J38" s="38"/>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530</v>
      </c>
      <c r="D42" s="1158"/>
      <c r="E42" s="1159"/>
      <c r="F42" s="36" t="s">
        <v>482</v>
      </c>
      <c r="G42" s="37" t="s">
        <v>482</v>
      </c>
      <c r="H42" s="37" t="s">
        <v>482</v>
      </c>
      <c r="I42" s="37" t="s">
        <v>482</v>
      </c>
      <c r="J42" s="38" t="s">
        <v>482</v>
      </c>
      <c r="K42" s="22"/>
      <c r="L42" s="22"/>
      <c r="M42" s="22"/>
      <c r="N42" s="22"/>
      <c r="O42" s="22"/>
      <c r="P42" s="22"/>
    </row>
    <row r="43" spans="1:16" ht="39" customHeight="1" thickBot="1" x14ac:dyDescent="0.2">
      <c r="A43" s="22"/>
      <c r="B43" s="40"/>
      <c r="C43" s="1160" t="s">
        <v>531</v>
      </c>
      <c r="D43" s="1160"/>
      <c r="E43" s="1161"/>
      <c r="F43" s="41" t="s">
        <v>482</v>
      </c>
      <c r="G43" s="42" t="s">
        <v>482</v>
      </c>
      <c r="H43" s="42" t="s">
        <v>482</v>
      </c>
      <c r="I43" s="42" t="s">
        <v>482</v>
      </c>
      <c r="J43" s="43" t="s">
        <v>482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iZ4iHknoayOVYZXfJTsdqaoLidrN0DDtCL59xvRF7Eqx5WICWVvUwPVhbx78kgYhzgtFdooztCuYvkJmVzpQ==" saltValue="PXnzc+7clVGJR2QgLfiX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1687</v>
      </c>
      <c r="L45" s="58">
        <v>1564</v>
      </c>
      <c r="M45" s="58">
        <v>1027</v>
      </c>
      <c r="N45" s="58">
        <v>831</v>
      </c>
      <c r="O45" s="59">
        <v>784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482</v>
      </c>
      <c r="L46" s="62" t="s">
        <v>482</v>
      </c>
      <c r="M46" s="62" t="s">
        <v>482</v>
      </c>
      <c r="N46" s="62" t="s">
        <v>482</v>
      </c>
      <c r="O46" s="63" t="s">
        <v>482</v>
      </c>
      <c r="P46" s="46"/>
      <c r="Q46" s="46"/>
      <c r="R46" s="46"/>
      <c r="S46" s="46"/>
      <c r="T46" s="46"/>
      <c r="U46" s="46"/>
    </row>
    <row r="47" spans="1:21" ht="30.75" customHeight="1" x14ac:dyDescent="0.15">
      <c r="A47" s="46"/>
      <c r="B47" s="1166"/>
      <c r="C47" s="1167"/>
      <c r="D47" s="60"/>
      <c r="E47" s="1172" t="s">
        <v>12</v>
      </c>
      <c r="F47" s="1172"/>
      <c r="G47" s="1172"/>
      <c r="H47" s="1172"/>
      <c r="I47" s="1172"/>
      <c r="J47" s="1173"/>
      <c r="K47" s="61">
        <v>304</v>
      </c>
      <c r="L47" s="62">
        <v>303</v>
      </c>
      <c r="M47" s="62">
        <v>303</v>
      </c>
      <c r="N47" s="62">
        <v>194</v>
      </c>
      <c r="O47" s="63">
        <v>169</v>
      </c>
      <c r="P47" s="46"/>
      <c r="Q47" s="46"/>
      <c r="R47" s="46"/>
      <c r="S47" s="46"/>
      <c r="T47" s="46"/>
      <c r="U47" s="46"/>
    </row>
    <row r="48" spans="1:21" ht="30.75" customHeight="1" x14ac:dyDescent="0.15">
      <c r="A48" s="46"/>
      <c r="B48" s="1166"/>
      <c r="C48" s="1167"/>
      <c r="D48" s="60"/>
      <c r="E48" s="1172" t="s">
        <v>13</v>
      </c>
      <c r="F48" s="1172"/>
      <c r="G48" s="1172"/>
      <c r="H48" s="1172"/>
      <c r="I48" s="1172"/>
      <c r="J48" s="1173"/>
      <c r="K48" s="61" t="s">
        <v>482</v>
      </c>
      <c r="L48" s="62" t="s">
        <v>482</v>
      </c>
      <c r="M48" s="62" t="s">
        <v>482</v>
      </c>
      <c r="N48" s="62" t="s">
        <v>482</v>
      </c>
      <c r="O48" s="63" t="s">
        <v>482</v>
      </c>
      <c r="P48" s="46"/>
      <c r="Q48" s="46"/>
      <c r="R48" s="46"/>
      <c r="S48" s="46"/>
      <c r="T48" s="46"/>
      <c r="U48" s="46"/>
    </row>
    <row r="49" spans="1:21" ht="30.75" customHeight="1" x14ac:dyDescent="0.15">
      <c r="A49" s="46"/>
      <c r="B49" s="1166"/>
      <c r="C49" s="1167"/>
      <c r="D49" s="60"/>
      <c r="E49" s="1172" t="s">
        <v>14</v>
      </c>
      <c r="F49" s="1172"/>
      <c r="G49" s="1172"/>
      <c r="H49" s="1172"/>
      <c r="I49" s="1172"/>
      <c r="J49" s="1173"/>
      <c r="K49" s="61">
        <v>96</v>
      </c>
      <c r="L49" s="62">
        <v>92</v>
      </c>
      <c r="M49" s="62">
        <v>94</v>
      </c>
      <c r="N49" s="62">
        <v>112</v>
      </c>
      <c r="O49" s="63">
        <v>153</v>
      </c>
      <c r="P49" s="46"/>
      <c r="Q49" s="46"/>
      <c r="R49" s="46"/>
      <c r="S49" s="46"/>
      <c r="T49" s="46"/>
      <c r="U49" s="46"/>
    </row>
    <row r="50" spans="1:21" ht="30.75" customHeight="1" x14ac:dyDescent="0.15">
      <c r="A50" s="46"/>
      <c r="B50" s="1166"/>
      <c r="C50" s="1167"/>
      <c r="D50" s="60"/>
      <c r="E50" s="1172" t="s">
        <v>15</v>
      </c>
      <c r="F50" s="1172"/>
      <c r="G50" s="1172"/>
      <c r="H50" s="1172"/>
      <c r="I50" s="1172"/>
      <c r="J50" s="1173"/>
      <c r="K50" s="61">
        <v>18</v>
      </c>
      <c r="L50" s="62">
        <v>12</v>
      </c>
      <c r="M50" s="62">
        <v>12</v>
      </c>
      <c r="N50" s="62">
        <v>11</v>
      </c>
      <c r="O50" s="63">
        <v>3</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482</v>
      </c>
      <c r="L51" s="62" t="s">
        <v>482</v>
      </c>
      <c r="M51" s="62" t="s">
        <v>482</v>
      </c>
      <c r="N51" s="62" t="s">
        <v>482</v>
      </c>
      <c r="O51" s="63" t="s">
        <v>482</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4865</v>
      </c>
      <c r="L52" s="62">
        <v>4654</v>
      </c>
      <c r="M52" s="62">
        <v>4195</v>
      </c>
      <c r="N52" s="62">
        <v>3769</v>
      </c>
      <c r="O52" s="63">
        <v>3083</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-2760</v>
      </c>
      <c r="L53" s="67">
        <v>-2683</v>
      </c>
      <c r="M53" s="67">
        <v>-2759</v>
      </c>
      <c r="N53" s="67">
        <v>-2621</v>
      </c>
      <c r="O53" s="68">
        <v>-1974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532</v>
      </c>
      <c r="L57" s="79" t="s">
        <v>533</v>
      </c>
      <c r="M57" s="79" t="s">
        <v>534</v>
      </c>
      <c r="N57" s="79" t="s">
        <v>535</v>
      </c>
      <c r="O57" s="80" t="s">
        <v>536</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482</v>
      </c>
      <c r="L58" s="82" t="s">
        <v>482</v>
      </c>
      <c r="M58" s="82">
        <v>1082</v>
      </c>
      <c r="N58" s="82">
        <v>218</v>
      </c>
      <c r="O58" s="83" t="s">
        <v>537</v>
      </c>
    </row>
    <row r="59" spans="1:21" ht="31.5" customHeight="1" x14ac:dyDescent="0.15">
      <c r="B59" s="1182"/>
      <c r="C59" s="1183"/>
      <c r="D59" s="1189" t="s">
        <v>26</v>
      </c>
      <c r="E59" s="1190"/>
      <c r="F59" s="1190"/>
      <c r="G59" s="1190"/>
      <c r="H59" s="1190"/>
      <c r="I59" s="1190"/>
      <c r="J59" s="1191"/>
      <c r="K59" s="84">
        <v>2480</v>
      </c>
      <c r="L59" s="85">
        <v>2846</v>
      </c>
      <c r="M59" s="85">
        <v>3306</v>
      </c>
      <c r="N59" s="85">
        <v>1500</v>
      </c>
      <c r="O59" s="86">
        <v>847</v>
      </c>
    </row>
    <row r="60" spans="1:21" ht="31.5" customHeight="1" thickBot="1" x14ac:dyDescent="0.2">
      <c r="B60" s="1184"/>
      <c r="C60" s="1185"/>
      <c r="D60" s="1192" t="s">
        <v>27</v>
      </c>
      <c r="E60" s="1193"/>
      <c r="F60" s="1193"/>
      <c r="G60" s="1193"/>
      <c r="H60" s="1193"/>
      <c r="I60" s="1193"/>
      <c r="J60" s="1194"/>
      <c r="K60" s="87">
        <v>1582</v>
      </c>
      <c r="L60" s="88">
        <v>1790</v>
      </c>
      <c r="M60" s="88">
        <v>2049</v>
      </c>
      <c r="N60" s="88">
        <v>1131</v>
      </c>
      <c r="O60" s="89">
        <v>635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x8Ufk+nsiiBFB7kjP9b1xQwY57YgFX8e//8pJPCI3Bep4vg8CljurZxSSCWUVQHQ+uKjA8Ogp27VCzgaH8rNg==" saltValue="Cy2IIm8dOKvPq/zLYF8zO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521</v>
      </c>
      <c r="J40" s="101" t="s">
        <v>522</v>
      </c>
      <c r="K40" s="101" t="s">
        <v>523</v>
      </c>
      <c r="L40" s="101" t="s">
        <v>524</v>
      </c>
      <c r="M40" s="102" t="s">
        <v>525</v>
      </c>
    </row>
    <row r="41" spans="2:13" ht="27.75" customHeight="1" x14ac:dyDescent="0.15">
      <c r="B41" s="1195" t="s">
        <v>30</v>
      </c>
      <c r="C41" s="1196"/>
      <c r="D41" s="103"/>
      <c r="E41" s="1201" t="s">
        <v>31</v>
      </c>
      <c r="F41" s="1201"/>
      <c r="G41" s="1201"/>
      <c r="H41" s="1202"/>
      <c r="I41" s="330">
        <v>14752</v>
      </c>
      <c r="J41" s="331">
        <v>13750</v>
      </c>
      <c r="K41" s="331">
        <v>11514</v>
      </c>
      <c r="L41" s="331">
        <v>9785</v>
      </c>
      <c r="M41" s="332">
        <v>9045</v>
      </c>
    </row>
    <row r="42" spans="2:13" ht="27.75" customHeight="1" x14ac:dyDescent="0.15">
      <c r="B42" s="1197"/>
      <c r="C42" s="1198"/>
      <c r="D42" s="104"/>
      <c r="E42" s="1203" t="s">
        <v>32</v>
      </c>
      <c r="F42" s="1203"/>
      <c r="G42" s="1203"/>
      <c r="H42" s="1204"/>
      <c r="I42" s="333">
        <v>86</v>
      </c>
      <c r="J42" s="334">
        <v>43</v>
      </c>
      <c r="K42" s="334">
        <v>17</v>
      </c>
      <c r="L42" s="334">
        <v>7</v>
      </c>
      <c r="M42" s="335">
        <v>4</v>
      </c>
    </row>
    <row r="43" spans="2:13" ht="27.75" customHeight="1" x14ac:dyDescent="0.15">
      <c r="B43" s="1197"/>
      <c r="C43" s="1198"/>
      <c r="D43" s="104"/>
      <c r="E43" s="1203" t="s">
        <v>33</v>
      </c>
      <c r="F43" s="1203"/>
      <c r="G43" s="1203"/>
      <c r="H43" s="1204"/>
      <c r="I43" s="333" t="s">
        <v>482</v>
      </c>
      <c r="J43" s="334" t="s">
        <v>482</v>
      </c>
      <c r="K43" s="334" t="s">
        <v>482</v>
      </c>
      <c r="L43" s="334" t="s">
        <v>482</v>
      </c>
      <c r="M43" s="335" t="s">
        <v>482</v>
      </c>
    </row>
    <row r="44" spans="2:13" ht="27.75" customHeight="1" x14ac:dyDescent="0.15">
      <c r="B44" s="1197"/>
      <c r="C44" s="1198"/>
      <c r="D44" s="104"/>
      <c r="E44" s="1203" t="s">
        <v>34</v>
      </c>
      <c r="F44" s="1203"/>
      <c r="G44" s="1203"/>
      <c r="H44" s="1204"/>
      <c r="I44" s="333">
        <v>1233</v>
      </c>
      <c r="J44" s="334">
        <v>1377</v>
      </c>
      <c r="K44" s="334">
        <v>1701</v>
      </c>
      <c r="L44" s="334">
        <v>1709</v>
      </c>
      <c r="M44" s="335">
        <v>1999</v>
      </c>
    </row>
    <row r="45" spans="2:13" ht="27.75" customHeight="1" x14ac:dyDescent="0.15">
      <c r="B45" s="1197"/>
      <c r="C45" s="1198"/>
      <c r="D45" s="104"/>
      <c r="E45" s="1203" t="s">
        <v>35</v>
      </c>
      <c r="F45" s="1203"/>
      <c r="G45" s="1203"/>
      <c r="H45" s="1204"/>
      <c r="I45" s="333">
        <v>11577</v>
      </c>
      <c r="J45" s="334">
        <v>11599</v>
      </c>
      <c r="K45" s="334">
        <v>12459</v>
      </c>
      <c r="L45" s="334">
        <v>13305</v>
      </c>
      <c r="M45" s="335">
        <v>11966</v>
      </c>
    </row>
    <row r="46" spans="2:13" ht="27.75" customHeight="1" x14ac:dyDescent="0.15">
      <c r="B46" s="1197"/>
      <c r="C46" s="1198"/>
      <c r="D46" s="105"/>
      <c r="E46" s="1203" t="s">
        <v>36</v>
      </c>
      <c r="F46" s="1203"/>
      <c r="G46" s="1203"/>
      <c r="H46" s="1204"/>
      <c r="I46" s="333" t="s">
        <v>482</v>
      </c>
      <c r="J46" s="334" t="s">
        <v>482</v>
      </c>
      <c r="K46" s="334" t="s">
        <v>482</v>
      </c>
      <c r="L46" s="334" t="s">
        <v>482</v>
      </c>
      <c r="M46" s="335" t="s">
        <v>482</v>
      </c>
    </row>
    <row r="47" spans="2:13" ht="27.75" customHeight="1" x14ac:dyDescent="0.15">
      <c r="B47" s="1197"/>
      <c r="C47" s="1198"/>
      <c r="D47" s="106"/>
      <c r="E47" s="1205" t="s">
        <v>37</v>
      </c>
      <c r="F47" s="1206"/>
      <c r="G47" s="1206"/>
      <c r="H47" s="1207"/>
      <c r="I47" s="333" t="s">
        <v>482</v>
      </c>
      <c r="J47" s="334" t="s">
        <v>482</v>
      </c>
      <c r="K47" s="334" t="s">
        <v>482</v>
      </c>
      <c r="L47" s="334" t="s">
        <v>482</v>
      </c>
      <c r="M47" s="335" t="s">
        <v>482</v>
      </c>
    </row>
    <row r="48" spans="2:13" ht="27.75" customHeight="1" x14ac:dyDescent="0.15">
      <c r="B48" s="1197"/>
      <c r="C48" s="1198"/>
      <c r="D48" s="104"/>
      <c r="E48" s="1203" t="s">
        <v>38</v>
      </c>
      <c r="F48" s="1203"/>
      <c r="G48" s="1203"/>
      <c r="H48" s="1204"/>
      <c r="I48" s="333" t="s">
        <v>482</v>
      </c>
      <c r="J48" s="334" t="s">
        <v>482</v>
      </c>
      <c r="K48" s="334" t="s">
        <v>482</v>
      </c>
      <c r="L48" s="334" t="s">
        <v>482</v>
      </c>
      <c r="M48" s="335" t="s">
        <v>482</v>
      </c>
    </row>
    <row r="49" spans="2:13" ht="27.75" customHeight="1" x14ac:dyDescent="0.15">
      <c r="B49" s="1199"/>
      <c r="C49" s="1200"/>
      <c r="D49" s="104"/>
      <c r="E49" s="1203" t="s">
        <v>39</v>
      </c>
      <c r="F49" s="1203"/>
      <c r="G49" s="1203"/>
      <c r="H49" s="1204"/>
      <c r="I49" s="333" t="s">
        <v>482</v>
      </c>
      <c r="J49" s="334" t="s">
        <v>482</v>
      </c>
      <c r="K49" s="334" t="s">
        <v>482</v>
      </c>
      <c r="L49" s="334" t="s">
        <v>482</v>
      </c>
      <c r="M49" s="335" t="s">
        <v>482</v>
      </c>
    </row>
    <row r="50" spans="2:13" ht="27.75" customHeight="1" x14ac:dyDescent="0.15">
      <c r="B50" s="1208" t="s">
        <v>40</v>
      </c>
      <c r="C50" s="1209"/>
      <c r="D50" s="107"/>
      <c r="E50" s="1203" t="s">
        <v>41</v>
      </c>
      <c r="F50" s="1203"/>
      <c r="G50" s="1203"/>
      <c r="H50" s="1204"/>
      <c r="I50" s="333">
        <v>55531</v>
      </c>
      <c r="J50" s="334">
        <v>68642</v>
      </c>
      <c r="K50" s="334">
        <v>80599</v>
      </c>
      <c r="L50" s="334">
        <v>88452</v>
      </c>
      <c r="M50" s="335">
        <v>92194</v>
      </c>
    </row>
    <row r="51" spans="2:13" ht="27.75" customHeight="1" x14ac:dyDescent="0.15">
      <c r="B51" s="1197"/>
      <c r="C51" s="1198"/>
      <c r="D51" s="104"/>
      <c r="E51" s="1203" t="s">
        <v>42</v>
      </c>
      <c r="F51" s="1203"/>
      <c r="G51" s="1203"/>
      <c r="H51" s="1204"/>
      <c r="I51" s="333" t="s">
        <v>482</v>
      </c>
      <c r="J51" s="334" t="s">
        <v>482</v>
      </c>
      <c r="K51" s="334" t="s">
        <v>482</v>
      </c>
      <c r="L51" s="334" t="s">
        <v>482</v>
      </c>
      <c r="M51" s="335" t="s">
        <v>482</v>
      </c>
    </row>
    <row r="52" spans="2:13" ht="27.75" customHeight="1" x14ac:dyDescent="0.15">
      <c r="B52" s="1199"/>
      <c r="C52" s="1200"/>
      <c r="D52" s="104"/>
      <c r="E52" s="1203" t="s">
        <v>43</v>
      </c>
      <c r="F52" s="1203"/>
      <c r="G52" s="1203"/>
      <c r="H52" s="1204"/>
      <c r="I52" s="333">
        <v>36718</v>
      </c>
      <c r="J52" s="334">
        <v>36462</v>
      </c>
      <c r="K52" s="334">
        <v>32496</v>
      </c>
      <c r="L52" s="334">
        <v>27922</v>
      </c>
      <c r="M52" s="335">
        <v>24568</v>
      </c>
    </row>
    <row r="53" spans="2:13" ht="27.75" customHeight="1" thickBot="1" x14ac:dyDescent="0.2">
      <c r="B53" s="1210" t="s">
        <v>19</v>
      </c>
      <c r="C53" s="1211"/>
      <c r="D53" s="108"/>
      <c r="E53" s="1212" t="s">
        <v>44</v>
      </c>
      <c r="F53" s="1212"/>
      <c r="G53" s="1212"/>
      <c r="H53" s="1213"/>
      <c r="I53" s="336">
        <v>-64601</v>
      </c>
      <c r="J53" s="337">
        <v>-78335</v>
      </c>
      <c r="K53" s="337">
        <v>-87405</v>
      </c>
      <c r="L53" s="337">
        <v>-91567</v>
      </c>
      <c r="M53" s="338">
        <v>-93748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Y9yqy2nNow+ibBF/5bzroTQ6ArshNKj348lnw9T4K1C2GxHrRvW30iRillEiwGqunYOd+ZbFr42uVs0+bjEaqQ==" saltValue="XNm7Y+0n2zEg4aZhALYWq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523</v>
      </c>
      <c r="G54" s="117" t="s">
        <v>524</v>
      </c>
      <c r="H54" s="118" t="s">
        <v>525</v>
      </c>
    </row>
    <row r="55" spans="2:8" ht="52.5" customHeight="1" x14ac:dyDescent="0.15">
      <c r="B55" s="119"/>
      <c r="C55" s="1222" t="s">
        <v>46</v>
      </c>
      <c r="D55" s="1222"/>
      <c r="E55" s="1223"/>
      <c r="F55" s="339">
        <v>34894</v>
      </c>
      <c r="G55" s="339">
        <v>39540</v>
      </c>
      <c r="H55" s="340">
        <v>43309</v>
      </c>
    </row>
    <row r="56" spans="2:8" ht="52.5" customHeight="1" x14ac:dyDescent="0.15">
      <c r="B56" s="120"/>
      <c r="C56" s="1224" t="s">
        <v>47</v>
      </c>
      <c r="D56" s="1224"/>
      <c r="E56" s="1225"/>
      <c r="F56" s="341">
        <v>505</v>
      </c>
      <c r="G56" s="341">
        <v>407</v>
      </c>
      <c r="H56" s="342">
        <v>319</v>
      </c>
    </row>
    <row r="57" spans="2:8" ht="53.25" customHeight="1" x14ac:dyDescent="0.15">
      <c r="B57" s="120"/>
      <c r="C57" s="1226" t="s">
        <v>48</v>
      </c>
      <c r="D57" s="1226"/>
      <c r="E57" s="1227"/>
      <c r="F57" s="343">
        <v>44111</v>
      </c>
      <c r="G57" s="343">
        <v>51527</v>
      </c>
      <c r="H57" s="344">
        <v>56881</v>
      </c>
    </row>
    <row r="58" spans="2:8" ht="45.75" customHeight="1" x14ac:dyDescent="0.15">
      <c r="B58" s="121"/>
      <c r="C58" s="1214" t="s">
        <v>551</v>
      </c>
      <c r="D58" s="1215"/>
      <c r="E58" s="1216"/>
      <c r="F58" s="345">
        <v>19313</v>
      </c>
      <c r="G58" s="345">
        <v>24359</v>
      </c>
      <c r="H58" s="346">
        <v>27920</v>
      </c>
    </row>
    <row r="59" spans="2:8" ht="45.75" customHeight="1" x14ac:dyDescent="0.15">
      <c r="B59" s="121"/>
      <c r="C59" s="1214" t="s">
        <v>552</v>
      </c>
      <c r="D59" s="1215"/>
      <c r="E59" s="1216"/>
      <c r="F59" s="345">
        <v>21442</v>
      </c>
      <c r="G59" s="345">
        <v>23717</v>
      </c>
      <c r="H59" s="346">
        <v>25401</v>
      </c>
    </row>
    <row r="60" spans="2:8" ht="45.75" customHeight="1" x14ac:dyDescent="0.15">
      <c r="B60" s="121"/>
      <c r="C60" s="1214" t="s">
        <v>553</v>
      </c>
      <c r="D60" s="1215"/>
      <c r="E60" s="1216"/>
      <c r="F60" s="345">
        <v>845</v>
      </c>
      <c r="G60" s="345">
        <v>851</v>
      </c>
      <c r="H60" s="346">
        <v>823</v>
      </c>
    </row>
    <row r="61" spans="2:8" ht="45.75" customHeight="1" x14ac:dyDescent="0.15">
      <c r="B61" s="121"/>
      <c r="C61" s="1214" t="s">
        <v>554</v>
      </c>
      <c r="D61" s="1215"/>
      <c r="E61" s="1216"/>
      <c r="F61" s="345">
        <v>811</v>
      </c>
      <c r="G61" s="345">
        <v>821</v>
      </c>
      <c r="H61" s="346">
        <v>802</v>
      </c>
    </row>
    <row r="62" spans="2:8" ht="45.75" customHeight="1" thickBot="1" x14ac:dyDescent="0.2">
      <c r="B62" s="122"/>
      <c r="C62" s="1217" t="s">
        <v>555</v>
      </c>
      <c r="D62" s="1218"/>
      <c r="E62" s="1219"/>
      <c r="F62" s="347">
        <v>801</v>
      </c>
      <c r="G62" s="347">
        <v>758</v>
      </c>
      <c r="H62" s="348">
        <v>748</v>
      </c>
    </row>
    <row r="63" spans="2:8" ht="52.5" customHeight="1" thickBot="1" x14ac:dyDescent="0.2">
      <c r="B63" s="123"/>
      <c r="C63" s="1220" t="s">
        <v>49</v>
      </c>
      <c r="D63" s="1220"/>
      <c r="E63" s="1221"/>
      <c r="F63" s="349">
        <v>79510</v>
      </c>
      <c r="G63" s="349">
        <v>91474</v>
      </c>
      <c r="H63" s="350">
        <v>100509</v>
      </c>
    </row>
    <row r="64" spans="2:8" x14ac:dyDescent="0.15"/>
  </sheetData>
  <sheetProtection algorithmName="SHA-512" hashValue="Tc4O+bFPti7iGSjntMvxhh0BqbPcTApi/yLmzX7vztSxwLoHt5MfVHsvZH0aymoAd1F2G8dmnOq80aK1ZDoz+A==" saltValue="BFR05OFT3JwsIBtRsyGR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E12BE-250C-477D-BB67-7AC674A53839}">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558</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521</v>
      </c>
      <c r="BQ50" s="1234"/>
      <c r="BR50" s="1234"/>
      <c r="BS50" s="1234"/>
      <c r="BT50" s="1234"/>
      <c r="BU50" s="1234"/>
      <c r="BV50" s="1234"/>
      <c r="BW50" s="1234"/>
      <c r="BX50" s="1234" t="s">
        <v>522</v>
      </c>
      <c r="BY50" s="1234"/>
      <c r="BZ50" s="1234"/>
      <c r="CA50" s="1234"/>
      <c r="CB50" s="1234"/>
      <c r="CC50" s="1234"/>
      <c r="CD50" s="1234"/>
      <c r="CE50" s="1234"/>
      <c r="CF50" s="1234" t="s">
        <v>523</v>
      </c>
      <c r="CG50" s="1234"/>
      <c r="CH50" s="1234"/>
      <c r="CI50" s="1234"/>
      <c r="CJ50" s="1234"/>
      <c r="CK50" s="1234"/>
      <c r="CL50" s="1234"/>
      <c r="CM50" s="1234"/>
      <c r="CN50" s="1234" t="s">
        <v>524</v>
      </c>
      <c r="CO50" s="1234"/>
      <c r="CP50" s="1234"/>
      <c r="CQ50" s="1234"/>
      <c r="CR50" s="1234"/>
      <c r="CS50" s="1234"/>
      <c r="CT50" s="1234"/>
      <c r="CU50" s="1234"/>
      <c r="CV50" s="1234" t="s">
        <v>525</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559</v>
      </c>
      <c r="AO51" s="1233"/>
      <c r="AP51" s="1233"/>
      <c r="AQ51" s="1233"/>
      <c r="AR51" s="1233"/>
      <c r="AS51" s="1233"/>
      <c r="AT51" s="1233"/>
      <c r="AU51" s="1233"/>
      <c r="AV51" s="1233"/>
      <c r="AW51" s="1233"/>
      <c r="AX51" s="1233"/>
      <c r="AY51" s="1233"/>
      <c r="AZ51" s="1233"/>
      <c r="BA51" s="1233"/>
      <c r="BB51" s="1233" t="s">
        <v>560</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561</v>
      </c>
      <c r="BC53" s="1233"/>
      <c r="BD53" s="1233"/>
      <c r="BE53" s="1233"/>
      <c r="BF53" s="1233"/>
      <c r="BG53" s="1233"/>
      <c r="BH53" s="1233"/>
      <c r="BI53" s="1233"/>
      <c r="BJ53" s="1233"/>
      <c r="BK53" s="1233"/>
      <c r="BL53" s="1233"/>
      <c r="BM53" s="1233"/>
      <c r="BN53" s="1233"/>
      <c r="BO53" s="1233"/>
      <c r="BP53" s="1230">
        <v>65.8</v>
      </c>
      <c r="BQ53" s="1230"/>
      <c r="BR53" s="1230"/>
      <c r="BS53" s="1230"/>
      <c r="BT53" s="1230"/>
      <c r="BU53" s="1230"/>
      <c r="BV53" s="1230"/>
      <c r="BW53" s="1230"/>
      <c r="BX53" s="1230">
        <v>68.2</v>
      </c>
      <c r="BY53" s="1230"/>
      <c r="BZ53" s="1230"/>
      <c r="CA53" s="1230"/>
      <c r="CB53" s="1230"/>
      <c r="CC53" s="1230"/>
      <c r="CD53" s="1230"/>
      <c r="CE53" s="1230"/>
      <c r="CF53" s="1230">
        <v>68.900000000000006</v>
      </c>
      <c r="CG53" s="1230"/>
      <c r="CH53" s="1230"/>
      <c r="CI53" s="1230"/>
      <c r="CJ53" s="1230"/>
      <c r="CK53" s="1230"/>
      <c r="CL53" s="1230"/>
      <c r="CM53" s="1230"/>
      <c r="CN53" s="1230">
        <v>69.7</v>
      </c>
      <c r="CO53" s="1230"/>
      <c r="CP53" s="1230"/>
      <c r="CQ53" s="1230"/>
      <c r="CR53" s="1230"/>
      <c r="CS53" s="1230"/>
      <c r="CT53" s="1230"/>
      <c r="CU53" s="1230"/>
      <c r="CV53" s="1230">
        <v>70.400000000000006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562</v>
      </c>
      <c r="AO55" s="1234"/>
      <c r="AP55" s="1234"/>
      <c r="AQ55" s="1234"/>
      <c r="AR55" s="1234"/>
      <c r="AS55" s="1234"/>
      <c r="AT55" s="1234"/>
      <c r="AU55" s="1234"/>
      <c r="AV55" s="1234"/>
      <c r="AW55" s="1234"/>
      <c r="AX55" s="1234"/>
      <c r="AY55" s="1234"/>
      <c r="AZ55" s="1234"/>
      <c r="BA55" s="1234"/>
      <c r="BB55" s="1233" t="s">
        <v>560</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561</v>
      </c>
      <c r="BC57" s="1233"/>
      <c r="BD57" s="1233"/>
      <c r="BE57" s="1233"/>
      <c r="BF57" s="1233"/>
      <c r="BG57" s="1233"/>
      <c r="BH57" s="1233"/>
      <c r="BI57" s="1233"/>
      <c r="BJ57" s="1233"/>
      <c r="BK57" s="1233"/>
      <c r="BL57" s="1233"/>
      <c r="BM57" s="1233"/>
      <c r="BN57" s="1233"/>
      <c r="BO57" s="1233"/>
      <c r="BP57" s="1230">
        <v>56.4</v>
      </c>
      <c r="BQ57" s="1230"/>
      <c r="BR57" s="1230"/>
      <c r="BS57" s="1230"/>
      <c r="BT57" s="1230"/>
      <c r="BU57" s="1230"/>
      <c r="BV57" s="1230"/>
      <c r="BW57" s="1230"/>
      <c r="BX57" s="1230">
        <v>56</v>
      </c>
      <c r="BY57" s="1230"/>
      <c r="BZ57" s="1230"/>
      <c r="CA57" s="1230"/>
      <c r="CB57" s="1230"/>
      <c r="CC57" s="1230"/>
      <c r="CD57" s="1230"/>
      <c r="CE57" s="1230"/>
      <c r="CF57" s="1230">
        <v>56.6</v>
      </c>
      <c r="CG57" s="1230"/>
      <c r="CH57" s="1230"/>
      <c r="CI57" s="1230"/>
      <c r="CJ57" s="1230"/>
      <c r="CK57" s="1230"/>
      <c r="CL57" s="1230"/>
      <c r="CM57" s="1230"/>
      <c r="CN57" s="1230">
        <v>56.7</v>
      </c>
      <c r="CO57" s="1230"/>
      <c r="CP57" s="1230"/>
      <c r="CQ57" s="1230"/>
      <c r="CR57" s="1230"/>
      <c r="CS57" s="1230"/>
      <c r="CT57" s="1230"/>
      <c r="CU57" s="1230"/>
      <c r="CV57" s="1230">
        <v>56.5</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563</v>
      </c>
    </row>
    <row r="64" spans="1:109" x14ac:dyDescent="0.15">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564</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558</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521</v>
      </c>
      <c r="BQ72" s="1234"/>
      <c r="BR72" s="1234"/>
      <c r="BS72" s="1234"/>
      <c r="BT72" s="1234"/>
      <c r="BU72" s="1234"/>
      <c r="BV72" s="1234"/>
      <c r="BW72" s="1234"/>
      <c r="BX72" s="1234" t="s">
        <v>522</v>
      </c>
      <c r="BY72" s="1234"/>
      <c r="BZ72" s="1234"/>
      <c r="CA72" s="1234"/>
      <c r="CB72" s="1234"/>
      <c r="CC72" s="1234"/>
      <c r="CD72" s="1234"/>
      <c r="CE72" s="1234"/>
      <c r="CF72" s="1234" t="s">
        <v>523</v>
      </c>
      <c r="CG72" s="1234"/>
      <c r="CH72" s="1234"/>
      <c r="CI72" s="1234"/>
      <c r="CJ72" s="1234"/>
      <c r="CK72" s="1234"/>
      <c r="CL72" s="1234"/>
      <c r="CM72" s="1234"/>
      <c r="CN72" s="1234" t="s">
        <v>524</v>
      </c>
      <c r="CO72" s="1234"/>
      <c r="CP72" s="1234"/>
      <c r="CQ72" s="1234"/>
      <c r="CR72" s="1234"/>
      <c r="CS72" s="1234"/>
      <c r="CT72" s="1234"/>
      <c r="CU72" s="1234"/>
      <c r="CV72" s="1234" t="s">
        <v>525</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559</v>
      </c>
      <c r="AO73" s="1233"/>
      <c r="AP73" s="1233"/>
      <c r="AQ73" s="1233"/>
      <c r="AR73" s="1233"/>
      <c r="AS73" s="1233"/>
      <c r="AT73" s="1233"/>
      <c r="AU73" s="1233"/>
      <c r="AV73" s="1233"/>
      <c r="AW73" s="1233"/>
      <c r="AX73" s="1233"/>
      <c r="AY73" s="1233"/>
      <c r="AZ73" s="1233"/>
      <c r="BA73" s="1233"/>
      <c r="BB73" s="1233" t="s">
        <v>560</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565</v>
      </c>
      <c r="BC75" s="1233"/>
      <c r="BD75" s="1233"/>
      <c r="BE75" s="1233"/>
      <c r="BF75" s="1233"/>
      <c r="BG75" s="1233"/>
      <c r="BH75" s="1233"/>
      <c r="BI75" s="1233"/>
      <c r="BJ75" s="1233"/>
      <c r="BK75" s="1233"/>
      <c r="BL75" s="1233"/>
      <c r="BM75" s="1233"/>
      <c r="BN75" s="1233"/>
      <c r="BO75" s="1233"/>
      <c r="BP75" s="1230">
        <v>-4</v>
      </c>
      <c r="BQ75" s="1230"/>
      <c r="BR75" s="1230"/>
      <c r="BS75" s="1230"/>
      <c r="BT75" s="1230"/>
      <c r="BU75" s="1230"/>
      <c r="BV75" s="1230"/>
      <c r="BW75" s="1230"/>
      <c r="BX75" s="1230">
        <v>-4</v>
      </c>
      <c r="BY75" s="1230"/>
      <c r="BZ75" s="1230"/>
      <c r="CA75" s="1230"/>
      <c r="CB75" s="1230"/>
      <c r="CC75" s="1230"/>
      <c r="CD75" s="1230"/>
      <c r="CE75" s="1230"/>
      <c r="CF75" s="1230">
        <v>-4</v>
      </c>
      <c r="CG75" s="1230"/>
      <c r="CH75" s="1230"/>
      <c r="CI75" s="1230"/>
      <c r="CJ75" s="1230"/>
      <c r="CK75" s="1230"/>
      <c r="CL75" s="1230"/>
      <c r="CM75" s="1230"/>
      <c r="CN75" s="1230">
        <v>-3.8</v>
      </c>
      <c r="CO75" s="1230"/>
      <c r="CP75" s="1230"/>
      <c r="CQ75" s="1230"/>
      <c r="CR75" s="1230"/>
      <c r="CS75" s="1230"/>
      <c r="CT75" s="1230"/>
      <c r="CU75" s="1230"/>
      <c r="CV75" s="1230">
        <v>-3.3</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562</v>
      </c>
      <c r="AO77" s="1234"/>
      <c r="AP77" s="1234"/>
      <c r="AQ77" s="1234"/>
      <c r="AR77" s="1234"/>
      <c r="AS77" s="1234"/>
      <c r="AT77" s="1234"/>
      <c r="AU77" s="1234"/>
      <c r="AV77" s="1234"/>
      <c r="AW77" s="1234"/>
      <c r="AX77" s="1234"/>
      <c r="AY77" s="1234"/>
      <c r="AZ77" s="1234"/>
      <c r="BA77" s="1234"/>
      <c r="BB77" s="1233" t="s">
        <v>560</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565</v>
      </c>
      <c r="BC79" s="1233"/>
      <c r="BD79" s="1233"/>
      <c r="BE79" s="1233"/>
      <c r="BF79" s="1233"/>
      <c r="BG79" s="1233"/>
      <c r="BH79" s="1233"/>
      <c r="BI79" s="1233"/>
      <c r="BJ79" s="1233"/>
      <c r="BK79" s="1233"/>
      <c r="BL79" s="1233"/>
      <c r="BM79" s="1233"/>
      <c r="BN79" s="1233"/>
      <c r="BO79" s="1233"/>
      <c r="BP79" s="1230">
        <v>-3.4</v>
      </c>
      <c r="BQ79" s="1230"/>
      <c r="BR79" s="1230"/>
      <c r="BS79" s="1230"/>
      <c r="BT79" s="1230"/>
      <c r="BU79" s="1230"/>
      <c r="BV79" s="1230"/>
      <c r="BW79" s="1230"/>
      <c r="BX79" s="1230">
        <v>-3.2</v>
      </c>
      <c r="BY79" s="1230"/>
      <c r="BZ79" s="1230"/>
      <c r="CA79" s="1230"/>
      <c r="CB79" s="1230"/>
      <c r="CC79" s="1230"/>
      <c r="CD79" s="1230"/>
      <c r="CE79" s="1230"/>
      <c r="CF79" s="1230">
        <v>-3.1</v>
      </c>
      <c r="CG79" s="1230"/>
      <c r="CH79" s="1230"/>
      <c r="CI79" s="1230"/>
      <c r="CJ79" s="1230"/>
      <c r="CK79" s="1230"/>
      <c r="CL79" s="1230"/>
      <c r="CM79" s="1230"/>
      <c r="CN79" s="1230">
        <v>-2.6</v>
      </c>
      <c r="CO79" s="1230"/>
      <c r="CP79" s="1230"/>
      <c r="CQ79" s="1230"/>
      <c r="CR79" s="1230"/>
      <c r="CS79" s="1230"/>
      <c r="CT79" s="1230"/>
      <c r="CU79" s="1230"/>
      <c r="CV79" s="1230">
        <v>-1.9</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MWAgP1LpDIeLIGmjAnojDwjxrOBdqll6LDH/v1+lnrnafyuYJJ+eyVa3+wysGGPukvD0ubrQE5ZCDPkyf0LwA==" saltValue="PgIU+wDQHrEo7GaM9hDyl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016A-97EF-40A7-9F32-17E38D0F3938}">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dC5lgw+4mhdrmadJBVl+0+/x4WxVIvQy3v3Dec3SLkZnQ0p0MazRcO31rB/+1OuaYFdk3qDaNisgXPre3WZ70Q==" saltValue="6+rrSyyRYZKZiNaCQwY+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1C041-F5BF-429B-A6D9-2A28CA32D078}">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nBS3PRtuOKHupzsfVHieHCXrBJ5Vy4HgWVYWGFex2zUQ55bB35Z+gL+0QgEl56XiHg8GiTNTyWOtqmzyjlvvgw==" saltValue="La0lfbvOPSVLbxQVjJJH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520</v>
      </c>
      <c r="G2" s="137"/>
      <c r="H2" s="138"/>
    </row>
    <row r="3" spans="1:8" x14ac:dyDescent="0.15">
      <c r="A3" s="134" t="s">
        <v>513</v>
      </c>
      <c r="B3" s="139"/>
      <c r="C3" s="140"/>
      <c r="D3" s="141">
        <v>30275</v>
      </c>
      <c r="E3" s="142"/>
      <c r="F3" s="143">
        <v>50465</v>
      </c>
      <c r="G3" s="144"/>
      <c r="H3" s="145"/>
    </row>
    <row r="4" spans="1:8" x14ac:dyDescent="0.15">
      <c r="A4" s="146"/>
      <c r="B4" s="147"/>
      <c r="C4" s="148"/>
      <c r="D4" s="149">
        <v>22105</v>
      </c>
      <c r="E4" s="150"/>
      <c r="F4" s="151">
        <v>34193</v>
      </c>
      <c r="G4" s="152"/>
      <c r="H4" s="153"/>
    </row>
    <row r="5" spans="1:8" x14ac:dyDescent="0.15">
      <c r="A5" s="134" t="s">
        <v>515</v>
      </c>
      <c r="B5" s="139"/>
      <c r="C5" s="140"/>
      <c r="D5" s="141">
        <v>15937</v>
      </c>
      <c r="E5" s="142"/>
      <c r="F5" s="143">
        <v>51679</v>
      </c>
      <c r="G5" s="144"/>
      <c r="H5" s="145"/>
    </row>
    <row r="6" spans="1:8" x14ac:dyDescent="0.15">
      <c r="A6" s="146"/>
      <c r="B6" s="147"/>
      <c r="C6" s="148"/>
      <c r="D6" s="149">
        <v>10087</v>
      </c>
      <c r="E6" s="150"/>
      <c r="F6" s="151">
        <v>35132</v>
      </c>
      <c r="G6" s="152"/>
      <c r="H6" s="153"/>
    </row>
    <row r="7" spans="1:8" x14ac:dyDescent="0.15">
      <c r="A7" s="134" t="s">
        <v>516</v>
      </c>
      <c r="B7" s="139"/>
      <c r="C7" s="140"/>
      <c r="D7" s="141">
        <v>27424</v>
      </c>
      <c r="E7" s="142"/>
      <c r="F7" s="143">
        <v>49665</v>
      </c>
      <c r="G7" s="144"/>
      <c r="H7" s="145"/>
    </row>
    <row r="8" spans="1:8" x14ac:dyDescent="0.15">
      <c r="A8" s="146"/>
      <c r="B8" s="147"/>
      <c r="C8" s="148"/>
      <c r="D8" s="149">
        <v>14118</v>
      </c>
      <c r="E8" s="150"/>
      <c r="F8" s="151">
        <v>34678</v>
      </c>
      <c r="G8" s="152"/>
      <c r="H8" s="153"/>
    </row>
    <row r="9" spans="1:8" x14ac:dyDescent="0.15">
      <c r="A9" s="134" t="s">
        <v>517</v>
      </c>
      <c r="B9" s="139"/>
      <c r="C9" s="140"/>
      <c r="D9" s="141">
        <v>27490</v>
      </c>
      <c r="E9" s="142"/>
      <c r="F9" s="143">
        <v>63439</v>
      </c>
      <c r="G9" s="144"/>
      <c r="H9" s="145"/>
    </row>
    <row r="10" spans="1:8" x14ac:dyDescent="0.15">
      <c r="A10" s="146"/>
      <c r="B10" s="147"/>
      <c r="C10" s="148"/>
      <c r="D10" s="149">
        <v>17495</v>
      </c>
      <c r="E10" s="150"/>
      <c r="F10" s="151">
        <v>46463</v>
      </c>
      <c r="G10" s="152"/>
      <c r="H10" s="153"/>
    </row>
    <row r="11" spans="1:8" x14ac:dyDescent="0.15">
      <c r="A11" s="134" t="s">
        <v>518</v>
      </c>
      <c r="B11" s="139"/>
      <c r="C11" s="140"/>
      <c r="D11" s="141">
        <v>38880</v>
      </c>
      <c r="E11" s="142"/>
      <c r="F11" s="143">
        <v>60097</v>
      </c>
      <c r="G11" s="144"/>
      <c r="H11" s="145"/>
    </row>
    <row r="12" spans="1:8" x14ac:dyDescent="0.15">
      <c r="A12" s="146"/>
      <c r="B12" s="147"/>
      <c r="C12" s="154"/>
      <c r="D12" s="149">
        <v>23694</v>
      </c>
      <c r="E12" s="150"/>
      <c r="F12" s="151">
        <v>43011</v>
      </c>
      <c r="G12" s="152"/>
      <c r="H12" s="153"/>
    </row>
    <row r="13" spans="1:8" x14ac:dyDescent="0.15">
      <c r="A13" s="134"/>
      <c r="B13" s="139"/>
      <c r="C13" s="140"/>
      <c r="D13" s="141">
        <v>28001</v>
      </c>
      <c r="E13" s="142"/>
      <c r="F13" s="143">
        <v>55069</v>
      </c>
      <c r="G13" s="155"/>
      <c r="H13" s="145"/>
    </row>
    <row r="14" spans="1:8" x14ac:dyDescent="0.15">
      <c r="A14" s="146"/>
      <c r="B14" s="147"/>
      <c r="C14" s="148"/>
      <c r="D14" s="149">
        <v>17500</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12.72</v>
      </c>
      <c r="C19" s="156">
        <f>ROUND(VALUE(SUBSTITUTE(実質収支比率等に係る経年分析!G$48,"▲","-")),2)</f>
        <v>12.15</v>
      </c>
      <c r="D19" s="156">
        <f>ROUND(VALUE(SUBSTITUTE(実質収支比率等に係る経年分析!H$48,"▲","-")),2)</f>
        <v>11.12</v>
      </c>
      <c r="E19" s="156">
        <f>ROUND(VALUE(SUBSTITUTE(実質収支比率等に係る経年分析!I$48,"▲","-")),2)</f>
        <v>9.3699999999999992</v>
      </c>
      <c r="F19" s="156">
        <f>ROUND(VALUE(SUBSTITUTE(実質収支比率等に係る経年分析!J$48,"▲","-")),2)</f>
        <v>5.74</v>
      </c>
    </row>
    <row r="20" spans="1:11" x14ac:dyDescent="0.15">
      <c r="A20" s="156" t="s">
        <v>53</v>
      </c>
      <c r="B20" s="156">
        <f>ROUND(VALUE(SUBSTITUTE(実質収支比率等に係る経年分析!F$47,"▲","-")),2)</f>
        <v>37.46</v>
      </c>
      <c r="C20" s="156">
        <f>ROUND(VALUE(SUBSTITUTE(実質収支比率等に係る経年分析!G$47,"▲","-")),2)</f>
        <v>42.51</v>
      </c>
      <c r="D20" s="156">
        <f>ROUND(VALUE(SUBSTITUTE(実質収支比率等に係る経年分析!H$47,"▲","-")),2)</f>
        <v>47.79</v>
      </c>
      <c r="E20" s="156">
        <f>ROUND(VALUE(SUBSTITUTE(実質収支比率等に係る経年分析!I$47,"▲","-")),2)</f>
        <v>50.63</v>
      </c>
      <c r="F20" s="156">
        <f>ROUND(VALUE(SUBSTITUTE(実質収支比率等に係る経年分析!J$47,"▲","-")),2)</f>
        <v>53.06</v>
      </c>
    </row>
    <row r="21" spans="1:11" x14ac:dyDescent="0.15">
      <c r="A21" s="156" t="s">
        <v>54</v>
      </c>
      <c r="B21" s="156">
        <f>IF(ISNUMBER(VALUE(SUBSTITUTE(実質収支比率等に係る経年分析!F$49,"▲","-"))),ROUND(VALUE(SUBSTITUTE(実質収支比率等に係る経年分析!F$49,"▲","-")),2),NA())</f>
        <v>9.24</v>
      </c>
      <c r="C21" s="156">
        <f>IF(ISNUMBER(VALUE(SUBSTITUTE(実質収支比率等に係る経年分析!G$49,"▲","-"))),ROUND(VALUE(SUBSTITUTE(実質収支比率等に係る経年分析!G$49,"▲","-")),2),NA())</f>
        <v>6.04</v>
      </c>
      <c r="D21" s="156">
        <f>IF(ISNUMBER(VALUE(SUBSTITUTE(実質収支比率等に係る経年分析!H$49,"▲","-"))),ROUND(VALUE(SUBSTITUTE(実質収支比率等に係る経年分析!H$49,"▲","-")),2),NA())</f>
        <v>5.27</v>
      </c>
      <c r="E21" s="156">
        <f>IF(ISNUMBER(VALUE(SUBSTITUTE(実質収支比率等に係る経年分析!I$49,"▲","-"))),ROUND(VALUE(SUBSTITUTE(実質収支比率等に係る経年分析!I$49,"▲","-")),2),NA())</f>
        <v>4.92</v>
      </c>
      <c r="F21" s="156">
        <f>IF(ISNUMBER(VALUE(SUBSTITUTE(実質収支比率等に係る経年分析!J$49,"▲","-"))),ROUND(VALUE(SUBSTITUTE(実質収支比率等に係る経年分析!J$49,"▲","-")),2),NA())</f>
        <v>1.39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0.17</v>
      </c>
    </row>
    <row r="34" spans="1:16" x14ac:dyDescent="0.15">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0.36</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0.62</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5.73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4865</v>
      </c>
      <c r="E42" s="158"/>
      <c r="F42" s="158"/>
      <c r="G42" s="158">
        <f>'実質公債費比率（分子）の構造'!L$52</f>
        <v>4654</v>
      </c>
      <c r="H42" s="158"/>
      <c r="I42" s="158"/>
      <c r="J42" s="158">
        <f>'実質公債費比率（分子）の構造'!M$52</f>
        <v>4195</v>
      </c>
      <c r="K42" s="158"/>
      <c r="L42" s="158"/>
      <c r="M42" s="158">
        <f>'実質公債費比率（分子）の構造'!N$52</f>
        <v>3769</v>
      </c>
      <c r="N42" s="158"/>
      <c r="O42" s="158"/>
      <c r="P42" s="158">
        <f>'実質公債費比率（分子）の構造'!O$52</f>
        <v>3083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18</v>
      </c>
      <c r="C44" s="158"/>
      <c r="D44" s="158"/>
      <c r="E44" s="158">
        <f>'実質公債費比率（分子）の構造'!L$50</f>
        <v>12</v>
      </c>
      <c r="F44" s="158"/>
      <c r="G44" s="158"/>
      <c r="H44" s="158">
        <f>'実質公債費比率（分子）の構造'!M$50</f>
        <v>12</v>
      </c>
      <c r="I44" s="158"/>
      <c r="J44" s="158"/>
      <c r="K44" s="158">
        <f>'実質公債費比率（分子）の構造'!N$50</f>
        <v>11</v>
      </c>
      <c r="L44" s="158"/>
      <c r="M44" s="158"/>
      <c r="N44" s="158">
        <f>'実質公債費比率（分子）の構造'!O$50</f>
        <v>3</v>
      </c>
      <c r="O44" s="158"/>
      <c r="P44" s="158"/>
    </row>
    <row r="45" spans="1:16" x14ac:dyDescent="0.15">
      <c r="A45" s="158" t="s">
        <v>63</v>
      </c>
      <c r="B45" s="158">
        <f>'実質公債費比率（分子）の構造'!K$49</f>
        <v>96</v>
      </c>
      <c r="C45" s="158"/>
      <c r="D45" s="158"/>
      <c r="E45" s="158">
        <f>'実質公債費比率（分子）の構造'!L$49</f>
        <v>92</v>
      </c>
      <c r="F45" s="158"/>
      <c r="G45" s="158"/>
      <c r="H45" s="158">
        <f>'実質公債費比率（分子）の構造'!M$49</f>
        <v>94</v>
      </c>
      <c r="I45" s="158"/>
      <c r="J45" s="158"/>
      <c r="K45" s="158">
        <f>'実質公債費比率（分子）の構造'!N$49</f>
        <v>112</v>
      </c>
      <c r="L45" s="158"/>
      <c r="M45" s="158"/>
      <c r="N45" s="158">
        <f>'実質公債費比率（分子）の構造'!O$49</f>
        <v>153</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f>'実質公債費比率（分子）の構造'!K$47</f>
        <v>304</v>
      </c>
      <c r="C47" s="158"/>
      <c r="D47" s="158"/>
      <c r="E47" s="158">
        <f>'実質公債費比率（分子）の構造'!L$47</f>
        <v>303</v>
      </c>
      <c r="F47" s="158"/>
      <c r="G47" s="158"/>
      <c r="H47" s="158">
        <f>'実質公債費比率（分子）の構造'!M$47</f>
        <v>303</v>
      </c>
      <c r="I47" s="158"/>
      <c r="J47" s="158"/>
      <c r="K47" s="158">
        <f>'実質公債費比率（分子）の構造'!N$47</f>
        <v>194</v>
      </c>
      <c r="L47" s="158"/>
      <c r="M47" s="158"/>
      <c r="N47" s="158">
        <f>'実質公債費比率（分子）の構造'!O$47</f>
        <v>169</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1687</v>
      </c>
      <c r="C49" s="158"/>
      <c r="D49" s="158"/>
      <c r="E49" s="158">
        <f>'実質公債費比率（分子）の構造'!L$45</f>
        <v>1564</v>
      </c>
      <c r="F49" s="158"/>
      <c r="G49" s="158"/>
      <c r="H49" s="158">
        <f>'実質公債費比率（分子）の構造'!M$45</f>
        <v>1027</v>
      </c>
      <c r="I49" s="158"/>
      <c r="J49" s="158"/>
      <c r="K49" s="158">
        <f>'実質公債費比率（分子）の構造'!N$45</f>
        <v>831</v>
      </c>
      <c r="L49" s="158"/>
      <c r="M49" s="158"/>
      <c r="N49" s="158">
        <f>'実質公債費比率（分子）の構造'!O$45</f>
        <v>784</v>
      </c>
      <c r="O49" s="158"/>
      <c r="P49" s="158"/>
    </row>
    <row r="50" spans="1:16" x14ac:dyDescent="0.15">
      <c r="A50" s="158" t="s">
        <v>67</v>
      </c>
      <c r="B50" s="158" t="e">
        <f>NA()</f>
        <v>#N/A</v>
      </c>
      <c r="C50" s="158">
        <f>IF(ISNUMBER('実質公債費比率（分子）の構造'!K$53),'実質公債費比率（分子）の構造'!K$53,NA())</f>
        <v>-2760</v>
      </c>
      <c r="D50" s="158" t="e">
        <f>NA()</f>
        <v>#N/A</v>
      </c>
      <c r="E50" s="158" t="e">
        <f>NA()</f>
        <v>#N/A</v>
      </c>
      <c r="F50" s="158">
        <f>IF(ISNUMBER('実質公債費比率（分子）の構造'!L$53),'実質公債費比率（分子）の構造'!L$53,NA())</f>
        <v>-2683</v>
      </c>
      <c r="G50" s="158" t="e">
        <f>NA()</f>
        <v>#N/A</v>
      </c>
      <c r="H50" s="158" t="e">
        <f>NA()</f>
        <v>#N/A</v>
      </c>
      <c r="I50" s="158">
        <f>IF(ISNUMBER('実質公債費比率（分子）の構造'!M$53),'実質公債費比率（分子）の構造'!M$53,NA())</f>
        <v>-2759</v>
      </c>
      <c r="J50" s="158" t="e">
        <f>NA()</f>
        <v>#N/A</v>
      </c>
      <c r="K50" s="158" t="e">
        <f>NA()</f>
        <v>#N/A</v>
      </c>
      <c r="L50" s="158">
        <f>IF(ISNUMBER('実質公債費比率（分子）の構造'!N$53),'実質公債費比率（分子）の構造'!N$53,NA())</f>
        <v>-2621</v>
      </c>
      <c r="M50" s="158" t="e">
        <f>NA()</f>
        <v>#N/A</v>
      </c>
      <c r="N50" s="158" t="e">
        <f>NA()</f>
        <v>#N/A</v>
      </c>
      <c r="O50" s="158">
        <f>IF(ISNUMBER('実質公債費比率（分子）の構造'!O$53),'実質公債費比率（分子）の構造'!O$53,NA())</f>
        <v>-1974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36718</v>
      </c>
      <c r="E56" s="157"/>
      <c r="F56" s="157"/>
      <c r="G56" s="157">
        <f>'将来負担比率（分子）の構造'!J$52</f>
        <v>36462</v>
      </c>
      <c r="H56" s="157"/>
      <c r="I56" s="157"/>
      <c r="J56" s="157">
        <f>'将来負担比率（分子）の構造'!K$52</f>
        <v>32496</v>
      </c>
      <c r="K56" s="157"/>
      <c r="L56" s="157"/>
      <c r="M56" s="157">
        <f>'将来負担比率（分子）の構造'!L$52</f>
        <v>27922</v>
      </c>
      <c r="N56" s="157"/>
      <c r="O56" s="157"/>
      <c r="P56" s="157">
        <f>'将来負担比率（分子）の構造'!M$52</f>
        <v>24568</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55531</v>
      </c>
      <c r="E58" s="157"/>
      <c r="F58" s="157"/>
      <c r="G58" s="157">
        <f>'将来負担比率（分子）の構造'!J$50</f>
        <v>68642</v>
      </c>
      <c r="H58" s="157"/>
      <c r="I58" s="157"/>
      <c r="J58" s="157">
        <f>'将来負担比率（分子）の構造'!K$50</f>
        <v>80599</v>
      </c>
      <c r="K58" s="157"/>
      <c r="L58" s="157"/>
      <c r="M58" s="157">
        <f>'将来負担比率（分子）の構造'!L$50</f>
        <v>88452</v>
      </c>
      <c r="N58" s="157"/>
      <c r="O58" s="157"/>
      <c r="P58" s="157">
        <f>'将来負担比率（分子）の構造'!M$50</f>
        <v>92194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11577</v>
      </c>
      <c r="C62" s="157"/>
      <c r="D62" s="157"/>
      <c r="E62" s="157">
        <f>'将来負担比率（分子）の構造'!J$45</f>
        <v>11599</v>
      </c>
      <c r="F62" s="157"/>
      <c r="G62" s="157"/>
      <c r="H62" s="157">
        <f>'将来負担比率（分子）の構造'!K$45</f>
        <v>12459</v>
      </c>
      <c r="I62" s="157"/>
      <c r="J62" s="157"/>
      <c r="K62" s="157">
        <f>'将来負担比率（分子）の構造'!L$45</f>
        <v>13305</v>
      </c>
      <c r="L62" s="157"/>
      <c r="M62" s="157"/>
      <c r="N62" s="157">
        <f>'将来負担比率（分子）の構造'!M$45</f>
        <v>11966</v>
      </c>
      <c r="O62" s="157"/>
      <c r="P62" s="157"/>
    </row>
    <row r="63" spans="1:16" x14ac:dyDescent="0.15">
      <c r="A63" s="157" t="s">
        <v>34</v>
      </c>
      <c r="B63" s="157">
        <f>'将来負担比率（分子）の構造'!I$44</f>
        <v>1233</v>
      </c>
      <c r="C63" s="157"/>
      <c r="D63" s="157"/>
      <c r="E63" s="157">
        <f>'将来負担比率（分子）の構造'!J$44</f>
        <v>1377</v>
      </c>
      <c r="F63" s="157"/>
      <c r="G63" s="157"/>
      <c r="H63" s="157">
        <f>'将来負担比率（分子）の構造'!K$44</f>
        <v>1701</v>
      </c>
      <c r="I63" s="157"/>
      <c r="J63" s="157"/>
      <c r="K63" s="157">
        <f>'将来負担比率（分子）の構造'!L$44</f>
        <v>1709</v>
      </c>
      <c r="L63" s="157"/>
      <c r="M63" s="157"/>
      <c r="N63" s="157">
        <f>'将来負担比率（分子）の構造'!M$44</f>
        <v>1999</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86</v>
      </c>
      <c r="C65" s="157"/>
      <c r="D65" s="157"/>
      <c r="E65" s="157">
        <f>'将来負担比率（分子）の構造'!J$42</f>
        <v>43</v>
      </c>
      <c r="F65" s="157"/>
      <c r="G65" s="157"/>
      <c r="H65" s="157">
        <f>'将来負担比率（分子）の構造'!K$42</f>
        <v>17</v>
      </c>
      <c r="I65" s="157"/>
      <c r="J65" s="157"/>
      <c r="K65" s="157">
        <f>'将来負担比率（分子）の構造'!L$42</f>
        <v>7</v>
      </c>
      <c r="L65" s="157"/>
      <c r="M65" s="157"/>
      <c r="N65" s="157">
        <f>'将来負担比率（分子）の構造'!M$42</f>
        <v>4</v>
      </c>
      <c r="O65" s="157"/>
      <c r="P65" s="157"/>
    </row>
    <row r="66" spans="1:16" x14ac:dyDescent="0.15">
      <c r="A66" s="157" t="s">
        <v>31</v>
      </c>
      <c r="B66" s="157">
        <f>'将来負担比率（分子）の構造'!I$41</f>
        <v>14752</v>
      </c>
      <c r="C66" s="157"/>
      <c r="D66" s="157"/>
      <c r="E66" s="157">
        <f>'将来負担比率（分子）の構造'!J$41</f>
        <v>13750</v>
      </c>
      <c r="F66" s="157"/>
      <c r="G66" s="157"/>
      <c r="H66" s="157">
        <f>'将来負担比率（分子）の構造'!K$41</f>
        <v>11514</v>
      </c>
      <c r="I66" s="157"/>
      <c r="J66" s="157"/>
      <c r="K66" s="157">
        <f>'将来負担比率（分子）の構造'!L$41</f>
        <v>9785</v>
      </c>
      <c r="L66" s="157"/>
      <c r="M66" s="157"/>
      <c r="N66" s="157">
        <f>'将来負担比率（分子）の構造'!M$41</f>
        <v>9045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34894</v>
      </c>
      <c r="C72" s="161">
        <f>基金残高に係る経年分析!G55</f>
        <v>39540</v>
      </c>
      <c r="D72" s="161">
        <f>基金残高に係る経年分析!H55</f>
        <v>43309</v>
      </c>
    </row>
    <row r="73" spans="1:16" x14ac:dyDescent="0.15">
      <c r="A73" s="160" t="s">
        <v>74</v>
      </c>
      <c r="B73" s="161">
        <f>基金残高に係る経年分析!F56</f>
        <v>505</v>
      </c>
      <c r="C73" s="161">
        <f>基金残高に係る経年分析!G56</f>
        <v>407</v>
      </c>
      <c r="D73" s="161">
        <f>基金残高に係る経年分析!H56</f>
        <v>319</v>
      </c>
    </row>
    <row r="74" spans="1:16" x14ac:dyDescent="0.15">
      <c r="A74" s="160" t="s">
        <v>75</v>
      </c>
      <c r="B74" s="161">
        <f>基金残高に係る経年分析!F57</f>
        <v>44111</v>
      </c>
      <c r="C74" s="161">
        <f>基金残高に係る経年分析!G57</f>
        <v>51527</v>
      </c>
      <c r="D74" s="161">
        <f>基金残高に係る経年分析!H57</f>
        <v>56881</v>
      </c>
    </row>
  </sheetData>
  <sheetProtection algorithmName="SHA-512" hashValue="SbyX49qaXwV8dUdkfcbuOVCUcZhcqfsmK+GWIMBuChHwS5wL4Tabs0AJyycrhN0wJ7ppBKv70q0uwZIGH0goQQ==" saltValue="dzBRp3X0+WEpew5DvMgE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5" ma:contentTypeDescription="Create a new document." ma:contentTypeScope="" ma:versionID="e9ad00ee0e2bd57a5084f2189b004365">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4d458b9bd95bcd2d269321669ff32335"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45803be-255f-4027-bdff-163bcf851cbd}"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b252e89a-34c0-4c96-9f14-c3273292d6fd">
      <Terms xmlns="http://schemas.microsoft.com/office/infopath/2007/PartnerControls"/>
    </lcf76f155ced4ddcb4097134ff3c332f>
    <_ip_UnifiedCompliancePolicyProperties xmlns="http://schemas.microsoft.com/sharepoint/v3" xsi:nil="true"/>
    <TaxCatchAll xmlns="6247811e-b09e-4db0-b0e2-20f60e430aaf" xsi:nil="true"/>
  </documentManagement>
</p:properties>
</file>

<file path=customXml/itemProps1.xml><?xml version="1.0" encoding="utf-8"?>
<ds:datastoreItem xmlns:ds="http://schemas.openxmlformats.org/officeDocument/2006/customXml" ds:itemID="{03FC819D-E850-42C7-8FF4-ADEA20BC9944}"/>
</file>

<file path=customXml/itemProps2.xml><?xml version="1.0" encoding="utf-8"?>
<ds:datastoreItem xmlns:ds="http://schemas.openxmlformats.org/officeDocument/2006/customXml" ds:itemID="{243612C5-1CD0-4DEC-99B7-75864B0EEB95}">
  <ds:schemaRefs>
    <ds:schemaRef ds:uri="http://schemas.microsoft.com/sharepoint/v3/contenttype/forms"/>
  </ds:schemaRefs>
</ds:datastoreItem>
</file>

<file path=customXml/itemProps3.xml><?xml version="1.0" encoding="utf-8"?>
<ds:datastoreItem xmlns:ds="http://schemas.openxmlformats.org/officeDocument/2006/customXml" ds:itemID="{279B9F0C-D33E-4888-A199-773B74A26CF1}">
  <ds:schemaRefs>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247811e-b09e-4db0-b0e2-20f60e430aaf"/>
    <ds:schemaRef ds:uri="b252e89a-34c0-4c96-9f14-c3273292d6f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川瀬　玄渡</cp:lastModifiedBy>
  <cp:lastPrinted>2026-09-16T08:59:39Z</cp:lastPrinted>
  <dcterms:created xsi:type="dcterms:W3CDTF">2026-02-23T05:49:34Z</dcterms:created>
  <dcterms:modified xsi:type="dcterms:W3CDTF">2026-09-24T04:41:30Z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0x0101005BF81FB37DF1C14C9CE1FFC6A05F8872</vt:lpwstr>
  </property>
  <property fmtid="{D5CDD505-2E9C-101B-9397-08002B2CF9AE}" pid="3" name="MediaServiceImageTags">
    <vt:lpwstr/>
  </property>
</Properties>
</file>