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stgnassv02\bumon\課共有\財政課\01職務別フォルダ\財務諸表（公会計）\☆新公会計☆\R8年度\04 調査関連\080817　【東京都区政課・9.24〆】令和６年度財政状況資料集の作成について（2回目・地方公会計関係）\04 回答\"/>
    </mc:Choice>
  </mc:AlternateContent>
  <xr:revisionPtr revIDLastSave="0" documentId="13_ncr:1_{4794ADFA-6B2D-477B-9DE9-A6904E37802B}"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6"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BW36" i="10"/>
  <c r="BW37" i="10" s="1"/>
  <c r="BW38" i="10" s="1"/>
  <c r="BE36" i="10"/>
  <c r="AM36" i="10"/>
  <c r="C36" i="10"/>
  <c r="BE35" i="10"/>
  <c r="AM35" i="10"/>
  <c r="C35" i="10"/>
  <c r="CO34" i="10"/>
  <c r="CO35" i="10" s="1"/>
  <c r="CO36" i="10" s="1"/>
  <c r="BW34" i="10"/>
  <c r="BW35" i="10" s="1"/>
  <c r="BE34" i="10"/>
  <c r="AM34" i="10"/>
  <c r="U34" i="10"/>
  <c r="U35" i="10" s="1"/>
  <c r="U36" i="10" s="1"/>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<sst xmlns="http://schemas.openxmlformats.org/spreadsheetml/2006/main" count="1159" uniqueCount="566">
  <si>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</si>
  <si>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</si>
  <si>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</si>
  <si>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</si>
  <si>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</si>
  <si>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</si>
  <si>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</si>
  <si>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</si>
  <si>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</si>
  <si>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</si>
  <si>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</si>
  <si>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</si>
  <si>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</si>
  <si>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</si>
  <si>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</si>
  <si>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</si>
  <si>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</si>
  <si>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</si>
  <si>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</si>
  <si>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</si>
  <si>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</si>
  <si>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</si>
  <si>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</si>
  <si>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</si>
  <si>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</si>
  <si>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</si>
  <si>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</si>
  <si>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</si>
  <si>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</si>
  <si>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</si>
  <si>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</si>
  <si>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</si>
  <si>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</si>
  <si>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</si>
  <si>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</si>
  <si>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</si>
  <si>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</si>
  <si>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</si>
  <si>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</si>
  <si>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</si>
  <si>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</si>
  <si>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</si>
  <si>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</si>
  <si>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</si>
  <si>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</si>
  <si>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</si>
  <si>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</si>
  <si>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</si>
  <si>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</si>
  <si>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</si>
  <si>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</si>
  <si>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</si>
  <si>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</si>
  <si>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</si>
  <si>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</si>
  <si>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</si>
  <si>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</si>
  <si>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</si>
  <si>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</si>
  <si>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</si>
  <si>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</si>
  <si>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</si>
  <si>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</si>
  <si>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</si>
  <si>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</si>
  <si>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</si>
  <si>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</si>
  <si>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</si>
  <si>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</si>
  <si>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</si>
  <si>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</si>
  <si>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</si>
  <si>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</si>
  <si>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</si>
  <si>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</si>
  <si>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</si>
  <si>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</si>
  <si>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</si>
  <si>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</si>
  <si>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</si>
  <si>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</si>
  <si>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特別区</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</si>
  <si>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</si>
  <si>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</si>
  <si>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</si>
  <si>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</si>
  <si>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</si>
  <si>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</si>
  <si>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</si>
  <si>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</si>
  <si>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</si>
  <si>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</si>
  <si>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</si>
  <si>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</si>
  <si>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江東区</t>
    <phoneticPr fontId="5"/>
  </si>
  <si>
    <t>地方交付税種地</t>
    <rPh sb="0" eb="2">
      <t>チホウ</t>
    </rPh>
    <rPh sb="2" eb="5">
      <t>コウフゼイ</t>
    </rPh>
    <rPh sb="5" eb="6">
      <t>シュ</t>
    </rPh>
    <rPh sb="6" eb="7">
      <t>チ</t>
    </rPh>
    <phoneticPr fontId="5"/>
  </si>
  <si>
    <t>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</si>
  <si>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</si>
  <si>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</si>
  <si>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</si>
  <si>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</si>
  <si>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</si>
  <si>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</si>
  <si>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</si>
  <si>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</si>
  <si>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</si>
  <si>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</si>
  <si>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</si>
  <si>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</si>
  <si>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</si>
  <si>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</si>
  <si>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</si>
  <si>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</si>
  <si>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</si>
  <si>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</si>
  <si>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</si>
  <si>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</si>
  <si>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</si>
  <si>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</si>
  <si>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</si>
  <si>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</si>
  <si>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</si>
  <si>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</si>
  <si>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</si>
  <si>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</si>
  <si>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</si>
  <si>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</si>
  <si>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</si>
  <si>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</si>
  <si>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</si>
  <si>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</si>
  <si>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</si>
  <si>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</si>
  <si>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</si>
  <si>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</si>
  <si>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</si>
  <si>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</si>
  <si>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</si>
  <si>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</si>
  <si>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</si>
  <si>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</si>
  <si>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</si>
  <si>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</si>
  <si>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</si>
  <si>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</si>
  <si>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</si>
  <si>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</si>
  <si>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</si>
  <si>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</si>
  <si>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</si>
  <si>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</si>
  <si>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</si>
  <si>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</si>
  <si>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</si>
  <si>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</si>
  <si>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</si>
  <si>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</si>
  <si>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</si>
  <si>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</si>
  <si>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</si>
  <si>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</si>
  <si>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</si>
  <si>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</si>
  <si>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</si>
  <si>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</si>
  <si>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</si>
  <si>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</si>
  <si>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</si>
  <si>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</si>
  <si>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</si>
  <si>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</si>
  <si>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</si>
  <si>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</si>
  <si>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</si>
  <si>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</si>
  <si>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</si>
  <si>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</si>
  <si>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</si>
  <si>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</si>
  <si>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</si>
  <si>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</si>
  <si>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</si>
  <si>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</si>
  <si>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</si>
  <si>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</si>
  <si>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</si>
  <si>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</si>
  <si>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</si>
  <si>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</si>
  <si>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</si>
  <si>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</si>
  <si>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</si>
  <si>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</si>
  <si>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</si>
  <si>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</si>
  <si>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</si>
  <si>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</si>
  <si>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</si>
  <si>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</si>
  <si>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</si>
  <si>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</si>
  <si>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</si>
  <si>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</si>
  <si>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東京都江東区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</si>
  <si>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</si>
  <si>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</si>
  <si>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</si>
  <si>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</si>
  <si>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</si>
  <si>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</si>
  <si>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</si>
  <si>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</si>
  <si>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</si>
  <si>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</si>
  <si>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</si>
  <si>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</si>
  <si>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</si>
  <si>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</si>
  <si>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</si>
  <si>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</si>
  <si>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</si>
  <si>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</si>
  <si>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</si>
  <si>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</si>
  <si>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</si>
  <si>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</si>
  <si>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</si>
  <si>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</si>
  <si>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</si>
  <si>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</si>
  <si>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</si>
  <si>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</si>
  <si>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</si>
  <si>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</si>
  <si>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</si>
  <si>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</si>
  <si>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</si>
  <si>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</si>
  <si>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</si>
  <si>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</si>
  <si>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</si>
  <si>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</si>
  <si>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</si>
  <si>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</si>
  <si>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</si>
  <si>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</si>
  <si>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</si>
  <si>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</si>
  <si>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</si>
  <si>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</si>
  <si>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</si>
  <si>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</si>
  <si>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</si>
  <si>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</si>
  <si>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</si>
  <si>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</si>
  <si>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</si>
  <si>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</si>
  <si>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</si>
  <si>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</si>
  <si>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</si>
  <si>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</si>
  <si>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</si>
  <si>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</si>
  <si>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</si>
  <si>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</si>
  <si>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</si>
  <si>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</si>
  <si>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</si>
  <si>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</si>
  <si>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</si>
  <si>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</si>
  <si>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</si>
  <si>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</si>
  <si>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</si>
  <si>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</si>
  <si>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</si>
  <si>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</si>
  <si>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</si>
  <si>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</si>
  <si>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</si>
  <si>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</si>
  <si>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</si>
  <si>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</si>
  <si>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</si>
  <si>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</si>
  <si>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</si>
  <si>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</si>
  <si>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</si>
  <si>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</si>
  <si>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</si>
  <si>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</si>
  <si>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</si>
  <si>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</si>
  <si>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</si>
  <si>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</si>
  <si>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</si>
  <si>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</si>
  <si>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</si>
  <si>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</si>
  <si>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</si>
  <si>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</si>
  <si>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</si>
  <si>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</si>
  <si>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</si>
  <si>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</si>
  <si>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</si>
  <si>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</si>
  <si>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</si>
  <si>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</si>
  <si>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</si>
  <si>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</si>
  <si>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</si>
  <si>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</si>
  <si>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</si>
  <si>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</si>
  <si>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</si>
  <si>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</si>
  <si>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</si>
  <si>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介護サービス</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</si>
  <si>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</si>
  <si>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</si>
  <si>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</si>
  <si>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</si>
  <si>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</si>
  <si>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</si>
  <si>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</si>
  <si>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</si>
  <si>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</si>
  <si>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</si>
  <si>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</si>
  <si>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</si>
  <si>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</si>
  <si>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</si>
  <si>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</si>
  <si>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</si>
  <si>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</si>
  <si>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</si>
  <si>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</si>
  <si>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</si>
  <si>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</si>
  <si>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</si>
  <si>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</si>
  <si>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</si>
  <si>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</si>
  <si>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</si>
  <si>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</si>
  <si>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</si>
  <si>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</si>
  <si>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</si>
  <si>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</si>
  <si>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</si>
  <si>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</si>
  <si>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</si>
  <si>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東京都江東区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</si>
  <si>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</si>
  <si>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</si>
  <si>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</si>
  <si>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</si>
  <si>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</si>
  <si>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</si>
  <si>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</si>
  <si>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</si>
  <si>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</si>
  <si>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</si>
  <si>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</si>
  <si>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</si>
  <si>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</si>
  <si>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</si>
  <si>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</si>
  <si>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</si>
  <si>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</si>
  <si>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</si>
  <si>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</si>
  <si>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</si>
  <si>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</si>
  <si>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</si>
  <si>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</si>
  <si>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</si>
  <si>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</si>
  <si>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</si>
  <si>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</si>
  <si>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</si>
  <si>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</si>
  <si>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</si>
  <si>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</si>
  <si>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</si>
  <si>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</si>
  <si>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国民健康保険会計</t>
    <phoneticPr fontId="5"/>
  </si>
  <si>
    <t>介護保険会計</t>
    <phoneticPr fontId="5"/>
  </si>
  <si>
    <t>後期高齢者医療会計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</si>
  <si>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</si>
  <si>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</si>
  <si>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</si>
  <si>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</si>
  <si>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</si>
  <si>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</si>
  <si>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</si>
  <si>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</si>
  <si>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</si>
  <si>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</si>
  <si>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</si>
  <si>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</si>
  <si>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</si>
  <si>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</si>
  <si>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</si>
  <si>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</si>
  <si>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</si>
  <si>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</si>
  <si>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</si>
  <si>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</si>
  <si>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</si>
  <si>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</si>
  <si>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</si>
  <si>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</si>
  <si>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</si>
  <si>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</si>
  <si>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</si>
  <si>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</si>
  <si>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</si>
  <si>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</si>
  <si>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</si>
  <si>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</si>
  <si>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</si>
  <si>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</si>
  <si>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</si>
  <si>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</si>
  <si>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</si>
  <si>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</si>
  <si>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</si>
  <si>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</si>
  <si>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</si>
  <si>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</si>
  <si>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</si>
  <si>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</si>
  <si>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</si>
  <si>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</si>
  <si>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</si>
  <si>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</si>
  <si>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</si>
  <si>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</si>
  <si>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</si>
  <si>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</si>
  <si>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</si>
  <si>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</si>
  <si>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</si>
  <si>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</si>
  <si>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</si>
  <si>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</si>
  <si>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</si>
  <si>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</si>
  <si>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</si>
  <si>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</si>
  <si>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</si>
  <si>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</si>
  <si>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</si>
  <si>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</si>
  <si>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</si>
  <si>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</si>
  <si>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</si>
  <si>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</si>
  <si>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</si>
  <si>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</si>
  <si>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</si>
  <si>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</si>
  <si>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</si>
  <si>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</si>
  <si>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</si>
  <si>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</si>
  <si>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</si>
  <si>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</si>
  <si>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</si>
  <si>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</si>
  <si>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</si>
  <si>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</si>
  <si>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</si>
  <si>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</si>
  <si>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</si>
  <si>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</si>
  <si>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</si>
  <si>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</si>
  <si>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</si>
  <si>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</si>
  <si>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</si>
  <si>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</si>
  <si>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</si>
  <si>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</si>
  <si>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</si>
  <si>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</si>
  <si>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</si>
  <si>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</si>
  <si>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</si>
  <si>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</si>
  <si>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</si>
  <si>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</si>
  <si>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</si>
  <si>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</si>
  <si>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</si>
  <si>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</si>
  <si>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</si>
  <si>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</si>
  <si>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</si>
  <si>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</si>
  <si>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</si>
  <si>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</si>
  <si>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</si>
  <si>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</si>
  <si>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</si>
  <si>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</si>
  <si>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</si>
  <si>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</si>
  <si>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</si>
  <si>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</si>
  <si>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</si>
  <si>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</si>
  <si>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</si>
  <si>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</si>
  <si>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</si>
  <si>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</si>
  <si>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</si>
  <si>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</si>
  <si>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</si>
  <si>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</si>
  <si>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</si>
  <si>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</si>
  <si>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</si>
  <si>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0.45</t>
  </si>
  <si>
    <t>一般会計</t>
  </si>
  <si>
    <t>国民健康保険会計</t>
  </si>
  <si>
    <t>介護保険会計</t>
  </si>
  <si>
    <t>後期高齢者医療会計</t>
  </si>
  <si>
    <t>その他会計（赤字）</t>
  </si>
  <si>
    <t>その他会計（黒字）</t>
  </si>
  <si>
    <t>R02</t>
    <phoneticPr fontId="5"/>
  </si>
  <si>
    <t>R03</t>
    <phoneticPr fontId="5"/>
  </si>
  <si>
    <t>R04</t>
    <phoneticPr fontId="5"/>
  </si>
  <si>
    <t>R05</t>
    <phoneticPr fontId="5"/>
  </si>
  <si>
    <t>R06</t>
    <phoneticPr fontId="5"/>
  </si>
  <si>
    <t>-</t>
    <phoneticPr fontId="2"/>
  </si>
  <si>
    <t>法適用</t>
    <rPh sb="0" eb="1">
      <t>ホウ</t>
    </rPh>
    <rPh sb="1" eb="3">
      <t>テキヨウ</t>
    </rPh>
    <phoneticPr fontId="6"/>
  </si>
  <si>
    <t>特別区人事・厚生事務組合</t>
    <rPh sb="0" eb="2">
      <t>トクベツ</t>
    </rPh>
    <rPh sb="2" eb="3">
      <t>ク</t>
    </rPh>
    <rPh sb="3" eb="5">
      <t>ジンジ</t>
    </rPh>
    <rPh sb="6" eb="8">
      <t>コウセイ</t>
    </rPh>
    <rPh sb="8" eb="10">
      <t>ジム</t>
    </rPh>
    <rPh sb="10" eb="12">
      <t>クミアイ</t>
    </rPh>
    <phoneticPr fontId="6"/>
  </si>
  <si>
    <t>特別区競馬組合</t>
    <rPh sb="0" eb="2">
      <t>トクベツ</t>
    </rPh>
    <rPh sb="2" eb="3">
      <t>ク</t>
    </rPh>
    <rPh sb="3" eb="5">
      <t>ケイバ</t>
    </rPh>
    <rPh sb="5" eb="7">
      <t>クミアイ</t>
    </rPh>
    <phoneticPr fontId="6"/>
  </si>
  <si>
    <t>東京二十三区清掃一部事務組合</t>
    <rPh sb="0" eb="2">
      <t>トウキョウ</t>
    </rPh>
    <rPh sb="2" eb="4">
      <t>ニジュウ</t>
    </rPh>
    <rPh sb="4" eb="6">
      <t>サンク</t>
    </rPh>
    <rPh sb="6" eb="8">
      <t>セイソウ</t>
    </rPh>
    <rPh sb="8" eb="10">
      <t>イチブ</t>
    </rPh>
    <rPh sb="10" eb="12">
      <t>ジム</t>
    </rPh>
    <rPh sb="12" eb="14">
      <t>クミアイ</t>
    </rPh>
    <phoneticPr fontId="6"/>
  </si>
  <si>
    <t>東京都後期高齢者医療広域連合（一般会計）</t>
    <rPh sb="0" eb="2">
      <t>トウキョウ</t>
    </rPh>
    <rPh sb="2" eb="3">
      <t>ト</t>
    </rPh>
    <rPh sb="3" eb="5">
      <t>コウキ</t>
    </rPh>
    <rPh sb="5" eb="7">
      <t>コウレイ</t>
    </rPh>
    <rPh sb="7" eb="8">
      <t>シャ</t>
    </rPh>
    <rPh sb="8" eb="10">
      <t>イリョウ</t>
    </rPh>
    <rPh sb="10" eb="12">
      <t>コウイキ</t>
    </rPh>
    <rPh sb="12" eb="14">
      <t>レンゴウ</t>
    </rPh>
    <rPh sb="15" eb="17">
      <t>イッパン</t>
    </rPh>
    <rPh sb="17" eb="19">
      <t>カイケイ</t>
    </rPh>
    <phoneticPr fontId="6"/>
  </si>
  <si>
    <t>東京都後期高齢者医療広域連合
（後期高齢者医療特別会計）</t>
    <rPh sb="0" eb="2">
      <t>トウキョウ</t>
    </rPh>
    <rPh sb="2" eb="3">
      <t>ト</t>
    </rPh>
    <rPh sb="3" eb="5">
      <t>コウキ</t>
    </rPh>
    <rPh sb="5" eb="7">
      <t>コウレイ</t>
    </rPh>
    <rPh sb="7" eb="8">
      <t>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6"/>
  </si>
  <si>
    <t>江東区文化コミュニティ財団</t>
    <rPh sb="0" eb="3">
      <t>コウトウク</t>
    </rPh>
    <rPh sb="3" eb="5">
      <t>ブンカ</t>
    </rPh>
    <rPh sb="11" eb="13">
      <t>ザイダン</t>
    </rPh>
    <phoneticPr fontId="2"/>
  </si>
  <si>
    <t>江東区健康スポーツ公社</t>
    <rPh sb="0" eb="3">
      <t>コウトウク</t>
    </rPh>
    <rPh sb="3" eb="5">
      <t>ケンコウ</t>
    </rPh>
    <rPh sb="9" eb="11">
      <t>コウシャ</t>
    </rPh>
    <phoneticPr fontId="2"/>
  </si>
  <si>
    <t>江東区土地開発公社</t>
    <rPh sb="0" eb="3">
      <t>コウトウク</t>
    </rPh>
    <rPh sb="3" eb="7">
      <t>トチカイハツ</t>
    </rPh>
    <rPh sb="7" eb="9">
      <t>コウシャ</t>
    </rPh>
    <phoneticPr fontId="2"/>
  </si>
  <si>
    <t>〇</t>
    <phoneticPr fontId="2"/>
  </si>
  <si>
    <t>-</t>
    <phoneticPr fontId="2"/>
  </si>
  <si>
    <t>公共施設建設基金</t>
    <rPh sb="0" eb="4">
      <t>コウキョウシセツ</t>
    </rPh>
    <rPh sb="4" eb="6">
      <t>ケンセツ</t>
    </rPh>
    <rPh sb="6" eb="8">
      <t>キキン</t>
    </rPh>
    <phoneticPr fontId="5"/>
  </si>
  <si>
    <t>学校施設改築等基金</t>
    <rPh sb="0" eb="4">
      <t>ガッコウシセツ</t>
    </rPh>
    <rPh sb="4" eb="7">
      <t>カイチクトウ</t>
    </rPh>
    <rPh sb="7" eb="9">
      <t>キキン</t>
    </rPh>
    <phoneticPr fontId="38"/>
  </si>
  <si>
    <t>地下鉄8号線建設等基金</t>
    <rPh sb="0" eb="3">
      <t>チカテツ</t>
    </rPh>
    <rPh sb="4" eb="6">
      <t>ゴウセン</t>
    </rPh>
    <rPh sb="6" eb="9">
      <t>ケンセツトウ</t>
    </rPh>
    <rPh sb="9" eb="11">
      <t>キキン</t>
    </rPh>
    <phoneticPr fontId="38"/>
  </si>
  <si>
    <t>防災基金</t>
    <rPh sb="0" eb="4">
      <t>ボウサイキキン</t>
    </rPh>
    <phoneticPr fontId="38"/>
  </si>
  <si>
    <t>エコ・リサイクル基金</t>
    <rPh sb="8" eb="10">
      <t>キキン</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</si>
  <si>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</si>
  <si>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</si>
  <si>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将来負担比率については、充当可能な基金が将来負担額を上回るため、「－」となっており、他の類似団体と同じである。
有形固定資産減価償却率は、インフラ資産が老朽化していることや、公共建築物についても昭和40年代から50年代にかけて建設を行った学校等があり、多くが建築後30年以上経過している状況である。将来世代への負担を先送りにしないため、充当可能基金の残高確保に努めるとともに、計画的に活用を図っていく。</t>
    <rPh sb="126" eb="127">
      <t>オオ</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</si>
  <si>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</si>
  <si>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</si>
  <si>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</si>
  <si>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</si>
  <si>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</si>
  <si>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</si>
  <si>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将来負担比率については、充当可能な基金が将来負担額を上回るため、「－」となっており、他の類似団体と同じである。
実質公債費比率は、公債費等が、公債費等に係る基準財政需要額算入相当額を下回っているため、マイナス指数となっており、健全段階に位置している。今後も、後年度負担を考慮のうえ、公共施設整備及び計画的改築など、適債事業については、起債の活用を図っ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</si>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</sst>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687BCC4-0D61-4E42-B966-D390447AE2F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50465</c:v>
                </c:pt>
                <c:pt idx="1">
                  <c:v>51679</c:v>
                </c:pt>
                <c:pt idx="2">
                  <c:v>49665</c:v>
                </c:pt>
                <c:pt idx="3">
                  <c:v>63439</c:v>
                </c:pt>
                <c:pt idx="4">
                  <c:v>60097</c:v>
                </c:pt>
              </c:numCache>
            </c:numRef>
          </c:val>
          <c:smooth val="0"/>
          <c:extLst>
            <c:ext xmlns:c16="http://schemas.microsoft.com/office/drawing/2014/chart" uri="{C3380CC4-5D6E-409C-BE32-E72D297353CC}">
              <c16:uniqueId val="{00000000-1620-4C9E-B70C-8E2E5A854A7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30776</c:v>
                </c:pt>
                <c:pt idx="1">
                  <c:v>36683</c:v>
                </c:pt>
                <c:pt idx="2">
                  <c:v>33983</c:v>
                </c:pt>
                <c:pt idx="3">
                  <c:v>32368</c:v>
                </c:pt>
                <c:pt idx="4">
                  <c:v>52115</c:v>
                </c:pt>
              </c:numCache>
            </c:numRef>
          </c:val>
          <c:smooth val="0"/>
          <c:extLst>
            <c:ext xmlns:c16="http://schemas.microsoft.com/office/drawing/2014/chart" uri="{C3380CC4-5D6E-409C-BE32-E72D297353CC}">
              <c16:uniqueId val="{00000001-1620-4C9E-B70C-8E2E5A854A7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4.47</c:v>
                </c:pt>
                <c:pt idx="1">
                  <c:v>8.4600000000000009</c:v>
                </c:pt>
                <c:pt idx="2">
                  <c:v>5.87</c:v>
                </c:pt>
                <c:pt idx="3">
                  <c:v>5.0199999999999996</c:v>
                </c:pt>
                <c:pt idx="4">
                  <c:v>5.01</c:v>
                </c:pt>
              </c:numCache>
            </c:numRef>
          </c:val>
          <c:extLst>
            <c:ext xmlns:c16="http://schemas.microsoft.com/office/drawing/2014/chart" uri="{C3380CC4-5D6E-409C-BE32-E72D297353CC}">
              <c16:uniqueId val="{00000000-3FB1-423C-941E-245B9F246B6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26.83</c:v>
                </c:pt>
                <c:pt idx="1">
                  <c:v>28.89</c:v>
                </c:pt>
                <c:pt idx="2">
                  <c:v>31.6</c:v>
                </c:pt>
                <c:pt idx="3">
                  <c:v>31.8</c:v>
                </c:pt>
                <c:pt idx="4">
                  <c:v>28.97</c:v>
                </c:pt>
              </c:numCache>
            </c:numRef>
          </c:val>
          <c:extLst>
            <c:ext xmlns:c16="http://schemas.microsoft.com/office/drawing/2014/chart" uri="{C3380CC4-5D6E-409C-BE32-E72D297353CC}">
              <c16:uniqueId val="{00000001-3FB1-423C-941E-245B9F246B6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3.29</c:v>
                </c:pt>
                <c:pt idx="1">
                  <c:v>6.78</c:v>
                </c:pt>
                <c:pt idx="2">
                  <c:v>1.68</c:v>
                </c:pt>
                <c:pt idx="3">
                  <c:v>1.62</c:v>
                </c:pt>
                <c:pt idx="4">
                  <c:v>-0.45</c:v>
                </c:pt>
              </c:numCache>
            </c:numRef>
          </c:val>
          <c:smooth val="0"/>
          <c:extLst>
            <c:ext xmlns:c16="http://schemas.microsoft.com/office/drawing/2014/chart" uri="{C3380CC4-5D6E-409C-BE32-E72D297353CC}">
              <c16:uniqueId val="{00000002-3FB1-423C-941E-245B9F246B6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3A5-485C-94DC-2415C2E969D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3A5-485C-94DC-2415C2E969D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3A5-485C-94DC-2415C2E969DD}"/>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33A5-485C-94DC-2415C2E969DD}"/>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33A5-485C-94DC-2415C2E969DD}"/>
            </c:ext>
          </c:extLst>
        </c:ser>
        <c:ser>
          <c:idx val="5"/>
          <c:order val="5"/>
          <c:tx>
            <c:strRef>
              <c:f>データシート!$A$32</c:f>
              <c:strCache>
                <c:ptCount val="1"/>
                <c:pt idx="0">
                  <c:v>#N/A</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33A5-485C-94DC-2415C2E969DD}"/>
            </c:ext>
          </c:extLst>
        </c:ser>
        <c:ser>
          <c:idx val="6"/>
          <c:order val="6"/>
          <c:tx>
            <c:strRef>
              <c:f>データシート!$A$33</c:f>
              <c:strCache>
                <c:ptCount val="1"/>
                <c:pt idx="0">
                  <c:v>後期高齢者医療会計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0.14000000000000001</c:v>
                </c:pt>
                <c:pt idx="2">
                  <c:v>#N/A</c:v>
                </c:pt>
                <c:pt idx="3">
                  <c:v>0.11</c:v>
                </c:pt>
                <c:pt idx="4">
                  <c:v>#N/A</c:v>
                </c:pt>
                <c:pt idx="5">
                  <c:v>0.14000000000000001</c:v>
                </c:pt>
                <c:pt idx="6">
                  <c:v>#N/A</c:v>
                </c:pt>
                <c:pt idx="7">
                  <c:v>0.1</c:v>
                </c:pt>
                <c:pt idx="8">
                  <c:v>#N/A</c:v>
                </c:pt>
                <c:pt idx="9">
                  <c:v>0.09</c:v>
                </c:pt>
              </c:numCache>
            </c:numRef>
          </c:val>
          <c:extLst>
            <c:ext xmlns:c16="http://schemas.microsoft.com/office/drawing/2014/chart" uri="{C3380CC4-5D6E-409C-BE32-E72D297353CC}">
              <c16:uniqueId val="{00000006-33A5-485C-94DC-2415C2E969DD}"/>
            </c:ext>
          </c:extLst>
        </c:ser>
        <c:ser>
          <c:idx val="7"/>
          <c:order val="7"/>
          <c:tx>
            <c:strRef>
              <c:f>データシート!$A$34</c:f>
              <c:strCache>
                <c:ptCount val="1"/>
                <c:pt idx="0">
                  <c:v>介護保険会計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0.67</c:v>
                </c:pt>
                <c:pt idx="2">
                  <c:v>#N/A</c:v>
                </c:pt>
                <c:pt idx="3">
                  <c:v>0.79</c:v>
                </c:pt>
                <c:pt idx="4">
                  <c:v>#N/A</c:v>
                </c:pt>
                <c:pt idx="5">
                  <c:v>0.7</c:v>
                </c:pt>
                <c:pt idx="6">
                  <c:v>#N/A</c:v>
                </c:pt>
                <c:pt idx="7">
                  <c:v>0.47</c:v>
                </c:pt>
                <c:pt idx="8">
                  <c:v>#N/A</c:v>
                </c:pt>
                <c:pt idx="9">
                  <c:v>0.48</c:v>
                </c:pt>
              </c:numCache>
            </c:numRef>
          </c:val>
          <c:extLst>
            <c:ext xmlns:c16="http://schemas.microsoft.com/office/drawing/2014/chart" uri="{C3380CC4-5D6E-409C-BE32-E72D297353CC}">
              <c16:uniqueId val="{00000007-33A5-485C-94DC-2415C2E969DD}"/>
            </c:ext>
          </c:extLst>
        </c:ser>
        <c:ser>
          <c:idx val="8"/>
          <c:order val="8"/>
          <c:tx>
            <c:strRef>
              <c:f>データシート!$A$35</c:f>
              <c:strCache>
                <c:ptCount val="1"/>
                <c:pt idx="0">
                  <c:v>国民健康保険会計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1.46</c:v>
                </c:pt>
                <c:pt idx="2">
                  <c:v>#N/A</c:v>
                </c:pt>
                <c:pt idx="3">
                  <c:v>1.17</c:v>
                </c:pt>
                <c:pt idx="4">
                  <c:v>#N/A</c:v>
                </c:pt>
                <c:pt idx="5">
                  <c:v>1.08</c:v>
                </c:pt>
                <c:pt idx="6">
                  <c:v>#N/A</c:v>
                </c:pt>
                <c:pt idx="7">
                  <c:v>1.04</c:v>
                </c:pt>
                <c:pt idx="8">
                  <c:v>#N/A</c:v>
                </c:pt>
                <c:pt idx="9">
                  <c:v>0.84</c:v>
                </c:pt>
              </c:numCache>
            </c:numRef>
          </c:val>
          <c:extLst>
            <c:ext xmlns:c16="http://schemas.microsoft.com/office/drawing/2014/chart" uri="{C3380CC4-5D6E-409C-BE32-E72D297353CC}">
              <c16:uniqueId val="{00000008-33A5-485C-94DC-2415C2E969D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4.47</c:v>
                </c:pt>
                <c:pt idx="2">
                  <c:v>#N/A</c:v>
                </c:pt>
                <c:pt idx="3">
                  <c:v>8.4600000000000009</c:v>
                </c:pt>
                <c:pt idx="4">
                  <c:v>#N/A</c:v>
                </c:pt>
                <c:pt idx="5">
                  <c:v>5.87</c:v>
                </c:pt>
                <c:pt idx="6">
                  <c:v>#N/A</c:v>
                </c:pt>
                <c:pt idx="7">
                  <c:v>5.0199999999999996</c:v>
                </c:pt>
                <c:pt idx="8">
                  <c:v>#N/A</c:v>
                </c:pt>
                <c:pt idx="9">
                  <c:v>5.01</c:v>
                </c:pt>
              </c:numCache>
            </c:numRef>
          </c:val>
          <c:extLst>
            <c:ext xmlns:c16="http://schemas.microsoft.com/office/drawing/2014/chart" uri="{C3380CC4-5D6E-409C-BE32-E72D297353CC}">
              <c16:uniqueId val="{00000009-33A5-485C-94DC-2415C2E969D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6780</c:v>
                </c:pt>
                <c:pt idx="5">
                  <c:v>6560</c:v>
                </c:pt>
                <c:pt idx="8">
                  <c:v>6050</c:v>
                </c:pt>
                <c:pt idx="11">
                  <c:v>5520</c:v>
                </c:pt>
                <c:pt idx="14">
                  <c:v>4521</c:v>
                </c:pt>
              </c:numCache>
            </c:numRef>
          </c:val>
          <c:extLst>
            <c:ext xmlns:c16="http://schemas.microsoft.com/office/drawing/2014/chart" uri="{C3380CC4-5D6E-409C-BE32-E72D297353CC}">
              <c16:uniqueId val="{00000000-8D07-47DD-B680-CF962FB870C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D07-47DD-B680-CF962FB870C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53</c:v>
                </c:pt>
                <c:pt idx="3">
                  <c:v>20</c:v>
                </c:pt>
                <c:pt idx="6">
                  <c:v>17</c:v>
                </c:pt>
                <c:pt idx="9">
                  <c:v>15</c:v>
                </c:pt>
                <c:pt idx="12">
                  <c:v>14</c:v>
                </c:pt>
              </c:numCache>
            </c:numRef>
          </c:val>
          <c:extLst>
            <c:ext xmlns:c16="http://schemas.microsoft.com/office/drawing/2014/chart" uri="{C3380CC4-5D6E-409C-BE32-E72D297353CC}">
              <c16:uniqueId val="{00000002-8D07-47DD-B680-CF962FB870C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140</c:v>
                </c:pt>
                <c:pt idx="3">
                  <c:v>142</c:v>
                </c:pt>
                <c:pt idx="6">
                  <c:v>139</c:v>
                </c:pt>
                <c:pt idx="9">
                  <c:v>174</c:v>
                </c:pt>
                <c:pt idx="12">
                  <c:v>268</c:v>
                </c:pt>
              </c:numCache>
            </c:numRef>
          </c:val>
          <c:extLst>
            <c:ext xmlns:c16="http://schemas.microsoft.com/office/drawing/2014/chart" uri="{C3380CC4-5D6E-409C-BE32-E72D297353CC}">
              <c16:uniqueId val="{00000003-8D07-47DD-B680-CF962FB870C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D07-47DD-B680-CF962FB870C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56</c:v>
                </c:pt>
                <c:pt idx="3">
                  <c:v>53</c:v>
                </c:pt>
                <c:pt idx="6">
                  <c:v>16</c:v>
                </c:pt>
                <c:pt idx="9">
                  <c:v>0</c:v>
                </c:pt>
                <c:pt idx="12">
                  <c:v>0</c:v>
                </c:pt>
              </c:numCache>
            </c:numRef>
          </c:val>
          <c:extLst>
            <c:ext xmlns:c16="http://schemas.microsoft.com/office/drawing/2014/chart" uri="{C3380CC4-5D6E-409C-BE32-E72D297353CC}">
              <c16:uniqueId val="{00000005-8D07-47DD-B680-CF962FB870C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D07-47DD-B680-CF962FB870C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2192</c:v>
                </c:pt>
                <c:pt idx="3">
                  <c:v>2196</c:v>
                </c:pt>
                <c:pt idx="6">
                  <c:v>2134</c:v>
                </c:pt>
                <c:pt idx="9">
                  <c:v>2159</c:v>
                </c:pt>
                <c:pt idx="12">
                  <c:v>1994</c:v>
                </c:pt>
              </c:numCache>
            </c:numRef>
          </c:val>
          <c:extLst>
            <c:ext xmlns:c16="http://schemas.microsoft.com/office/drawing/2014/chart" uri="{C3380CC4-5D6E-409C-BE32-E72D297353CC}">
              <c16:uniqueId val="{00000007-8D07-47DD-B680-CF962FB870C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-4339</c:v>
                </c:pt>
                <c:pt idx="2">
                  <c:v>#N/A</c:v>
                </c:pt>
                <c:pt idx="3">
                  <c:v>#N/A</c:v>
                </c:pt>
                <c:pt idx="4">
                  <c:v>-4149</c:v>
                </c:pt>
                <c:pt idx="5">
                  <c:v>#N/A</c:v>
                </c:pt>
                <c:pt idx="6">
                  <c:v>#N/A</c:v>
                </c:pt>
                <c:pt idx="7">
                  <c:v>-3744</c:v>
                </c:pt>
                <c:pt idx="8">
                  <c:v>#N/A</c:v>
                </c:pt>
                <c:pt idx="9">
                  <c:v>#N/A</c:v>
                </c:pt>
                <c:pt idx="10">
                  <c:v>-3172</c:v>
                </c:pt>
                <c:pt idx="11">
                  <c:v>#N/A</c:v>
                </c:pt>
                <c:pt idx="12">
                  <c:v>#N/A</c:v>
                </c:pt>
                <c:pt idx="13">
                  <c:v>-2245</c:v>
                </c:pt>
                <c:pt idx="14">
                  <c:v>#N/A</c:v>
                </c:pt>
              </c:numCache>
            </c:numRef>
          </c:val>
          <c:smooth val="0"/>
          <c:extLst>
            <c:ext xmlns:c16="http://schemas.microsoft.com/office/drawing/2014/chart" uri="{C3380CC4-5D6E-409C-BE32-E72D297353CC}">
              <c16:uniqueId val="{00000008-8D07-47DD-B680-CF962FB870C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55849</c:v>
                </c:pt>
                <c:pt idx="5">
                  <c:v>57065</c:v>
                </c:pt>
                <c:pt idx="8">
                  <c:v>53362</c:v>
                </c:pt>
                <c:pt idx="11">
                  <c:v>49353</c:v>
                </c:pt>
                <c:pt idx="14">
                  <c:v>48218</c:v>
                </c:pt>
              </c:numCache>
            </c:numRef>
          </c:val>
          <c:extLst>
            <c:ext xmlns:c16="http://schemas.microsoft.com/office/drawing/2014/chart" uri="{C3380CC4-5D6E-409C-BE32-E72D297353CC}">
              <c16:uniqueId val="{00000000-7954-4324-9B18-12166E87B66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c:v>
                </c:pt>
                <c:pt idx="5">
                  <c:v>4</c:v>
                </c:pt>
                <c:pt idx="8">
                  <c:v>4</c:v>
                </c:pt>
                <c:pt idx="11">
                  <c:v>8</c:v>
                </c:pt>
                <c:pt idx="14">
                  <c:v>2</c:v>
                </c:pt>
              </c:numCache>
            </c:numRef>
          </c:val>
          <c:extLst>
            <c:ext xmlns:c16="http://schemas.microsoft.com/office/drawing/2014/chart" uri="{C3380CC4-5D6E-409C-BE32-E72D297353CC}">
              <c16:uniqueId val="{00000001-7954-4324-9B18-12166E87B66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155266</c:v>
                </c:pt>
                <c:pt idx="5">
                  <c:v>166809</c:v>
                </c:pt>
                <c:pt idx="8">
                  <c:v>186055</c:v>
                </c:pt>
                <c:pt idx="11">
                  <c:v>196173</c:v>
                </c:pt>
                <c:pt idx="14">
                  <c:v>214658</c:v>
                </c:pt>
              </c:numCache>
            </c:numRef>
          </c:val>
          <c:extLst>
            <c:ext xmlns:c16="http://schemas.microsoft.com/office/drawing/2014/chart" uri="{C3380CC4-5D6E-409C-BE32-E72D297353CC}">
              <c16:uniqueId val="{00000002-7954-4324-9B18-12166E87B66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954-4324-9B18-12166E87B66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954-4324-9B18-12166E87B66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954-4324-9B18-12166E87B66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16485</c:v>
                </c:pt>
                <c:pt idx="3">
                  <c:v>15633</c:v>
                </c:pt>
                <c:pt idx="6">
                  <c:v>15754</c:v>
                </c:pt>
                <c:pt idx="9">
                  <c:v>15876</c:v>
                </c:pt>
                <c:pt idx="12">
                  <c:v>15294</c:v>
                </c:pt>
              </c:numCache>
            </c:numRef>
          </c:val>
          <c:extLst>
            <c:ext xmlns:c16="http://schemas.microsoft.com/office/drawing/2014/chart" uri="{C3380CC4-5D6E-409C-BE32-E72D297353CC}">
              <c16:uniqueId val="{00000006-7954-4324-9B18-12166E87B66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1734</c:v>
                </c:pt>
                <c:pt idx="3">
                  <c:v>2081</c:v>
                </c:pt>
                <c:pt idx="6">
                  <c:v>2556</c:v>
                </c:pt>
                <c:pt idx="9">
                  <c:v>2732</c:v>
                </c:pt>
                <c:pt idx="12">
                  <c:v>3363</c:v>
                </c:pt>
              </c:numCache>
            </c:numRef>
          </c:val>
          <c:extLst>
            <c:ext xmlns:c16="http://schemas.microsoft.com/office/drawing/2014/chart" uri="{C3380CC4-5D6E-409C-BE32-E72D297353CC}">
              <c16:uniqueId val="{00000007-7954-4324-9B18-12166E87B66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7954-4324-9B18-12166E87B66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71</c:v>
                </c:pt>
                <c:pt idx="3">
                  <c:v>52</c:v>
                </c:pt>
                <c:pt idx="6">
                  <c:v>35</c:v>
                </c:pt>
                <c:pt idx="9">
                  <c:v>197</c:v>
                </c:pt>
                <c:pt idx="12">
                  <c:v>365</c:v>
                </c:pt>
              </c:numCache>
            </c:numRef>
          </c:val>
          <c:extLst>
            <c:ext xmlns:c16="http://schemas.microsoft.com/office/drawing/2014/chart" uri="{C3380CC4-5D6E-409C-BE32-E72D297353CC}">
              <c16:uniqueId val="{00000009-7954-4324-9B18-12166E87B66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26469</c:v>
                </c:pt>
                <c:pt idx="3">
                  <c:v>24812</c:v>
                </c:pt>
                <c:pt idx="6">
                  <c:v>23801</c:v>
                </c:pt>
                <c:pt idx="9">
                  <c:v>25103</c:v>
                </c:pt>
                <c:pt idx="12">
                  <c:v>29571</c:v>
                </c:pt>
              </c:numCache>
            </c:numRef>
          </c:val>
          <c:extLst>
            <c:ext xmlns:c16="http://schemas.microsoft.com/office/drawing/2014/chart" uri="{C3380CC4-5D6E-409C-BE32-E72D297353CC}">
              <c16:uniqueId val="{0000000A-7954-4324-9B18-12166E87B66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954-4324-9B18-12166E87B66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42600</c:v>
                </c:pt>
                <c:pt idx="1">
                  <c:v>45625</c:v>
                </c:pt>
                <c:pt idx="2">
                  <c:v>44449</c:v>
                </c:pt>
              </c:numCache>
            </c:numRef>
          </c:val>
          <c:extLst>
            <c:ext xmlns:c16="http://schemas.microsoft.com/office/drawing/2014/chart" uri="{C3380CC4-5D6E-409C-BE32-E72D297353CC}">
              <c16:uniqueId val="{00000000-B9DE-4D92-A6F1-24313CBAB16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3110</c:v>
                </c:pt>
                <c:pt idx="1">
                  <c:v>3124</c:v>
                </c:pt>
                <c:pt idx="2">
                  <c:v>3146</c:v>
                </c:pt>
              </c:numCache>
            </c:numRef>
          </c:val>
          <c:extLst>
            <c:ext xmlns:c16="http://schemas.microsoft.com/office/drawing/2014/chart" uri="{C3380CC4-5D6E-409C-BE32-E72D297353CC}">
              <c16:uniqueId val="{00000001-B9DE-4D92-A6F1-24313CBAB16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125643</c:v>
                </c:pt>
                <c:pt idx="1">
                  <c:v>137365</c:v>
                </c:pt>
                <c:pt idx="2">
                  <c:v>157308</c:v>
                </c:pt>
              </c:numCache>
            </c:numRef>
          </c:val>
          <c:extLst>
            <c:ext xmlns:c16="http://schemas.microsoft.com/office/drawing/2014/chart" uri="{C3380CC4-5D6E-409C-BE32-E72D297353CC}">
              <c16:uniqueId val="{00000002-B9DE-4D92-A6F1-24313CBAB16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{17EF91B7-5D8E-4E2A-AF18-092DB1C145ED}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CC8-4BDD-9067-7FB08649860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{494DD2BC-82D9-4E6F-87D1-1BFE4EF83E36}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CC8-4BDD-9067-7FB08649860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{17A0D1E6-59DC-4DB4-A622-8A5FD7120F2B}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CC8-4BDD-9067-7FB08649860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{9805C2E8-20C0-498A-B508-3C2DD386AD92}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CC8-4BDD-9067-7FB08649860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{245B28D9-B5DB-4634-91DA-A3671D7DB108}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CC8-4BDD-9067-7FB08649860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{311282B1-0B5A-4202-98BD-B76BCE6858AF}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CC8-4BDD-9067-7FB08649860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{4E58A27A-0A1F-4B2A-A0EE-739FAF24264C}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CC8-4BDD-9067-7FB08649860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{64D4C136-3C37-4324-80B2-4CB8039C66AA}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CC8-4BDD-9067-7FB08649860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{A5079734-3824-4FE6-9676-CACCCD5508E0}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CC8-4BDD-9067-7FB08649860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53.6</c:v>
                </c:pt>
                <c:pt idx="8">
                  <c:v>54.1</c:v>
                </c:pt>
                <c:pt idx="16">
                  <c:v>53.8</c:v>
                </c:pt>
                <c:pt idx="24">
                  <c:v>55.2</c:v>
                </c:pt>
                <c:pt idx="32">
                  <c:v>54.2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CC8-4BDD-9067-7FB08649860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{D70263F6-36E2-4649-9077-BA3ECDA1AEFF}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CC8-4BDD-9067-7FB08649860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{3797ECAB-7205-4162-9881-F0A94C99D3E4}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CC8-4BDD-9067-7FB08649860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{E918F71D-9224-4146-A907-C516C29D1345}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CC8-4BDD-9067-7FB08649860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{F1FD7F0B-31C6-4428-89F5-BB85546AB7EB}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CC8-4BDD-9067-7FB08649860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{F13E3A5C-AF8A-4F59-968D-4736A863BBEB}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CC8-4BDD-9067-7FB08649860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{5A390305-A14B-4C16-9BFD-4207BB342BA9}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CC8-4BDD-9067-7FB08649860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{70815057-5E99-4837-A28A-4F462DE571D4}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CC8-4BDD-9067-7FB08649860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{A5EAFA26-CC19-4A19-9A2E-5639A7DF5E4F}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CC8-4BDD-9067-7FB08649860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{A02ED39E-C79F-4A08-8430-E131B158A0F1}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CC8-4BDD-9067-7FB08649860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56.4</c:v>
                </c:pt>
                <c:pt idx="8">
                  <c:v>56</c:v>
                </c:pt>
                <c:pt idx="16">
                  <c:v>56.6</c:v>
                </c:pt>
                <c:pt idx="24">
                  <c:v>56.7</c:v>
                </c:pt>
                <c:pt idx="32">
                  <c:v>56.5</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CC8-4BDD-9067-7FB08649860C}"/>
            </c:ext>
          </c:extLst>
        </c:ser>
        <c:dLbls>
          <c:showLegendKey val="0"/>
          <c:showVal val="1"/>
          <c:showCatName val="0"/>
          <c:showSerName val="0"/>
          <c:showPercent val="0"/>
          <c:showBubbleSize val="0"/>
        </c:dLbls>
        <c:axId val="46179840"/>
        <c:axId val="46181760"/>
      </c:scatterChart>
      <c:valAx>
        <c:axId val="46179840"/>
        <c:scaling>
          <c:orientation val="maxMin"/>
          <c:max val="56.800000000000004"/>
          <c:min val="5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{C0E8D67B-0620-4999-BD2D-BB70254CCD7C}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5BD-46FF-9C95-89AED48615D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{4D57AAD6-AEB1-44BA-AB05-C17361A2477F}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5BD-46FF-9C95-89AED48615D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{76CB6DFD-3899-49E5-9049-39F8AA02755A}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5BD-46FF-9C95-89AED48615D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{FA20C0B8-1FB6-4BF2-98BF-93CFF391AFBE}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5BD-46FF-9C95-89AED48615D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{D342542D-4E1F-4FF8-B85A-69BCF21A1439}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5BD-46FF-9C95-89AED48615D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{E111BAD3-1C39-42C2-AF91-A8AD1F985EF4}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5BD-46FF-9C95-89AED48615D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{4D6099FF-1973-4213-B101-F3F4EDDC57A6}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5BD-46FF-9C95-89AED48615D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{2A68E4C3-23C1-4D83-8E2D-37E15978BC48}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5BD-46FF-9C95-89AED48615D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{42C4392E-026C-4061-A0BB-DABB4F99AC03}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5BD-46FF-9C95-89AED48615D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-3.7</c:v>
                </c:pt>
                <c:pt idx="8">
                  <c:v>-3.5</c:v>
                </c:pt>
                <c:pt idx="16">
                  <c:v>-3.3</c:v>
                </c:pt>
                <c:pt idx="24">
                  <c:v>-2.8</c:v>
                </c:pt>
                <c:pt idx="32">
                  <c:v>-2.2000000000000002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F5BD-46FF-9C95-89AED48615D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{BDE4FD04-367B-4BC1-AC39-1FE900470BA1}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5BD-46FF-9C95-89AED48615D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{9D3C1E83-E121-43A7-B822-3398DBBE854E}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5BD-46FF-9C95-89AED48615D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{473C566A-FF2F-443E-9225-B7ED2C610F71}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5BD-46FF-9C95-89AED48615D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{7B125BF5-E027-4C6D-9315-DA7C9A1F9374}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5BD-46FF-9C95-89AED48615D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{9C3EF1D1-D4D5-4A67-B901-B53A6637A9E0}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5BD-46FF-9C95-89AED48615D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{5165E378-86ED-4737-9150-73C792E1B129}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5BD-46FF-9C95-89AED48615D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{6B439115-03BB-4286-A8E8-1F8472583F2B}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5BD-46FF-9C95-89AED48615D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{C48F8CC2-AE68-4925-B2C4-A7B6DECF3780}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5BD-46FF-9C95-89AED48615D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{35EDD2F8-3111-47CF-9EB6-53CB94FA03D6}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5BD-46FF-9C95-89AED48615D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-3.2</c:v>
                </c:pt>
                <c:pt idx="16">
                  <c:v>-3.1</c:v>
                </c:pt>
                <c:pt idx="24">
                  <c:v>-2.6</c:v>
                </c:pt>
                <c:pt idx="32">
                  <c:v>-1.9</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5BD-46FF-9C95-89AED48615D1}"/>
            </c:ext>
          </c:extLst>
        </c:ser>
        <c:dLbls>
          <c:showLegendKey val="0"/>
          <c:showVal val="1"/>
          <c:showCatName val="0"/>
          <c:showSerName val="0"/>
          <c:showPercent val="0"/>
          <c:showBubbleSize val="0"/>
        </c:dLbls>
        <c:axId val="84219776"/>
        <c:axId val="84234240"/>
      </c:scatterChart>
      <c:valAx>
        <c:axId val="84219776"/>
        <c:scaling>
          <c:orientation val="maxMin"/>
          <c:max val="-1"/>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東京都江東区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541,685
502,124
42.99
269,479,421
261,747,729
7,689,955
153,424,577
29,522,187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年度の財政力指数は、</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の減となった。基準財政収入額が、所得環境の改善等に伴う特別区税の増等により増加している一方、基準財政需要額の増がそれを上回ったことが要因である。なお、類似団体内では低めの数値となっている。</a:t>
          </a:r>
        </a:p>
        <a:p>
          <a:r>
            <a:rPr kumimoji="1" lang="ja-JP" altLang="en-US" sz="1300">
              <a:latin typeface="ＭＳ Ｐゴシック" panose="020B0600070205080204" pitchFamily="50" charset="-128"/>
              <a:ea typeface="ＭＳ Ｐゴシック" panose="020B0600070205080204" pitchFamily="50" charset="-128"/>
            </a:rPr>
            <a:t>特別区税等を中心とした歳入は景気動向に左右されやすい構造であることに加え、本区においては、人口増加等に伴う行政需要の増加が予想されることから、引き続き歳出抑制に努めるなど、健全な財政運営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2722</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74922"/>
          <a:ext cx="0" cy="14305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89099</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1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2722</xdr:rowOff>
    </xdr:from>
    <xdr:to>
      <xdr:col>24</xdr:col>
      <xdr:colOff>12700</xdr:colOff>
      <xdr:row>36</xdr:row>
      <xdr:rowOff>2722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7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128815</xdr:rowOff>
    </xdr:from>
    <xdr:to>
      <xdr:col>23</xdr:col>
      <xdr:colOff>133350</xdr:colOff>
      <xdr:row>42</xdr:row>
      <xdr:rowOff>146050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329715"/>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145342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03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128815</xdr:rowOff>
    </xdr:from>
    <xdr:to>
      <xdr:col>19</xdr:col>
      <xdr:colOff>133350</xdr:colOff>
      <xdr:row>42</xdr:row>
      <xdr:rowOff>128815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3297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128815</xdr:rowOff>
    </xdr:from>
    <xdr:to>
      <xdr:col>19</xdr:col>
      <xdr:colOff>184150</xdr:colOff>
      <xdr:row>42</xdr:row>
      <xdr:rowOff>58965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69142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27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128815</xdr:rowOff>
    </xdr:from>
    <xdr:to>
      <xdr:col>15</xdr:col>
      <xdr:colOff>82550</xdr:colOff>
      <xdr:row>42</xdr:row>
      <xdr:rowOff>128815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3297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128815</xdr:rowOff>
    </xdr:from>
    <xdr:to>
      <xdr:col>11</xdr:col>
      <xdr:colOff>31750</xdr:colOff>
      <xdr:row>42</xdr:row>
      <xdr:rowOff>128815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3297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69142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67327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78015</xdr:rowOff>
    </xdr:from>
    <xdr:to>
      <xdr:col>19</xdr:col>
      <xdr:colOff>184150</xdr:colOff>
      <xdr:row>43</xdr:row>
      <xdr:rowOff>8165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164392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365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78015</xdr:rowOff>
    </xdr:from>
    <xdr:to>
      <xdr:col>15</xdr:col>
      <xdr:colOff>133350</xdr:colOff>
      <xdr:row>43</xdr:row>
      <xdr:rowOff>8165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164392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78015</xdr:rowOff>
    </xdr:from>
    <xdr:to>
      <xdr:col>11</xdr:col>
      <xdr:colOff>82550</xdr:colOff>
      <xdr:row>43</xdr:row>
      <xdr:rowOff>8165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164392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164392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生活保護事業などの扶助費、電子自治体構築事業などの物件費の増などにより経常経費が増となったものの、特別区交付金や特別区税の増などにより一般財源が増となったことにより、前年度と同値となった。その結果、本区の経常収支比率は引き続き適正水準（</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％）の範囲内であり、類似団体内でも上位の数値となった。</a:t>
          </a:r>
        </a:p>
        <a:p>
          <a:r>
            <a:rPr kumimoji="1" lang="ja-JP" altLang="en-US" sz="1300">
              <a:latin typeface="ＭＳ Ｐゴシック" panose="020B0600070205080204" pitchFamily="50" charset="-128"/>
              <a:ea typeface="ＭＳ Ｐゴシック" panose="020B0600070205080204" pitchFamily="50" charset="-128"/>
            </a:rPr>
            <a:t>歳入環境の先行きは不透明であるとともに、本区においては、人口増加等により今後も経常的経費の増加が見込まれることから、引き続き、効率的かつ効果的な行財政運営に取り組んでいく。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14394</xdr:rowOff>
    </xdr:from>
    <xdr:to>
      <xdr:col>23</xdr:col>
      <xdr:colOff>133350</xdr:colOff>
      <xdr:row>66</xdr:row>
      <xdr:rowOff>146896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58494"/>
          <a:ext cx="0" cy="15041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118973</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3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146896</xdr:rowOff>
    </xdr:from>
    <xdr:to>
      <xdr:col>24</xdr:col>
      <xdr:colOff>12700</xdr:colOff>
      <xdr:row>66</xdr:row>
      <xdr:rowOff>146896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62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100771</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0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14394</xdr:rowOff>
    </xdr:from>
    <xdr:to>
      <xdr:col>24</xdr:col>
      <xdr:colOff>12700</xdr:colOff>
      <xdr:row>58</xdr:row>
      <xdr:rowOff>14394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5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12277</xdr:rowOff>
    </xdr:from>
    <xdr:to>
      <xdr:col>23</xdr:col>
      <xdr:colOff>133350</xdr:colOff>
      <xdr:row>62</xdr:row>
      <xdr:rowOff>12277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64217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132097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9334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160020</xdr:rowOff>
    </xdr:from>
    <xdr:to>
      <xdr:col>23</xdr:col>
      <xdr:colOff>184150</xdr:colOff>
      <xdr:row>64</xdr:row>
      <xdr:rowOff>90170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12277</xdr:rowOff>
    </xdr:from>
    <xdr:to>
      <xdr:col>19</xdr:col>
      <xdr:colOff>133350</xdr:colOff>
      <xdr:row>62</xdr:row>
      <xdr:rowOff>140970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0642177"/>
          <a:ext cx="8890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95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140970</xdr:rowOff>
    </xdr:from>
    <xdr:to>
      <xdr:col>15</xdr:col>
      <xdr:colOff>82550</xdr:colOff>
      <xdr:row>63</xdr:row>
      <xdr:rowOff>114300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2336800" y="1077087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79587</xdr:rowOff>
    </xdr:from>
    <xdr:to>
      <xdr:col>15</xdr:col>
      <xdr:colOff>133350</xdr:colOff>
      <xdr:row>64</xdr:row>
      <xdr:rowOff>9737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8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165964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6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114300</xdr:rowOff>
    </xdr:from>
    <xdr:to>
      <xdr:col>11</xdr:col>
      <xdr:colOff>31750</xdr:colOff>
      <xdr:row>64</xdr:row>
      <xdr:rowOff>151977</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915650"/>
          <a:ext cx="889000" cy="20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77046</xdr:rowOff>
    </xdr:from>
    <xdr:to>
      <xdr:col>11</xdr:col>
      <xdr:colOff>82550</xdr:colOff>
      <xdr:row>65</xdr:row>
      <xdr:rowOff>7196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163423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3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171027</xdr:rowOff>
    </xdr:from>
    <xdr:to>
      <xdr:col>7</xdr:col>
      <xdr:colOff>31750</xdr:colOff>
      <xdr:row>66</xdr:row>
      <xdr:rowOff>101177</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31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85954</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40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132927</xdr:rowOff>
    </xdr:from>
    <xdr:to>
      <xdr:col>23</xdr:col>
      <xdr:colOff>184150</xdr:colOff>
      <xdr:row>62</xdr:row>
      <xdr:rowOff>63077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59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149454</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436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132927</xdr:rowOff>
    </xdr:from>
    <xdr:to>
      <xdr:col>19</xdr:col>
      <xdr:colOff>184150</xdr:colOff>
      <xdr:row>62</xdr:row>
      <xdr:rowOff>63077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59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73254</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3602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90170</xdr:rowOff>
    </xdr:from>
    <xdr:to>
      <xdr:col>15</xdr:col>
      <xdr:colOff>133350</xdr:colOff>
      <xdr:row>63</xdr:row>
      <xdr:rowOff>20320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30497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63500</xdr:rowOff>
    </xdr:from>
    <xdr:to>
      <xdr:col>11</xdr:col>
      <xdr:colOff>82550</xdr:colOff>
      <xdr:row>63</xdr:row>
      <xdr:rowOff>165100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3827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101177</xdr:rowOff>
    </xdr:from>
    <xdr:to>
      <xdr:col>7</xdr:col>
      <xdr:colOff>31750</xdr:colOff>
      <xdr:row>65</xdr:row>
      <xdr:rowOff>31327</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07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41504</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84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[142,693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年度は、前年度と比べて</a:t>
          </a:r>
          <a:r>
            <a:rPr kumimoji="1" lang="en-US" altLang="ja-JP" sz="1300">
              <a:latin typeface="ＭＳ Ｐゴシック" panose="020B0600070205080204" pitchFamily="50" charset="-128"/>
              <a:ea typeface="ＭＳ Ｐゴシック" panose="020B0600070205080204" pitchFamily="50" charset="-128"/>
            </a:rPr>
            <a:t>5,194</a:t>
          </a:r>
          <a:r>
            <a:rPr kumimoji="1" lang="ja-JP" altLang="en-US" sz="1300">
              <a:latin typeface="ＭＳ Ｐゴシック" panose="020B0600070205080204" pitchFamily="50" charset="-128"/>
              <a:ea typeface="ＭＳ Ｐゴシック" panose="020B0600070205080204" pitchFamily="50" charset="-128"/>
            </a:rPr>
            <a:t>円の増となっている。これは、人口が増となったものの、人件費・物件費等の合計が増となったことが要因である。</a:t>
          </a:r>
        </a:p>
        <a:p>
          <a:r>
            <a:rPr kumimoji="1" lang="ja-JP" altLang="en-US" sz="1300">
              <a:latin typeface="ＭＳ Ｐゴシック" panose="020B0600070205080204" pitchFamily="50" charset="-128"/>
              <a:ea typeface="ＭＳ Ｐゴシック" panose="020B0600070205080204" pitchFamily="50" charset="-128"/>
            </a:rPr>
            <a:t>本区の数値は、全国平均、東京都平均、類似団体平均と比較すると低い数値となっている。少子化高齢化の進行や近年の物価高騰などにより物件費等の増加傾向が見込まれることから、行財改革の推進や既存事業の見直し、再構築などに努め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58572</xdr:rowOff>
    </xdr:from>
    <xdr:to>
      <xdr:col>23</xdr:col>
      <xdr:colOff>133350</xdr:colOff>
      <xdr:row>89</xdr:row>
      <xdr:rowOff>82494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46022"/>
          <a:ext cx="0" cy="13955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54571</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1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82494</xdr:rowOff>
    </xdr:from>
    <xdr:to>
      <xdr:col>24</xdr:col>
      <xdr:colOff>12700</xdr:colOff>
      <xdr:row>89</xdr:row>
      <xdr:rowOff>82494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341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144949</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8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58572</xdr:rowOff>
    </xdr:from>
    <xdr:to>
      <xdr:col>24</xdr:col>
      <xdr:colOff>12700</xdr:colOff>
      <xdr:row>81</xdr:row>
      <xdr:rowOff>58572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4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64026</xdr:rowOff>
    </xdr:from>
    <xdr:to>
      <xdr:col>23</xdr:col>
      <xdr:colOff>133350</xdr:colOff>
      <xdr:row>81</xdr:row>
      <xdr:rowOff>84914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3951476"/>
          <a:ext cx="838200" cy="20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101311</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3988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129234</xdr:rowOff>
    </xdr:from>
    <xdr:to>
      <xdr:col>23</xdr:col>
      <xdr:colOff>184150</xdr:colOff>
      <xdr:row>82</xdr:row>
      <xdr:rowOff>59384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01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64026</xdr:rowOff>
    </xdr:from>
    <xdr:to>
      <xdr:col>19</xdr:col>
      <xdr:colOff>133350</xdr:colOff>
      <xdr:row>81</xdr:row>
      <xdr:rowOff>86534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3951476"/>
          <a:ext cx="889000" cy="22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86629</xdr:rowOff>
    </xdr:from>
    <xdr:to>
      <xdr:col>19</xdr:col>
      <xdr:colOff>184150</xdr:colOff>
      <xdr:row>82</xdr:row>
      <xdr:rowOff>16779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397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1556</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60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73191</xdr:rowOff>
    </xdr:from>
    <xdr:to>
      <xdr:col>15</xdr:col>
      <xdr:colOff>82550</xdr:colOff>
      <xdr:row>81</xdr:row>
      <xdr:rowOff>86534</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3960641"/>
          <a:ext cx="889000" cy="13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106355</xdr:rowOff>
    </xdr:from>
    <xdr:to>
      <xdr:col>15</xdr:col>
      <xdr:colOff>133350</xdr:colOff>
      <xdr:row>82</xdr:row>
      <xdr:rowOff>36505</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399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21282</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0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33886</xdr:rowOff>
    </xdr:from>
    <xdr:to>
      <xdr:col>11</xdr:col>
      <xdr:colOff>31750</xdr:colOff>
      <xdr:row>81</xdr:row>
      <xdr:rowOff>73191</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921336"/>
          <a:ext cx="889000" cy="39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82297</xdr:rowOff>
    </xdr:from>
    <xdr:to>
      <xdr:col>11</xdr:col>
      <xdr:colOff>82550</xdr:colOff>
      <xdr:row>82</xdr:row>
      <xdr:rowOff>12447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3969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168674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56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21095</xdr:rowOff>
    </xdr:from>
    <xdr:to>
      <xdr:col>7</xdr:col>
      <xdr:colOff>31750</xdr:colOff>
      <xdr:row>81</xdr:row>
      <xdr:rowOff>122695</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90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107472</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94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34114</xdr:rowOff>
    </xdr:from>
    <xdr:to>
      <xdr:col>23</xdr:col>
      <xdr:colOff>184150</xdr:colOff>
      <xdr:row>81</xdr:row>
      <xdr:rowOff>135714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392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126841</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842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13226</xdr:rowOff>
    </xdr:from>
    <xdr:to>
      <xdr:col>19</xdr:col>
      <xdr:colOff>184150</xdr:colOff>
      <xdr:row>81</xdr:row>
      <xdr:rowOff>114826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90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125003</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669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35734</xdr:rowOff>
    </xdr:from>
    <xdr:to>
      <xdr:col>15</xdr:col>
      <xdr:colOff>133350</xdr:colOff>
      <xdr:row>81</xdr:row>
      <xdr:rowOff>137334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3923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147511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692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22391</xdr:rowOff>
    </xdr:from>
    <xdr:to>
      <xdr:col>11</xdr:col>
      <xdr:colOff>82550</xdr:colOff>
      <xdr:row>81</xdr:row>
      <xdr:rowOff>123991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909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134168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678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154536</xdr:rowOff>
    </xdr:from>
    <xdr:to>
      <xdr:col>7</xdr:col>
      <xdr:colOff>31750</xdr:colOff>
      <xdr:row>81</xdr:row>
      <xdr:rowOff>84686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87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94863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639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類似団体である特別区（東京</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区）における給与制度は、特別区人事委員会の勧告に基づく統一的な取扱いとなっており、類似団体の指数と同様の動きをしている。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69850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43214"/>
          <a:ext cx="0" cy="15856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133350</xdr:rowOff>
    </xdr:from>
    <xdr:to>
      <xdr:col>81</xdr:col>
      <xdr:colOff>44450</xdr:colOff>
      <xdr:row>85</xdr:row>
      <xdr:rowOff>31750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6179800" y="14363700"/>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90006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491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1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31750</xdr:rowOff>
    </xdr:from>
    <xdr:to>
      <xdr:col>77</xdr:col>
      <xdr:colOff>44450</xdr:colOff>
      <xdr:row>85</xdr:row>
      <xdr:rowOff>31750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460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15421</xdr:rowOff>
    </xdr:from>
    <xdr:to>
      <xdr:col>77</xdr:col>
      <xdr:colOff>95250</xdr:colOff>
      <xdr:row>85</xdr:row>
      <xdr:rowOff>117021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101798</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67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31750</xdr:rowOff>
    </xdr:from>
    <xdr:to>
      <xdr:col>72</xdr:col>
      <xdr:colOff>203200</xdr:colOff>
      <xdr:row>85</xdr:row>
      <xdr:rowOff>100693</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4401800" y="1460500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170741</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100693</xdr:rowOff>
    </xdr:from>
    <xdr:to>
      <xdr:col>68</xdr:col>
      <xdr:colOff>152400</xdr:colOff>
      <xdr:row>85</xdr:row>
      <xdr:rowOff>100693</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a:off x="13512800" y="1467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33763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102706</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99077</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15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152400</xdr:rowOff>
    </xdr:from>
    <xdr:to>
      <xdr:col>77</xdr:col>
      <xdr:colOff>95250</xdr:colOff>
      <xdr:row>85</xdr:row>
      <xdr:rowOff>82550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92727</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32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152400</xdr:rowOff>
    </xdr:from>
    <xdr:to>
      <xdr:col>73</xdr:col>
      <xdr:colOff>44450</xdr:colOff>
      <xdr:row>85</xdr:row>
      <xdr:rowOff>82550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49893</xdr:rowOff>
    </xdr:from>
    <xdr:to>
      <xdr:col>68</xdr:col>
      <xdr:colOff>203200</xdr:colOff>
      <xdr:row>85</xdr:row>
      <xdr:rowOff>151493</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161670</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区では、江東区行財政改革計画における定員適正化計画に基づき技能系職員・児童指導職の退職不補充や公共施設の民営化等により、適正な人材配置に努めている結果として、類似団体平均を下回っている。今後も行政サービスの適正な水準を確保するために、事務事業の見直し等により、定員適正化に努める必要がある。</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19896</xdr:rowOff>
    </xdr:from>
    <xdr:to>
      <xdr:col>81</xdr:col>
      <xdr:colOff>44450</xdr:colOff>
      <xdr:row>67</xdr:row>
      <xdr:rowOff>99544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35446"/>
          <a:ext cx="0" cy="14512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71621</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5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99544</xdr:rowOff>
    </xdr:from>
    <xdr:to>
      <xdr:col>81</xdr:col>
      <xdr:colOff>133350</xdr:colOff>
      <xdr:row>67</xdr:row>
      <xdr:rowOff>99544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8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106273</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7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19896</xdr:rowOff>
    </xdr:from>
    <xdr:to>
      <xdr:col>81</xdr:col>
      <xdr:colOff>133350</xdr:colOff>
      <xdr:row>59</xdr:row>
      <xdr:rowOff>19896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3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14151</xdr:rowOff>
    </xdr:from>
    <xdr:to>
      <xdr:col>81</xdr:col>
      <xdr:colOff>44450</xdr:colOff>
      <xdr:row>59</xdr:row>
      <xdr:rowOff>19896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129701"/>
          <a:ext cx="8382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126171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241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154094</xdr:rowOff>
    </xdr:from>
    <xdr:to>
      <xdr:col>81</xdr:col>
      <xdr:colOff>95250</xdr:colOff>
      <xdr:row>60</xdr:row>
      <xdr:rowOff>84244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26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14151</xdr:rowOff>
    </xdr:from>
    <xdr:to>
      <xdr:col>77</xdr:col>
      <xdr:colOff>44450</xdr:colOff>
      <xdr:row>59</xdr:row>
      <xdr:rowOff>17599</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0129701"/>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151795</xdr:rowOff>
    </xdr:from>
    <xdr:to>
      <xdr:col>77</xdr:col>
      <xdr:colOff>95250</xdr:colOff>
      <xdr:row>60</xdr:row>
      <xdr:rowOff>81945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66722</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3537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17599</xdr:rowOff>
    </xdr:from>
    <xdr:to>
      <xdr:col>72</xdr:col>
      <xdr:colOff>203200</xdr:colOff>
      <xdr:row>59</xdr:row>
      <xdr:rowOff>32536</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flipV="1">
          <a:off x="14401800" y="10133149"/>
          <a:ext cx="889000" cy="1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151795</xdr:rowOff>
    </xdr:from>
    <xdr:to>
      <xdr:col>73</xdr:col>
      <xdr:colOff>44450</xdr:colOff>
      <xdr:row>60</xdr:row>
      <xdr:rowOff>81945</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66722</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353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32536</xdr:rowOff>
    </xdr:from>
    <xdr:to>
      <xdr:col>68</xdr:col>
      <xdr:colOff>152400</xdr:colOff>
      <xdr:row>59</xdr:row>
      <xdr:rowOff>32536</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1480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146050</xdr:rowOff>
    </xdr:from>
    <xdr:to>
      <xdr:col>68</xdr:col>
      <xdr:colOff>203200</xdr:colOff>
      <xdr:row>60</xdr:row>
      <xdr:rowOff>76200</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60977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142603</xdr:rowOff>
    </xdr:from>
    <xdr:to>
      <xdr:col>64</xdr:col>
      <xdr:colOff>152400</xdr:colOff>
      <xdr:row>60</xdr:row>
      <xdr:rowOff>72753</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258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57530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344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140546</xdr:rowOff>
    </xdr:from>
    <xdr:to>
      <xdr:col>81</xdr:col>
      <xdr:colOff>95250</xdr:colOff>
      <xdr:row>59</xdr:row>
      <xdr:rowOff>70696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08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61823</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00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134801</xdr:rowOff>
    </xdr:from>
    <xdr:to>
      <xdr:col>77</xdr:col>
      <xdr:colOff>95250</xdr:colOff>
      <xdr:row>59</xdr:row>
      <xdr:rowOff>64951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07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75128</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98477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138249</xdr:rowOff>
    </xdr:from>
    <xdr:to>
      <xdr:col>73</xdr:col>
      <xdr:colOff>44450</xdr:colOff>
      <xdr:row>59</xdr:row>
      <xdr:rowOff>68399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08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78576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985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153186</xdr:rowOff>
    </xdr:from>
    <xdr:to>
      <xdr:col>68</xdr:col>
      <xdr:colOff>203200</xdr:colOff>
      <xdr:row>59</xdr:row>
      <xdr:rowOff>83336</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09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93513</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86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153186</xdr:rowOff>
    </xdr:from>
    <xdr:to>
      <xdr:col>64</xdr:col>
      <xdr:colOff>152400</xdr:colOff>
      <xdr:row>59</xdr:row>
      <xdr:rowOff>83336</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09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93513</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86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は、こどもプラザ整備に係る償還の増等により公債費充当一般財源等が増となったことや、元利償還金・準元利償還金に係る基準財政需要額算入額の減や標準財政規模が増となったことにより、前年度と比べ</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ポイントの増となった。</a:t>
          </a:r>
        </a:p>
        <a:p>
          <a:r>
            <a:rPr kumimoji="1" lang="ja-JP" altLang="en-US" sz="1300">
              <a:latin typeface="ＭＳ Ｐゴシック" panose="020B0600070205080204" pitchFamily="50" charset="-128"/>
              <a:ea typeface="ＭＳ Ｐゴシック" panose="020B0600070205080204" pitchFamily="50" charset="-128"/>
            </a:rPr>
            <a:t>今後の公共施設の改築・改修等を着実かつ計画的に進める必要があるため、後年度負担を考慮しつつ、適債事業への起債の活用を図っていく。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36</xdr:row>
      <xdr:rowOff>8467</xdr:rowOff>
    </xdr:from>
    <xdr:to>
      <xdr:col>85</xdr:col>
      <xdr:colOff>95250</xdr:colOff>
      <xdr:row>36</xdr:row>
      <xdr:rowOff>8467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74083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40450"/>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78317</xdr:rowOff>
    </xdr:from>
    <xdr:to>
      <xdr:col>81</xdr:col>
      <xdr:colOff>44450</xdr:colOff>
      <xdr:row>38</xdr:row>
      <xdr:rowOff>27517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6421967"/>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9119</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524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37042</xdr:rowOff>
    </xdr:from>
    <xdr:to>
      <xdr:col>81</xdr:col>
      <xdr:colOff>95250</xdr:colOff>
      <xdr:row>38</xdr:row>
      <xdr:rowOff>138642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55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149225</xdr:rowOff>
    </xdr:from>
    <xdr:to>
      <xdr:col>77</xdr:col>
      <xdr:colOff>44450</xdr:colOff>
      <xdr:row>37</xdr:row>
      <xdr:rowOff>78317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6321425"/>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37</xdr:row>
      <xdr:rowOff>67733</xdr:rowOff>
    </xdr:from>
    <xdr:to>
      <xdr:col>77</xdr:col>
      <xdr:colOff>95250</xdr:colOff>
      <xdr:row>37</xdr:row>
      <xdr:rowOff>169334</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154110</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497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109008</xdr:rowOff>
    </xdr:from>
    <xdr:to>
      <xdr:col>72</xdr:col>
      <xdr:colOff>203200</xdr:colOff>
      <xdr:row>36</xdr:row>
      <xdr:rowOff>149225</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628120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138642</xdr:rowOff>
    </xdr:from>
    <xdr:to>
      <xdr:col>73</xdr:col>
      <xdr:colOff>44450</xdr:colOff>
      <xdr:row>37</xdr:row>
      <xdr:rowOff>68792</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53569</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397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68792</xdr:rowOff>
    </xdr:from>
    <xdr:to>
      <xdr:col>68</xdr:col>
      <xdr:colOff>152400</xdr:colOff>
      <xdr:row>36</xdr:row>
      <xdr:rowOff>109008</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6240992"/>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118533</xdr:rowOff>
    </xdr:from>
    <xdr:to>
      <xdr:col>68</xdr:col>
      <xdr:colOff>203200</xdr:colOff>
      <xdr:row>37</xdr:row>
      <xdr:rowOff>48683</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29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33460</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37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78317</xdr:rowOff>
    </xdr:from>
    <xdr:to>
      <xdr:col>64</xdr:col>
      <xdr:colOff>152400</xdr:colOff>
      <xdr:row>37</xdr:row>
      <xdr:rowOff>8467</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25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164694</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33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148167</xdr:rowOff>
    </xdr:from>
    <xdr:to>
      <xdr:col>81</xdr:col>
      <xdr:colOff>95250</xdr:colOff>
      <xdr:row>38</xdr:row>
      <xdr:rowOff>78316</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4918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164694</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33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27517</xdr:rowOff>
    </xdr:from>
    <xdr:to>
      <xdr:col>77</xdr:col>
      <xdr:colOff>95250</xdr:colOff>
      <xdr:row>37</xdr:row>
      <xdr:rowOff>129117</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139294</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6140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98425</xdr:rowOff>
    </xdr:from>
    <xdr:to>
      <xdr:col>73</xdr:col>
      <xdr:colOff>44450</xdr:colOff>
      <xdr:row>37</xdr:row>
      <xdr:rowOff>28575</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27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38752</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603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58208</xdr:rowOff>
    </xdr:from>
    <xdr:to>
      <xdr:col>68</xdr:col>
      <xdr:colOff>203200</xdr:colOff>
      <xdr:row>36</xdr:row>
      <xdr:rowOff>159808</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23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169985</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5999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17992</xdr:rowOff>
    </xdr:from>
    <xdr:to>
      <xdr:col>64</xdr:col>
      <xdr:colOff>152400</xdr:colOff>
      <xdr:row>36</xdr:row>
      <xdr:rowOff>119592</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19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129769</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5959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償還等の将来負担額よりも充当可能財源等の額が上回っているため、将来負担比率の数値は「－」となり、健全段階となっている。しかしながら、今後見込まれる公共施設等の更新に係る経費が含まれていないこと、また、地方交付税算入見込額が将来負担額から除かれており、不交付団体である本区においては、区税収入等で対応しなければならないことなど、必ずしも本区の財政状況を的確に捉えているとは言えな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18</xdr:row>
      <xdr:rowOff>88900</xdr:rowOff>
    </xdr:from>
    <xdr:to>
      <xdr:col>81</xdr:col>
      <xdr:colOff>44450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7018000" y="3175000"/>
          <a:ext cx="0" cy="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124477</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124477</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10177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309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38100</xdr:rowOff>
    </xdr:from>
    <xdr:to>
      <xdr:col>81</xdr:col>
      <xdr:colOff>95250</xdr:colOff>
      <xdr:row>18</xdr:row>
      <xdr:rowOff>139700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18</xdr:row>
      <xdr:rowOff>38100</xdr:rowOff>
    </xdr:from>
    <xdr:to>
      <xdr:col>77</xdr:col>
      <xdr:colOff>95250</xdr:colOff>
      <xdr:row>18</xdr:row>
      <xdr:rowOff>139700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149877</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89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38100</xdr:rowOff>
    </xdr:from>
    <xdr:to>
      <xdr:col>73</xdr:col>
      <xdr:colOff>44450</xdr:colOff>
      <xdr:row>18</xdr:row>
      <xdr:rowOff>139700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149877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38100</xdr:rowOff>
    </xdr:from>
    <xdr:to>
      <xdr:col>68</xdr:col>
      <xdr:colOff>203200</xdr:colOff>
      <xdr:row>18</xdr:row>
      <xdr:rowOff>139700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149877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38100</xdr:rowOff>
    </xdr:from>
    <xdr:to>
      <xdr:col>64</xdr:col>
      <xdr:colOff>152400</xdr:colOff>
      <xdr:row>18</xdr:row>
      <xdr:rowOff>139700</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149877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東京都江東区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541,685
502,124
42.99
269,479,421
261,747,729
7,689,955
153,424,577
29,522,187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人件費は、定年引上げに伴う退職金等の増などにより、前年度と比較して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増となった。本区では、江東区行財政改革計画に基づき、技能系職員・児童指導職の退職不補充や公共施設の民営化等により、定員適正化を積極的に推進してきた。引き続き、人口増加が見込まれており、限られた財源の中で多様化する区民ニーズに的確に対応するために、事務事業の見直し等により定員適正化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60325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2770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32402</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6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60325</xdr:rowOff>
    </xdr:from>
    <xdr:to>
      <xdr:col>24</xdr:col>
      <xdr:colOff>114300</xdr:colOff>
      <xdr:row>41</xdr:row>
      <xdr:rowOff>60325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08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69850</xdr:rowOff>
    </xdr:from>
    <xdr:to>
      <xdr:col>24</xdr:col>
      <xdr:colOff>25400</xdr:colOff>
      <xdr:row>34</xdr:row>
      <xdr:rowOff>88900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987800" y="58991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114952</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2871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142875</xdr:rowOff>
    </xdr:from>
    <xdr:to>
      <xdr:col>24</xdr:col>
      <xdr:colOff>76200</xdr:colOff>
      <xdr:row>37</xdr:row>
      <xdr:rowOff>73025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31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69850</xdr:rowOff>
    </xdr:from>
    <xdr:to>
      <xdr:col>19</xdr:col>
      <xdr:colOff>187325</xdr:colOff>
      <xdr:row>34</xdr:row>
      <xdr:rowOff>155575</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3098800" y="589915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28575</xdr:rowOff>
    </xdr:from>
    <xdr:to>
      <xdr:col>20</xdr:col>
      <xdr:colOff>38100</xdr:colOff>
      <xdr:row>36</xdr:row>
      <xdr:rowOff>130175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2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114952</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6287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155575</xdr:rowOff>
    </xdr:from>
    <xdr:to>
      <xdr:col>15</xdr:col>
      <xdr:colOff>98425</xdr:colOff>
      <xdr:row>35</xdr:row>
      <xdr:rowOff>117475</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flipV="1">
          <a:off x="2209800" y="5984875"/>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152400</xdr:rowOff>
    </xdr:from>
    <xdr:to>
      <xdr:col>15</xdr:col>
      <xdr:colOff>149225</xdr:colOff>
      <xdr:row>37</xdr:row>
      <xdr:rowOff>82550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67327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117475</xdr:rowOff>
    </xdr:from>
    <xdr:to>
      <xdr:col>11</xdr:col>
      <xdr:colOff>9525</xdr:colOff>
      <xdr:row>36</xdr:row>
      <xdr:rowOff>60325</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611822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95250</xdr:rowOff>
    </xdr:from>
    <xdr:to>
      <xdr:col>11</xdr:col>
      <xdr:colOff>60325</xdr:colOff>
      <xdr:row>38</xdr:row>
      <xdr:rowOff>25400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66675</xdr:rowOff>
    </xdr:from>
    <xdr:to>
      <xdr:col>6</xdr:col>
      <xdr:colOff>171450</xdr:colOff>
      <xdr:row>38</xdr:row>
      <xdr:rowOff>168275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58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153052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66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38100</xdr:rowOff>
    </xdr:from>
    <xdr:to>
      <xdr:col>24</xdr:col>
      <xdr:colOff>76200</xdr:colOff>
      <xdr:row>34</xdr:row>
      <xdr:rowOff>139700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586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54627</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571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19050</xdr:rowOff>
    </xdr:from>
    <xdr:to>
      <xdr:col>20</xdr:col>
      <xdr:colOff>38100</xdr:colOff>
      <xdr:row>34</xdr:row>
      <xdr:rowOff>120650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584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130827</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5617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104775</xdr:rowOff>
    </xdr:from>
    <xdr:to>
      <xdr:col>15</xdr:col>
      <xdr:colOff>149225</xdr:colOff>
      <xdr:row>35</xdr:row>
      <xdr:rowOff>34925</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593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45102</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5702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66675</xdr:rowOff>
    </xdr:from>
    <xdr:to>
      <xdr:col>11</xdr:col>
      <xdr:colOff>60325</xdr:colOff>
      <xdr:row>35</xdr:row>
      <xdr:rowOff>168275</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606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7002</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5836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9525</xdr:rowOff>
    </xdr:from>
    <xdr:to>
      <xdr:col>6</xdr:col>
      <xdr:colOff>171450</xdr:colOff>
      <xdr:row>36</xdr:row>
      <xdr:rowOff>111125</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618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121302</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5950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物件費は、前年度と比較し</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ポイントの増となった。これは、電子自治体構築事業などが増となったことが主な要因である。物件費は近年の物価高騰の影響や、多様化する行政需要への対応や</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推進等により、引き続き増加が見込まれる。行政サービスの適正な水準を確保するため、更なる効率化や歳出削減に努めていく。</a:t>
          </a: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29029</xdr:rowOff>
    </xdr:from>
    <xdr:to>
      <xdr:col>82</xdr:col>
      <xdr:colOff>107950</xdr:colOff>
      <xdr:row>21</xdr:row>
      <xdr:rowOff>102507</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086429"/>
          <a:ext cx="0" cy="1616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74584</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7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102507</xdr:rowOff>
    </xdr:from>
    <xdr:to>
      <xdr:col>82</xdr:col>
      <xdr:colOff>196850</xdr:colOff>
      <xdr:row>21</xdr:row>
      <xdr:rowOff>102507</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2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115406</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18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29029</xdr:rowOff>
    </xdr:from>
    <xdr:to>
      <xdr:col>82</xdr:col>
      <xdr:colOff>196850</xdr:colOff>
      <xdr:row>12</xdr:row>
      <xdr:rowOff>29029</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086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102507</xdr:rowOff>
    </xdr:from>
    <xdr:to>
      <xdr:col>82</xdr:col>
      <xdr:colOff>107950</xdr:colOff>
      <xdr:row>15</xdr:row>
      <xdr:rowOff>151493</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674257"/>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19248</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4195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2721</xdr:rowOff>
    </xdr:from>
    <xdr:to>
      <xdr:col>82</xdr:col>
      <xdr:colOff>158750</xdr:colOff>
      <xdr:row>15</xdr:row>
      <xdr:rowOff>104321</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57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102507</xdr:rowOff>
    </xdr:from>
    <xdr:to>
      <xdr:col>78</xdr:col>
      <xdr:colOff>69850</xdr:colOff>
      <xdr:row>16</xdr:row>
      <xdr:rowOff>78014</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4782800" y="2674257"/>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92529</xdr:rowOff>
    </xdr:from>
    <xdr:to>
      <xdr:col>78</xdr:col>
      <xdr:colOff>120650</xdr:colOff>
      <xdr:row>15</xdr:row>
      <xdr:rowOff>22679</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492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32856</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261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78014</xdr:rowOff>
    </xdr:from>
    <xdr:to>
      <xdr:col>73</xdr:col>
      <xdr:colOff>180975</xdr:colOff>
      <xdr:row>16</xdr:row>
      <xdr:rowOff>159657</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flipV="1">
          <a:off x="13893800" y="2821214"/>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13</xdr:row>
      <xdr:rowOff>166007</xdr:rowOff>
    </xdr:from>
    <xdr:to>
      <xdr:col>74</xdr:col>
      <xdr:colOff>31750</xdr:colOff>
      <xdr:row>14</xdr:row>
      <xdr:rowOff>96157</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394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106334</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163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29029</xdr:rowOff>
    </xdr:from>
    <xdr:to>
      <xdr:col>69</xdr:col>
      <xdr:colOff>92075</xdr:colOff>
      <xdr:row>16</xdr:row>
      <xdr:rowOff>159657</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a:off x="13004800" y="2772229"/>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117021</xdr:rowOff>
    </xdr:from>
    <xdr:to>
      <xdr:col>69</xdr:col>
      <xdr:colOff>142875</xdr:colOff>
      <xdr:row>14</xdr:row>
      <xdr:rowOff>47171</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34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57348</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114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27214</xdr:rowOff>
    </xdr:from>
    <xdr:to>
      <xdr:col>65</xdr:col>
      <xdr:colOff>53975</xdr:colOff>
      <xdr:row>14</xdr:row>
      <xdr:rowOff>128814</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427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138991</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196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100693</xdr:rowOff>
    </xdr:from>
    <xdr:to>
      <xdr:col>82</xdr:col>
      <xdr:colOff>158750</xdr:colOff>
      <xdr:row>16</xdr:row>
      <xdr:rowOff>30843</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67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72770</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644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51707</xdr:rowOff>
    </xdr:from>
    <xdr:to>
      <xdr:col>78</xdr:col>
      <xdr:colOff>120650</xdr:colOff>
      <xdr:row>15</xdr:row>
      <xdr:rowOff>153307</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623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138084</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709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27214</xdr:rowOff>
    </xdr:from>
    <xdr:to>
      <xdr:col>74</xdr:col>
      <xdr:colOff>31750</xdr:colOff>
      <xdr:row>16</xdr:row>
      <xdr:rowOff>128814</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77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113591</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856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108857</xdr:rowOff>
    </xdr:from>
    <xdr:to>
      <xdr:col>69</xdr:col>
      <xdr:colOff>142875</xdr:colOff>
      <xdr:row>17</xdr:row>
      <xdr:rowOff>39007</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852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23784</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93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149679</xdr:rowOff>
    </xdr:from>
    <xdr:to>
      <xdr:col>65</xdr:col>
      <xdr:colOff>53975</xdr:colOff>
      <xdr:row>16</xdr:row>
      <xdr:rowOff>79829</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721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64606</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807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扶助費は、前年度と比較し</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減となった。生活保護事業などが増となったものの、特別区交付金や特別区税などの経常的一般財源等が増となったことが主な要因である。引き続き、人口増加等に伴い、障害者福祉関連経費などの増加が見込まれているため、事業の緊急度や優先度などを見定め施策展開を図っていく。</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90" name="扶助費グラフ枠">
          <a:extLst>
            <a:ext uri="{FF2B5EF4-FFF2-40B4-BE49-F238E27FC236}">
              <a16:creationId xmlns:a16="http://schemas.microsoft.com/office/drawing/2014/main" id="{00000000-0008-0000-0400-0000B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15422</xdr:rowOff>
    </xdr:from>
    <xdr:to>
      <xdr:col>24</xdr:col>
      <xdr:colOff>25400</xdr:colOff>
      <xdr:row>61</xdr:row>
      <xdr:rowOff>113393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4826000" y="9102272"/>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92" name="扶助費最小値テキスト">
          <a:extLst>
            <a:ext uri="{FF2B5EF4-FFF2-40B4-BE49-F238E27FC236}">
              <a16:creationId xmlns:a16="http://schemas.microsoft.com/office/drawing/2014/main" id="{00000000-0008-0000-0400-0000C0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101799</xdr:rowOff>
    </xdr:from>
    <xdr:ext cx="762000" cy="259045"/>
    <xdr:sp macro="" textlink="">
      <xdr:nvSpPr>
        <xdr:cNvPr id="194" name="扶助費最大値テキスト">
          <a:extLst>
            <a:ext uri="{FF2B5EF4-FFF2-40B4-BE49-F238E27FC236}">
              <a16:creationId xmlns:a16="http://schemas.microsoft.com/office/drawing/2014/main" id="{00000000-0008-0000-0400-0000C2000000}"/>
            </a:ext>
          </a:extLst>
        </xdr:cNvPr>
        <xdr:cNvSpPr txBox="1"/>
      </xdr:nvSpPr>
      <xdr:spPr>
        <a:xfrm>
          <a:off x="4914900" y="884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15422</xdr:rowOff>
    </xdr:from>
    <xdr:to>
      <xdr:col>24</xdr:col>
      <xdr:colOff>114300</xdr:colOff>
      <xdr:row>53</xdr:row>
      <xdr:rowOff>15422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4737100" y="910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53522</xdr:rowOff>
    </xdr:from>
    <xdr:to>
      <xdr:col>24</xdr:col>
      <xdr:colOff>25400</xdr:colOff>
      <xdr:row>59</xdr:row>
      <xdr:rowOff>75293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3987800" y="10169072"/>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49184</xdr:rowOff>
    </xdr:from>
    <xdr:ext cx="762000" cy="259045"/>
    <xdr:sp macro="" textlink="">
      <xdr:nvSpPr>
        <xdr:cNvPr id="197" name="扶助費平均値テキスト">
          <a:extLst>
            <a:ext uri="{FF2B5EF4-FFF2-40B4-BE49-F238E27FC236}">
              <a16:creationId xmlns:a16="http://schemas.microsoft.com/office/drawing/2014/main" id="{00000000-0008-0000-0400-0000C5000000}"/>
            </a:ext>
          </a:extLst>
        </xdr:cNvPr>
        <xdr:cNvSpPr txBox="1"/>
      </xdr:nvSpPr>
      <xdr:spPr>
        <a:xfrm>
          <a:off x="4914900" y="9821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32657</xdr:rowOff>
    </xdr:from>
    <xdr:to>
      <xdr:col>24</xdr:col>
      <xdr:colOff>76200</xdr:colOff>
      <xdr:row>58</xdr:row>
      <xdr:rowOff>134257</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47752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53522</xdr:rowOff>
    </xdr:from>
    <xdr:to>
      <xdr:col>19</xdr:col>
      <xdr:colOff>187325</xdr:colOff>
      <xdr:row>59</xdr:row>
      <xdr:rowOff>75293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3098800" y="101690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76200</xdr:rowOff>
    </xdr:from>
    <xdr:to>
      <xdr:col>20</xdr:col>
      <xdr:colOff>38100</xdr:colOff>
      <xdr:row>59</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937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16527</xdr:rowOff>
    </xdr:from>
    <xdr:ext cx="7366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606800" y="978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31750</xdr:rowOff>
    </xdr:from>
    <xdr:to>
      <xdr:col>15</xdr:col>
      <xdr:colOff>98425</xdr:colOff>
      <xdr:row>59</xdr:row>
      <xdr:rowOff>53522</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a:off x="2209800" y="10147300"/>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58</xdr:row>
      <xdr:rowOff>65315</xdr:rowOff>
    </xdr:from>
    <xdr:to>
      <xdr:col>15</xdr:col>
      <xdr:colOff>149225</xdr:colOff>
      <xdr:row>58</xdr:row>
      <xdr:rowOff>166915</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3048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5642</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31750</xdr:rowOff>
    </xdr:from>
    <xdr:to>
      <xdr:col>11</xdr:col>
      <xdr:colOff>9525</xdr:colOff>
      <xdr:row>60</xdr:row>
      <xdr:rowOff>12700</xdr:rowOff>
    </xdr:to>
    <xdr:cxnSp macro="">
      <xdr:nvCxnSpPr>
        <xdr:cNvPr id="205" name="直線コネクタ 204">
          <a:extLst>
            <a:ext uri="{FF2B5EF4-FFF2-40B4-BE49-F238E27FC236}">
              <a16:creationId xmlns:a16="http://schemas.microsoft.com/office/drawing/2014/main" id="{00000000-0008-0000-0400-0000CD000000}"/>
            </a:ext>
          </a:extLst>
        </xdr:cNvPr>
        <xdr:cNvCxnSpPr/>
      </xdr:nvCxnSpPr>
      <xdr:spPr>
        <a:xfrm flipV="1">
          <a:off x="1320800" y="101473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141515</xdr:rowOff>
    </xdr:from>
    <xdr:to>
      <xdr:col>11</xdr:col>
      <xdr:colOff>60325</xdr:colOff>
      <xdr:row>59</xdr:row>
      <xdr:rowOff>71665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2159000" y="1008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81842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828800" y="985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35378</xdr:rowOff>
    </xdr:from>
    <xdr:to>
      <xdr:col>6</xdr:col>
      <xdr:colOff>171450</xdr:colOff>
      <xdr:row>59</xdr:row>
      <xdr:rowOff>136978</xdr:rowOff>
    </xdr:to>
    <xdr:sp macro="" textlink="">
      <xdr:nvSpPr>
        <xdr:cNvPr id="208" name="フローチャート: 判断 207">
          <a:extLst>
            <a:ext uri="{FF2B5EF4-FFF2-40B4-BE49-F238E27FC236}">
              <a16:creationId xmlns:a16="http://schemas.microsoft.com/office/drawing/2014/main" id="{00000000-0008-0000-0400-0000D0000000}"/>
            </a:ext>
          </a:extLst>
        </xdr:cNvPr>
        <xdr:cNvSpPr/>
      </xdr:nvSpPr>
      <xdr:spPr>
        <a:xfrm>
          <a:off x="1270000" y="1015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147155</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939800" y="991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2722</xdr:rowOff>
    </xdr:from>
    <xdr:to>
      <xdr:col>24</xdr:col>
      <xdr:colOff>76200</xdr:colOff>
      <xdr:row>59</xdr:row>
      <xdr:rowOff>104322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4775200" y="1011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146249</xdr:rowOff>
    </xdr:from>
    <xdr:ext cx="762000" cy="259045"/>
    <xdr:sp macro="" textlink="">
      <xdr:nvSpPr>
        <xdr:cNvPr id="216" name="扶助費該当値テキスト">
          <a:extLst>
            <a:ext uri="{FF2B5EF4-FFF2-40B4-BE49-F238E27FC236}">
              <a16:creationId xmlns:a16="http://schemas.microsoft.com/office/drawing/2014/main" id="{00000000-0008-0000-0400-0000D8000000}"/>
            </a:ext>
          </a:extLst>
        </xdr:cNvPr>
        <xdr:cNvSpPr txBox="1"/>
      </xdr:nvSpPr>
      <xdr:spPr>
        <a:xfrm>
          <a:off x="4914900" y="1009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24493</xdr:rowOff>
    </xdr:from>
    <xdr:to>
      <xdr:col>20</xdr:col>
      <xdr:colOff>38100</xdr:colOff>
      <xdr:row>59</xdr:row>
      <xdr:rowOff>126093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937000" y="1014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110870</xdr:rowOff>
    </xdr:from>
    <xdr:ext cx="7366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3606800" y="10226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2722</xdr:rowOff>
    </xdr:from>
    <xdr:to>
      <xdr:col>15</xdr:col>
      <xdr:colOff>149225</xdr:colOff>
      <xdr:row>59</xdr:row>
      <xdr:rowOff>104322</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3048000" y="1011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89099</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2717800" y="1020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152400</xdr:rowOff>
    </xdr:from>
    <xdr:to>
      <xdr:col>11</xdr:col>
      <xdr:colOff>60325</xdr:colOff>
      <xdr:row>59</xdr:row>
      <xdr:rowOff>82550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2159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67327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828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133350</xdr:rowOff>
    </xdr:from>
    <xdr:to>
      <xdr:col>6</xdr:col>
      <xdr:colOff>171450</xdr:colOff>
      <xdr:row>60</xdr:row>
      <xdr:rowOff>63500</xdr:rowOff>
    </xdr:to>
    <xdr:sp macro="" textlink="">
      <xdr:nvSpPr>
        <xdr:cNvPr id="223" name="楕円 222">
          <a:extLst>
            <a:ext uri="{FF2B5EF4-FFF2-40B4-BE49-F238E27FC236}">
              <a16:creationId xmlns:a16="http://schemas.microsoft.com/office/drawing/2014/main" id="{00000000-0008-0000-0400-0000DF000000}"/>
            </a:ext>
          </a:extLst>
        </xdr:cNvPr>
        <xdr:cNvSpPr/>
      </xdr:nvSpPr>
      <xdr:spPr>
        <a:xfrm>
          <a:off x="1270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48277</xdr:rowOff>
    </xdr:from>
    <xdr:ext cx="762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939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3" name="正方形/長方形 232">
          <a:extLst>
            <a:ext uri="{FF2B5EF4-FFF2-40B4-BE49-F238E27FC236}">
              <a16:creationId xmlns:a16="http://schemas.microsoft.com/office/drawing/2014/main" id="{00000000-0008-0000-0400-0000E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4" name="正方形/長方形 233">
          <a:extLst>
            <a:ext uri="{FF2B5EF4-FFF2-40B4-BE49-F238E27FC236}">
              <a16:creationId xmlns:a16="http://schemas.microsoft.com/office/drawing/2014/main" id="{00000000-0008-0000-0400-0000E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その他として、維持補修費、貸付金及び繰出金が構成要素としてあり、前年度と比較し</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増となった。これは、維持補修費や繰出金が増となったことが主な要因である。社会保障経費など義務的経費の見直しは困難なため、各種保険料の収納率向上による歳入確保や医療費の適正化など、健全な財政運営のための取組みを引き続き推進する。</a:t>
          </a:r>
        </a:p>
      </xdr:txBody>
    </xdr:sp>
    <xdr:clientData/>
  </xdr:twoCellAnchor>
  <xdr:oneCellAnchor>
    <xdr:from>
      <xdr:col>62</xdr:col>
      <xdr:colOff>6350</xdr:colOff>
      <xdr:row>49</xdr:row>
      <xdr:rowOff>107950</xdr:rowOff>
    </xdr:from>
    <xdr:ext cx="298543" cy="225703"/>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1" name="その他グラフ枠">
          <a:extLst>
            <a:ext uri="{FF2B5EF4-FFF2-40B4-BE49-F238E27FC236}">
              <a16:creationId xmlns:a16="http://schemas.microsoft.com/office/drawing/2014/main" id="{00000000-0008-0000-0400-0000F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107950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6510000" y="92710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80027</xdr:rowOff>
    </xdr:from>
    <xdr:ext cx="762000" cy="259045"/>
    <xdr:sp macro="" textlink="">
      <xdr:nvSpPr>
        <xdr:cNvPr id="253" name="その他最小値テキスト">
          <a:extLst>
            <a:ext uri="{FF2B5EF4-FFF2-40B4-BE49-F238E27FC236}">
              <a16:creationId xmlns:a16="http://schemas.microsoft.com/office/drawing/2014/main" id="{00000000-0008-0000-0400-0000FD000000}"/>
            </a:ext>
          </a:extLst>
        </xdr:cNvPr>
        <xdr:cNvSpPr txBox="1"/>
      </xdr:nvSpPr>
      <xdr:spPr>
        <a:xfrm>
          <a:off x="16598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107950</xdr:rowOff>
    </xdr:from>
    <xdr:to>
      <xdr:col>82</xdr:col>
      <xdr:colOff>196850</xdr:colOff>
      <xdr:row>61</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55" name="その他最大値テキスト">
          <a:extLst>
            <a:ext uri="{FF2B5EF4-FFF2-40B4-BE49-F238E27FC236}">
              <a16:creationId xmlns:a16="http://schemas.microsoft.com/office/drawing/2014/main" id="{00000000-0008-0000-0400-0000FF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69850</xdr:rowOff>
    </xdr:from>
    <xdr:to>
      <xdr:col>82</xdr:col>
      <xdr:colOff>107950</xdr:colOff>
      <xdr:row>58</xdr:row>
      <xdr:rowOff>88900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5671800" y="100139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86377</xdr:rowOff>
    </xdr:from>
    <xdr:ext cx="762000" cy="259045"/>
    <xdr:sp macro="" textlink="">
      <xdr:nvSpPr>
        <xdr:cNvPr id="258" name="その他平均値テキスト">
          <a:extLst>
            <a:ext uri="{FF2B5EF4-FFF2-40B4-BE49-F238E27FC236}">
              <a16:creationId xmlns:a16="http://schemas.microsoft.com/office/drawing/2014/main" id="{00000000-0008-0000-0400-000002010000}"/>
            </a:ext>
          </a:extLst>
        </xdr:cNvPr>
        <xdr:cNvSpPr txBox="1"/>
      </xdr:nvSpPr>
      <xdr:spPr>
        <a:xfrm>
          <a:off x="16598900" y="10030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64592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69850</xdr:rowOff>
    </xdr:from>
    <xdr:to>
      <xdr:col>78</xdr:col>
      <xdr:colOff>69850</xdr:colOff>
      <xdr:row>58</xdr:row>
      <xdr:rowOff>88900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4782800" y="10013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133350</xdr:rowOff>
    </xdr:from>
    <xdr:to>
      <xdr:col>78</xdr:col>
      <xdr:colOff>120650</xdr:colOff>
      <xdr:row>59</xdr:row>
      <xdr:rowOff>63500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5621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48277</xdr:rowOff>
    </xdr:from>
    <xdr:ext cx="7366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290800" y="1016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88900</xdr:rowOff>
    </xdr:from>
    <xdr:to>
      <xdr:col>73</xdr:col>
      <xdr:colOff>180975</xdr:colOff>
      <xdr:row>58</xdr:row>
      <xdr:rowOff>88900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a:off x="13893800" y="10033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133350</xdr:rowOff>
    </xdr:from>
    <xdr:to>
      <xdr:col>74</xdr:col>
      <xdr:colOff>31750</xdr:colOff>
      <xdr:row>59</xdr:row>
      <xdr:rowOff>63500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4732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48277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88900</xdr:rowOff>
    </xdr:from>
    <xdr:to>
      <xdr:col>69</xdr:col>
      <xdr:colOff>92075</xdr:colOff>
      <xdr:row>59</xdr:row>
      <xdr:rowOff>31750</xdr:rowOff>
    </xdr:to>
    <xdr:cxnSp macro="">
      <xdr:nvCxnSpPr>
        <xdr:cNvPr id="266" name="直線コネクタ 265">
          <a:extLst>
            <a:ext uri="{FF2B5EF4-FFF2-40B4-BE49-F238E27FC236}">
              <a16:creationId xmlns:a16="http://schemas.microsoft.com/office/drawing/2014/main" id="{00000000-0008-0000-0400-00000A010000}"/>
            </a:ext>
          </a:extLst>
        </xdr:cNvPr>
        <xdr:cNvCxnSpPr/>
      </xdr:nvCxnSpPr>
      <xdr:spPr>
        <a:xfrm flipV="1">
          <a:off x="13004800" y="10033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0</xdr:rowOff>
    </xdr:from>
    <xdr:to>
      <xdr:col>69</xdr:col>
      <xdr:colOff>142875</xdr:colOff>
      <xdr:row>59</xdr:row>
      <xdr:rowOff>101600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3843000" y="1011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86377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1020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114300</xdr:rowOff>
    </xdr:from>
    <xdr:to>
      <xdr:col>65</xdr:col>
      <xdr:colOff>53975</xdr:colOff>
      <xdr:row>60</xdr:row>
      <xdr:rowOff>44450</xdr:rowOff>
    </xdr:to>
    <xdr:sp macro="" textlink="">
      <xdr:nvSpPr>
        <xdr:cNvPr id="269" name="フローチャート: 判断 268">
          <a:extLst>
            <a:ext uri="{FF2B5EF4-FFF2-40B4-BE49-F238E27FC236}">
              <a16:creationId xmlns:a16="http://schemas.microsoft.com/office/drawing/2014/main" id="{00000000-0008-0000-0400-00000D010000}"/>
            </a:ext>
          </a:extLst>
        </xdr:cNvPr>
        <xdr:cNvSpPr/>
      </xdr:nvSpPr>
      <xdr:spPr>
        <a:xfrm>
          <a:off x="129540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29227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1031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64592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54627</xdr:rowOff>
    </xdr:from>
    <xdr:ext cx="762000" cy="259045"/>
    <xdr:sp macro="" textlink="">
      <xdr:nvSpPr>
        <xdr:cNvPr id="277" name="その他該当値テキスト">
          <a:extLst>
            <a:ext uri="{FF2B5EF4-FFF2-40B4-BE49-F238E27FC236}">
              <a16:creationId xmlns:a16="http://schemas.microsoft.com/office/drawing/2014/main" id="{00000000-0008-0000-0400-000015010000}"/>
            </a:ext>
          </a:extLst>
        </xdr:cNvPr>
        <xdr:cNvSpPr txBox="1"/>
      </xdr:nvSpPr>
      <xdr:spPr>
        <a:xfrm>
          <a:off x="165989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19050</xdr:rowOff>
    </xdr:from>
    <xdr:to>
      <xdr:col>78</xdr:col>
      <xdr:colOff>120650</xdr:colOff>
      <xdr:row>58</xdr:row>
      <xdr:rowOff>120650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5621000" y="99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130827</xdr:rowOff>
    </xdr:from>
    <xdr:ext cx="7366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5290800" y="9732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38100</xdr:rowOff>
    </xdr:from>
    <xdr:to>
      <xdr:col>74</xdr:col>
      <xdr:colOff>31750</xdr:colOff>
      <xdr:row>58</xdr:row>
      <xdr:rowOff>139700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4732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149877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4401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38100</xdr:rowOff>
    </xdr:from>
    <xdr:to>
      <xdr:col>69</xdr:col>
      <xdr:colOff>142875</xdr:colOff>
      <xdr:row>58</xdr:row>
      <xdr:rowOff>139700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3843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149877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3512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84" name="楕円 283">
          <a:extLst>
            <a:ext uri="{FF2B5EF4-FFF2-40B4-BE49-F238E27FC236}">
              <a16:creationId xmlns:a16="http://schemas.microsoft.com/office/drawing/2014/main" id="{00000000-0008-0000-0400-00001C010000}"/>
            </a:ext>
          </a:extLst>
        </xdr:cNvPr>
        <xdr:cNvSpPr/>
      </xdr:nvSpPr>
      <xdr:spPr>
        <a:xfrm>
          <a:off x="12954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92727</xdr:rowOff>
    </xdr:from>
    <xdr:ext cx="762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623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5" name="正方形/長方形 294">
          <a:extLst>
            <a:ext uri="{FF2B5EF4-FFF2-40B4-BE49-F238E27FC236}">
              <a16:creationId xmlns:a16="http://schemas.microsoft.com/office/drawing/2014/main" id="{00000000-0008-0000-0400-00002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補助費等は、前年度と比較し</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減となった。これは、地球温暖化防止設備導入助成事業などが増となっているものの、特別区交付金や特別区税などの経常的一般財源等が増となったことが主な要因である。今後も、文化・スポーツ施設等の出資団体の事務効率化や職員体制の見直し等による更なる歳出削減に努めていく。</a:t>
          </a:r>
        </a:p>
      </xdr:txBody>
    </xdr:sp>
    <xdr:clientData/>
  </xdr:twoCellAnchor>
  <xdr:oneCellAnchor>
    <xdr:from>
      <xdr:col>62</xdr:col>
      <xdr:colOff>6350</xdr:colOff>
      <xdr:row>29</xdr:row>
      <xdr:rowOff>107950</xdr:rowOff>
    </xdr:from>
    <xdr:ext cx="298543" cy="225703"/>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104140</xdr:rowOff>
    </xdr:from>
    <xdr:to>
      <xdr:col>82</xdr:col>
      <xdr:colOff>107950</xdr:colOff>
      <xdr:row>40</xdr:row>
      <xdr:rowOff>58420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59054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30497</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58420</xdr:rowOff>
    </xdr:from>
    <xdr:to>
      <xdr:col>82</xdr:col>
      <xdr:colOff>196850</xdr:colOff>
      <xdr:row>40</xdr:row>
      <xdr:rowOff>58420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19067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104140</xdr:rowOff>
    </xdr:from>
    <xdr:to>
      <xdr:col>82</xdr:col>
      <xdr:colOff>196850</xdr:colOff>
      <xdr:row>32</xdr:row>
      <xdr:rowOff>104140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115570</xdr:rowOff>
    </xdr:from>
    <xdr:to>
      <xdr:col>82</xdr:col>
      <xdr:colOff>107950</xdr:colOff>
      <xdr:row>33</xdr:row>
      <xdr:rowOff>161290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5671800" y="57734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25417</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5854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115570</xdr:rowOff>
    </xdr:from>
    <xdr:to>
      <xdr:col>78</xdr:col>
      <xdr:colOff>69850</xdr:colOff>
      <xdr:row>33</xdr:row>
      <xdr:rowOff>161290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4782800" y="57734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76200</xdr:rowOff>
    </xdr:from>
    <xdr:to>
      <xdr:col>78</xdr:col>
      <xdr:colOff>120650</xdr:colOff>
      <xdr:row>35</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162577</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599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115570</xdr:rowOff>
    </xdr:from>
    <xdr:to>
      <xdr:col>73</xdr:col>
      <xdr:colOff>180975</xdr:colOff>
      <xdr:row>33</xdr:row>
      <xdr:rowOff>115570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57734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33</xdr:row>
      <xdr:rowOff>133350</xdr:rowOff>
    </xdr:from>
    <xdr:to>
      <xdr:col>74</xdr:col>
      <xdr:colOff>31750</xdr:colOff>
      <xdr:row>34</xdr:row>
      <xdr:rowOff>63500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579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48277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87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115570</xdr:rowOff>
    </xdr:from>
    <xdr:to>
      <xdr:col>69</xdr:col>
      <xdr:colOff>92075</xdr:colOff>
      <xdr:row>33</xdr:row>
      <xdr:rowOff>138430</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57734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33</xdr:row>
      <xdr:rowOff>87630</xdr:rowOff>
    </xdr:from>
    <xdr:to>
      <xdr:col>69</xdr:col>
      <xdr:colOff>142875</xdr:colOff>
      <xdr:row>34</xdr:row>
      <xdr:rowOff>17780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574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2557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83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71137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90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64770</xdr:rowOff>
    </xdr:from>
    <xdr:to>
      <xdr:col>82</xdr:col>
      <xdr:colOff>158750</xdr:colOff>
      <xdr:row>33</xdr:row>
      <xdr:rowOff>166370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81297</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556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110490</xdr:rowOff>
    </xdr:from>
    <xdr:to>
      <xdr:col>78</xdr:col>
      <xdr:colOff>120650</xdr:colOff>
      <xdr:row>34</xdr:row>
      <xdr:rowOff>40640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50817</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5537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64770</xdr:rowOff>
    </xdr:from>
    <xdr:to>
      <xdr:col>74</xdr:col>
      <xdr:colOff>31750</xdr:colOff>
      <xdr:row>33</xdr:row>
      <xdr:rowOff>166370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5097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549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64770</xdr:rowOff>
    </xdr:from>
    <xdr:to>
      <xdr:col>69</xdr:col>
      <xdr:colOff>142875</xdr:colOff>
      <xdr:row>33</xdr:row>
      <xdr:rowOff>166370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5097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549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87630</xdr:rowOff>
    </xdr:from>
    <xdr:to>
      <xdr:col>65</xdr:col>
      <xdr:colOff>53975</xdr:colOff>
      <xdr:row>34</xdr:row>
      <xdr:rowOff>17780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574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27957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公債費は、前年度と比較し</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減となり、引き続き類似団体平均を下回っている。特別区債元金が減となったことが主な要因である。今後の公共施設の改築・改修等を着実かつ計画的に進める必要があるため、後年度負担を考慮しつつ適債事業への起債の活用を図っていく。</a:t>
          </a: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a:extLst>
            <a:ext uri="{FF2B5EF4-FFF2-40B4-BE49-F238E27FC236}">
              <a16:creationId xmlns:a16="http://schemas.microsoft.com/office/drawing/2014/main" id="{00000000-0008-0000-0400-00007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107950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4826000" y="125095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80027</xdr:rowOff>
    </xdr:from>
    <xdr:ext cx="762000" cy="259045"/>
    <xdr:sp macro="" textlink="">
      <xdr:nvSpPr>
        <xdr:cNvPr id="372" name="公債費最小値テキスト">
          <a:extLst>
            <a:ext uri="{FF2B5EF4-FFF2-40B4-BE49-F238E27FC236}">
              <a16:creationId xmlns:a16="http://schemas.microsoft.com/office/drawing/2014/main" id="{00000000-0008-0000-0400-000074010000}"/>
            </a:ext>
          </a:extLst>
        </xdr:cNvPr>
        <xdr:cNvSpPr txBox="1"/>
      </xdr:nvSpPr>
      <xdr:spPr>
        <a:xfrm>
          <a:off x="4914900" y="1379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107950</xdr:rowOff>
    </xdr:from>
    <xdr:to>
      <xdr:col>24</xdr:col>
      <xdr:colOff>114300</xdr:colOff>
      <xdr:row>80</xdr:row>
      <xdr:rowOff>107950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3823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4" name="公債費最大値テキスト">
          <a:extLst>
            <a:ext uri="{FF2B5EF4-FFF2-40B4-BE49-F238E27FC236}">
              <a16:creationId xmlns:a16="http://schemas.microsoft.com/office/drawing/2014/main" id="{00000000-0008-0000-0400-000076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50800</xdr:rowOff>
    </xdr:from>
    <xdr:to>
      <xdr:col>24</xdr:col>
      <xdr:colOff>25400</xdr:colOff>
      <xdr:row>74</xdr:row>
      <xdr:rowOff>88900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3987800" y="12738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105427</xdr:rowOff>
    </xdr:from>
    <xdr:ext cx="762000" cy="259045"/>
    <xdr:sp macro="" textlink="">
      <xdr:nvSpPr>
        <xdr:cNvPr id="377" name="公債費平均値テキスト">
          <a:extLst>
            <a:ext uri="{FF2B5EF4-FFF2-40B4-BE49-F238E27FC236}">
              <a16:creationId xmlns:a16="http://schemas.microsoft.com/office/drawing/2014/main" id="{00000000-0008-0000-0400-000079010000}"/>
            </a:ext>
          </a:extLst>
        </xdr:cNvPr>
        <xdr:cNvSpPr txBox="1"/>
      </xdr:nvSpPr>
      <xdr:spPr>
        <a:xfrm>
          <a:off x="4914900" y="12792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133350</xdr:rowOff>
    </xdr:from>
    <xdr:to>
      <xdr:col>24</xdr:col>
      <xdr:colOff>76200</xdr:colOff>
      <xdr:row>75</xdr:row>
      <xdr:rowOff>63500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47752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88900</xdr:rowOff>
    </xdr:from>
    <xdr:to>
      <xdr:col>19</xdr:col>
      <xdr:colOff>187325</xdr:colOff>
      <xdr:row>74</xdr:row>
      <xdr:rowOff>107950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3098800" y="127762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114300</xdr:rowOff>
    </xdr:from>
    <xdr:to>
      <xdr:col>20</xdr:col>
      <xdr:colOff>38100</xdr:colOff>
      <xdr:row>75</xdr:row>
      <xdr:rowOff>44450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937000" y="1280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29227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887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107950</xdr:rowOff>
    </xdr:from>
    <xdr:to>
      <xdr:col>15</xdr:col>
      <xdr:colOff>98425</xdr:colOff>
      <xdr:row>74</xdr:row>
      <xdr:rowOff>127000</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2209800" y="127952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133350</xdr:rowOff>
    </xdr:from>
    <xdr:to>
      <xdr:col>15</xdr:col>
      <xdr:colOff>149225</xdr:colOff>
      <xdr:row>75</xdr:row>
      <xdr:rowOff>63500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048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48277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127000</xdr:rowOff>
    </xdr:from>
    <xdr:to>
      <xdr:col>11</xdr:col>
      <xdr:colOff>9525</xdr:colOff>
      <xdr:row>74</xdr:row>
      <xdr:rowOff>146050</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flipV="1">
          <a:off x="1320800" y="128143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57150</xdr:rowOff>
    </xdr:from>
    <xdr:to>
      <xdr:col>11</xdr:col>
      <xdr:colOff>60325</xdr:colOff>
      <xdr:row>75</xdr:row>
      <xdr:rowOff>158750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2159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143527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0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12700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105427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296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0</xdr:rowOff>
    </xdr:from>
    <xdr:to>
      <xdr:col>24</xdr:col>
      <xdr:colOff>76200</xdr:colOff>
      <xdr:row>74</xdr:row>
      <xdr:rowOff>101600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47752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16527</xdr:rowOff>
    </xdr:from>
    <xdr:ext cx="762000" cy="259045"/>
    <xdr:sp macro="" textlink="">
      <xdr:nvSpPr>
        <xdr:cNvPr id="396" name="公債費該当値テキスト">
          <a:extLst>
            <a:ext uri="{FF2B5EF4-FFF2-40B4-BE49-F238E27FC236}">
              <a16:creationId xmlns:a16="http://schemas.microsoft.com/office/drawing/2014/main" id="{00000000-0008-0000-0400-00008C010000}"/>
            </a:ext>
          </a:extLst>
        </xdr:cNvPr>
        <xdr:cNvSpPr txBox="1"/>
      </xdr:nvSpPr>
      <xdr:spPr>
        <a:xfrm>
          <a:off x="49149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38100</xdr:rowOff>
    </xdr:from>
    <xdr:to>
      <xdr:col>20</xdr:col>
      <xdr:colOff>38100</xdr:colOff>
      <xdr:row>74</xdr:row>
      <xdr:rowOff>139700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93700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149877</xdr:rowOff>
    </xdr:from>
    <xdr:ext cx="7366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3606800" y="1249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57150</xdr:rowOff>
    </xdr:from>
    <xdr:to>
      <xdr:col>15</xdr:col>
      <xdr:colOff>149225</xdr:colOff>
      <xdr:row>74</xdr:row>
      <xdr:rowOff>158750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048000" y="1274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168927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2717800" y="1251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76200</xdr:rowOff>
    </xdr:from>
    <xdr:to>
      <xdr:col>11</xdr:col>
      <xdr:colOff>60325</xdr:colOff>
      <xdr:row>75</xdr:row>
      <xdr:rowOff>6350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2159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16527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828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95250</xdr:rowOff>
    </xdr:from>
    <xdr:to>
      <xdr:col>6</xdr:col>
      <xdr:colOff>171450</xdr:colOff>
      <xdr:row>75</xdr:row>
      <xdr:rowOff>25400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12700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35577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939800" y="1255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公債費以外では、前年度と比較し</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増となった。これは、物件費や扶助費などが増となったことが主な要因である。本区では行財政改革計画の推進や既存事業の見直し等により、歳出抑制に努めてきたが、財政構造の弾力性を高め、多様化する区民ニーズに的確に対応するため、引き続き効率的かつ効果的な事業展開に取り組んでいく。</a:t>
          </a:r>
        </a:p>
      </xdr:txBody>
    </xdr:sp>
    <xdr:clientData/>
  </xdr:twoCellAnchor>
  <xdr:oneCellAnchor>
    <xdr:from>
      <xdr:col>62</xdr:col>
      <xdr:colOff>6350</xdr:colOff>
      <xdr:row>69</xdr:row>
      <xdr:rowOff>107950</xdr:rowOff>
    </xdr:from>
    <xdr:ext cx="298543" cy="225703"/>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a:extLst>
            <a:ext uri="{FF2B5EF4-FFF2-40B4-BE49-F238E27FC236}">
              <a16:creationId xmlns:a16="http://schemas.microsoft.com/office/drawing/2014/main" id="{00000000-0008-0000-0400-0000A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134620</xdr:rowOff>
    </xdr:from>
    <xdr:to>
      <xdr:col>82</xdr:col>
      <xdr:colOff>107950</xdr:colOff>
      <xdr:row>80</xdr:row>
      <xdr:rowOff>66039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6510000" y="12479020"/>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38116</xdr:rowOff>
    </xdr:from>
    <xdr:ext cx="762000" cy="259045"/>
    <xdr:sp macro="" textlink="">
      <xdr:nvSpPr>
        <xdr:cNvPr id="433" name="公債費以外最小値テキスト">
          <a:extLst>
            <a:ext uri="{FF2B5EF4-FFF2-40B4-BE49-F238E27FC236}">
              <a16:creationId xmlns:a16="http://schemas.microsoft.com/office/drawing/2014/main" id="{00000000-0008-0000-0400-0000B1010000}"/>
            </a:ext>
          </a:extLst>
        </xdr:cNvPr>
        <xdr:cNvSpPr txBox="1"/>
      </xdr:nvSpPr>
      <xdr:spPr>
        <a:xfrm>
          <a:off x="16598900" y="13754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66039</xdr:rowOff>
    </xdr:from>
    <xdr:to>
      <xdr:col>82</xdr:col>
      <xdr:colOff>196850</xdr:colOff>
      <xdr:row>80</xdr:row>
      <xdr:rowOff>66039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3782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49547</xdr:rowOff>
    </xdr:from>
    <xdr:ext cx="762000" cy="259045"/>
    <xdr:sp macro="" textlink="">
      <xdr:nvSpPr>
        <xdr:cNvPr id="435" name="公債費以外最大値テキスト">
          <a:extLst>
            <a:ext uri="{FF2B5EF4-FFF2-40B4-BE49-F238E27FC236}">
              <a16:creationId xmlns:a16="http://schemas.microsoft.com/office/drawing/2014/main" id="{00000000-0008-0000-0400-0000B3010000}"/>
            </a:ext>
          </a:extLst>
        </xdr:cNvPr>
        <xdr:cNvSpPr txBox="1"/>
      </xdr:nvSpPr>
      <xdr:spPr>
        <a:xfrm>
          <a:off x="16598900" y="1222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134620</xdr:rowOff>
    </xdr:from>
    <xdr:to>
      <xdr:col>82</xdr:col>
      <xdr:colOff>196850</xdr:colOff>
      <xdr:row>72</xdr:row>
      <xdr:rowOff>134620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2479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161289</xdr:rowOff>
    </xdr:from>
    <xdr:to>
      <xdr:col>82</xdr:col>
      <xdr:colOff>107950</xdr:colOff>
      <xdr:row>76</xdr:row>
      <xdr:rowOff>5080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5671800" y="1302003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52088</xdr:rowOff>
    </xdr:from>
    <xdr:ext cx="762000" cy="259045"/>
    <xdr:sp macro="" textlink="">
      <xdr:nvSpPr>
        <xdr:cNvPr id="438" name="公債費以外平均値テキスト">
          <a:extLst>
            <a:ext uri="{FF2B5EF4-FFF2-40B4-BE49-F238E27FC236}">
              <a16:creationId xmlns:a16="http://schemas.microsoft.com/office/drawing/2014/main" id="{00000000-0008-0000-0400-0000B6010000}"/>
            </a:ext>
          </a:extLst>
        </xdr:cNvPr>
        <xdr:cNvSpPr txBox="1"/>
      </xdr:nvSpPr>
      <xdr:spPr>
        <a:xfrm>
          <a:off x="16598900" y="132537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80011</xdr:rowOff>
    </xdr:from>
    <xdr:to>
      <xdr:col>82</xdr:col>
      <xdr:colOff>158750</xdr:colOff>
      <xdr:row>78</xdr:row>
      <xdr:rowOff>10161</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64592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161289</xdr:rowOff>
    </xdr:from>
    <xdr:to>
      <xdr:col>78</xdr:col>
      <xdr:colOff>69850</xdr:colOff>
      <xdr:row>76</xdr:row>
      <xdr:rowOff>104139</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4782800" y="13020039"/>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82566</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3284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104139</xdr:rowOff>
    </xdr:from>
    <xdr:to>
      <xdr:col>73</xdr:col>
      <xdr:colOff>180975</xdr:colOff>
      <xdr:row>77</xdr:row>
      <xdr:rowOff>62230</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flipV="1">
          <a:off x="13893800" y="13134339"/>
          <a:ext cx="889000"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3811</xdr:rowOff>
    </xdr:from>
    <xdr:to>
      <xdr:col>74</xdr:col>
      <xdr:colOff>31750</xdr:colOff>
      <xdr:row>77</xdr:row>
      <xdr:rowOff>105411</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4732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90188</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62230</xdr:rowOff>
    </xdr:from>
    <xdr:to>
      <xdr:col>69</xdr:col>
      <xdr:colOff>92075</xdr:colOff>
      <xdr:row>78</xdr:row>
      <xdr:rowOff>81280</xdr:rowOff>
    </xdr:to>
    <xdr:cxnSp macro="">
      <xdr:nvCxnSpPr>
        <xdr:cNvPr id="446" name="直線コネクタ 445">
          <a:extLst>
            <a:ext uri="{FF2B5EF4-FFF2-40B4-BE49-F238E27FC236}">
              <a16:creationId xmlns:a16="http://schemas.microsoft.com/office/drawing/2014/main" id="{00000000-0008-0000-0400-0000BE010000}"/>
            </a:ext>
          </a:extLst>
        </xdr:cNvPr>
        <xdr:cNvCxnSpPr/>
      </xdr:nvCxnSpPr>
      <xdr:spPr>
        <a:xfrm flipV="1">
          <a:off x="13004800" y="1326388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125730</xdr:rowOff>
    </xdr:from>
    <xdr:to>
      <xdr:col>69</xdr:col>
      <xdr:colOff>142875</xdr:colOff>
      <xdr:row>78</xdr:row>
      <xdr:rowOff>55880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3843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40657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49530</xdr:rowOff>
    </xdr:from>
    <xdr:to>
      <xdr:col>65</xdr:col>
      <xdr:colOff>53975</xdr:colOff>
      <xdr:row>79</xdr:row>
      <xdr:rowOff>151130</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2954000" y="1359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135907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368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125730</xdr:rowOff>
    </xdr:from>
    <xdr:to>
      <xdr:col>82</xdr:col>
      <xdr:colOff>158750</xdr:colOff>
      <xdr:row>76</xdr:row>
      <xdr:rowOff>55880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64592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142257</xdr:rowOff>
    </xdr:from>
    <xdr:ext cx="762000" cy="259045"/>
    <xdr:sp macro="" textlink="">
      <xdr:nvSpPr>
        <xdr:cNvPr id="457" name="公債費以外該当値テキスト">
          <a:extLst>
            <a:ext uri="{FF2B5EF4-FFF2-40B4-BE49-F238E27FC236}">
              <a16:creationId xmlns:a16="http://schemas.microsoft.com/office/drawing/2014/main" id="{00000000-0008-0000-0400-0000C9010000}"/>
            </a:ext>
          </a:extLst>
        </xdr:cNvPr>
        <xdr:cNvSpPr txBox="1"/>
      </xdr:nvSpPr>
      <xdr:spPr>
        <a:xfrm>
          <a:off x="165989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110490</xdr:rowOff>
    </xdr:from>
    <xdr:to>
      <xdr:col>78</xdr:col>
      <xdr:colOff>120650</xdr:colOff>
      <xdr:row>76</xdr:row>
      <xdr:rowOff>40639</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5621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53339</xdr:rowOff>
    </xdr:from>
    <xdr:to>
      <xdr:col>74</xdr:col>
      <xdr:colOff>31750</xdr:colOff>
      <xdr:row>76</xdr:row>
      <xdr:rowOff>154939</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4732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165117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4401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11430</xdr:rowOff>
    </xdr:from>
    <xdr:to>
      <xdr:col>69</xdr:col>
      <xdr:colOff>142875</xdr:colOff>
      <xdr:row>77</xdr:row>
      <xdr:rowOff>113030</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3843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123207</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3512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30480</xdr:rowOff>
    </xdr:from>
    <xdr:to>
      <xdr:col>65</xdr:col>
      <xdr:colOff>53975</xdr:colOff>
      <xdr:row>78</xdr:row>
      <xdr:rowOff>132080</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2954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142257</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2623800" y="1317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東京都江東区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12178</xdr:rowOff>
    </xdr:from>
    <xdr:to>
      <xdr:col>29</xdr:col>
      <xdr:colOff>127000</xdr:colOff>
      <xdr:row>19</xdr:row>
      <xdr:rowOff>67150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45753"/>
          <a:ext cx="0" cy="14265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77327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8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67150</xdr:rowOff>
    </xdr:from>
    <xdr:to>
      <xdr:col>30</xdr:col>
      <xdr:colOff>25400</xdr:colOff>
      <xdr:row>19</xdr:row>
      <xdr:rowOff>67150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72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98555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68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12178</xdr:rowOff>
    </xdr:from>
    <xdr:to>
      <xdr:col>30</xdr:col>
      <xdr:colOff>25400</xdr:colOff>
      <xdr:row>11</xdr:row>
      <xdr:rowOff>12178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457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67150</xdr:rowOff>
    </xdr:from>
    <xdr:to>
      <xdr:col>29</xdr:col>
      <xdr:colOff>127000</xdr:colOff>
      <xdr:row>19</xdr:row>
      <xdr:rowOff>102007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372325"/>
          <a:ext cx="647700" cy="348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5957</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682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160880</xdr:rowOff>
    </xdr:from>
    <xdr:to>
      <xdr:col>29</xdr:col>
      <xdr:colOff>177800</xdr:colOff>
      <xdr:row>18</xdr:row>
      <xdr:rowOff>91030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12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100885</xdr:rowOff>
    </xdr:from>
    <xdr:to>
      <xdr:col>26</xdr:col>
      <xdr:colOff>50800</xdr:colOff>
      <xdr:row>19</xdr:row>
      <xdr:rowOff>102007</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4305300" y="3406060"/>
          <a:ext cx="698500" cy="11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38721</xdr:rowOff>
    </xdr:from>
    <xdr:to>
      <xdr:col>26</xdr:col>
      <xdr:colOff>101600</xdr:colOff>
      <xdr:row>18</xdr:row>
      <xdr:rowOff>140321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724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150498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941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86832</xdr:rowOff>
    </xdr:from>
    <xdr:to>
      <xdr:col>22</xdr:col>
      <xdr:colOff>114300</xdr:colOff>
      <xdr:row>19</xdr:row>
      <xdr:rowOff>100885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392007"/>
          <a:ext cx="698500" cy="140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44751</xdr:rowOff>
    </xdr:from>
    <xdr:to>
      <xdr:col>22</xdr:col>
      <xdr:colOff>165100</xdr:colOff>
      <xdr:row>18</xdr:row>
      <xdr:rowOff>146351</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784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156528</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4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84731</xdr:rowOff>
    </xdr:from>
    <xdr:to>
      <xdr:col>18</xdr:col>
      <xdr:colOff>177800</xdr:colOff>
      <xdr:row>19</xdr:row>
      <xdr:rowOff>86832</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389906"/>
          <a:ext cx="698500" cy="21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47298</xdr:rowOff>
    </xdr:from>
    <xdr:to>
      <xdr:col>19</xdr:col>
      <xdr:colOff>38100</xdr:colOff>
      <xdr:row>18</xdr:row>
      <xdr:rowOff>148899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23"/>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159075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49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48235</xdr:rowOff>
    </xdr:from>
    <xdr:to>
      <xdr:col>15</xdr:col>
      <xdr:colOff>101600</xdr:colOff>
      <xdr:row>18</xdr:row>
      <xdr:rowOff>149835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1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160012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950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16350</xdr:rowOff>
    </xdr:from>
    <xdr:to>
      <xdr:col>29</xdr:col>
      <xdr:colOff>177800</xdr:colOff>
      <xdr:row>19</xdr:row>
      <xdr:rowOff>117950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3215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96377</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230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51207</xdr:rowOff>
    </xdr:from>
    <xdr:to>
      <xdr:col>26</xdr:col>
      <xdr:colOff>101600</xdr:colOff>
      <xdr:row>19</xdr:row>
      <xdr:rowOff>152807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3563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137584</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442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50085</xdr:rowOff>
    </xdr:from>
    <xdr:to>
      <xdr:col>22</xdr:col>
      <xdr:colOff>165100</xdr:colOff>
      <xdr:row>19</xdr:row>
      <xdr:rowOff>151685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355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136462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441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36032</xdr:rowOff>
    </xdr:from>
    <xdr:to>
      <xdr:col>19</xdr:col>
      <xdr:colOff>38100</xdr:colOff>
      <xdr:row>19</xdr:row>
      <xdr:rowOff>137632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3412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122409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427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33931</xdr:rowOff>
    </xdr:from>
    <xdr:to>
      <xdr:col>15</xdr:col>
      <xdr:colOff>101600</xdr:colOff>
      <xdr:row>19</xdr:row>
      <xdr:rowOff>135531</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3391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120308</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425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156889</xdr:rowOff>
    </xdr:from>
    <xdr:to>
      <xdr:col>29</xdr:col>
      <xdr:colOff>127000</xdr:colOff>
      <xdr:row>37</xdr:row>
      <xdr:rowOff>181921</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081439"/>
          <a:ext cx="0" cy="12251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153998</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78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181921</xdr:rowOff>
    </xdr:from>
    <xdr:to>
      <xdr:col>30</xdr:col>
      <xdr:colOff>25400</xdr:colOff>
      <xdr:row>37</xdr:row>
      <xdr:rowOff>181921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066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71816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2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156889</xdr:rowOff>
    </xdr:from>
    <xdr:to>
      <xdr:col>30</xdr:col>
      <xdr:colOff>25400</xdr:colOff>
      <xdr:row>33</xdr:row>
      <xdr:rowOff>156889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081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78080</xdr:rowOff>
    </xdr:from>
    <xdr:to>
      <xdr:col>29</xdr:col>
      <xdr:colOff>127000</xdr:colOff>
      <xdr:row>37</xdr:row>
      <xdr:rowOff>5956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7031330"/>
          <a:ext cx="647700" cy="993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139247</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74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294170</xdr:rowOff>
    </xdr:from>
    <xdr:to>
      <xdr:col>29</xdr:col>
      <xdr:colOff>177800</xdr:colOff>
      <xdr:row>36</xdr:row>
      <xdr:rowOff>52870</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904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5956</xdr:rowOff>
    </xdr:from>
    <xdr:to>
      <xdr:col>26</xdr:col>
      <xdr:colOff>50800</xdr:colOff>
      <xdr:row>37</xdr:row>
      <xdr:rowOff>71393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130656"/>
          <a:ext cx="698500" cy="654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91516</xdr:rowOff>
    </xdr:from>
    <xdr:to>
      <xdr:col>26</xdr:col>
      <xdr:colOff>101600</xdr:colOff>
      <xdr:row>37</xdr:row>
      <xdr:rowOff>21666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447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203293</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813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71393</xdr:rowOff>
    </xdr:from>
    <xdr:to>
      <xdr:col>22</xdr:col>
      <xdr:colOff>114300</xdr:colOff>
      <xdr:row>37</xdr:row>
      <xdr:rowOff>120714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196093"/>
          <a:ext cx="698500" cy="493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27451</xdr:rowOff>
    </xdr:from>
    <xdr:to>
      <xdr:col>22</xdr:col>
      <xdr:colOff>165100</xdr:colOff>
      <xdr:row>37</xdr:row>
      <xdr:rowOff>129051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152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113828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23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120714</xdr:rowOff>
    </xdr:from>
    <xdr:to>
      <xdr:col>18</xdr:col>
      <xdr:colOff>177800</xdr:colOff>
      <xdr:row>37</xdr:row>
      <xdr:rowOff>141001</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245414"/>
          <a:ext cx="698500" cy="202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46254</xdr:rowOff>
    </xdr:from>
    <xdr:to>
      <xdr:col>19</xdr:col>
      <xdr:colOff>38100</xdr:colOff>
      <xdr:row>37</xdr:row>
      <xdr:rowOff>147854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1709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329481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939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56197</xdr:rowOff>
    </xdr:from>
    <xdr:to>
      <xdr:col>15</xdr:col>
      <xdr:colOff>101600</xdr:colOff>
      <xdr:row>37</xdr:row>
      <xdr:rowOff>157797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808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339424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949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27280</xdr:rowOff>
    </xdr:from>
    <xdr:to>
      <xdr:col>29</xdr:col>
      <xdr:colOff>177800</xdr:colOff>
      <xdr:row>36</xdr:row>
      <xdr:rowOff>128880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9805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342257</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95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126606</xdr:rowOff>
    </xdr:from>
    <xdr:to>
      <xdr:col>26</xdr:col>
      <xdr:colOff>101600</xdr:colOff>
      <xdr:row>37</xdr:row>
      <xdr:rowOff>56756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0798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41533</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166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20593</xdr:rowOff>
    </xdr:from>
    <xdr:to>
      <xdr:col>22</xdr:col>
      <xdr:colOff>165100</xdr:colOff>
      <xdr:row>37</xdr:row>
      <xdr:rowOff>122193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1452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303820</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914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69914</xdr:rowOff>
    </xdr:from>
    <xdr:to>
      <xdr:col>19</xdr:col>
      <xdr:colOff>38100</xdr:colOff>
      <xdr:row>37</xdr:row>
      <xdr:rowOff>171514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1946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156291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2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90201</xdr:rowOff>
    </xdr:from>
    <xdr:to>
      <xdr:col>15</xdr:col>
      <xdr:colOff>101600</xdr:colOff>
      <xdr:row>37</xdr:row>
      <xdr:rowOff>191801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2149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176578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301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東京都江東区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541,685
502,124
42.99
269,479,421
261,747,729
7,689,955
153,424,577
29,522,187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6590</xdr:rowOff>
    </xdr:from>
    <xdr:to>
      <xdr:col>24</xdr:col>
      <xdr:colOff>62865</xdr:colOff>
      <xdr:row>38</xdr:row>
      <xdr:rowOff>29210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50090"/>
          <a:ext cx="1270" cy="1394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33037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4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29210</xdr:rowOff>
    </xdr:from>
    <xdr:to>
      <xdr:col>24</xdr:col>
      <xdr:colOff>152400</xdr:colOff>
      <xdr:row>38</xdr:row>
      <xdr:rowOff>29210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44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124717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2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6590</xdr:rowOff>
    </xdr:from>
    <xdr:to>
      <xdr:col>24</xdr:col>
      <xdr:colOff>152400</xdr:colOff>
      <xdr:row>30</xdr:row>
      <xdr:rowOff>6590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50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29210</xdr:rowOff>
    </xdr:from>
    <xdr:to>
      <xdr:col>24</xdr:col>
      <xdr:colOff>63500</xdr:colOff>
      <xdr:row>38</xdr:row>
      <xdr:rowOff>76955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544310"/>
          <a:ext cx="838200" cy="47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53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129722</xdr:rowOff>
    </xdr:from>
    <xdr:to>
      <xdr:col>24</xdr:col>
      <xdr:colOff>114300</xdr:colOff>
      <xdr:row>37</xdr:row>
      <xdr:rowOff>59872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30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64186</xdr:rowOff>
    </xdr:from>
    <xdr:to>
      <xdr:col>19</xdr:col>
      <xdr:colOff>177800</xdr:colOff>
      <xdr:row>38</xdr:row>
      <xdr:rowOff>76955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579286"/>
          <a:ext cx="889000" cy="1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34504</xdr:rowOff>
    </xdr:from>
    <xdr:to>
      <xdr:col>20</xdr:col>
      <xdr:colOff>38100</xdr:colOff>
      <xdr:row>37</xdr:row>
      <xdr:rowOff>136104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152631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15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39704</xdr:rowOff>
    </xdr:from>
    <xdr:to>
      <xdr:col>15</xdr:col>
      <xdr:colOff>50800</xdr:colOff>
      <xdr:row>38</xdr:row>
      <xdr:rowOff>64186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554804"/>
          <a:ext cx="889000" cy="24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9434</xdr:rowOff>
    </xdr:from>
    <xdr:to>
      <xdr:col>15</xdr:col>
      <xdr:colOff>101600</xdr:colOff>
      <xdr:row>37</xdr:row>
      <xdr:rowOff>111034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5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127561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12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34947</xdr:rowOff>
    </xdr:from>
    <xdr:to>
      <xdr:col>10</xdr:col>
      <xdr:colOff>114300</xdr:colOff>
      <xdr:row>38</xdr:row>
      <xdr:rowOff>39704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550047"/>
          <a:ext cx="889000" cy="4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13462</xdr:rowOff>
    </xdr:from>
    <xdr:to>
      <xdr:col>10</xdr:col>
      <xdr:colOff>165100</xdr:colOff>
      <xdr:row>37</xdr:row>
      <xdr:rowOff>115062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5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131589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3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10610</xdr:rowOff>
    </xdr:from>
    <xdr:to>
      <xdr:col>6</xdr:col>
      <xdr:colOff>38100</xdr:colOff>
      <xdr:row>37</xdr:row>
      <xdr:rowOff>112210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128737</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149860</xdr:rowOff>
    </xdr:from>
    <xdr:to>
      <xdr:col>24</xdr:col>
      <xdr:colOff>114300</xdr:colOff>
      <xdr:row>38</xdr:row>
      <xdr:rowOff>80010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64787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08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26155</xdr:rowOff>
    </xdr:from>
    <xdr:to>
      <xdr:col>20</xdr:col>
      <xdr:colOff>38100</xdr:colOff>
      <xdr:row>38</xdr:row>
      <xdr:rowOff>127755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4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118882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3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13386</xdr:rowOff>
    </xdr:from>
    <xdr:to>
      <xdr:col>15</xdr:col>
      <xdr:colOff>101600</xdr:colOff>
      <xdr:row>38</xdr:row>
      <xdr:rowOff>114986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2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106113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21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160354</xdr:rowOff>
    </xdr:from>
    <xdr:to>
      <xdr:col>10</xdr:col>
      <xdr:colOff>165100</xdr:colOff>
      <xdr:row>38</xdr:row>
      <xdr:rowOff>90504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0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81631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96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155597</xdr:rowOff>
    </xdr:from>
    <xdr:to>
      <xdr:col>6</xdr:col>
      <xdr:colOff>38100</xdr:colOff>
      <xdr:row>38</xdr:row>
      <xdr:rowOff>85747</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99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76874</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91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22789</xdr:rowOff>
    </xdr:from>
    <xdr:to>
      <xdr:col>24</xdr:col>
      <xdr:colOff>62865</xdr:colOff>
      <xdr:row>56</xdr:row>
      <xdr:rowOff>137044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66739"/>
          <a:ext cx="1270" cy="971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140871</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74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137044</xdr:rowOff>
    </xdr:from>
    <xdr:to>
      <xdr:col>24</xdr:col>
      <xdr:colOff>152400</xdr:colOff>
      <xdr:row>56</xdr:row>
      <xdr:rowOff>137044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73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140916</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41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22789</xdr:rowOff>
    </xdr:from>
    <xdr:to>
      <xdr:col>24</xdr:col>
      <xdr:colOff>152400</xdr:colOff>
      <xdr:row>51</xdr:row>
      <xdr:rowOff>22789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6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74800</xdr:rowOff>
    </xdr:from>
    <xdr:to>
      <xdr:col>24</xdr:col>
      <xdr:colOff>63500</xdr:colOff>
      <xdr:row>56</xdr:row>
      <xdr:rowOff>82454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676000"/>
          <a:ext cx="838200" cy="7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17667</xdr:rowOff>
    </xdr:from>
    <xdr:ext cx="534377"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447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166240</xdr:rowOff>
    </xdr:from>
    <xdr:to>
      <xdr:col>24</xdr:col>
      <xdr:colOff>114300</xdr:colOff>
      <xdr:row>56</xdr:row>
      <xdr:rowOff>96390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5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57308</xdr:rowOff>
    </xdr:from>
    <xdr:to>
      <xdr:col>19</xdr:col>
      <xdr:colOff>177800</xdr:colOff>
      <xdr:row>56</xdr:row>
      <xdr:rowOff>82454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658508"/>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23653</xdr:rowOff>
    </xdr:from>
    <xdr:to>
      <xdr:col>20</xdr:col>
      <xdr:colOff>38100</xdr:colOff>
      <xdr:row>56</xdr:row>
      <xdr:rowOff>125253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62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141780</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40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57308</xdr:rowOff>
    </xdr:from>
    <xdr:to>
      <xdr:col>15</xdr:col>
      <xdr:colOff>50800</xdr:colOff>
      <xdr:row>56</xdr:row>
      <xdr:rowOff>77415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658508"/>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168718</xdr:rowOff>
    </xdr:from>
    <xdr:to>
      <xdr:col>15</xdr:col>
      <xdr:colOff>101600</xdr:colOff>
      <xdr:row>56</xdr:row>
      <xdr:rowOff>98868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59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115395</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37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77415</xdr:rowOff>
    </xdr:from>
    <xdr:to>
      <xdr:col>10</xdr:col>
      <xdr:colOff>114300</xdr:colOff>
      <xdr:row>56</xdr:row>
      <xdr:rowOff>129710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678615"/>
          <a:ext cx="889000" cy="5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22830</xdr:rowOff>
    </xdr:from>
    <xdr:to>
      <xdr:col>10</xdr:col>
      <xdr:colOff>165100</xdr:colOff>
      <xdr:row>56</xdr:row>
      <xdr:rowOff>124430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62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140957</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399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93097</xdr:rowOff>
    </xdr:from>
    <xdr:to>
      <xdr:col>6</xdr:col>
      <xdr:colOff>38100</xdr:colOff>
      <xdr:row>57</xdr:row>
      <xdr:rowOff>23247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69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14374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24000</xdr:rowOff>
    </xdr:from>
    <xdr:to>
      <xdr:col>24</xdr:col>
      <xdr:colOff>114300</xdr:colOff>
      <xdr:row>56</xdr:row>
      <xdr:rowOff>125600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62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144666</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57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31654</xdr:rowOff>
    </xdr:from>
    <xdr:to>
      <xdr:col>20</xdr:col>
      <xdr:colOff>38100</xdr:colOff>
      <xdr:row>56</xdr:row>
      <xdr:rowOff>133254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63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124381</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972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6508</xdr:rowOff>
    </xdr:from>
    <xdr:to>
      <xdr:col>15</xdr:col>
      <xdr:colOff>101600</xdr:colOff>
      <xdr:row>56</xdr:row>
      <xdr:rowOff>108108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607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99235</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700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26615</xdr:rowOff>
    </xdr:from>
    <xdr:to>
      <xdr:col>10</xdr:col>
      <xdr:colOff>165100</xdr:colOff>
      <xdr:row>56</xdr:row>
      <xdr:rowOff>128215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627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119342</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72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78910</xdr:rowOff>
    </xdr:from>
    <xdr:to>
      <xdr:col>6</xdr:col>
      <xdr:colOff>38100</xdr:colOff>
      <xdr:row>57</xdr:row>
      <xdr:rowOff>9060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68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25587</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455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41402</xdr:rowOff>
    </xdr:from>
    <xdr:to>
      <xdr:col>24</xdr:col>
      <xdr:colOff>62865</xdr:colOff>
      <xdr:row>79</xdr:row>
      <xdr:rowOff>5435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42902"/>
          <a:ext cx="1270" cy="1507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9262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53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5435</xdr:rowOff>
    </xdr:from>
    <xdr:to>
      <xdr:col>24</xdr:col>
      <xdr:colOff>152400</xdr:colOff>
      <xdr:row>79</xdr:row>
      <xdr:rowOff>5435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159529</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1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41402</xdr:rowOff>
    </xdr:from>
    <xdr:to>
      <xdr:col>24</xdr:col>
      <xdr:colOff>152400</xdr:colOff>
      <xdr:row>70</xdr:row>
      <xdr:rowOff>41402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4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52146</xdr:rowOff>
    </xdr:from>
    <xdr:to>
      <xdr:col>24</xdr:col>
      <xdr:colOff>63500</xdr:colOff>
      <xdr:row>77</xdr:row>
      <xdr:rowOff>110286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253796"/>
          <a:ext cx="838200" cy="5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166158</xdr:rowOff>
    </xdr:from>
    <xdr:ext cx="469744"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963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16281</xdr:rowOff>
    </xdr:from>
    <xdr:to>
      <xdr:col>24</xdr:col>
      <xdr:colOff>114300</xdr:colOff>
      <xdr:row>77</xdr:row>
      <xdr:rowOff>117881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1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106324</xdr:rowOff>
    </xdr:from>
    <xdr:to>
      <xdr:col>19</xdr:col>
      <xdr:colOff>177800</xdr:colOff>
      <xdr:row>77</xdr:row>
      <xdr:rowOff>110286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307974"/>
          <a:ext cx="889000" cy="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27711</xdr:rowOff>
    </xdr:from>
    <xdr:to>
      <xdr:col>20</xdr:col>
      <xdr:colOff>38100</xdr:colOff>
      <xdr:row>77</xdr:row>
      <xdr:rowOff>129311</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145838</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004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106324</xdr:rowOff>
    </xdr:from>
    <xdr:to>
      <xdr:col>15</xdr:col>
      <xdr:colOff>50800</xdr:colOff>
      <xdr:row>77</xdr:row>
      <xdr:rowOff>121793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307974"/>
          <a:ext cx="889000" cy="15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47600</xdr:rowOff>
    </xdr:from>
    <xdr:to>
      <xdr:col>15</xdr:col>
      <xdr:colOff>101600</xdr:colOff>
      <xdr:row>77</xdr:row>
      <xdr:rowOff>149200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2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165727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02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68453</xdr:rowOff>
    </xdr:from>
    <xdr:to>
      <xdr:col>10</xdr:col>
      <xdr:colOff>114300</xdr:colOff>
      <xdr:row>77</xdr:row>
      <xdr:rowOff>121793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270103"/>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60249</xdr:rowOff>
    </xdr:from>
    <xdr:to>
      <xdr:col>10</xdr:col>
      <xdr:colOff>165100</xdr:colOff>
      <xdr:row>77</xdr:row>
      <xdr:rowOff>161849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26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6926</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03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38533</xdr:rowOff>
    </xdr:from>
    <xdr:to>
      <xdr:col>6</xdr:col>
      <xdr:colOff>38100</xdr:colOff>
      <xdr:row>77</xdr:row>
      <xdr:rowOff>140133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24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131260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332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1346</xdr:rowOff>
    </xdr:from>
    <xdr:to>
      <xdr:col>24</xdr:col>
      <xdr:colOff>114300</xdr:colOff>
      <xdr:row>77</xdr:row>
      <xdr:rowOff>102946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2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24223</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054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59486</xdr:rowOff>
    </xdr:from>
    <xdr:to>
      <xdr:col>20</xdr:col>
      <xdr:colOff>38100</xdr:colOff>
      <xdr:row>77</xdr:row>
      <xdr:rowOff>161086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261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152213</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353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55524</xdr:rowOff>
    </xdr:from>
    <xdr:to>
      <xdr:col>15</xdr:col>
      <xdr:colOff>101600</xdr:colOff>
      <xdr:row>77</xdr:row>
      <xdr:rowOff>157124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25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148251</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349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70993</xdr:rowOff>
    </xdr:from>
    <xdr:to>
      <xdr:col>10</xdr:col>
      <xdr:colOff>165100</xdr:colOff>
      <xdr:row>78</xdr:row>
      <xdr:rowOff>1143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272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163720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365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17653</xdr:rowOff>
    </xdr:from>
    <xdr:to>
      <xdr:col>6</xdr:col>
      <xdr:colOff>38100</xdr:colOff>
      <xdr:row>77</xdr:row>
      <xdr:rowOff>119253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21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135780</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2994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100</xdr:row>
      <xdr:rowOff>111777</xdr:rowOff>
    </xdr:from>
    <xdr:ext cx="59541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166581" y="1725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73677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87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93199</xdr:rowOff>
    </xdr:from>
    <xdr:to>
      <xdr:col>24</xdr:col>
      <xdr:colOff>62865</xdr:colOff>
      <xdr:row>99</xdr:row>
      <xdr:rowOff>33286</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95149"/>
          <a:ext cx="1270" cy="1311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37113</xdr:rowOff>
    </xdr:from>
    <xdr:ext cx="599010"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701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33286</xdr:rowOff>
    </xdr:from>
    <xdr:to>
      <xdr:col>24</xdr:col>
      <xdr:colOff>152400</xdr:colOff>
      <xdr:row>99</xdr:row>
      <xdr:rowOff>33286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7006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39876</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70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93199</xdr:rowOff>
    </xdr:from>
    <xdr:to>
      <xdr:col>24</xdr:col>
      <xdr:colOff>152400</xdr:colOff>
      <xdr:row>91</xdr:row>
      <xdr:rowOff>93199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95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23800</xdr:rowOff>
    </xdr:from>
    <xdr:to>
      <xdr:col>24</xdr:col>
      <xdr:colOff>63500</xdr:colOff>
      <xdr:row>96</xdr:row>
      <xdr:rowOff>26848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311550"/>
          <a:ext cx="838200" cy="17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166507</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1113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143630</xdr:rowOff>
    </xdr:from>
    <xdr:to>
      <xdr:col>24</xdr:col>
      <xdr:colOff>114300</xdr:colOff>
      <xdr:row>95</xdr:row>
      <xdr:rowOff>73780</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5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26848</xdr:rowOff>
    </xdr:from>
    <xdr:to>
      <xdr:col>19</xdr:col>
      <xdr:colOff>177800</xdr:colOff>
      <xdr:row>96</xdr:row>
      <xdr:rowOff>133090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486048"/>
          <a:ext cx="889000" cy="106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30550</xdr:rowOff>
    </xdr:from>
    <xdr:to>
      <xdr:col>20</xdr:col>
      <xdr:colOff>38100</xdr:colOff>
      <xdr:row>95</xdr:row>
      <xdr:rowOff>132150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148677</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093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74834</xdr:rowOff>
    </xdr:from>
    <xdr:to>
      <xdr:col>15</xdr:col>
      <xdr:colOff>50800</xdr:colOff>
      <xdr:row>96</xdr:row>
      <xdr:rowOff>133090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534034"/>
          <a:ext cx="889000" cy="5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133629</xdr:rowOff>
    </xdr:from>
    <xdr:to>
      <xdr:col>15</xdr:col>
      <xdr:colOff>101600</xdr:colOff>
      <xdr:row>96</xdr:row>
      <xdr:rowOff>63779</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21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80306</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196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74834</xdr:rowOff>
    </xdr:from>
    <xdr:to>
      <xdr:col>10</xdr:col>
      <xdr:colOff>114300</xdr:colOff>
      <xdr:row>97</xdr:row>
      <xdr:rowOff>165512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534034"/>
          <a:ext cx="889000" cy="26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148470</xdr:rowOff>
    </xdr:from>
    <xdr:to>
      <xdr:col>10</xdr:col>
      <xdr:colOff>165100</xdr:colOff>
      <xdr:row>95</xdr:row>
      <xdr:rowOff>78620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6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95147</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039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45599</xdr:rowOff>
    </xdr:from>
    <xdr:to>
      <xdr:col>6</xdr:col>
      <xdr:colOff>38100</xdr:colOff>
      <xdr:row>97</xdr:row>
      <xdr:rowOff>147199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76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163726</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451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144450</xdr:rowOff>
    </xdr:from>
    <xdr:to>
      <xdr:col>24</xdr:col>
      <xdr:colOff>114300</xdr:colOff>
      <xdr:row>95</xdr:row>
      <xdr:rowOff>74600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26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122877</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239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147498</xdr:rowOff>
    </xdr:from>
    <xdr:to>
      <xdr:col>20</xdr:col>
      <xdr:colOff>38100</xdr:colOff>
      <xdr:row>96</xdr:row>
      <xdr:rowOff>77648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43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68775</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527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82290</xdr:rowOff>
    </xdr:from>
    <xdr:to>
      <xdr:col>15</xdr:col>
      <xdr:colOff>101600</xdr:colOff>
      <xdr:row>97</xdr:row>
      <xdr:rowOff>12440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4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3567</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634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24034</xdr:rowOff>
    </xdr:from>
    <xdr:to>
      <xdr:col>10</xdr:col>
      <xdr:colOff>165100</xdr:colOff>
      <xdr:row>96</xdr:row>
      <xdr:rowOff>125634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483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116761</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575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114712</xdr:rowOff>
    </xdr:from>
    <xdr:to>
      <xdr:col>6</xdr:col>
      <xdr:colOff>38100</xdr:colOff>
      <xdr:row>98</xdr:row>
      <xdr:rowOff>44862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745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35989</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83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168927</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1854</xdr:rowOff>
    </xdr:from>
    <xdr:to>
      <xdr:col>54</xdr:col>
      <xdr:colOff>189865</xdr:colOff>
      <xdr:row>39</xdr:row>
      <xdr:rowOff>54387</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659704"/>
          <a:ext cx="1270" cy="1081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58214</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744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54387</xdr:rowOff>
    </xdr:from>
    <xdr:to>
      <xdr:col>55</xdr:col>
      <xdr:colOff>88900</xdr:colOff>
      <xdr:row>39</xdr:row>
      <xdr:rowOff>54387</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74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119981</xdr:rowOff>
    </xdr:from>
    <xdr:ext cx="534377"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434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1854</xdr:rowOff>
    </xdr:from>
    <xdr:to>
      <xdr:col>55</xdr:col>
      <xdr:colOff>88900</xdr:colOff>
      <xdr:row>33</xdr:row>
      <xdr:rowOff>1854</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659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152121</xdr:rowOff>
    </xdr:from>
    <xdr:to>
      <xdr:col>55</xdr:col>
      <xdr:colOff>0</xdr:colOff>
      <xdr:row>38</xdr:row>
      <xdr:rowOff>7539</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495771"/>
          <a:ext cx="838200" cy="2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142506</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486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164079</xdr:rowOff>
    </xdr:from>
    <xdr:to>
      <xdr:col>55</xdr:col>
      <xdr:colOff>50800</xdr:colOff>
      <xdr:row>38</xdr:row>
      <xdr:rowOff>94229</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507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134488</xdr:rowOff>
    </xdr:from>
    <xdr:to>
      <xdr:col>50</xdr:col>
      <xdr:colOff>114300</xdr:colOff>
      <xdr:row>37</xdr:row>
      <xdr:rowOff>152121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78138"/>
          <a:ext cx="889000" cy="17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874</xdr:rowOff>
    </xdr:from>
    <xdr:to>
      <xdr:col>50</xdr:col>
      <xdr:colOff>165100</xdr:colOff>
      <xdr:row>38</xdr:row>
      <xdr:rowOff>102474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51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93601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60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134488</xdr:rowOff>
    </xdr:from>
    <xdr:to>
      <xdr:col>45</xdr:col>
      <xdr:colOff>177800</xdr:colOff>
      <xdr:row>38</xdr:row>
      <xdr:rowOff>23053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78138"/>
          <a:ext cx="889000" cy="6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9713</xdr:rowOff>
    </xdr:from>
    <xdr:to>
      <xdr:col>46</xdr:col>
      <xdr:colOff>38100</xdr:colOff>
      <xdr:row>38</xdr:row>
      <xdr:rowOff>111313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52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102440</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617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42393</xdr:rowOff>
    </xdr:from>
    <xdr:to>
      <xdr:col>41</xdr:col>
      <xdr:colOff>50800</xdr:colOff>
      <xdr:row>38</xdr:row>
      <xdr:rowOff>23053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185893"/>
          <a:ext cx="889000" cy="1352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110175</xdr:rowOff>
    </xdr:from>
    <xdr:to>
      <xdr:col>41</xdr:col>
      <xdr:colOff>101600</xdr:colOff>
      <xdr:row>39</xdr:row>
      <xdr:rowOff>40325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62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31452</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71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160254</xdr:rowOff>
    </xdr:from>
    <xdr:to>
      <xdr:col>36</xdr:col>
      <xdr:colOff>165100</xdr:colOff>
      <xdr:row>30</xdr:row>
      <xdr:rowOff>90404</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13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106931</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4907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128189</xdr:rowOff>
    </xdr:from>
    <xdr:to>
      <xdr:col>55</xdr:col>
      <xdr:colOff>50800</xdr:colOff>
      <xdr:row>38</xdr:row>
      <xdr:rowOff>58339</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7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151066</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23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101321</xdr:rowOff>
    </xdr:from>
    <xdr:to>
      <xdr:col>50</xdr:col>
      <xdr:colOff>165100</xdr:colOff>
      <xdr:row>38</xdr:row>
      <xdr:rowOff>31471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4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47998</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22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83688</xdr:rowOff>
    </xdr:from>
    <xdr:to>
      <xdr:col>46</xdr:col>
      <xdr:colOff>38100</xdr:colOff>
      <xdr:row>38</xdr:row>
      <xdr:rowOff>13838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2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30365</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202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143703</xdr:rowOff>
    </xdr:from>
    <xdr:to>
      <xdr:col>41</xdr:col>
      <xdr:colOff>101600</xdr:colOff>
      <xdr:row>38</xdr:row>
      <xdr:rowOff>73853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8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90380</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26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163043</xdr:rowOff>
    </xdr:from>
    <xdr:to>
      <xdr:col>36</xdr:col>
      <xdr:colOff>165100</xdr:colOff>
      <xdr:row>30</xdr:row>
      <xdr:rowOff>93193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13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84320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227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22764</xdr:rowOff>
    </xdr:from>
    <xdr:to>
      <xdr:col>54</xdr:col>
      <xdr:colOff>189865</xdr:colOff>
      <xdr:row>57</xdr:row>
      <xdr:rowOff>113952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595264"/>
          <a:ext cx="1270" cy="1291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117779</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989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113952</xdr:rowOff>
    </xdr:from>
    <xdr:to>
      <xdr:col>55</xdr:col>
      <xdr:colOff>88900</xdr:colOff>
      <xdr:row>57</xdr:row>
      <xdr:rowOff>113952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988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140891</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370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22764</xdr:rowOff>
    </xdr:from>
    <xdr:to>
      <xdr:col>55</xdr:col>
      <xdr:colOff>88900</xdr:colOff>
      <xdr:row>50</xdr:row>
      <xdr:rowOff>22764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59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161684</xdr:rowOff>
    </xdr:from>
    <xdr:to>
      <xdr:col>55</xdr:col>
      <xdr:colOff>0</xdr:colOff>
      <xdr:row>57</xdr:row>
      <xdr:rowOff>140706</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762884"/>
          <a:ext cx="838200" cy="150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72938</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502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50061</xdr:rowOff>
    </xdr:from>
    <xdr:to>
      <xdr:col>55</xdr:col>
      <xdr:colOff>50800</xdr:colOff>
      <xdr:row>56</xdr:row>
      <xdr:rowOff>151661</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5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128400</xdr:rowOff>
    </xdr:from>
    <xdr:to>
      <xdr:col>50</xdr:col>
      <xdr:colOff>114300</xdr:colOff>
      <xdr:row>57</xdr:row>
      <xdr:rowOff>140706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901050"/>
          <a:ext cx="889000" cy="12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24595</xdr:rowOff>
    </xdr:from>
    <xdr:to>
      <xdr:col>50</xdr:col>
      <xdr:colOff>165100</xdr:colOff>
      <xdr:row>56</xdr:row>
      <xdr:rowOff>126195</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2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142722</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0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107825</xdr:rowOff>
    </xdr:from>
    <xdr:to>
      <xdr:col>45</xdr:col>
      <xdr:colOff>177800</xdr:colOff>
      <xdr:row>57</xdr:row>
      <xdr:rowOff>128400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880475"/>
          <a:ext cx="889000" cy="20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129553</xdr:rowOff>
    </xdr:from>
    <xdr:to>
      <xdr:col>46</xdr:col>
      <xdr:colOff>38100</xdr:colOff>
      <xdr:row>57</xdr:row>
      <xdr:rowOff>59703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30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76230</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0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107825</xdr:rowOff>
    </xdr:from>
    <xdr:to>
      <xdr:col>41</xdr:col>
      <xdr:colOff>50800</xdr:colOff>
      <xdr:row>57</xdr:row>
      <xdr:rowOff>152837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880475"/>
          <a:ext cx="889000" cy="45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114206</xdr:rowOff>
    </xdr:from>
    <xdr:to>
      <xdr:col>41</xdr:col>
      <xdr:colOff>101600</xdr:colOff>
      <xdr:row>57</xdr:row>
      <xdr:rowOff>44356</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715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60883</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9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123457</xdr:rowOff>
    </xdr:from>
    <xdr:to>
      <xdr:col>36</xdr:col>
      <xdr:colOff>165100</xdr:colOff>
      <xdr:row>57</xdr:row>
      <xdr:rowOff>53607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2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70134</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99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110884</xdr:rowOff>
    </xdr:from>
    <xdr:to>
      <xdr:col>55</xdr:col>
      <xdr:colOff>50800</xdr:colOff>
      <xdr:row>57</xdr:row>
      <xdr:rowOff>41034</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712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28488</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629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89906</xdr:rowOff>
    </xdr:from>
    <xdr:to>
      <xdr:col>50</xdr:col>
      <xdr:colOff>165100</xdr:colOff>
      <xdr:row>58</xdr:row>
      <xdr:rowOff>20056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6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11183</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955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77600</xdr:rowOff>
    </xdr:from>
    <xdr:to>
      <xdr:col>46</xdr:col>
      <xdr:colOff>38100</xdr:colOff>
      <xdr:row>58</xdr:row>
      <xdr:rowOff>7750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85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170327</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942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57025</xdr:rowOff>
    </xdr:from>
    <xdr:to>
      <xdr:col>41</xdr:col>
      <xdr:colOff>101600</xdr:colOff>
      <xdr:row>57</xdr:row>
      <xdr:rowOff>158625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2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149752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22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102037</xdr:rowOff>
    </xdr:from>
    <xdr:to>
      <xdr:col>36</xdr:col>
      <xdr:colOff>165100</xdr:colOff>
      <xdr:row>58</xdr:row>
      <xdr:rowOff>32187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87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23314</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967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54791</xdr:rowOff>
    </xdr:from>
    <xdr:to>
      <xdr:col>54</xdr:col>
      <xdr:colOff>189865</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227741"/>
          <a:ext cx="1270" cy="1415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1468</xdr:rowOff>
    </xdr:from>
    <xdr:ext cx="534377"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200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54791</xdr:rowOff>
    </xdr:from>
    <xdr:to>
      <xdr:col>55</xdr:col>
      <xdr:colOff>88900</xdr:colOff>
      <xdr:row>71</xdr:row>
      <xdr:rowOff>54791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22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145024</xdr:rowOff>
    </xdr:from>
    <xdr:to>
      <xdr:col>55</xdr:col>
      <xdr:colOff>0</xdr:colOff>
      <xdr:row>79</xdr:row>
      <xdr:rowOff>20796</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9639300" y="13346674"/>
          <a:ext cx="838200" cy="218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90778</xdr:rowOff>
    </xdr:from>
    <xdr:ext cx="469744"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3120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67901</xdr:rowOff>
    </xdr:from>
    <xdr:to>
      <xdr:col>55</xdr:col>
      <xdr:colOff>50800</xdr:colOff>
      <xdr:row>77</xdr:row>
      <xdr:rowOff>169501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26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138623</xdr:rowOff>
    </xdr:from>
    <xdr:to>
      <xdr:col>50</xdr:col>
      <xdr:colOff>114300</xdr:colOff>
      <xdr:row>77</xdr:row>
      <xdr:rowOff>145024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8750300" y="13340273"/>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47230</xdr:rowOff>
    </xdr:from>
    <xdr:to>
      <xdr:col>50</xdr:col>
      <xdr:colOff>165100</xdr:colOff>
      <xdr:row>77</xdr:row>
      <xdr:rowOff>148830</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24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165357</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302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138623</xdr:rowOff>
    </xdr:from>
    <xdr:to>
      <xdr:col>45</xdr:col>
      <xdr:colOff>177800</xdr:colOff>
      <xdr:row>77</xdr:row>
      <xdr:rowOff>154950</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7861300" y="13340273"/>
          <a:ext cx="88900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149282</xdr:rowOff>
    </xdr:from>
    <xdr:to>
      <xdr:col>46</xdr:col>
      <xdr:colOff>38100</xdr:colOff>
      <xdr:row>78</xdr:row>
      <xdr:rowOff>79432</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35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70559</xdr:rowOff>
    </xdr:from>
    <xdr:ext cx="469744"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15428" y="1344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154950</xdr:rowOff>
    </xdr:from>
    <xdr:to>
      <xdr:col>41</xdr:col>
      <xdr:colOff>50800</xdr:colOff>
      <xdr:row>78</xdr:row>
      <xdr:rowOff>17889</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6972300" y="13356600"/>
          <a:ext cx="889000" cy="3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67118</xdr:rowOff>
    </xdr:from>
    <xdr:to>
      <xdr:col>41</xdr:col>
      <xdr:colOff>101600</xdr:colOff>
      <xdr:row>77</xdr:row>
      <xdr:rowOff>168718</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26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13795</xdr:rowOff>
    </xdr:from>
    <xdr:ext cx="469744"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26428" y="1304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139192</xdr:rowOff>
    </xdr:from>
    <xdr:to>
      <xdr:col>36</xdr:col>
      <xdr:colOff>165100</xdr:colOff>
      <xdr:row>78</xdr:row>
      <xdr:rowOff>69342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3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60469</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37428" y="134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141446</xdr:rowOff>
    </xdr:from>
    <xdr:to>
      <xdr:col>55</xdr:col>
      <xdr:colOff>50800</xdr:colOff>
      <xdr:row>79</xdr:row>
      <xdr:rowOff>71596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514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56373</xdr:rowOff>
    </xdr:from>
    <xdr:ext cx="469744"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342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94224</xdr:rowOff>
    </xdr:from>
    <xdr:to>
      <xdr:col>50</xdr:col>
      <xdr:colOff>165100</xdr:colOff>
      <xdr:row>78</xdr:row>
      <xdr:rowOff>24374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329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15501</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04428" y="1338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87823</xdr:rowOff>
    </xdr:from>
    <xdr:to>
      <xdr:col>46</xdr:col>
      <xdr:colOff>38100</xdr:colOff>
      <xdr:row>78</xdr:row>
      <xdr:rowOff>17973</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328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34500</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15428" y="13064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104150</xdr:rowOff>
    </xdr:from>
    <xdr:to>
      <xdr:col>41</xdr:col>
      <xdr:colOff>101600</xdr:colOff>
      <xdr:row>78</xdr:row>
      <xdr:rowOff>34300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330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25427</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26428" y="1339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138539</xdr:rowOff>
    </xdr:from>
    <xdr:to>
      <xdr:col>36</xdr:col>
      <xdr:colOff>165100</xdr:colOff>
      <xdr:row>78</xdr:row>
      <xdr:rowOff>68689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334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85216</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37428" y="13115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82150</xdr:rowOff>
    </xdr:from>
    <xdr:to>
      <xdr:col>54</xdr:col>
      <xdr:colOff>189865</xdr:colOff>
      <xdr:row>99</xdr:row>
      <xdr:rowOff>55632</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684100"/>
          <a:ext cx="1270" cy="1345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59459</xdr:rowOff>
    </xdr:from>
    <xdr:ext cx="534377"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3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55632</xdr:rowOff>
    </xdr:from>
    <xdr:to>
      <xdr:col>55</xdr:col>
      <xdr:colOff>88900</xdr:colOff>
      <xdr:row>99</xdr:row>
      <xdr:rowOff>55632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2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28827</xdr:rowOff>
    </xdr:from>
    <xdr:ext cx="534377"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45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82150</xdr:rowOff>
    </xdr:from>
    <xdr:to>
      <xdr:col>55</xdr:col>
      <xdr:colOff>88900</xdr:colOff>
      <xdr:row>91</xdr:row>
      <xdr:rowOff>82150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68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15036</xdr:rowOff>
    </xdr:from>
    <xdr:to>
      <xdr:col>55</xdr:col>
      <xdr:colOff>0</xdr:colOff>
      <xdr:row>99</xdr:row>
      <xdr:rowOff>10122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474236"/>
          <a:ext cx="838200" cy="50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51573</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822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73146</xdr:rowOff>
    </xdr:from>
    <xdr:to>
      <xdr:col>55</xdr:col>
      <xdr:colOff>50800</xdr:colOff>
      <xdr:row>98</xdr:row>
      <xdr:rowOff>3296</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703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10122</xdr:rowOff>
    </xdr:from>
    <xdr:to>
      <xdr:col>50</xdr:col>
      <xdr:colOff>114300</xdr:colOff>
      <xdr:row>99</xdr:row>
      <xdr:rowOff>22600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983672"/>
          <a:ext cx="889000" cy="12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97340</xdr:rowOff>
    </xdr:from>
    <xdr:to>
      <xdr:col>50</xdr:col>
      <xdr:colOff>165100</xdr:colOff>
      <xdr:row>98</xdr:row>
      <xdr:rowOff>27490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72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44017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0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167590</xdr:rowOff>
    </xdr:from>
    <xdr:to>
      <xdr:col>45</xdr:col>
      <xdr:colOff>177800</xdr:colOff>
      <xdr:row>99</xdr:row>
      <xdr:rowOff>22600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969690"/>
          <a:ext cx="889000" cy="2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26930</xdr:rowOff>
    </xdr:from>
    <xdr:to>
      <xdr:col>46</xdr:col>
      <xdr:colOff>38100</xdr:colOff>
      <xdr:row>98</xdr:row>
      <xdr:rowOff>128530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145057</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604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167590</xdr:rowOff>
    </xdr:from>
    <xdr:to>
      <xdr:col>41</xdr:col>
      <xdr:colOff>50800</xdr:colOff>
      <xdr:row>99</xdr:row>
      <xdr:rowOff>76740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969690"/>
          <a:ext cx="889000" cy="80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72346</xdr:rowOff>
    </xdr:from>
    <xdr:to>
      <xdr:col>41</xdr:col>
      <xdr:colOff>101600</xdr:colOff>
      <xdr:row>99</xdr:row>
      <xdr:rowOff>2496</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74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19023</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649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59582</xdr:rowOff>
    </xdr:from>
    <xdr:to>
      <xdr:col>36</xdr:col>
      <xdr:colOff>165100</xdr:colOff>
      <xdr:row>98</xdr:row>
      <xdr:rowOff>161182</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61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6259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636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135686</xdr:rowOff>
    </xdr:from>
    <xdr:to>
      <xdr:col>55</xdr:col>
      <xdr:colOff>50800</xdr:colOff>
      <xdr:row>96</xdr:row>
      <xdr:rowOff>65836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42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158563</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27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130772</xdr:rowOff>
    </xdr:from>
    <xdr:to>
      <xdr:col>50</xdr:col>
      <xdr:colOff>165100</xdr:colOff>
      <xdr:row>99</xdr:row>
      <xdr:rowOff>60922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93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52049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702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143250</xdr:rowOff>
    </xdr:from>
    <xdr:to>
      <xdr:col>46</xdr:col>
      <xdr:colOff>38100</xdr:colOff>
      <xdr:row>99</xdr:row>
      <xdr:rowOff>73400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94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64527</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703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116790</xdr:rowOff>
    </xdr:from>
    <xdr:to>
      <xdr:col>41</xdr:col>
      <xdr:colOff>101600</xdr:colOff>
      <xdr:row>99</xdr:row>
      <xdr:rowOff>46940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91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38067</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701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99</xdr:row>
      <xdr:rowOff>25940</xdr:rowOff>
    </xdr:from>
    <xdr:to>
      <xdr:col>36</xdr:col>
      <xdr:colOff>165100</xdr:colOff>
      <xdr:row>99</xdr:row>
      <xdr:rowOff>127540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99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118667</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7092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35</xdr:row>
      <xdr:rowOff>54627</xdr:rowOff>
    </xdr:from>
    <xdr:ext cx="31290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33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32</xdr:row>
      <xdr:rowOff>111777</xdr:rowOff>
    </xdr:from>
    <xdr:ext cx="31290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33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29</xdr:row>
      <xdr:rowOff>168927</xdr:rowOff>
    </xdr:from>
    <xdr:ext cx="31290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33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27</xdr:row>
      <xdr:rowOff>54627</xdr:rowOff>
    </xdr:from>
    <xdr:ext cx="31290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33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38</xdr:row>
      <xdr:rowOff>139700</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317595" y="6654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10177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10177</xdr:rowOff>
    </xdr:from>
    <xdr:ext cx="24929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635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67327</xdr:rowOff>
    </xdr:from>
    <xdr:ext cx="249299"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82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88900</xdr:rowOff>
    </xdr:from>
    <xdr:to>
      <xdr:col>81</xdr:col>
      <xdr:colOff>101600</xdr:colOff>
      <xdr:row>39</xdr:row>
      <xdr:rowOff>19050</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88900</xdr:rowOff>
    </xdr:from>
    <xdr:to>
      <xdr:col>76</xdr:col>
      <xdr:colOff>165100</xdr:colOff>
      <xdr:row>39</xdr:row>
      <xdr:rowOff>19050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88900</xdr:rowOff>
    </xdr:from>
    <xdr:to>
      <xdr:col>72</xdr:col>
      <xdr:colOff>38100</xdr:colOff>
      <xdr:row>37</xdr:row>
      <xdr:rowOff>19050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35</xdr:row>
      <xdr:rowOff>35577</xdr:rowOff>
    </xdr:from>
    <xdr:ext cx="313932"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46333" y="6036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146050</xdr:rowOff>
    </xdr:from>
    <xdr:to>
      <xdr:col>67</xdr:col>
      <xdr:colOff>101600</xdr:colOff>
      <xdr:row>30</xdr:row>
      <xdr:rowOff>76200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51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28</xdr:row>
      <xdr:rowOff>92727</xdr:rowOff>
    </xdr:from>
    <xdr:ext cx="313932"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57333" y="4893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124477</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68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37</xdr:row>
      <xdr:rowOff>35577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37</xdr:row>
      <xdr:rowOff>35577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公債費グラフ枠">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87808</xdr:rowOff>
    </xdr:from>
    <xdr:to>
      <xdr:col>85</xdr:col>
      <xdr:colOff>126364</xdr:colOff>
      <xdr:row>79</xdr:row>
      <xdr:rowOff>44298</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6317595" y="12089308"/>
          <a:ext cx="1269" cy="1499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48125</xdr:rowOff>
    </xdr:from>
    <xdr:ext cx="249299" cy="259045"/>
    <xdr:sp macro="" textlink="">
      <xdr:nvSpPr>
        <xdr:cNvPr id="620" name="公債費最小値テキスト">
          <a:extLst>
            <a:ext uri="{FF2B5EF4-FFF2-40B4-BE49-F238E27FC236}">
              <a16:creationId xmlns:a16="http://schemas.microsoft.com/office/drawing/2014/main" id="{00000000-0008-0000-0600-00006C020000}"/>
            </a:ext>
          </a:extLst>
        </xdr:cNvPr>
        <xdr:cNvSpPr txBox="1"/>
      </xdr:nvSpPr>
      <xdr:spPr>
        <a:xfrm>
          <a:off x="16370300" y="13592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44298</xdr:rowOff>
    </xdr:from>
    <xdr:to>
      <xdr:col>86</xdr:col>
      <xdr:colOff>25400</xdr:colOff>
      <xdr:row>79</xdr:row>
      <xdr:rowOff>44298</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3588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34485</xdr:rowOff>
    </xdr:from>
    <xdr:ext cx="534377" cy="259045"/>
    <xdr:sp macro="" textlink="">
      <xdr:nvSpPr>
        <xdr:cNvPr id="622" name="公債費最大値テキスト">
          <a:extLst>
            <a:ext uri="{FF2B5EF4-FFF2-40B4-BE49-F238E27FC236}">
              <a16:creationId xmlns:a16="http://schemas.microsoft.com/office/drawing/2014/main" id="{00000000-0008-0000-0600-00006E020000}"/>
            </a:ext>
          </a:extLst>
        </xdr:cNvPr>
        <xdr:cNvSpPr txBox="1"/>
      </xdr:nvSpPr>
      <xdr:spPr>
        <a:xfrm>
          <a:off x="16370300" y="1186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87808</xdr:rowOff>
    </xdr:from>
    <xdr:to>
      <xdr:col>86</xdr:col>
      <xdr:colOff>25400</xdr:colOff>
      <xdr:row>70</xdr:row>
      <xdr:rowOff>87808</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6230600" y="1208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83007</xdr:rowOff>
    </xdr:from>
    <xdr:to>
      <xdr:col>85</xdr:col>
      <xdr:colOff>127000</xdr:colOff>
      <xdr:row>77</xdr:row>
      <xdr:rowOff>107696</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5481300" y="13284657"/>
          <a:ext cx="8382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86707</xdr:rowOff>
    </xdr:from>
    <xdr:ext cx="469744" cy="259045"/>
    <xdr:sp macro="" textlink="">
      <xdr:nvSpPr>
        <xdr:cNvPr id="625" name="公債費平均値テキスト">
          <a:extLst>
            <a:ext uri="{FF2B5EF4-FFF2-40B4-BE49-F238E27FC236}">
              <a16:creationId xmlns:a16="http://schemas.microsoft.com/office/drawing/2014/main" id="{00000000-0008-0000-0600-000071020000}"/>
            </a:ext>
          </a:extLst>
        </xdr:cNvPr>
        <xdr:cNvSpPr txBox="1"/>
      </xdr:nvSpPr>
      <xdr:spPr>
        <a:xfrm>
          <a:off x="16370300" y="12945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63830</xdr:rowOff>
    </xdr:from>
    <xdr:to>
      <xdr:col>85</xdr:col>
      <xdr:colOff>177800</xdr:colOff>
      <xdr:row>76</xdr:row>
      <xdr:rowOff>165430</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6268700" y="130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83007</xdr:rowOff>
    </xdr:from>
    <xdr:to>
      <xdr:col>81</xdr:col>
      <xdr:colOff>50800</xdr:colOff>
      <xdr:row>77</xdr:row>
      <xdr:rowOff>83159</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4592300" y="13284657"/>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38836</xdr:rowOff>
    </xdr:from>
    <xdr:to>
      <xdr:col>81</xdr:col>
      <xdr:colOff>101600</xdr:colOff>
      <xdr:row>76</xdr:row>
      <xdr:rowOff>140436</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5430500" y="1306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74</xdr:row>
      <xdr:rowOff>156963</xdr:rowOff>
    </xdr:from>
    <xdr:ext cx="469744"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46428" y="12844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70129</xdr:rowOff>
    </xdr:from>
    <xdr:to>
      <xdr:col>76</xdr:col>
      <xdr:colOff>114300</xdr:colOff>
      <xdr:row>77</xdr:row>
      <xdr:rowOff>83159</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3703300" y="13271779"/>
          <a:ext cx="8890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86158</xdr:rowOff>
    </xdr:from>
    <xdr:to>
      <xdr:col>76</xdr:col>
      <xdr:colOff>165100</xdr:colOff>
      <xdr:row>77</xdr:row>
      <xdr:rowOff>16308</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4541500" y="13116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32834</xdr:rowOff>
    </xdr:from>
    <xdr:ext cx="469744"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4357428" y="12891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63195</xdr:rowOff>
    </xdr:from>
    <xdr:to>
      <xdr:col>71</xdr:col>
      <xdr:colOff>177800</xdr:colOff>
      <xdr:row>77</xdr:row>
      <xdr:rowOff>70129</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2814300" y="13264845"/>
          <a:ext cx="889000" cy="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12928</xdr:rowOff>
    </xdr:from>
    <xdr:to>
      <xdr:col>72</xdr:col>
      <xdr:colOff>38100</xdr:colOff>
      <xdr:row>76</xdr:row>
      <xdr:rowOff>114528</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3652500" y="1304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131056</xdr:rowOff>
    </xdr:from>
    <xdr:ext cx="469744"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468428" y="12818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43714</xdr:rowOff>
    </xdr:from>
    <xdr:to>
      <xdr:col>67</xdr:col>
      <xdr:colOff>101600</xdr:colOff>
      <xdr:row>76</xdr:row>
      <xdr:rowOff>145314</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2763500" y="130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161841</xdr:rowOff>
    </xdr:from>
    <xdr:ext cx="469744"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579428" y="1284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56896</xdr:rowOff>
    </xdr:from>
    <xdr:to>
      <xdr:col>85</xdr:col>
      <xdr:colOff>177800</xdr:colOff>
      <xdr:row>77</xdr:row>
      <xdr:rowOff>158496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6268700" y="1325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35323</xdr:rowOff>
    </xdr:from>
    <xdr:ext cx="469744" cy="259045"/>
    <xdr:sp macro="" textlink="">
      <xdr:nvSpPr>
        <xdr:cNvPr id="644" name="公債費該当値テキスト">
          <a:extLst>
            <a:ext uri="{FF2B5EF4-FFF2-40B4-BE49-F238E27FC236}">
              <a16:creationId xmlns:a16="http://schemas.microsoft.com/office/drawing/2014/main" id="{00000000-0008-0000-0600-000084020000}"/>
            </a:ext>
          </a:extLst>
        </xdr:cNvPr>
        <xdr:cNvSpPr txBox="1"/>
      </xdr:nvSpPr>
      <xdr:spPr>
        <a:xfrm>
          <a:off x="16370300" y="13236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32207</xdr:rowOff>
    </xdr:from>
    <xdr:to>
      <xdr:col>81</xdr:col>
      <xdr:colOff>101600</xdr:colOff>
      <xdr:row>77</xdr:row>
      <xdr:rowOff>133807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5430500" y="1323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124934</xdr:rowOff>
    </xdr:from>
    <xdr:ext cx="469744"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46428" y="133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32359</xdr:rowOff>
    </xdr:from>
    <xdr:to>
      <xdr:col>76</xdr:col>
      <xdr:colOff>165100</xdr:colOff>
      <xdr:row>77</xdr:row>
      <xdr:rowOff>133959</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4541500" y="1323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125086</xdr:rowOff>
    </xdr:from>
    <xdr:ext cx="469744"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357428" y="1332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19329</xdr:rowOff>
    </xdr:from>
    <xdr:to>
      <xdr:col>72</xdr:col>
      <xdr:colOff>38100</xdr:colOff>
      <xdr:row>77</xdr:row>
      <xdr:rowOff>120929</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3652500" y="13220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112056</xdr:rowOff>
    </xdr:from>
    <xdr:ext cx="469744"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468428" y="1331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12395</xdr:rowOff>
    </xdr:from>
    <xdr:to>
      <xdr:col>67</xdr:col>
      <xdr:colOff>101600</xdr:colOff>
      <xdr:row>77</xdr:row>
      <xdr:rowOff>113995</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2763500" y="1321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105122</xdr:rowOff>
    </xdr:from>
    <xdr:ext cx="469744"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579428" y="1330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90912</xdr:rowOff>
    </xdr:from>
    <xdr:to>
      <xdr:col>85</xdr:col>
      <xdr:colOff>126364</xdr:colOff>
      <xdr:row>98</xdr:row>
      <xdr:rowOff>65633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6317595" y="15521412"/>
          <a:ext cx="1269" cy="134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69460</xdr:rowOff>
    </xdr:from>
    <xdr:ext cx="469744" cy="259045"/>
    <xdr:sp macro="" textlink="">
      <xdr:nvSpPr>
        <xdr:cNvPr id="677" name="積立金最小値テキスト">
          <a:extLst>
            <a:ext uri="{FF2B5EF4-FFF2-40B4-BE49-F238E27FC236}">
              <a16:creationId xmlns:a16="http://schemas.microsoft.com/office/drawing/2014/main" id="{00000000-0008-0000-0600-0000A5020000}"/>
            </a:ext>
          </a:extLst>
        </xdr:cNvPr>
        <xdr:cNvSpPr txBox="1"/>
      </xdr:nvSpPr>
      <xdr:spPr>
        <a:xfrm>
          <a:off x="16370300" y="1687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65633</xdr:rowOff>
    </xdr:from>
    <xdr:to>
      <xdr:col>86</xdr:col>
      <xdr:colOff>25400</xdr:colOff>
      <xdr:row>98</xdr:row>
      <xdr:rowOff>65633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6867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37589</xdr:rowOff>
    </xdr:from>
    <xdr:ext cx="534377" cy="259045"/>
    <xdr:sp macro="" textlink="">
      <xdr:nvSpPr>
        <xdr:cNvPr id="679" name="積立金最大値テキスト">
          <a:extLst>
            <a:ext uri="{FF2B5EF4-FFF2-40B4-BE49-F238E27FC236}">
              <a16:creationId xmlns:a16="http://schemas.microsoft.com/office/drawing/2014/main" id="{00000000-0008-0000-0600-0000A7020000}"/>
            </a:ext>
          </a:extLst>
        </xdr:cNvPr>
        <xdr:cNvSpPr txBox="1"/>
      </xdr:nvSpPr>
      <xdr:spPr>
        <a:xfrm>
          <a:off x="16370300" y="1529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90912</xdr:rowOff>
    </xdr:from>
    <xdr:to>
      <xdr:col>86</xdr:col>
      <xdr:colOff>25400</xdr:colOff>
      <xdr:row>90</xdr:row>
      <xdr:rowOff>90912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5521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68263</xdr:rowOff>
    </xdr:from>
    <xdr:to>
      <xdr:col>85</xdr:col>
      <xdr:colOff>127000</xdr:colOff>
      <xdr:row>95</xdr:row>
      <xdr:rowOff>47803</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5481300" y="16013113"/>
          <a:ext cx="838200" cy="32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146384</xdr:rowOff>
    </xdr:from>
    <xdr:ext cx="534377" cy="259045"/>
    <xdr:sp macro="" textlink="">
      <xdr:nvSpPr>
        <xdr:cNvPr id="682" name="積立金平均値テキスト">
          <a:extLst>
            <a:ext uri="{FF2B5EF4-FFF2-40B4-BE49-F238E27FC236}">
              <a16:creationId xmlns:a16="http://schemas.microsoft.com/office/drawing/2014/main" id="{00000000-0008-0000-0600-0000AA020000}"/>
            </a:ext>
          </a:extLst>
        </xdr:cNvPr>
        <xdr:cNvSpPr txBox="1"/>
      </xdr:nvSpPr>
      <xdr:spPr>
        <a:xfrm>
          <a:off x="16370300" y="164341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167957</xdr:rowOff>
    </xdr:from>
    <xdr:to>
      <xdr:col>85</xdr:col>
      <xdr:colOff>177800</xdr:colOff>
      <xdr:row>96</xdr:row>
      <xdr:rowOff>98107</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6268700" y="1645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21685</xdr:rowOff>
    </xdr:from>
    <xdr:to>
      <xdr:col>81</xdr:col>
      <xdr:colOff>50800</xdr:colOff>
      <xdr:row>95</xdr:row>
      <xdr:rowOff>47803</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4592300" y="16309435"/>
          <a:ext cx="889000" cy="26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117875</xdr:rowOff>
    </xdr:from>
    <xdr:to>
      <xdr:col>81</xdr:col>
      <xdr:colOff>101600</xdr:colOff>
      <xdr:row>96</xdr:row>
      <xdr:rowOff>48025</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5430500" y="164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39152</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14111" y="1649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21685</xdr:rowOff>
    </xdr:from>
    <xdr:to>
      <xdr:col>76</xdr:col>
      <xdr:colOff>114300</xdr:colOff>
      <xdr:row>96</xdr:row>
      <xdr:rowOff>2026</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3703300" y="16309435"/>
          <a:ext cx="889000" cy="151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42038</xdr:rowOff>
    </xdr:from>
    <xdr:to>
      <xdr:col>76</xdr:col>
      <xdr:colOff>165100</xdr:colOff>
      <xdr:row>95</xdr:row>
      <xdr:rowOff>143638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4541500" y="163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134765</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325111" y="1642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2026</xdr:rowOff>
    </xdr:from>
    <xdr:to>
      <xdr:col>71</xdr:col>
      <xdr:colOff>177800</xdr:colOff>
      <xdr:row>96</xdr:row>
      <xdr:rowOff>94780</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2814300" y="16461226"/>
          <a:ext cx="889000" cy="92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107187</xdr:rowOff>
    </xdr:from>
    <xdr:to>
      <xdr:col>72</xdr:col>
      <xdr:colOff>38100</xdr:colOff>
      <xdr:row>96</xdr:row>
      <xdr:rowOff>37337</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3652500" y="1639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53864</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436111" y="1617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299</xdr:rowOff>
    </xdr:from>
    <xdr:to>
      <xdr:col>67</xdr:col>
      <xdr:colOff>101600</xdr:colOff>
      <xdr:row>97</xdr:row>
      <xdr:rowOff>101899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2763500" y="1663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93026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547111" y="1672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17463</xdr:rowOff>
    </xdr:from>
    <xdr:to>
      <xdr:col>85</xdr:col>
      <xdr:colOff>177800</xdr:colOff>
      <xdr:row>93</xdr:row>
      <xdr:rowOff>119063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6268700" y="15962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40340</xdr:rowOff>
    </xdr:from>
    <xdr:ext cx="534377" cy="259045"/>
    <xdr:sp macro="" textlink="">
      <xdr:nvSpPr>
        <xdr:cNvPr id="701" name="積立金該当値テキスト">
          <a:extLst>
            <a:ext uri="{FF2B5EF4-FFF2-40B4-BE49-F238E27FC236}">
              <a16:creationId xmlns:a16="http://schemas.microsoft.com/office/drawing/2014/main" id="{00000000-0008-0000-0600-0000BD020000}"/>
            </a:ext>
          </a:extLst>
        </xdr:cNvPr>
        <xdr:cNvSpPr txBox="1"/>
      </xdr:nvSpPr>
      <xdr:spPr>
        <a:xfrm>
          <a:off x="16370300" y="15813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168453</xdr:rowOff>
    </xdr:from>
    <xdr:to>
      <xdr:col>81</xdr:col>
      <xdr:colOff>101600</xdr:colOff>
      <xdr:row>95</xdr:row>
      <xdr:rowOff>98603</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5430500" y="1628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115130</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14111" y="16059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142335</xdr:rowOff>
    </xdr:from>
    <xdr:to>
      <xdr:col>76</xdr:col>
      <xdr:colOff>165100</xdr:colOff>
      <xdr:row>95</xdr:row>
      <xdr:rowOff>72485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4541500" y="1625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89012</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6033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122676</xdr:rowOff>
    </xdr:from>
    <xdr:to>
      <xdr:col>72</xdr:col>
      <xdr:colOff>38100</xdr:colOff>
      <xdr:row>96</xdr:row>
      <xdr:rowOff>52826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3652500" y="16410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43953</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436111" y="16503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43980</xdr:rowOff>
    </xdr:from>
    <xdr:to>
      <xdr:col>67</xdr:col>
      <xdr:colOff>101600</xdr:colOff>
      <xdr:row>96</xdr:row>
      <xdr:rowOff>145580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2763500" y="1650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162107</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547111" y="16278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15342</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2159595" y="5158842"/>
          <a:ext cx="1269" cy="1495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159580</xdr:rowOff>
    </xdr:from>
    <xdr:ext cx="249299" cy="259045"/>
    <xdr:sp macro="" textlink="">
      <xdr:nvSpPr>
        <xdr:cNvPr id="732" name="投資及び出資金最小値テキスト">
          <a:extLst>
            <a:ext uri="{FF2B5EF4-FFF2-40B4-BE49-F238E27FC236}">
              <a16:creationId xmlns:a16="http://schemas.microsoft.com/office/drawing/2014/main" id="{00000000-0008-0000-0600-0000DC020000}"/>
            </a:ext>
          </a:extLst>
        </xdr:cNvPr>
        <xdr:cNvSpPr txBox="1"/>
      </xdr:nvSpPr>
      <xdr:spPr>
        <a:xfrm>
          <a:off x="22212300" y="6674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133469</xdr:rowOff>
    </xdr:from>
    <xdr:ext cx="469744" cy="259045"/>
    <xdr:sp macro="" textlink="">
      <xdr:nvSpPr>
        <xdr:cNvPr id="734" name="投資及び出資金最大値テキスト">
          <a:extLst>
            <a:ext uri="{FF2B5EF4-FFF2-40B4-BE49-F238E27FC236}">
              <a16:creationId xmlns:a16="http://schemas.microsoft.com/office/drawing/2014/main" id="{00000000-0008-0000-0600-0000DE020000}"/>
            </a:ext>
          </a:extLst>
        </xdr:cNvPr>
        <xdr:cNvSpPr txBox="1"/>
      </xdr:nvSpPr>
      <xdr:spPr>
        <a:xfrm>
          <a:off x="22212300" y="493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15342</xdr:rowOff>
    </xdr:from>
    <xdr:to>
      <xdr:col>116</xdr:col>
      <xdr:colOff>152400</xdr:colOff>
      <xdr:row>30</xdr:row>
      <xdr:rowOff>15342</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5158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77030</xdr:rowOff>
    </xdr:from>
    <xdr:ext cx="313932" cy="259045"/>
    <xdr:sp macro="" textlink="">
      <xdr:nvSpPr>
        <xdr:cNvPr id="737" name="投資及び出資金平均値テキスト">
          <a:extLst>
            <a:ext uri="{FF2B5EF4-FFF2-40B4-BE49-F238E27FC236}">
              <a16:creationId xmlns:a16="http://schemas.microsoft.com/office/drawing/2014/main" id="{00000000-0008-0000-0600-0000E1020000}"/>
            </a:ext>
          </a:extLst>
        </xdr:cNvPr>
        <xdr:cNvSpPr txBox="1"/>
      </xdr:nvSpPr>
      <xdr:spPr>
        <a:xfrm>
          <a:off x="22212300" y="64206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54153</xdr:rowOff>
    </xdr:from>
    <xdr:to>
      <xdr:col>116</xdr:col>
      <xdr:colOff>114300</xdr:colOff>
      <xdr:row>38</xdr:row>
      <xdr:rowOff>155753</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2110700" y="656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68783</xdr:rowOff>
    </xdr:from>
    <xdr:to>
      <xdr:col>112</xdr:col>
      <xdr:colOff>38100</xdr:colOff>
      <xdr:row>38</xdr:row>
      <xdr:rowOff>170383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1272500" y="658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15460</xdr:rowOff>
    </xdr:from>
    <xdr:ext cx="313932"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66333" y="6359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32580</xdr:rowOff>
    </xdr:from>
    <xdr:ext cx="249299" cy="259045"/>
    <xdr:sp macro="" textlink="">
      <xdr:nvSpPr>
        <xdr:cNvPr id="756" name="投資及び出資金該当値テキスト">
          <a:extLst>
            <a:ext uri="{FF2B5EF4-FFF2-40B4-BE49-F238E27FC236}">
              <a16:creationId xmlns:a16="http://schemas.microsoft.com/office/drawing/2014/main" id="{00000000-0008-0000-0600-0000F4020000}"/>
            </a:ext>
          </a:extLst>
        </xdr:cNvPr>
        <xdr:cNvSpPr txBox="1"/>
      </xdr:nvSpPr>
      <xdr:spPr>
        <a:xfrm>
          <a:off x="22212300" y="6547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420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58819</xdr:rowOff>
    </xdr:from>
    <xdr:to>
      <xdr:col>116</xdr:col>
      <xdr:colOff>62864</xdr:colOff>
      <xdr:row>59</xdr:row>
      <xdr:rowOff>98661</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31319"/>
          <a:ext cx="1269" cy="1582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102488</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2180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98661</xdr:rowOff>
    </xdr:from>
    <xdr:to>
      <xdr:col>116</xdr:col>
      <xdr:colOff>152400</xdr:colOff>
      <xdr:row>59</xdr:row>
      <xdr:rowOff>98661</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21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5496</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0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58819</xdr:rowOff>
    </xdr:from>
    <xdr:to>
      <xdr:col>116</xdr:col>
      <xdr:colOff>152400</xdr:colOff>
      <xdr:row>50</xdr:row>
      <xdr:rowOff>58819</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31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18433</xdr:rowOff>
    </xdr:from>
    <xdr:to>
      <xdr:col>116</xdr:col>
      <xdr:colOff>63500</xdr:colOff>
      <xdr:row>59</xdr:row>
      <xdr:rowOff>20175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33983"/>
          <a:ext cx="838200" cy="1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23276</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7959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399</xdr:rowOff>
    </xdr:from>
    <xdr:to>
      <xdr:col>116</xdr:col>
      <xdr:colOff>114300</xdr:colOff>
      <xdr:row>58</xdr:row>
      <xdr:rowOff>101999</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9944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16583</xdr:rowOff>
    </xdr:from>
    <xdr:to>
      <xdr:col>111</xdr:col>
      <xdr:colOff>177800</xdr:colOff>
      <xdr:row>59</xdr:row>
      <xdr:rowOff>20175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32133"/>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155303</xdr:rowOff>
    </xdr:from>
    <xdr:to>
      <xdr:col>112</xdr:col>
      <xdr:colOff>38100</xdr:colOff>
      <xdr:row>58</xdr:row>
      <xdr:rowOff>85453</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992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101980</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7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12990</xdr:rowOff>
    </xdr:from>
    <xdr:to>
      <xdr:col>107</xdr:col>
      <xdr:colOff>50800</xdr:colOff>
      <xdr:row>59</xdr:row>
      <xdr:rowOff>16583</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28540"/>
          <a:ext cx="889000" cy="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114481</xdr:rowOff>
    </xdr:from>
    <xdr:to>
      <xdr:col>107</xdr:col>
      <xdr:colOff>101600</xdr:colOff>
      <xdr:row>58</xdr:row>
      <xdr:rowOff>44631</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988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61158</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662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9507</xdr:rowOff>
    </xdr:from>
    <xdr:to>
      <xdr:col>102</xdr:col>
      <xdr:colOff>114300</xdr:colOff>
      <xdr:row>59</xdr:row>
      <xdr:rowOff>12990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25057"/>
          <a:ext cx="889000" cy="3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155629</xdr:rowOff>
    </xdr:from>
    <xdr:to>
      <xdr:col>102</xdr:col>
      <xdr:colOff>165100</xdr:colOff>
      <xdr:row>58</xdr:row>
      <xdr:rowOff>85779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9928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102306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703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138321</xdr:rowOff>
    </xdr:from>
    <xdr:to>
      <xdr:col>98</xdr:col>
      <xdr:colOff>38100</xdr:colOff>
      <xdr:row>58</xdr:row>
      <xdr:rowOff>68471</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991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84998</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686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139083</xdr:rowOff>
    </xdr:from>
    <xdr:to>
      <xdr:col>116</xdr:col>
      <xdr:colOff>114300</xdr:colOff>
      <xdr:row>59</xdr:row>
      <xdr:rowOff>69233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8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54010</xdr:rowOff>
    </xdr:from>
    <xdr:ext cx="378565"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9981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140825</xdr:rowOff>
    </xdr:from>
    <xdr:to>
      <xdr:col>112</xdr:col>
      <xdr:colOff>38100</xdr:colOff>
      <xdr:row>59</xdr:row>
      <xdr:rowOff>70975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8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62102</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4017" y="101776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137233</xdr:rowOff>
    </xdr:from>
    <xdr:to>
      <xdr:col>107</xdr:col>
      <xdr:colOff>101600</xdr:colOff>
      <xdr:row>59</xdr:row>
      <xdr:rowOff>67383</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81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58510</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5017" y="101740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133640</xdr:rowOff>
    </xdr:from>
    <xdr:to>
      <xdr:col>102</xdr:col>
      <xdr:colOff>165100</xdr:colOff>
      <xdr:row>59</xdr:row>
      <xdr:rowOff>63790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77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54917</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6017" y="10170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130157</xdr:rowOff>
    </xdr:from>
    <xdr:to>
      <xdr:col>98</xdr:col>
      <xdr:colOff>38100</xdr:colOff>
      <xdr:row>59</xdr:row>
      <xdr:rowOff>60307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7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51434</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7017" y="101669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84562</xdr:rowOff>
    </xdr:from>
    <xdr:to>
      <xdr:col>116</xdr:col>
      <xdr:colOff>62864</xdr:colOff>
      <xdr:row>76</xdr:row>
      <xdr:rowOff>158948</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2159595" y="12086062"/>
          <a:ext cx="1269" cy="1103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162775</xdr:rowOff>
    </xdr:from>
    <xdr:ext cx="534377" cy="259045"/>
    <xdr:sp macro="" textlink="">
      <xdr:nvSpPr>
        <xdr:cNvPr id="847" name="繰出金最小値テキスト">
          <a:extLst>
            <a:ext uri="{FF2B5EF4-FFF2-40B4-BE49-F238E27FC236}">
              <a16:creationId xmlns:a16="http://schemas.microsoft.com/office/drawing/2014/main" id="{00000000-0008-0000-0600-00004F030000}"/>
            </a:ext>
          </a:extLst>
        </xdr:cNvPr>
        <xdr:cNvSpPr txBox="1"/>
      </xdr:nvSpPr>
      <xdr:spPr>
        <a:xfrm>
          <a:off x="22212300" y="1319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158948</xdr:rowOff>
    </xdr:from>
    <xdr:to>
      <xdr:col>116</xdr:col>
      <xdr:colOff>152400</xdr:colOff>
      <xdr:row>76</xdr:row>
      <xdr:rowOff>158948</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3189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31239</xdr:rowOff>
    </xdr:from>
    <xdr:ext cx="534377" cy="259045"/>
    <xdr:sp macro="" textlink="">
      <xdr:nvSpPr>
        <xdr:cNvPr id="849" name="繰出金最大値テキスト">
          <a:extLst>
            <a:ext uri="{FF2B5EF4-FFF2-40B4-BE49-F238E27FC236}">
              <a16:creationId xmlns:a16="http://schemas.microsoft.com/office/drawing/2014/main" id="{00000000-0008-0000-0600-000051030000}"/>
            </a:ext>
          </a:extLst>
        </xdr:cNvPr>
        <xdr:cNvSpPr txBox="1"/>
      </xdr:nvSpPr>
      <xdr:spPr>
        <a:xfrm>
          <a:off x="22212300" y="118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84562</xdr:rowOff>
    </xdr:from>
    <xdr:to>
      <xdr:col>116</xdr:col>
      <xdr:colOff>152400</xdr:colOff>
      <xdr:row>70</xdr:row>
      <xdr:rowOff>84562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20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85430</xdr:rowOff>
    </xdr:from>
    <xdr:to>
      <xdr:col>116</xdr:col>
      <xdr:colOff>63500</xdr:colOff>
      <xdr:row>75</xdr:row>
      <xdr:rowOff>89225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1323300" y="12944180"/>
          <a:ext cx="838200" cy="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47312</xdr:rowOff>
    </xdr:from>
    <xdr:ext cx="534377" cy="259045"/>
    <xdr:sp macro="" textlink="">
      <xdr:nvSpPr>
        <xdr:cNvPr id="852" name="繰出金平均値テキスト">
          <a:extLst>
            <a:ext uri="{FF2B5EF4-FFF2-40B4-BE49-F238E27FC236}">
              <a16:creationId xmlns:a16="http://schemas.microsoft.com/office/drawing/2014/main" id="{00000000-0008-0000-0600-000054030000}"/>
            </a:ext>
          </a:extLst>
        </xdr:cNvPr>
        <xdr:cNvSpPr txBox="1"/>
      </xdr:nvSpPr>
      <xdr:spPr>
        <a:xfrm>
          <a:off x="22212300" y="12563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24435</xdr:rowOff>
    </xdr:from>
    <xdr:to>
      <xdr:col>116</xdr:col>
      <xdr:colOff>114300</xdr:colOff>
      <xdr:row>74</xdr:row>
      <xdr:rowOff>126035</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2110700" y="1271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89225</xdr:rowOff>
    </xdr:from>
    <xdr:to>
      <xdr:col>111</xdr:col>
      <xdr:colOff>177800</xdr:colOff>
      <xdr:row>75</xdr:row>
      <xdr:rowOff>160000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0434300" y="12947975"/>
          <a:ext cx="889000" cy="70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113223</xdr:rowOff>
    </xdr:from>
    <xdr:to>
      <xdr:col>112</xdr:col>
      <xdr:colOff>38100</xdr:colOff>
      <xdr:row>74</xdr:row>
      <xdr:rowOff>43373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1272500" y="12629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59900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056111" y="12404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160000</xdr:rowOff>
    </xdr:from>
    <xdr:to>
      <xdr:col>107</xdr:col>
      <xdr:colOff>50800</xdr:colOff>
      <xdr:row>76</xdr:row>
      <xdr:rowOff>126259</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9545300" y="13018750"/>
          <a:ext cx="889000" cy="137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117749</xdr:rowOff>
    </xdr:from>
    <xdr:to>
      <xdr:col>107</xdr:col>
      <xdr:colOff>101600</xdr:colOff>
      <xdr:row>75</xdr:row>
      <xdr:rowOff>47899</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0383500" y="1280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64426</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167111" y="1258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54569</xdr:rowOff>
    </xdr:from>
    <xdr:to>
      <xdr:col>102</xdr:col>
      <xdr:colOff>114300</xdr:colOff>
      <xdr:row>76</xdr:row>
      <xdr:rowOff>126259</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18656300" y="13084769"/>
          <a:ext cx="889000" cy="71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41168</xdr:rowOff>
    </xdr:from>
    <xdr:to>
      <xdr:col>102</xdr:col>
      <xdr:colOff>165100</xdr:colOff>
      <xdr:row>75</xdr:row>
      <xdr:rowOff>142768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494500" y="128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159295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278111" y="12675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15473</xdr:rowOff>
    </xdr:from>
    <xdr:to>
      <xdr:col>98</xdr:col>
      <xdr:colOff>38100</xdr:colOff>
      <xdr:row>75</xdr:row>
      <xdr:rowOff>117073</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8605500" y="12874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133600</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389111" y="1264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34630</xdr:rowOff>
    </xdr:from>
    <xdr:to>
      <xdr:col>116</xdr:col>
      <xdr:colOff>114300</xdr:colOff>
      <xdr:row>75</xdr:row>
      <xdr:rowOff>136230</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2110700" y="1289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13057</xdr:rowOff>
    </xdr:from>
    <xdr:ext cx="534377" cy="259045"/>
    <xdr:sp macro="" textlink="">
      <xdr:nvSpPr>
        <xdr:cNvPr id="871" name="繰出金該当値テキスト">
          <a:extLst>
            <a:ext uri="{FF2B5EF4-FFF2-40B4-BE49-F238E27FC236}">
              <a16:creationId xmlns:a16="http://schemas.microsoft.com/office/drawing/2014/main" id="{00000000-0008-0000-0600-000067030000}"/>
            </a:ext>
          </a:extLst>
        </xdr:cNvPr>
        <xdr:cNvSpPr txBox="1"/>
      </xdr:nvSpPr>
      <xdr:spPr>
        <a:xfrm>
          <a:off x="22212300" y="1287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38425</xdr:rowOff>
    </xdr:from>
    <xdr:to>
      <xdr:col>112</xdr:col>
      <xdr:colOff>38100</xdr:colOff>
      <xdr:row>75</xdr:row>
      <xdr:rowOff>140025</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1272500" y="1289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131153</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056111" y="1298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109200</xdr:rowOff>
    </xdr:from>
    <xdr:to>
      <xdr:col>107</xdr:col>
      <xdr:colOff>101600</xdr:colOff>
      <xdr:row>76</xdr:row>
      <xdr:rowOff>39350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0383500" y="1296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30477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167111" y="1306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75459</xdr:rowOff>
    </xdr:from>
    <xdr:to>
      <xdr:col>102</xdr:col>
      <xdr:colOff>165100</xdr:colOff>
      <xdr:row>77</xdr:row>
      <xdr:rowOff>5609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9494500" y="13105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168186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319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3769</xdr:rowOff>
    </xdr:from>
    <xdr:to>
      <xdr:col>98</xdr:col>
      <xdr:colOff>38100</xdr:colOff>
      <xdr:row>76</xdr:row>
      <xdr:rowOff>105369</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8605500" y="1303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96496</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3126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a16="http://schemas.microsoft.com/office/drawing/2014/main" id="{00000000-0008-0000-0600-00008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a16="http://schemas.microsoft.com/office/drawing/2014/main" id="{00000000-0008-0000-0600-00008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a16="http://schemas.microsoft.com/office/drawing/2014/main" id="{00000000-0008-0000-0600-00008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a16="http://schemas.microsoft.com/office/drawing/2014/main" id="{00000000-0008-0000-0600-00009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年度は子育て世帯応援事業が皆減となったことなどにより、前年度と比較して補助費等が減となったものの、類似団体平均を上回っている一方で、都平均を下回る数値となっている。</a:t>
          </a:r>
        </a:p>
        <a:p>
          <a:r>
            <a:rPr kumimoji="1" lang="ja-JP" altLang="en-US" sz="1300">
              <a:latin typeface="ＭＳ Ｐゴシック" panose="020B0600070205080204" pitchFamily="50" charset="-128"/>
              <a:ea typeface="ＭＳ Ｐゴシック" panose="020B0600070205080204" pitchFamily="50" charset="-128"/>
            </a:rPr>
            <a:t>普通建設事業費については、大島五丁目住宅改築事業などの増により、前年度と比較して増となっているものの、引き続き都平均や類似団体平均は下回っている。</a:t>
          </a:r>
        </a:p>
        <a:p>
          <a:r>
            <a:rPr kumimoji="1" lang="ja-JP" altLang="en-US" sz="1300">
              <a:latin typeface="ＭＳ Ｐゴシック" panose="020B0600070205080204" pitchFamily="50" charset="-128"/>
              <a:ea typeface="ＭＳ Ｐゴシック" panose="020B0600070205080204" pitchFamily="50" charset="-128"/>
            </a:rPr>
            <a:t>扶助費については、私立保育所扶助事業や児童手当支給事業などの増により前年度と比較して増となっており、都平均を上回っている一方で、類似団体平均を下回る数値となっている。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積立金については、学校施設改築等基金積立金などの増により前年度と比較して増となっており、引き続き都平均や類似団体平均を上回る数値となっている。</a:t>
          </a:r>
        </a:p>
        <a:p>
          <a:r>
            <a:rPr kumimoji="1" lang="ja-JP" altLang="en-US" sz="1300">
              <a:latin typeface="ＭＳ Ｐゴシック" panose="020B0600070205080204" pitchFamily="50" charset="-128"/>
              <a:ea typeface="ＭＳ Ｐゴシック" panose="020B0600070205080204" pitchFamily="50" charset="-128"/>
            </a:rPr>
            <a:t>今後、少子化高齢化の進行や近年の物価高騰などにより、扶助費や物件費など、経常的経費の増加が続いていくことが予想されるため、施策の緊急度や優先度を見極め、引き続き行財政改革の推進により歳出抑制に努めていく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東京都江東区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541,685
502,124
42.99
269,479,421
261,747,729
7,689,955
153,424,577
29,522,187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139700</xdr:rowOff>
    </xdr:from>
    <xdr:to>
      <xdr:col>24</xdr:col>
      <xdr:colOff>62865</xdr:colOff>
      <xdr:row>38</xdr:row>
      <xdr:rowOff>12827</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283200"/>
          <a:ext cx="1270" cy="1244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16654</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3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12827</xdr:rowOff>
    </xdr:from>
    <xdr:to>
      <xdr:col>24</xdr:col>
      <xdr:colOff>152400</xdr:colOff>
      <xdr:row>38</xdr:row>
      <xdr:rowOff>12827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27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86377</xdr:rowOff>
    </xdr:from>
    <xdr:ext cx="469744"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5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139700</xdr:rowOff>
    </xdr:from>
    <xdr:to>
      <xdr:col>24</xdr:col>
      <xdr:colOff>152400</xdr:colOff>
      <xdr:row>30</xdr:row>
      <xdr:rowOff>139700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2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93980</xdr:rowOff>
    </xdr:from>
    <xdr:to>
      <xdr:col>24</xdr:col>
      <xdr:colOff>63500</xdr:colOff>
      <xdr:row>37</xdr:row>
      <xdr:rowOff>101409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3797300" y="6437630"/>
          <a:ext cx="8382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2620</xdr:rowOff>
    </xdr:from>
    <xdr:ext cx="469744"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74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151193</xdr:rowOff>
    </xdr:from>
    <xdr:to>
      <xdr:col>24</xdr:col>
      <xdr:colOff>114300</xdr:colOff>
      <xdr:row>37</xdr:row>
      <xdr:rowOff>81343</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2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90360</xdr:rowOff>
    </xdr:from>
    <xdr:to>
      <xdr:col>19</xdr:col>
      <xdr:colOff>177800</xdr:colOff>
      <xdr:row>37</xdr:row>
      <xdr:rowOff>93980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908300" y="6434010"/>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155384</xdr:rowOff>
    </xdr:from>
    <xdr:to>
      <xdr:col>20</xdr:col>
      <xdr:colOff>38100</xdr:colOff>
      <xdr:row>37</xdr:row>
      <xdr:rowOff>85534</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2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102061</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62428" y="6102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80264</xdr:rowOff>
    </xdr:from>
    <xdr:to>
      <xdr:col>15</xdr:col>
      <xdr:colOff>50800</xdr:colOff>
      <xdr:row>37</xdr:row>
      <xdr:rowOff>90360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019300" y="6423914"/>
          <a:ext cx="889000" cy="1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161290</xdr:rowOff>
    </xdr:from>
    <xdr:to>
      <xdr:col>15</xdr:col>
      <xdr:colOff>101600</xdr:colOff>
      <xdr:row>37</xdr:row>
      <xdr:rowOff>91440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107967</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73428" y="6108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75692</xdr:rowOff>
    </xdr:from>
    <xdr:to>
      <xdr:col>10</xdr:col>
      <xdr:colOff>114300</xdr:colOff>
      <xdr:row>37</xdr:row>
      <xdr:rowOff>80264</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41934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168529</xdr:rowOff>
    </xdr:from>
    <xdr:to>
      <xdr:col>10</xdr:col>
      <xdr:colOff>165100</xdr:colOff>
      <xdr:row>37</xdr:row>
      <xdr:rowOff>98679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4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115206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84428" y="611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161861</xdr:rowOff>
    </xdr:from>
    <xdr:to>
      <xdr:col>6</xdr:col>
      <xdr:colOff>38100</xdr:colOff>
      <xdr:row>37</xdr:row>
      <xdr:rowOff>92011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108538</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95428" y="61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50609</xdr:rowOff>
    </xdr:from>
    <xdr:to>
      <xdr:col>24</xdr:col>
      <xdr:colOff>114300</xdr:colOff>
      <xdr:row>37</xdr:row>
      <xdr:rowOff>152209</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39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136986</xdr:rowOff>
    </xdr:from>
    <xdr:ext cx="469744"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09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43180</xdr:rowOff>
    </xdr:from>
    <xdr:to>
      <xdr:col>20</xdr:col>
      <xdr:colOff>38100</xdr:colOff>
      <xdr:row>37</xdr:row>
      <xdr:rowOff>144780</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38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135907</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62428" y="647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39560</xdr:rowOff>
    </xdr:from>
    <xdr:to>
      <xdr:col>15</xdr:col>
      <xdr:colOff>101600</xdr:colOff>
      <xdr:row>37</xdr:row>
      <xdr:rowOff>141160</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38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132287</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73428" y="647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29464</xdr:rowOff>
    </xdr:from>
    <xdr:to>
      <xdr:col>10</xdr:col>
      <xdr:colOff>165100</xdr:colOff>
      <xdr:row>37</xdr:row>
      <xdr:rowOff>131064</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37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122191</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84428" y="646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24892</xdr:rowOff>
    </xdr:from>
    <xdr:to>
      <xdr:col>6</xdr:col>
      <xdr:colOff>38100</xdr:colOff>
      <xdr:row>37</xdr:row>
      <xdr:rowOff>126492</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36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117619</xdr:rowOff>
    </xdr:from>
    <xdr:ext cx="469744"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95428" y="646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41620</xdr:rowOff>
    </xdr:from>
    <xdr:to>
      <xdr:col>24</xdr:col>
      <xdr:colOff>62865</xdr:colOff>
      <xdr:row>59</xdr:row>
      <xdr:rowOff>17181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14120"/>
          <a:ext cx="1270" cy="1518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21008</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3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17181</xdr:rowOff>
    </xdr:from>
    <xdr:to>
      <xdr:col>24</xdr:col>
      <xdr:colOff>152400</xdr:colOff>
      <xdr:row>59</xdr:row>
      <xdr:rowOff>17181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32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159747</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38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177,010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41620</xdr:rowOff>
    </xdr:from>
    <xdr:to>
      <xdr:col>24</xdr:col>
      <xdr:colOff>152400</xdr:colOff>
      <xdr:row>50</xdr:row>
      <xdr:rowOff>41620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1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12163</xdr:rowOff>
    </xdr:from>
    <xdr:to>
      <xdr:col>24</xdr:col>
      <xdr:colOff>63500</xdr:colOff>
      <xdr:row>58</xdr:row>
      <xdr:rowOff>136010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956263"/>
          <a:ext cx="838200" cy="123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61376</xdr:rowOff>
    </xdr:from>
    <xdr:ext cx="534377"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62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38499</xdr:rowOff>
    </xdr:from>
    <xdr:to>
      <xdr:col>24</xdr:col>
      <xdr:colOff>114300</xdr:colOff>
      <xdr:row>57</xdr:row>
      <xdr:rowOff>140099</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81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86088</xdr:rowOff>
    </xdr:from>
    <xdr:to>
      <xdr:col>19</xdr:col>
      <xdr:colOff>177800</xdr:colOff>
      <xdr:row>58</xdr:row>
      <xdr:rowOff>136010</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10030188"/>
          <a:ext cx="889000" cy="49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21627</xdr:rowOff>
    </xdr:from>
    <xdr:to>
      <xdr:col>20</xdr:col>
      <xdr:colOff>38100</xdr:colOff>
      <xdr:row>57</xdr:row>
      <xdr:rowOff>123227</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79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139754</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9569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50350</xdr:rowOff>
    </xdr:from>
    <xdr:to>
      <xdr:col>15</xdr:col>
      <xdr:colOff>50800</xdr:colOff>
      <xdr:row>58</xdr:row>
      <xdr:rowOff>86088</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994450"/>
          <a:ext cx="889000" cy="3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69360</xdr:rowOff>
    </xdr:from>
    <xdr:to>
      <xdr:col>15</xdr:col>
      <xdr:colOff>101600</xdr:colOff>
      <xdr:row>57</xdr:row>
      <xdr:rowOff>170960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84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16037</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9617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79556</xdr:rowOff>
    </xdr:from>
    <xdr:to>
      <xdr:col>10</xdr:col>
      <xdr:colOff>114300</xdr:colOff>
      <xdr:row>58</xdr:row>
      <xdr:rowOff>50350</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8994956"/>
          <a:ext cx="889000" cy="999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80474</xdr:rowOff>
    </xdr:from>
    <xdr:to>
      <xdr:col>10</xdr:col>
      <xdr:colOff>165100</xdr:colOff>
      <xdr:row>58</xdr:row>
      <xdr:rowOff>10624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85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27151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96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115254</xdr:rowOff>
    </xdr:from>
    <xdr:to>
      <xdr:col>6</xdr:col>
      <xdr:colOff>38100</xdr:colOff>
      <xdr:row>52</xdr:row>
      <xdr:rowOff>45404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88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61931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8634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132813</xdr:rowOff>
    </xdr:from>
    <xdr:to>
      <xdr:col>24</xdr:col>
      <xdr:colOff>114300</xdr:colOff>
      <xdr:row>58</xdr:row>
      <xdr:rowOff>62963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905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111240</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883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85210</xdr:rowOff>
    </xdr:from>
    <xdr:to>
      <xdr:col>20</xdr:col>
      <xdr:colOff>38100</xdr:colOff>
      <xdr:row>59</xdr:row>
      <xdr:rowOff>15360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1002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6487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1012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35288</xdr:rowOff>
    </xdr:from>
    <xdr:to>
      <xdr:col>15</xdr:col>
      <xdr:colOff>101600</xdr:colOff>
      <xdr:row>58</xdr:row>
      <xdr:rowOff>136888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97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128015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1007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171000</xdr:rowOff>
    </xdr:from>
    <xdr:to>
      <xdr:col>10</xdr:col>
      <xdr:colOff>165100</xdr:colOff>
      <xdr:row>58</xdr:row>
      <xdr:rowOff>101150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94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92277</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1003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28756</xdr:rowOff>
    </xdr:from>
    <xdr:to>
      <xdr:col>6</xdr:col>
      <xdr:colOff>38100</xdr:colOff>
      <xdr:row>52</xdr:row>
      <xdr:rowOff>130356</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894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121483</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03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15733</xdr:rowOff>
    </xdr:from>
    <xdr:to>
      <xdr:col>24</xdr:col>
      <xdr:colOff>62865</xdr:colOff>
      <xdr:row>79</xdr:row>
      <xdr:rowOff>55586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88683"/>
          <a:ext cx="1270" cy="1411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59413</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603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55586</xdr:rowOff>
    </xdr:from>
    <xdr:to>
      <xdr:col>24</xdr:col>
      <xdr:colOff>152400</xdr:colOff>
      <xdr:row>79</xdr:row>
      <xdr:rowOff>55586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6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133860</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6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343,638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15733</xdr:rowOff>
    </xdr:from>
    <xdr:to>
      <xdr:col>24</xdr:col>
      <xdr:colOff>152400</xdr:colOff>
      <xdr:row>71</xdr:row>
      <xdr:rowOff>15733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8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22777</xdr:rowOff>
    </xdr:from>
    <xdr:to>
      <xdr:col>24</xdr:col>
      <xdr:colOff>63500</xdr:colOff>
      <xdr:row>77</xdr:row>
      <xdr:rowOff>157900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3224427"/>
          <a:ext cx="838200" cy="135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132808</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9915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109931</xdr:rowOff>
    </xdr:from>
    <xdr:to>
      <xdr:col>24</xdr:col>
      <xdr:colOff>114300</xdr:colOff>
      <xdr:row>77</xdr:row>
      <xdr:rowOff>40081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314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157900</xdr:rowOff>
    </xdr:from>
    <xdr:to>
      <xdr:col>19</xdr:col>
      <xdr:colOff>177800</xdr:colOff>
      <xdr:row>78</xdr:row>
      <xdr:rowOff>23135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359550"/>
          <a:ext cx="889000" cy="36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164916</xdr:rowOff>
    </xdr:from>
    <xdr:to>
      <xdr:col>20</xdr:col>
      <xdr:colOff>38100</xdr:colOff>
      <xdr:row>77</xdr:row>
      <xdr:rowOff>95066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195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111592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970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23135</xdr:rowOff>
    </xdr:from>
    <xdr:to>
      <xdr:col>15</xdr:col>
      <xdr:colOff>50800</xdr:colOff>
      <xdr:row>78</xdr:row>
      <xdr:rowOff>28632</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2019300" y="13396235"/>
          <a:ext cx="889000" cy="5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81770</xdr:rowOff>
    </xdr:from>
    <xdr:to>
      <xdr:col>15</xdr:col>
      <xdr:colOff>101600</xdr:colOff>
      <xdr:row>78</xdr:row>
      <xdr:rowOff>11920</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28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28447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058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28632</xdr:rowOff>
    </xdr:from>
    <xdr:to>
      <xdr:col>10</xdr:col>
      <xdr:colOff>114300</xdr:colOff>
      <xdr:row>79</xdr:row>
      <xdr:rowOff>133528</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401732"/>
          <a:ext cx="889000" cy="276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79854</xdr:rowOff>
    </xdr:from>
    <xdr:to>
      <xdr:col>10</xdr:col>
      <xdr:colOff>165100</xdr:colOff>
      <xdr:row>78</xdr:row>
      <xdr:rowOff>10004</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28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26531</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305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146878</xdr:rowOff>
    </xdr:from>
    <xdr:to>
      <xdr:col>6</xdr:col>
      <xdr:colOff>38100</xdr:colOff>
      <xdr:row>79</xdr:row>
      <xdr:rowOff>77028</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5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93555</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295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143427</xdr:rowOff>
    </xdr:from>
    <xdr:to>
      <xdr:col>24</xdr:col>
      <xdr:colOff>114300</xdr:colOff>
      <xdr:row>77</xdr:row>
      <xdr:rowOff>73577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173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121854</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3152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107100</xdr:rowOff>
    </xdr:from>
    <xdr:to>
      <xdr:col>20</xdr:col>
      <xdr:colOff>38100</xdr:colOff>
      <xdr:row>78</xdr:row>
      <xdr:rowOff>37250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30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28377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3401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143785</xdr:rowOff>
    </xdr:from>
    <xdr:to>
      <xdr:col>15</xdr:col>
      <xdr:colOff>101600</xdr:colOff>
      <xdr:row>78</xdr:row>
      <xdr:rowOff>73935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34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65062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3438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149282</xdr:rowOff>
    </xdr:from>
    <xdr:to>
      <xdr:col>10</xdr:col>
      <xdr:colOff>165100</xdr:colOff>
      <xdr:row>78</xdr:row>
      <xdr:rowOff>79432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35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70559</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344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82728</xdr:rowOff>
    </xdr:from>
    <xdr:to>
      <xdr:col>6</xdr:col>
      <xdr:colOff>38100</xdr:colOff>
      <xdr:row>80</xdr:row>
      <xdr:rowOff>12878</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62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80</xdr:row>
      <xdr:rowOff>4005</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72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100400</xdr:rowOff>
    </xdr:from>
    <xdr:to>
      <xdr:col>24</xdr:col>
      <xdr:colOff>62865</xdr:colOff>
      <xdr:row>98</xdr:row>
      <xdr:rowOff>6674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702350"/>
          <a:ext cx="127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10501</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81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6674</xdr:rowOff>
    </xdr:from>
    <xdr:to>
      <xdr:col>24</xdr:col>
      <xdr:colOff>152400</xdr:colOff>
      <xdr:row>98</xdr:row>
      <xdr:rowOff>6674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80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47077</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47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89,063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100400</xdr:rowOff>
    </xdr:from>
    <xdr:to>
      <xdr:col>24</xdr:col>
      <xdr:colOff>152400</xdr:colOff>
      <xdr:row>91</xdr:row>
      <xdr:rowOff>100400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70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163207</xdr:rowOff>
    </xdr:from>
    <xdr:to>
      <xdr:col>24</xdr:col>
      <xdr:colOff>63500</xdr:colOff>
      <xdr:row>97</xdr:row>
      <xdr:rowOff>43783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622407"/>
          <a:ext cx="838200" cy="52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149508</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608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171081</xdr:rowOff>
    </xdr:from>
    <xdr:to>
      <xdr:col>24</xdr:col>
      <xdr:colOff>114300</xdr:colOff>
      <xdr:row>97</xdr:row>
      <xdr:rowOff>101231</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3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73330</xdr:rowOff>
    </xdr:from>
    <xdr:to>
      <xdr:col>19</xdr:col>
      <xdr:colOff>177800</xdr:colOff>
      <xdr:row>96</xdr:row>
      <xdr:rowOff>163207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532530"/>
          <a:ext cx="889000" cy="89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140069</xdr:rowOff>
    </xdr:from>
    <xdr:to>
      <xdr:col>20</xdr:col>
      <xdr:colOff>38100</xdr:colOff>
      <xdr:row>97</xdr:row>
      <xdr:rowOff>70219</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59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61346</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69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73330</xdr:rowOff>
    </xdr:from>
    <xdr:to>
      <xdr:col>15</xdr:col>
      <xdr:colOff>50800</xdr:colOff>
      <xdr:row>96</xdr:row>
      <xdr:rowOff>98134</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532530"/>
          <a:ext cx="889000" cy="24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143211</xdr:rowOff>
    </xdr:from>
    <xdr:to>
      <xdr:col>15</xdr:col>
      <xdr:colOff>101600</xdr:colOff>
      <xdr:row>96</xdr:row>
      <xdr:rowOff>73361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4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89888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206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98134</xdr:rowOff>
    </xdr:from>
    <xdr:to>
      <xdr:col>10</xdr:col>
      <xdr:colOff>114300</xdr:colOff>
      <xdr:row>98</xdr:row>
      <xdr:rowOff>32810</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557334"/>
          <a:ext cx="889000" cy="277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160395</xdr:rowOff>
    </xdr:from>
    <xdr:to>
      <xdr:col>10</xdr:col>
      <xdr:colOff>165100</xdr:colOff>
      <xdr:row>96</xdr:row>
      <xdr:rowOff>90545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44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107072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22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113970</xdr:rowOff>
    </xdr:from>
    <xdr:to>
      <xdr:col>6</xdr:col>
      <xdr:colOff>38100</xdr:colOff>
      <xdr:row>98</xdr:row>
      <xdr:rowOff>44120</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4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60647</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19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164433</xdr:rowOff>
    </xdr:from>
    <xdr:to>
      <xdr:col>24</xdr:col>
      <xdr:colOff>114300</xdr:colOff>
      <xdr:row>97</xdr:row>
      <xdr:rowOff>94583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623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15860</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475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112407</xdr:rowOff>
    </xdr:from>
    <xdr:to>
      <xdr:col>20</xdr:col>
      <xdr:colOff>38100</xdr:colOff>
      <xdr:row>97</xdr:row>
      <xdr:rowOff>42557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571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59084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34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22530</xdr:rowOff>
    </xdr:from>
    <xdr:to>
      <xdr:col>15</xdr:col>
      <xdr:colOff>101600</xdr:colOff>
      <xdr:row>96</xdr:row>
      <xdr:rowOff>124130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48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115257</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57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47334</xdr:rowOff>
    </xdr:from>
    <xdr:to>
      <xdr:col>10</xdr:col>
      <xdr:colOff>165100</xdr:colOff>
      <xdr:row>96</xdr:row>
      <xdr:rowOff>148934</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50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140061</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59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153460</xdr:rowOff>
    </xdr:from>
    <xdr:to>
      <xdr:col>6</xdr:col>
      <xdr:colOff>38100</xdr:colOff>
      <xdr:row>98</xdr:row>
      <xdr:rowOff>83610</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78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74737</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876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118745</xdr:rowOff>
    </xdr:from>
    <xdr:to>
      <xdr:col>54</xdr:col>
      <xdr:colOff>189865</xdr:colOff>
      <xdr:row>38</xdr:row>
      <xdr:rowOff>161798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33695"/>
          <a:ext cx="1270" cy="1243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165625</xdr:rowOff>
    </xdr:from>
    <xdr:ext cx="378565"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161798</xdr:rowOff>
    </xdr:from>
    <xdr:to>
      <xdr:col>55</xdr:col>
      <xdr:colOff>88900</xdr:colOff>
      <xdr:row>38</xdr:row>
      <xdr:rowOff>161798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67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65422</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20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118745</xdr:rowOff>
    </xdr:from>
    <xdr:to>
      <xdr:col>55</xdr:col>
      <xdr:colOff>88900</xdr:colOff>
      <xdr:row>31</xdr:row>
      <xdr:rowOff>118745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33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97028</xdr:rowOff>
    </xdr:from>
    <xdr:to>
      <xdr:col>55</xdr:col>
      <xdr:colOff>0</xdr:colOff>
      <xdr:row>38</xdr:row>
      <xdr:rowOff>97790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612128"/>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78249</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504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55372</xdr:rowOff>
    </xdr:from>
    <xdr:to>
      <xdr:col>55</xdr:col>
      <xdr:colOff>50800</xdr:colOff>
      <xdr:row>37</xdr:row>
      <xdr:rowOff>156972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9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96266</xdr:rowOff>
    </xdr:from>
    <xdr:to>
      <xdr:col>50</xdr:col>
      <xdr:colOff>114300</xdr:colOff>
      <xdr:row>38</xdr:row>
      <xdr:rowOff>97790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61136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78613</xdr:rowOff>
    </xdr:from>
    <xdr:to>
      <xdr:col>50</xdr:col>
      <xdr:colOff>165100</xdr:colOff>
      <xdr:row>38</xdr:row>
      <xdr:rowOff>8763</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25290</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197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71120</xdr:rowOff>
    </xdr:from>
    <xdr:to>
      <xdr:col>45</xdr:col>
      <xdr:colOff>177800</xdr:colOff>
      <xdr:row>38</xdr:row>
      <xdr:rowOff>96266</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586220"/>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72898</xdr:rowOff>
    </xdr:from>
    <xdr:to>
      <xdr:col>46</xdr:col>
      <xdr:colOff>38100</xdr:colOff>
      <xdr:row>38</xdr:row>
      <xdr:rowOff>3048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16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19575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1917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71120</xdr:rowOff>
    </xdr:from>
    <xdr:to>
      <xdr:col>41</xdr:col>
      <xdr:colOff>50800</xdr:colOff>
      <xdr:row>38</xdr:row>
      <xdr:rowOff>95885</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58622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97282</xdr:rowOff>
    </xdr:from>
    <xdr:to>
      <xdr:col>41</xdr:col>
      <xdr:colOff>101600</xdr:colOff>
      <xdr:row>38</xdr:row>
      <xdr:rowOff>27432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4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43959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216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78613</xdr:rowOff>
    </xdr:from>
    <xdr:to>
      <xdr:col>36</xdr:col>
      <xdr:colOff>165100</xdr:colOff>
      <xdr:row>38</xdr:row>
      <xdr:rowOff>8763</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25290</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197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46228</xdr:rowOff>
    </xdr:from>
    <xdr:to>
      <xdr:col>55</xdr:col>
      <xdr:colOff>50800</xdr:colOff>
      <xdr:row>38</xdr:row>
      <xdr:rowOff>147828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56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132605</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4762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46990</xdr:rowOff>
    </xdr:from>
    <xdr:to>
      <xdr:col>50</xdr:col>
      <xdr:colOff>165100</xdr:colOff>
      <xdr:row>38</xdr:row>
      <xdr:rowOff>148590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56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139717</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6548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45466</xdr:rowOff>
    </xdr:from>
    <xdr:to>
      <xdr:col>46</xdr:col>
      <xdr:colOff>38100</xdr:colOff>
      <xdr:row>38</xdr:row>
      <xdr:rowOff>147066</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560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138193</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653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20320</xdr:rowOff>
    </xdr:from>
    <xdr:to>
      <xdr:col>41</xdr:col>
      <xdr:colOff>101600</xdr:colOff>
      <xdr:row>38</xdr:row>
      <xdr:rowOff>121920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53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113047</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6281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45085</xdr:rowOff>
    </xdr:from>
    <xdr:to>
      <xdr:col>36</xdr:col>
      <xdr:colOff>165100</xdr:colOff>
      <xdr:row>38</xdr:row>
      <xdr:rowOff>146685</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56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137812</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6529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56</xdr:row>
      <xdr:rowOff>35577</xdr:rowOff>
    </xdr:from>
    <xdr:ext cx="37702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226974" y="963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53</xdr:row>
      <xdr:rowOff>168927</xdr:rowOff>
    </xdr:from>
    <xdr:ext cx="377026"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226974" y="925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51</xdr:row>
      <xdr:rowOff>130827</xdr:rowOff>
    </xdr:from>
    <xdr:ext cx="377026"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226974" y="887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49</xdr:row>
      <xdr:rowOff>92727</xdr:rowOff>
    </xdr:from>
    <xdr:ext cx="377026"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226974" y="849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47</xdr:row>
      <xdr:rowOff>54627</xdr:rowOff>
    </xdr:from>
    <xdr:ext cx="46717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136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15875</xdr:rowOff>
    </xdr:from>
    <xdr:to>
      <xdr:col>54</xdr:col>
      <xdr:colOff>189865</xdr:colOff>
      <xdr:row>59</xdr:row>
      <xdr:rowOff>44450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588375"/>
          <a:ext cx="127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48277</xdr:rowOff>
    </xdr:from>
    <xdr:ext cx="249299"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44450</xdr:rowOff>
    </xdr:from>
    <xdr:to>
      <xdr:col>55</xdr:col>
      <xdr:colOff>88900</xdr:colOff>
      <xdr:row>59</xdr:row>
      <xdr:rowOff>44450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134002</xdr:rowOff>
    </xdr:from>
    <xdr:ext cx="378565"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363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15875</xdr:rowOff>
    </xdr:from>
    <xdr:to>
      <xdr:col>55</xdr:col>
      <xdr:colOff>88900</xdr:colOff>
      <xdr:row>50</xdr:row>
      <xdr:rowOff>15875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588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44450</xdr:rowOff>
    </xdr:from>
    <xdr:to>
      <xdr:col>55</xdr:col>
      <xdr:colOff>0</xdr:colOff>
      <xdr:row>59</xdr:row>
      <xdr:rowOff>44450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37482</xdr:rowOff>
    </xdr:from>
    <xdr:ext cx="378565"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3868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14605</xdr:rowOff>
    </xdr:from>
    <xdr:to>
      <xdr:col>55</xdr:col>
      <xdr:colOff>50800</xdr:colOff>
      <xdr:row>57</xdr:row>
      <xdr:rowOff>116205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8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44450</xdr:rowOff>
    </xdr:from>
    <xdr:to>
      <xdr:col>50</xdr:col>
      <xdr:colOff>114300</xdr:colOff>
      <xdr:row>59</xdr:row>
      <xdr:rowOff>44450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127000</xdr:rowOff>
    </xdr:from>
    <xdr:to>
      <xdr:col>50</xdr:col>
      <xdr:colOff>165100</xdr:colOff>
      <xdr:row>56</xdr:row>
      <xdr:rowOff>57150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55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54</xdr:row>
      <xdr:rowOff>73677</xdr:rowOff>
    </xdr:from>
    <xdr:ext cx="378565"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50017" y="93319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44450</xdr:rowOff>
    </xdr:from>
    <xdr:to>
      <xdr:col>45</xdr:col>
      <xdr:colOff>177800</xdr:colOff>
      <xdr:row>59</xdr:row>
      <xdr:rowOff>44450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109855</xdr:rowOff>
    </xdr:from>
    <xdr:to>
      <xdr:col>46</xdr:col>
      <xdr:colOff>38100</xdr:colOff>
      <xdr:row>55</xdr:row>
      <xdr:rowOff>40005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36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53</xdr:row>
      <xdr:rowOff>56532</xdr:rowOff>
    </xdr:from>
    <xdr:ext cx="378565"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61017" y="9143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44450</xdr:rowOff>
    </xdr:from>
    <xdr:to>
      <xdr:col>41</xdr:col>
      <xdr:colOff>50800</xdr:colOff>
      <xdr:row>59</xdr:row>
      <xdr:rowOff>44450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54610</xdr:rowOff>
    </xdr:from>
    <xdr:to>
      <xdr:col>41</xdr:col>
      <xdr:colOff>101600</xdr:colOff>
      <xdr:row>56</xdr:row>
      <xdr:rowOff>156210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65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55</xdr:row>
      <xdr:rowOff>1287</xdr:rowOff>
    </xdr:from>
    <xdr:ext cx="378565"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2017" y="9431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43180</xdr:rowOff>
    </xdr:from>
    <xdr:to>
      <xdr:col>36</xdr:col>
      <xdr:colOff>165100</xdr:colOff>
      <xdr:row>56</xdr:row>
      <xdr:rowOff>144780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54</xdr:row>
      <xdr:rowOff>161307</xdr:rowOff>
    </xdr:from>
    <xdr:ext cx="378565"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3017" y="9419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165100</xdr:rowOff>
    </xdr:from>
    <xdr:to>
      <xdr:col>55</xdr:col>
      <xdr:colOff>50800</xdr:colOff>
      <xdr:row>59</xdr:row>
      <xdr:rowOff>95250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80027</xdr:rowOff>
    </xdr:from>
    <xdr:ext cx="249299"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165100</xdr:rowOff>
    </xdr:from>
    <xdr:to>
      <xdr:col>50</xdr:col>
      <xdr:colOff>165100</xdr:colOff>
      <xdr:row>59</xdr:row>
      <xdr:rowOff>95250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59</xdr:row>
      <xdr:rowOff>86377</xdr:rowOff>
    </xdr:from>
    <xdr:ext cx="249299"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514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165100</xdr:rowOff>
    </xdr:from>
    <xdr:to>
      <xdr:col>46</xdr:col>
      <xdr:colOff>38100</xdr:colOff>
      <xdr:row>59</xdr:row>
      <xdr:rowOff>95250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59</xdr:row>
      <xdr:rowOff>86377</xdr:rowOff>
    </xdr:from>
    <xdr:ext cx="249299"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625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165100</xdr:rowOff>
    </xdr:from>
    <xdr:to>
      <xdr:col>41</xdr:col>
      <xdr:colOff>101600</xdr:colOff>
      <xdr:row>59</xdr:row>
      <xdr:rowOff>95250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59</xdr:row>
      <xdr:rowOff>86377</xdr:rowOff>
    </xdr:from>
    <xdr:ext cx="249299"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73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165100</xdr:rowOff>
    </xdr:from>
    <xdr:to>
      <xdr:col>36</xdr:col>
      <xdr:colOff>165100</xdr:colOff>
      <xdr:row>59</xdr:row>
      <xdr:rowOff>95250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59</xdr:row>
      <xdr:rowOff>86377</xdr:rowOff>
    </xdr:from>
    <xdr:ext cx="249299"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84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138511</xdr:rowOff>
    </xdr:from>
    <xdr:to>
      <xdr:col>54</xdr:col>
      <xdr:colOff>189865</xdr:colOff>
      <xdr:row>78</xdr:row>
      <xdr:rowOff>42408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311461"/>
          <a:ext cx="1270" cy="1104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46235</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1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42408</xdr:rowOff>
    </xdr:from>
    <xdr:to>
      <xdr:col>55</xdr:col>
      <xdr:colOff>88900</xdr:colOff>
      <xdr:row>78</xdr:row>
      <xdr:rowOff>42408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15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85188</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8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26,276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138511</xdr:rowOff>
    </xdr:from>
    <xdr:to>
      <xdr:col>55</xdr:col>
      <xdr:colOff>88900</xdr:colOff>
      <xdr:row>71</xdr:row>
      <xdr:rowOff>138511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311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78801</xdr:rowOff>
    </xdr:from>
    <xdr:to>
      <xdr:col>55</xdr:col>
      <xdr:colOff>0</xdr:colOff>
      <xdr:row>77</xdr:row>
      <xdr:rowOff>112908</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280451"/>
          <a:ext cx="838200" cy="3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85579</xdr:rowOff>
    </xdr:from>
    <xdr:ext cx="469744"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443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62703</xdr:rowOff>
    </xdr:from>
    <xdr:to>
      <xdr:col>55</xdr:col>
      <xdr:colOff>50800</xdr:colOff>
      <xdr:row>76</xdr:row>
      <xdr:rowOff>164303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0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79808</xdr:rowOff>
    </xdr:from>
    <xdr:to>
      <xdr:col>50</xdr:col>
      <xdr:colOff>114300</xdr:colOff>
      <xdr:row>77</xdr:row>
      <xdr:rowOff>112908</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281458"/>
          <a:ext cx="889000" cy="3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51501</xdr:rowOff>
    </xdr:from>
    <xdr:to>
      <xdr:col>50</xdr:col>
      <xdr:colOff>165100</xdr:colOff>
      <xdr:row>76</xdr:row>
      <xdr:rowOff>153101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81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74</xdr:row>
      <xdr:rowOff>169628</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404428" y="1285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79808</xdr:rowOff>
    </xdr:from>
    <xdr:to>
      <xdr:col>45</xdr:col>
      <xdr:colOff>177800</xdr:colOff>
      <xdr:row>77</xdr:row>
      <xdr:rowOff>105228</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281458"/>
          <a:ext cx="889000" cy="25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54702</xdr:rowOff>
    </xdr:from>
    <xdr:to>
      <xdr:col>46</xdr:col>
      <xdr:colOff>38100</xdr:colOff>
      <xdr:row>76</xdr:row>
      <xdr:rowOff>156302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8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1378</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15428" y="12860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105228</xdr:rowOff>
    </xdr:from>
    <xdr:to>
      <xdr:col>41</xdr:col>
      <xdr:colOff>50800</xdr:colOff>
      <xdr:row>77</xdr:row>
      <xdr:rowOff>107376</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3306878"/>
          <a:ext cx="889000" cy="2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102524</xdr:rowOff>
    </xdr:from>
    <xdr:to>
      <xdr:col>41</xdr:col>
      <xdr:colOff>101600</xdr:colOff>
      <xdr:row>77</xdr:row>
      <xdr:rowOff>32674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3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49202</xdr:rowOff>
    </xdr:from>
    <xdr:ext cx="469744"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26428" y="12907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118618</xdr:rowOff>
    </xdr:from>
    <xdr:to>
      <xdr:col>36</xdr:col>
      <xdr:colOff>165100</xdr:colOff>
      <xdr:row>77</xdr:row>
      <xdr:rowOff>48768</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4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75</xdr:row>
      <xdr:rowOff>65295</xdr:rowOff>
    </xdr:from>
    <xdr:ext cx="469744"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37428" y="1292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28001</xdr:rowOff>
    </xdr:from>
    <xdr:to>
      <xdr:col>55</xdr:col>
      <xdr:colOff>50800</xdr:colOff>
      <xdr:row>77</xdr:row>
      <xdr:rowOff>129601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229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6428</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0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62108</xdr:rowOff>
    </xdr:from>
    <xdr:to>
      <xdr:col>50</xdr:col>
      <xdr:colOff>165100</xdr:colOff>
      <xdr:row>77</xdr:row>
      <xdr:rowOff>163708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26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154835</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356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29008</xdr:rowOff>
    </xdr:from>
    <xdr:to>
      <xdr:col>46</xdr:col>
      <xdr:colOff>38100</xdr:colOff>
      <xdr:row>77</xdr:row>
      <xdr:rowOff>130608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230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121735</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323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54428</xdr:rowOff>
    </xdr:from>
    <xdr:to>
      <xdr:col>41</xdr:col>
      <xdr:colOff>101600</xdr:colOff>
      <xdr:row>77</xdr:row>
      <xdr:rowOff>156028</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25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147155</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348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56576</xdr:rowOff>
    </xdr:from>
    <xdr:to>
      <xdr:col>36</xdr:col>
      <xdr:colOff>165100</xdr:colOff>
      <xdr:row>77</xdr:row>
      <xdr:rowOff>158176</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258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149303</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350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102797</xdr:rowOff>
    </xdr:from>
    <xdr:to>
      <xdr:col>54</xdr:col>
      <xdr:colOff>189865</xdr:colOff>
      <xdr:row>98</xdr:row>
      <xdr:rowOff>19769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533297"/>
          <a:ext cx="1270" cy="128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23596</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82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19769</xdr:rowOff>
    </xdr:from>
    <xdr:to>
      <xdr:col>55</xdr:col>
      <xdr:colOff>88900</xdr:colOff>
      <xdr:row>98</xdr:row>
      <xdr:rowOff>19769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821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49474</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30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194,843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102797</xdr:rowOff>
    </xdr:from>
    <xdr:to>
      <xdr:col>55</xdr:col>
      <xdr:colOff>88900</xdr:colOff>
      <xdr:row>90</xdr:row>
      <xdr:rowOff>102797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533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135440</xdr:rowOff>
    </xdr:from>
    <xdr:to>
      <xdr:col>55</xdr:col>
      <xdr:colOff>0</xdr:colOff>
      <xdr:row>98</xdr:row>
      <xdr:rowOff>57648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766090"/>
          <a:ext cx="838200" cy="9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11932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4711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160505</xdr:rowOff>
    </xdr:from>
    <xdr:to>
      <xdr:col>55</xdr:col>
      <xdr:colOff>50800</xdr:colOff>
      <xdr:row>97</xdr:row>
      <xdr:rowOff>90655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61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57648</xdr:rowOff>
    </xdr:from>
    <xdr:to>
      <xdr:col>50</xdr:col>
      <xdr:colOff>114300</xdr:colOff>
      <xdr:row>98</xdr:row>
      <xdr:rowOff>75707</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859748"/>
          <a:ext cx="889000" cy="18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164429</xdr:rowOff>
    </xdr:from>
    <xdr:to>
      <xdr:col>50</xdr:col>
      <xdr:colOff>165100</xdr:colOff>
      <xdr:row>97</xdr:row>
      <xdr:rowOff>94579</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62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111106</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398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75707</xdr:rowOff>
    </xdr:from>
    <xdr:to>
      <xdr:col>45</xdr:col>
      <xdr:colOff>177800</xdr:colOff>
      <xdr:row>98</xdr:row>
      <xdr:rowOff>89043</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877807"/>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39705</xdr:rowOff>
    </xdr:from>
    <xdr:to>
      <xdr:col>46</xdr:col>
      <xdr:colOff>38100</xdr:colOff>
      <xdr:row>97</xdr:row>
      <xdr:rowOff>141305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6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157832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4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78648</xdr:rowOff>
    </xdr:from>
    <xdr:to>
      <xdr:col>41</xdr:col>
      <xdr:colOff>50800</xdr:colOff>
      <xdr:row>98</xdr:row>
      <xdr:rowOff>89043</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880748"/>
          <a:ext cx="889000" cy="10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57666</xdr:rowOff>
    </xdr:from>
    <xdr:to>
      <xdr:col>41</xdr:col>
      <xdr:colOff>101600</xdr:colOff>
      <xdr:row>97</xdr:row>
      <xdr:rowOff>159266</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68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4343</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6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43013</xdr:rowOff>
    </xdr:from>
    <xdr:to>
      <xdr:col>36</xdr:col>
      <xdr:colOff>165100</xdr:colOff>
      <xdr:row>97</xdr:row>
      <xdr:rowOff>144613</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67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161140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44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84640</xdr:rowOff>
    </xdr:from>
    <xdr:to>
      <xdr:col>55</xdr:col>
      <xdr:colOff>50800</xdr:colOff>
      <xdr:row>98</xdr:row>
      <xdr:rowOff>14790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71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171017</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63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6848</xdr:rowOff>
    </xdr:from>
    <xdr:to>
      <xdr:col>50</xdr:col>
      <xdr:colOff>165100</xdr:colOff>
      <xdr:row>98</xdr:row>
      <xdr:rowOff>108448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80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99575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901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24907</xdr:rowOff>
    </xdr:from>
    <xdr:to>
      <xdr:col>46</xdr:col>
      <xdr:colOff>38100</xdr:colOff>
      <xdr:row>98</xdr:row>
      <xdr:rowOff>126507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827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117634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919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38243</xdr:rowOff>
    </xdr:from>
    <xdr:to>
      <xdr:col>41</xdr:col>
      <xdr:colOff>101600</xdr:colOff>
      <xdr:row>98</xdr:row>
      <xdr:rowOff>139843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840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130970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933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27848</xdr:rowOff>
    </xdr:from>
    <xdr:to>
      <xdr:col>36</xdr:col>
      <xdr:colOff>165100</xdr:colOff>
      <xdr:row>98</xdr:row>
      <xdr:rowOff>129448</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82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120575</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92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56032</xdr:rowOff>
    </xdr:from>
    <xdr:to>
      <xdr:col>85</xdr:col>
      <xdr:colOff>126364</xdr:colOff>
      <xdr:row>38</xdr:row>
      <xdr:rowOff>168580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370982"/>
          <a:ext cx="1269" cy="131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957</xdr:rowOff>
    </xdr:from>
    <xdr:ext cx="469744"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6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168580</xdr:rowOff>
    </xdr:from>
    <xdr:to>
      <xdr:col>86</xdr:col>
      <xdr:colOff>25400</xdr:colOff>
      <xdr:row>38</xdr:row>
      <xdr:rowOff>168580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68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2709</xdr:rowOff>
    </xdr:from>
    <xdr:ext cx="534377"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514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56032</xdr:rowOff>
    </xdr:from>
    <xdr:to>
      <xdr:col>86</xdr:col>
      <xdr:colOff>25400</xdr:colOff>
      <xdr:row>31</xdr:row>
      <xdr:rowOff>56032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370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97447</xdr:rowOff>
    </xdr:from>
    <xdr:to>
      <xdr:col>85</xdr:col>
      <xdr:colOff>127000</xdr:colOff>
      <xdr:row>38</xdr:row>
      <xdr:rowOff>47155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5481300" y="6441097"/>
          <a:ext cx="838200" cy="12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151706</xdr:rowOff>
    </xdr:from>
    <xdr:ext cx="469744"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323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128829</xdr:rowOff>
    </xdr:from>
    <xdr:to>
      <xdr:col>85</xdr:col>
      <xdr:colOff>177800</xdr:colOff>
      <xdr:row>38</xdr:row>
      <xdr:rowOff>58979</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47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97447</xdr:rowOff>
    </xdr:from>
    <xdr:to>
      <xdr:col>81</xdr:col>
      <xdr:colOff>50800</xdr:colOff>
      <xdr:row>38</xdr:row>
      <xdr:rowOff>100647</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4592300" y="6441097"/>
          <a:ext cx="889000" cy="174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17958</xdr:rowOff>
    </xdr:from>
    <xdr:to>
      <xdr:col>81</xdr:col>
      <xdr:colOff>101600</xdr:colOff>
      <xdr:row>38</xdr:row>
      <xdr:rowOff>119558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5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110685</xdr:rowOff>
    </xdr:from>
    <xdr:ext cx="469744"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46428" y="6625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100647</xdr:rowOff>
    </xdr:from>
    <xdr:to>
      <xdr:col>76</xdr:col>
      <xdr:colOff>114300</xdr:colOff>
      <xdr:row>38</xdr:row>
      <xdr:rowOff>111354</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3703300" y="6615747"/>
          <a:ext cx="889000" cy="10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20777</xdr:rowOff>
    </xdr:from>
    <xdr:to>
      <xdr:col>76</xdr:col>
      <xdr:colOff>165100</xdr:colOff>
      <xdr:row>38</xdr:row>
      <xdr:rowOff>122377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535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138904</xdr:rowOff>
    </xdr:from>
    <xdr:ext cx="469744"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57428" y="6311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140805</xdr:rowOff>
    </xdr:from>
    <xdr:to>
      <xdr:col>71</xdr:col>
      <xdr:colOff>177800</xdr:colOff>
      <xdr:row>38</xdr:row>
      <xdr:rowOff>111354</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2814300" y="6484455"/>
          <a:ext cx="889000" cy="141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47676</xdr:rowOff>
    </xdr:from>
    <xdr:to>
      <xdr:col>72</xdr:col>
      <xdr:colOff>38100</xdr:colOff>
      <xdr:row>38</xdr:row>
      <xdr:rowOff>149276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5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165803</xdr:rowOff>
    </xdr:from>
    <xdr:ext cx="469744"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68428" y="633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32398</xdr:rowOff>
    </xdr:from>
    <xdr:to>
      <xdr:col>67</xdr:col>
      <xdr:colOff>101600</xdr:colOff>
      <xdr:row>38</xdr:row>
      <xdr:rowOff>133998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54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125125</xdr:rowOff>
    </xdr:from>
    <xdr:ext cx="469744"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79428" y="664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167805</xdr:rowOff>
    </xdr:from>
    <xdr:to>
      <xdr:col>85</xdr:col>
      <xdr:colOff>177800</xdr:colOff>
      <xdr:row>38</xdr:row>
      <xdr:rowOff>97955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651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107256</xdr:rowOff>
    </xdr:from>
    <xdr:ext cx="469744"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6450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46647</xdr:rowOff>
    </xdr:from>
    <xdr:to>
      <xdr:col>81</xdr:col>
      <xdr:colOff>101600</xdr:colOff>
      <xdr:row>37</xdr:row>
      <xdr:rowOff>148247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639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164774</xdr:rowOff>
    </xdr:from>
    <xdr:ext cx="469744"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46428" y="616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49847</xdr:rowOff>
    </xdr:from>
    <xdr:to>
      <xdr:col>76</xdr:col>
      <xdr:colOff>165100</xdr:colOff>
      <xdr:row>38</xdr:row>
      <xdr:rowOff>151447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656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142574</xdr:rowOff>
    </xdr:from>
    <xdr:ext cx="469744"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57428" y="665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60554</xdr:rowOff>
    </xdr:from>
    <xdr:to>
      <xdr:col>72</xdr:col>
      <xdr:colOff>38100</xdr:colOff>
      <xdr:row>38</xdr:row>
      <xdr:rowOff>162154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575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153281</xdr:rowOff>
    </xdr:from>
    <xdr:ext cx="469744"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68428" y="6668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90005</xdr:rowOff>
    </xdr:from>
    <xdr:to>
      <xdr:col>67</xdr:col>
      <xdr:colOff>101600</xdr:colOff>
      <xdr:row>38</xdr:row>
      <xdr:rowOff>20155</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43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36682</xdr:rowOff>
    </xdr:from>
    <xdr:ext cx="469744"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79428" y="6208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7852</xdr:rowOff>
    </xdr:from>
    <xdr:to>
      <xdr:col>85</xdr:col>
      <xdr:colOff>126364</xdr:colOff>
      <xdr:row>58</xdr:row>
      <xdr:rowOff>48380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751802"/>
          <a:ext cx="1269" cy="1240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52207</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999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48380</xdr:rowOff>
    </xdr:from>
    <xdr:to>
      <xdr:col>86</xdr:col>
      <xdr:colOff>25400</xdr:colOff>
      <xdr:row>58</xdr:row>
      <xdr:rowOff>48380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999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125979</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52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164,362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7852</xdr:rowOff>
    </xdr:from>
    <xdr:to>
      <xdr:col>86</xdr:col>
      <xdr:colOff>25400</xdr:colOff>
      <xdr:row>51</xdr:row>
      <xdr:rowOff>7852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751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78032</xdr:rowOff>
    </xdr:from>
    <xdr:to>
      <xdr:col>85</xdr:col>
      <xdr:colOff>127000</xdr:colOff>
      <xdr:row>56</xdr:row>
      <xdr:rowOff>125505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481300" y="9507782"/>
          <a:ext cx="838200" cy="21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52708</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653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74281</xdr:rowOff>
    </xdr:from>
    <xdr:to>
      <xdr:col>85</xdr:col>
      <xdr:colOff>177800</xdr:colOff>
      <xdr:row>57</xdr:row>
      <xdr:rowOff>4431</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67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81451</xdr:rowOff>
    </xdr:from>
    <xdr:to>
      <xdr:col>81</xdr:col>
      <xdr:colOff>50800</xdr:colOff>
      <xdr:row>56</xdr:row>
      <xdr:rowOff>125505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4592300" y="9682651"/>
          <a:ext cx="889000" cy="44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134239</xdr:rowOff>
    </xdr:from>
    <xdr:to>
      <xdr:col>81</xdr:col>
      <xdr:colOff>101600</xdr:colOff>
      <xdr:row>57</xdr:row>
      <xdr:rowOff>64389</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73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55516</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828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81451</xdr:rowOff>
    </xdr:from>
    <xdr:to>
      <xdr:col>76</xdr:col>
      <xdr:colOff>114300</xdr:colOff>
      <xdr:row>57</xdr:row>
      <xdr:rowOff>24159</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3703300" y="9682651"/>
          <a:ext cx="889000" cy="114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151330</xdr:rowOff>
    </xdr:from>
    <xdr:to>
      <xdr:col>76</xdr:col>
      <xdr:colOff>165100</xdr:colOff>
      <xdr:row>57</xdr:row>
      <xdr:rowOff>81480</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75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72607</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84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24159</xdr:rowOff>
    </xdr:from>
    <xdr:to>
      <xdr:col>71</xdr:col>
      <xdr:colOff>177800</xdr:colOff>
      <xdr:row>57</xdr:row>
      <xdr:rowOff>39050</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814300" y="9796809"/>
          <a:ext cx="889000" cy="14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4917</xdr:rowOff>
    </xdr:from>
    <xdr:to>
      <xdr:col>72</xdr:col>
      <xdr:colOff>38100</xdr:colOff>
      <xdr:row>57</xdr:row>
      <xdr:rowOff>106517</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77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97644</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87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83109</xdr:rowOff>
    </xdr:from>
    <xdr:to>
      <xdr:col>67</xdr:col>
      <xdr:colOff>101600</xdr:colOff>
      <xdr:row>58</xdr:row>
      <xdr:rowOff>13259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855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4386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94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27232</xdr:rowOff>
    </xdr:from>
    <xdr:to>
      <xdr:col>85</xdr:col>
      <xdr:colOff>177800</xdr:colOff>
      <xdr:row>55</xdr:row>
      <xdr:rowOff>128832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456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50109</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30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74705</xdr:rowOff>
    </xdr:from>
    <xdr:to>
      <xdr:col>81</xdr:col>
      <xdr:colOff>101600</xdr:colOff>
      <xdr:row>57</xdr:row>
      <xdr:rowOff>4855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67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21382</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45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30651</xdr:rowOff>
    </xdr:from>
    <xdr:to>
      <xdr:col>76</xdr:col>
      <xdr:colOff>165100</xdr:colOff>
      <xdr:row>56</xdr:row>
      <xdr:rowOff>132251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63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148778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9407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144809</xdr:rowOff>
    </xdr:from>
    <xdr:to>
      <xdr:col>72</xdr:col>
      <xdr:colOff>38100</xdr:colOff>
      <xdr:row>57</xdr:row>
      <xdr:rowOff>74959</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746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91486</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521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159700</xdr:rowOff>
    </xdr:from>
    <xdr:to>
      <xdr:col>67</xdr:col>
      <xdr:colOff>101600</xdr:colOff>
      <xdr:row>57</xdr:row>
      <xdr:rowOff>89850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76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106377</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536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75</xdr:row>
      <xdr:rowOff>54627</xdr:rowOff>
    </xdr:from>
    <xdr:ext cx="31290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33094" y="12913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72</xdr:row>
      <xdr:rowOff>111777</xdr:rowOff>
    </xdr:from>
    <xdr:ext cx="31290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33094" y="12456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69</xdr:row>
      <xdr:rowOff>168927</xdr:rowOff>
    </xdr:from>
    <xdr:ext cx="31290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133094" y="11998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67</xdr:row>
      <xdr:rowOff>54627</xdr:rowOff>
    </xdr:from>
    <xdr:ext cx="312906"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2133094" y="1154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139700</xdr:rowOff>
    </xdr:from>
    <xdr:to>
      <xdr:col>85</xdr:col>
      <xdr:colOff>126364</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317595" y="13512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10177</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10177</xdr:rowOff>
    </xdr:from>
    <xdr:ext cx="249299"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321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67327</xdr:rowOff>
    </xdr:from>
    <xdr:ext cx="249299"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40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88900</xdr:rowOff>
    </xdr:from>
    <xdr:to>
      <xdr:col>81</xdr:col>
      <xdr:colOff>101600</xdr:colOff>
      <xdr:row>79</xdr:row>
      <xdr:rowOff>19050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88900</xdr:rowOff>
    </xdr:from>
    <xdr:to>
      <xdr:col>76</xdr:col>
      <xdr:colOff>165100</xdr:colOff>
      <xdr:row>79</xdr:row>
      <xdr:rowOff>19050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88900</xdr:rowOff>
    </xdr:from>
    <xdr:to>
      <xdr:col>72</xdr:col>
      <xdr:colOff>38100</xdr:colOff>
      <xdr:row>77</xdr:row>
      <xdr:rowOff>19050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75</xdr:row>
      <xdr:rowOff>35577</xdr:rowOff>
    </xdr:from>
    <xdr:ext cx="313932"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46333" y="12894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146050</xdr:rowOff>
    </xdr:from>
    <xdr:to>
      <xdr:col>67</xdr:col>
      <xdr:colOff>101600</xdr:colOff>
      <xdr:row>70</xdr:row>
      <xdr:rowOff>76200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197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68</xdr:row>
      <xdr:rowOff>92727</xdr:rowOff>
    </xdr:from>
    <xdr:ext cx="313932"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57333" y="117513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124477</xdr:rowOff>
    </xdr:from>
    <xdr:ext cx="249299"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326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77</xdr:row>
      <xdr:rowOff>35577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356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77</xdr:row>
      <xdr:rowOff>35577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67650" y="13237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35577</xdr:rowOff>
    </xdr:from>
    <xdr:ext cx="46717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78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87807</xdr:rowOff>
    </xdr:from>
    <xdr:to>
      <xdr:col>85</xdr:col>
      <xdr:colOff>126364</xdr:colOff>
      <xdr:row>99</xdr:row>
      <xdr:rowOff>44298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18307"/>
          <a:ext cx="1269" cy="149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48125</xdr:rowOff>
    </xdr:from>
    <xdr:ext cx="249299"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7021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44298</xdr:rowOff>
    </xdr:from>
    <xdr:to>
      <xdr:col>86</xdr:col>
      <xdr:colOff>25400</xdr:colOff>
      <xdr:row>99</xdr:row>
      <xdr:rowOff>44298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7017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34484</xdr:rowOff>
    </xdr:from>
    <xdr:ext cx="534377"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29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19,681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87807</xdr:rowOff>
    </xdr:from>
    <xdr:to>
      <xdr:col>86</xdr:col>
      <xdr:colOff>25400</xdr:colOff>
      <xdr:row>90</xdr:row>
      <xdr:rowOff>87807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18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83007</xdr:rowOff>
    </xdr:from>
    <xdr:to>
      <xdr:col>85</xdr:col>
      <xdr:colOff>127000</xdr:colOff>
      <xdr:row>97</xdr:row>
      <xdr:rowOff>107696</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5481300" y="16713657"/>
          <a:ext cx="8382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86555</xdr:rowOff>
    </xdr:from>
    <xdr:ext cx="469744"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374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63678</xdr:rowOff>
    </xdr:from>
    <xdr:to>
      <xdr:col>85</xdr:col>
      <xdr:colOff>177800</xdr:colOff>
      <xdr:row>96</xdr:row>
      <xdr:rowOff>165278</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52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83007</xdr:rowOff>
    </xdr:from>
    <xdr:to>
      <xdr:col>81</xdr:col>
      <xdr:colOff>50800</xdr:colOff>
      <xdr:row>97</xdr:row>
      <xdr:rowOff>83159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4592300" y="16713657"/>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35789</xdr:rowOff>
    </xdr:from>
    <xdr:to>
      <xdr:col>81</xdr:col>
      <xdr:colOff>101600</xdr:colOff>
      <xdr:row>96</xdr:row>
      <xdr:rowOff>137389</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94</xdr:row>
      <xdr:rowOff>153916</xdr:rowOff>
    </xdr:from>
    <xdr:ext cx="469744"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46428" y="1627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70129</xdr:rowOff>
    </xdr:from>
    <xdr:to>
      <xdr:col>76</xdr:col>
      <xdr:colOff>114300</xdr:colOff>
      <xdr:row>97</xdr:row>
      <xdr:rowOff>83159</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3703300" y="16700779"/>
          <a:ext cx="8890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85928</xdr:rowOff>
    </xdr:from>
    <xdr:to>
      <xdr:col>76</xdr:col>
      <xdr:colOff>165100</xdr:colOff>
      <xdr:row>97</xdr:row>
      <xdr:rowOff>16078</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54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95</xdr:row>
      <xdr:rowOff>32605</xdr:rowOff>
    </xdr:from>
    <xdr:ext cx="469744"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57428" y="16320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63195</xdr:rowOff>
    </xdr:from>
    <xdr:to>
      <xdr:col>71</xdr:col>
      <xdr:colOff>177800</xdr:colOff>
      <xdr:row>97</xdr:row>
      <xdr:rowOff>70129</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2814300" y="16693845"/>
          <a:ext cx="889000" cy="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12700</xdr:rowOff>
    </xdr:from>
    <xdr:to>
      <xdr:col>72</xdr:col>
      <xdr:colOff>38100</xdr:colOff>
      <xdr:row>96</xdr:row>
      <xdr:rowOff>114300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47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94</xdr:row>
      <xdr:rowOff>130827</xdr:rowOff>
    </xdr:from>
    <xdr:ext cx="469744"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68428" y="1624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43256</xdr:rowOff>
    </xdr:from>
    <xdr:to>
      <xdr:col>67</xdr:col>
      <xdr:colOff>101600</xdr:colOff>
      <xdr:row>96</xdr:row>
      <xdr:rowOff>144856</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94</xdr:row>
      <xdr:rowOff>161383</xdr:rowOff>
    </xdr:from>
    <xdr:ext cx="469744"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79428" y="16277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56896</xdr:rowOff>
    </xdr:from>
    <xdr:to>
      <xdr:col>85</xdr:col>
      <xdr:colOff>177800</xdr:colOff>
      <xdr:row>97</xdr:row>
      <xdr:rowOff>158496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687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35323</xdr:rowOff>
    </xdr:from>
    <xdr:ext cx="469744"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665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32207</xdr:rowOff>
    </xdr:from>
    <xdr:to>
      <xdr:col>81</xdr:col>
      <xdr:colOff>101600</xdr:colOff>
      <xdr:row>97</xdr:row>
      <xdr:rowOff>133807</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66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97</xdr:row>
      <xdr:rowOff>124934</xdr:rowOff>
    </xdr:from>
    <xdr:ext cx="469744"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46428" y="1675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32359</xdr:rowOff>
    </xdr:from>
    <xdr:to>
      <xdr:col>76</xdr:col>
      <xdr:colOff>165100</xdr:colOff>
      <xdr:row>97</xdr:row>
      <xdr:rowOff>133959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663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97</xdr:row>
      <xdr:rowOff>125086</xdr:rowOff>
    </xdr:from>
    <xdr:ext cx="469744"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57428" y="1675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19329</xdr:rowOff>
    </xdr:from>
    <xdr:to>
      <xdr:col>72</xdr:col>
      <xdr:colOff>38100</xdr:colOff>
      <xdr:row>97</xdr:row>
      <xdr:rowOff>120929</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649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97</xdr:row>
      <xdr:rowOff>112056</xdr:rowOff>
    </xdr:from>
    <xdr:ext cx="469744"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68428" y="1674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12395</xdr:rowOff>
    </xdr:from>
    <xdr:to>
      <xdr:col>67</xdr:col>
      <xdr:colOff>101600</xdr:colOff>
      <xdr:row>97</xdr:row>
      <xdr:rowOff>113995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64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105122</xdr:rowOff>
    </xdr:from>
    <xdr:ext cx="469744"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79428" y="1673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151130</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808980"/>
          <a:ext cx="1269" cy="845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97807</xdr:rowOff>
    </xdr:from>
    <xdr:ext cx="313932"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584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33</xdr:row>
      <xdr:rowOff>151130</xdr:rowOff>
    </xdr:from>
    <xdr:to>
      <xdr:col>116</xdr:col>
      <xdr:colOff>152400</xdr:colOff>
      <xdr:row>33</xdr:row>
      <xdr:rowOff>151130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8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249299"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097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8890</xdr:rowOff>
    </xdr:from>
    <xdr:to>
      <xdr:col>112</xdr:col>
      <xdr:colOff>38100</xdr:colOff>
      <xdr:row>37</xdr:row>
      <xdr:rowOff>110490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35</xdr:row>
      <xdr:rowOff>127017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127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32</xdr:row>
      <xdr:rowOff>134620</xdr:rowOff>
    </xdr:from>
    <xdr:to>
      <xdr:col>107</xdr:col>
      <xdr:colOff>101600</xdr:colOff>
      <xdr:row>33</xdr:row>
      <xdr:rowOff>64770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562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81297</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77333" y="5396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30</xdr:row>
      <xdr:rowOff>88900</xdr:rowOff>
    </xdr:from>
    <xdr:to>
      <xdr:col>102</xdr:col>
      <xdr:colOff>165100</xdr:colOff>
      <xdr:row>31</xdr:row>
      <xdr:rowOff>19050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52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29</xdr:row>
      <xdr:rowOff>35577</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88333" y="5007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年度は、前年度と比較し消防費が減となっており、これは、防災ギフト配付事業の皆減が主な要因である。</a:t>
          </a:r>
        </a:p>
        <a:p>
          <a:r>
            <a:rPr kumimoji="1" lang="ja-JP" altLang="en-US" sz="1300">
              <a:latin typeface="ＭＳ Ｐゴシック" panose="020B0600070205080204" pitchFamily="50" charset="-128"/>
              <a:ea typeface="ＭＳ Ｐゴシック" panose="020B0600070205080204" pitchFamily="50" charset="-128"/>
            </a:rPr>
            <a:t>また、類似団体平均は下回っているものの、民生費は毎年増加が続いている。これは、私立保育所扶助事業の増などにより、運営費補助等の経費が増加していることが要因である。</a:t>
          </a:r>
        </a:p>
        <a:p>
          <a:r>
            <a:rPr kumimoji="1" lang="ja-JP" altLang="en-US" sz="1300">
              <a:latin typeface="ＭＳ Ｐゴシック" panose="020B0600070205080204" pitchFamily="50" charset="-128"/>
              <a:ea typeface="ＭＳ Ｐゴシック" panose="020B0600070205080204" pitchFamily="50" charset="-128"/>
            </a:rPr>
            <a:t>子育て支援策の充実や超高齢社会の進展への対応など、今後も子育て・教育施策や、障害者施策、高齢者施策等の増加が見込まれるため、施策の緊急度や優先度を見極め、引き続き行財政改革の推進により歳出抑制に努めていく必要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東京都江東区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実質収支比率は、算定上の分母である標準財政規模が増となった一方、分子である実質収支も増となったことにより、前年度から横ばいとなった。</a:t>
          </a:r>
        </a:p>
        <a:p>
          <a:r>
            <a:rPr kumimoji="1" lang="ja-JP" altLang="en-US" sz="1400">
              <a:latin typeface="ＭＳ ゴシック" pitchFamily="49" charset="-128"/>
              <a:ea typeface="ＭＳ ゴシック" pitchFamily="49" charset="-128"/>
            </a:rPr>
            <a:t>財政調整基金は、前年度末残高と比較し、金額ベースにおいても、標準財政規模比でも減となっている。また、実質単年度収支は過去</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年間でバラつきがある状態であり、財政調整基金の確保と活用のバランスを図る必要がある。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東京都江東区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本区の各会計はいずれも実質収支額がプラス（黒字決算）であり、連結実質赤字比率は「－」である。今後も堅実な財政運営を図っていく必要がある。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a:extLst>
            <a:ext uri="{FF2B5EF4-FFF2-40B4-BE49-F238E27FC236}">
              <a16:creationId xmlns:a16="http://schemas.microsoft.com/office/drawing/2014/main" id="{00000000-0008-0000-0900-000010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a:extLst>
            <a:ext uri="{FF2B5EF4-FFF2-40B4-BE49-F238E27FC236}">
              <a16:creationId xmlns:a16="http://schemas.microsoft.com/office/drawing/2014/main" id="{00000000-0008-0000-0900-000011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東京都江東区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年度は、第三大島小学校の用地取得に係る元金償還の皆減などにより元利償還金が</a:t>
          </a:r>
          <a:r>
            <a:rPr kumimoji="1" lang="en-US" altLang="ja-JP" sz="1400">
              <a:latin typeface="ＭＳ ゴシック" pitchFamily="49" charset="-128"/>
              <a:ea typeface="ＭＳ ゴシック" pitchFamily="49" charset="-128"/>
            </a:rPr>
            <a:t>165</a:t>
          </a:r>
          <a:r>
            <a:rPr kumimoji="1" lang="ja-JP" altLang="en-US" sz="1400">
              <a:latin typeface="ＭＳ ゴシック" pitchFamily="49" charset="-128"/>
              <a:ea typeface="ＭＳ ゴシック" pitchFamily="49" charset="-128"/>
            </a:rPr>
            <a:t>百万円の減となった。また、算入公債費等が</a:t>
          </a:r>
          <a:r>
            <a:rPr kumimoji="1" lang="en-US" altLang="ja-JP" sz="1400">
              <a:latin typeface="ＭＳ ゴシック" pitchFamily="49" charset="-128"/>
              <a:ea typeface="ＭＳ ゴシック" pitchFamily="49" charset="-128"/>
            </a:rPr>
            <a:t>999</a:t>
          </a:r>
          <a:r>
            <a:rPr kumimoji="1" lang="ja-JP" altLang="en-US" sz="1400">
              <a:latin typeface="ＭＳ ゴシック" pitchFamily="49" charset="-128"/>
              <a:ea typeface="ＭＳ ゴシック" pitchFamily="49" charset="-128"/>
            </a:rPr>
            <a:t>百万円の減となった結果、実質公債費比率の分子は</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年度と比べて</a:t>
          </a:r>
          <a:r>
            <a:rPr kumimoji="1" lang="en-US" altLang="ja-JP" sz="1400">
              <a:latin typeface="ＭＳ ゴシック" pitchFamily="49" charset="-128"/>
              <a:ea typeface="ＭＳ ゴシック" pitchFamily="49" charset="-128"/>
            </a:rPr>
            <a:t>927</a:t>
          </a:r>
          <a:r>
            <a:rPr kumimoji="1" lang="ja-JP" altLang="en-US" sz="1400">
              <a:latin typeface="ＭＳ ゴシック" pitchFamily="49" charset="-128"/>
              <a:ea typeface="ＭＳ ゴシック" pitchFamily="49" charset="-128"/>
            </a:rPr>
            <a:t>百万円増加した。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減債基金積立相当額の積立ルールが</a:t>
          </a:r>
          <a:r>
            <a:rPr kumimoji="1" lang="en-US" altLang="ja-JP" sz="1200">
              <a:latin typeface="ＭＳ ゴシック" pitchFamily="49" charset="-128"/>
              <a:ea typeface="ＭＳ ゴシック" pitchFamily="49" charset="-128"/>
            </a:rPr>
            <a:t>30</a:t>
          </a:r>
          <a:r>
            <a:rPr kumimoji="1" lang="ja-JP" altLang="en-US" sz="1200">
              <a:latin typeface="ＭＳ ゴシック" pitchFamily="49" charset="-128"/>
              <a:ea typeface="ＭＳ ゴシック" pitchFamily="49" charset="-128"/>
            </a:rPr>
            <a:t>年償還で毎年度の積立額を発行額の</a:t>
          </a:r>
          <a:r>
            <a:rPr kumimoji="1" lang="en-US" altLang="ja-JP" sz="1200">
              <a:latin typeface="ＭＳ ゴシック" pitchFamily="49" charset="-128"/>
              <a:ea typeface="ＭＳ ゴシック" pitchFamily="49" charset="-128"/>
            </a:rPr>
            <a:t>30</a:t>
          </a:r>
          <a:r>
            <a:rPr kumimoji="1" lang="ja-JP" altLang="en-US" sz="1200">
              <a:latin typeface="ＭＳ ゴシック" pitchFamily="49" charset="-128"/>
              <a:ea typeface="ＭＳ ゴシック" pitchFamily="49" charset="-128"/>
            </a:rPr>
            <a:t>分の</a:t>
          </a:r>
          <a:r>
            <a:rPr kumimoji="1" lang="en-US" altLang="ja-JP" sz="1200">
              <a:latin typeface="ＭＳ ゴシック" pitchFamily="49" charset="-128"/>
              <a:ea typeface="ＭＳ ゴシック" pitchFamily="49" charset="-128"/>
            </a:rPr>
            <a:t>1</a:t>
          </a:r>
          <a:r>
            <a:rPr kumimoji="1" lang="ja-JP" altLang="en-US" sz="1200">
              <a:latin typeface="ＭＳ ゴシック" pitchFamily="49" charset="-128"/>
              <a:ea typeface="ＭＳ ゴシック" pitchFamily="49" charset="-128"/>
            </a:rPr>
            <a:t>と設定しているのに対し、本区においては、</a:t>
          </a:r>
          <a:r>
            <a:rPr kumimoji="1" lang="en-US" altLang="ja-JP" sz="1200">
              <a:latin typeface="ＭＳ ゴシック" pitchFamily="49" charset="-128"/>
              <a:ea typeface="ＭＳ ゴシック" pitchFamily="49" charset="-128"/>
            </a:rPr>
            <a:t>10</a:t>
          </a:r>
          <a:r>
            <a:rPr kumimoji="1" lang="ja-JP" altLang="en-US" sz="1200">
              <a:latin typeface="ＭＳ ゴシック" pitchFamily="49" charset="-128"/>
              <a:ea typeface="ＭＳ ゴシック" pitchFamily="49" charset="-128"/>
            </a:rPr>
            <a:t>年償還で毎年度の発行額の積立額を</a:t>
          </a:r>
          <a:r>
            <a:rPr kumimoji="1" lang="en-US" altLang="ja-JP" sz="1200">
              <a:latin typeface="ＭＳ ゴシック" pitchFamily="49" charset="-128"/>
              <a:ea typeface="ＭＳ ゴシック" pitchFamily="49" charset="-128"/>
            </a:rPr>
            <a:t>9</a:t>
          </a:r>
          <a:r>
            <a:rPr kumimoji="1" lang="ja-JP" altLang="en-US" sz="1200">
              <a:latin typeface="ＭＳ ゴシック" pitchFamily="49" charset="-128"/>
              <a:ea typeface="ＭＳ ゴシック" pitchFamily="49" charset="-128"/>
            </a:rPr>
            <a:t>分の</a:t>
          </a:r>
          <a:r>
            <a:rPr kumimoji="1" lang="en-US" altLang="ja-JP" sz="1200">
              <a:latin typeface="ＭＳ ゴシック" pitchFamily="49" charset="-128"/>
              <a:ea typeface="ＭＳ ゴシック" pitchFamily="49" charset="-128"/>
            </a:rPr>
            <a:t>1</a:t>
          </a:r>
          <a:r>
            <a:rPr kumimoji="1" lang="ja-JP" altLang="en-US" sz="1200">
              <a:latin typeface="ＭＳ ゴシック" pitchFamily="49" charset="-128"/>
              <a:ea typeface="ＭＳ ゴシック" pitchFamily="49" charset="-128"/>
            </a:rPr>
            <a:t>としているため、減債基金残高と減債基金積立相当額に乖離が生じている。</a:t>
          </a:r>
        </a:p>
        <a:p>
          <a:r>
            <a:rPr kumimoji="1" lang="ja-JP" altLang="en-US" sz="1200">
              <a:latin typeface="ＭＳ ゴシック" pitchFamily="49" charset="-128"/>
              <a:ea typeface="ＭＳ ゴシック" pitchFamily="49" charset="-128"/>
            </a:rPr>
            <a:t>なお、</a:t>
          </a:r>
          <a:r>
            <a:rPr kumimoji="1" lang="en-US" altLang="ja-JP" sz="1200">
              <a:latin typeface="ＭＳ ゴシック" pitchFamily="49" charset="-128"/>
              <a:ea typeface="ＭＳ ゴシック" pitchFamily="49" charset="-128"/>
            </a:rPr>
            <a:t>4</a:t>
          </a:r>
          <a:r>
            <a:rPr kumimoji="1" lang="ja-JP" altLang="en-US" sz="1200">
              <a:latin typeface="ＭＳ ゴシック" pitchFamily="49" charset="-128"/>
              <a:ea typeface="ＭＳ ゴシック" pitchFamily="49" charset="-128"/>
            </a:rPr>
            <a:t>年度で、すべての満期一括償還が終了。</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東京都江東区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将来負担比率については、将来負担額より充当可能財源等が上回っているため、「－」となっている。過去</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年間を見ても、将来負担額と充当可能財源等の差額は、全てマイナスである。</a:t>
          </a:r>
        </a:p>
        <a:p>
          <a:r>
            <a:rPr kumimoji="1" lang="ja-JP" altLang="en-US" sz="1400">
              <a:latin typeface="ＭＳ ゴシック" pitchFamily="49" charset="-128"/>
              <a:ea typeface="ＭＳ ゴシック" pitchFamily="49" charset="-128"/>
            </a:rPr>
            <a:t>しかしながら、将来負担額には今後見込まれる公共施設等の更新に係る経費が含まれていないことなどから、必ずしも本区の財政状況を的確に捉えているとは言えない。地方債や退職手当といった構成要素について個別に着目するとともに、今後想定される将来負担について的確に対応できるように、充当可能基金の確保を図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東京都江東区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学校施設改築等基金において、今後の改築・大規模改修経費の財源確保のための積立を実施したことなどによる増。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各基金の方針に基づき、適切な積立・活用を図る。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公共施設建設基金：公共施設の改修、改築及び新設等の経費の財源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学校施設改築等基金：学校施設の改築及び大規模改修経費の財源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地下鉄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号線建設等基金：地下鉄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号線建設等経費の財源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防災基金：災害の予防、応急対策及び復旧経費の財源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エコ・リサイクル基金：資源循環型社会の推進及び都市生態系の保全に寄与する事業の財源</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学校施設改築等基金において、今後の改築・大規模改修経費の財源確保のための積立を実施したことなどによる増。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公共施設建設基金については、今後の公共施設の更新需要に備え、積立・活用を図る。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その他の基金についても、各基金の方針に基づき、適切な積立・活用を図る。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年度における歳入不足額を財政調整基金取崩しにて財源を確保したことによる減。</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景気の後退局面においても、安定した区民サービスを提供することに加え、計画事業の安定的な執行が可能となるよう適切な積立を実施する。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基金運用収入の積立による増。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基金運用収入の積立を行う。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9E64E81-FA96-44A1-A8EE-2DFC23D5B3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D6B578D-ADEA-4017-AC1F-90B3CE8DD2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6F3D451-D5B9-4DC6-AE63-12A70036CEAC}"/>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67B810E-A7F3-4884-8F26-601F7CC2826E}"/>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3D05B30-C4C4-4340-AFBC-3080DDF24515}"/>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DBE85AE3-6AC3-4FBE-896E-11E6D196EAB0}"/>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A24ACBF9-CA6B-4EB7-A76A-EA941F6385F5}"/>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6725D5BC-D9D2-4EDF-A5C7-486F7416F22B}"/>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8E80A25-9A43-4EC6-A3A3-9191156194A4}"/>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FA1328A-2104-46D3-A728-B4B9E6C7105B}"/>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5EE816B9-4C64-4F0C-A0CC-0279995FE4E7}"/>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30CDD61F-3BCE-475E-92A3-8952360F581D}"/>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05D6E10-3C63-4CDF-84CC-E63E2EBDB4FF}"/>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9C6A983-9DF9-4249-BC77-0B4356CB2762}"/>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58E6288-1256-454D-88A6-23636CBE500D}"/>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652D4AB-7293-4BFD-91CB-4F976FC147E9}"/>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東京都江東区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6215CFA3-E0CB-4F2C-83DF-CB49C67A9527}"/>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2D1679CA-3FB4-40A1-A548-15A9C3B92F41}"/>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336A3EE-3FB5-41B1-967C-32A1308CF34F}"/>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3BED7C0-DA1A-46BE-BA2C-ED6177DB08F7}"/>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680165C-96D4-48DE-98EA-F22B045372B5}"/>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09714C6-F171-466C-8396-5F7B25808D0A}"/>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541,685
502,124
42.99
269,479,421
261,747,729
7,689,955
153,424,577
29,522,187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E0287B8E-BC40-4CFA-BE9F-FD900947E458}"/>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CF298395-F1D9-46AB-9B23-E41A13B153B3}"/>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A239A54D-1129-4F28-8EDE-AC084F34BDA2}"/>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F298B70-8FA6-434B-99BA-4F1D36048D8D}"/>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3DB3632-2DF3-4E0F-A402-5DE51EB992C2}"/>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63CAC14-CAA4-4E5A-BCCB-F7A4C495F426}"/>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E6E461EB-3735-4C86-B09B-6F73ADD3D4D1}"/>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081D548-2780-4F4D-AE28-291294A549FE}"/>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82E6F24-3C2D-4AF8-A22C-B7F80262536B}"/>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FCAEFAC-FFD7-4485-AC76-E4003C4F6F44}"/>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D501C4C4-9434-4A1D-A75C-15965B9B2C15}"/>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37CDE4D1-D35A-416E-8CBF-401509143D46}"/>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B3D63039-434B-4621-9250-E13571934B96}"/>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F11F678F-1BC3-4768-AA44-D47F9A6934D5}"/>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4E3255E-C5A5-4546-AE62-F799C751DF07}"/>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FF7B1E9-B78E-4901-8DC9-BCCFA7739308}"/>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D807F83C-42E5-48D7-8466-9886F7372355}"/>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1F9E011D-C3D0-4314-B94C-311283B1946B}"/>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50752CD-1B8C-491C-9B51-93246796134A}"/>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724706A-B623-4773-AE04-F106695E9298}"/>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1D79A91-85A2-4386-BEA5-7E74FEFCE4DA}"/>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44EC0C27-05B7-4206-9650-6DBF0FC7B989}"/>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C8CFA2D-9C0B-49CE-8915-72C65AF9451B}"/>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65DEF251-B9E6-4FD0-9280-A8DA0E47BE7A}"/>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BABD8E47-6811-4351-B2EA-B0C697F90999}"/>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6F7D321C-7969-4EFE-BA84-FCE604061C4A}"/>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02B87B7-6B6F-4B9B-8E86-AB2BD03DD28D}"/>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63BEF7D0-3202-4A8F-BC1D-6C88B8BF2E03}"/>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88850C7A-72A8-463A-BEB6-6B8E7864677A}"/>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117CDCD-9A47-484E-B546-06010B47B7F6}"/>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970509E8-B5AB-4C4D-83FC-932C9A31C8E2}"/>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26D7FF6-B15E-4584-B6CE-01A9D9AE691C}"/>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59C2F7F-96B4-4937-90FA-127044E4D6B9}"/>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B7BDF74-7CFF-4531-BEC2-8DC730577BC8}"/>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1E4D6E6E-EB92-426D-90F3-9DDE5C64DDF5}"/>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年度は、第二大島小学校の改築が完了したことなどに伴い、</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ポイント減の</a:t>
          </a:r>
          <a:r>
            <a:rPr kumimoji="1" lang="en-US" altLang="ja-JP" sz="1100">
              <a:latin typeface="ＭＳ Ｐゴシック" panose="020B0600070205080204" pitchFamily="50" charset="-128"/>
              <a:ea typeface="ＭＳ Ｐゴシック" panose="020B0600070205080204" pitchFamily="50" charset="-128"/>
            </a:rPr>
            <a:t>54.2%</a:t>
          </a:r>
          <a:r>
            <a:rPr kumimoji="1" lang="ja-JP" altLang="en-US" sz="1100">
              <a:latin typeface="ＭＳ Ｐゴシック" panose="020B0600070205080204" pitchFamily="50" charset="-128"/>
              <a:ea typeface="ＭＳ Ｐゴシック" panose="020B0600070205080204" pitchFamily="50" charset="-128"/>
            </a:rPr>
            <a:t>となった。</a:t>
          </a:r>
        </a:p>
        <a:p>
          <a:r>
            <a:rPr kumimoji="1" lang="ja-JP" altLang="en-US" sz="1100">
              <a:latin typeface="ＭＳ Ｐゴシック" panose="020B0600070205080204" pitchFamily="50" charset="-128"/>
              <a:ea typeface="ＭＳ Ｐゴシック" panose="020B0600070205080204" pitchFamily="50" charset="-128"/>
            </a:rPr>
            <a:t>本区は、道路や橋りょう等のインフラ資産において類似団体より高い数値になっているものの、保育所等や学校施設が新規整備や計画的な改築等により、類似団体より低い数値になっているため、全体としては類似団体平均を下回っている。公共施設等総合管理計画に基づき、既存施設の長寿命化や計画的な改修・改築を実施し、区民サービスの低下を招かぬよう努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F06A69E-C438-4EE3-B4A0-3071207E8FFE}"/>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8E9FB58D-A24E-4A3A-AB74-C0370EC99C05}"/>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72BDF251-9BCA-4B26-AC98-DC12CE2BA8E9}"/>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E9BBD7DF-5388-48F3-B824-E15E69FE3A24}"/>
            </a:ext>
          </a:extLst>
        </xdr:cNvPr>
        <xdr:cNvCxnSpPr/>
      </xdr:nvCxnSpPr>
      <xdr:spPr>
        <a:xfrm>
          <a:off x="1158875" y="64071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59B942D6-05F9-40AF-9A14-F8DC948BD0C9}"/>
            </a:ext>
          </a:extLst>
        </xdr:cNvPr>
        <xdr:cNvSpPr txBox="1"/>
      </xdr:nvSpPr>
      <xdr:spPr>
        <a:xfrm>
          <a:off x="789956" y="632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9152D4BF-1E29-443B-9CD5-DDD0840D6235}"/>
            </a:ext>
          </a:extLst>
        </xdr:cNvPr>
        <xdr:cNvCxnSpPr/>
      </xdr:nvCxnSpPr>
      <xdr:spPr>
        <a:xfrm>
          <a:off x="1158875" y="59975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766B0BB4-58F8-4DD8-B3E8-9262DBA90A9A}"/>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9ADFD63F-AF33-46F0-8CA9-7CB2AB07C7BC}"/>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1F089EC8-D728-42C5-AA62-44EA4849214C}"/>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DE787B68-3B42-4EDF-96A7-EBD048FDEF94}"/>
            </a:ext>
          </a:extLst>
        </xdr:cNvPr>
        <xdr:cNvCxnSpPr/>
      </xdr:nvCxnSpPr>
      <xdr:spPr>
        <a:xfrm>
          <a:off x="1158875" y="51879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99CBD9CB-6A89-4CDA-9523-16017CB77665}"/>
            </a:ext>
          </a:extLst>
        </xdr:cNvPr>
        <xdr:cNvSpPr txBox="1"/>
      </xdr:nvSpPr>
      <xdr:spPr>
        <a:xfrm>
          <a:off x="789956" y="5094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A2001F5E-098A-4E43-B15D-93B7BA7131F3}"/>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372F5AC4-FAEE-48ED-BA41-CE5F4D3BDEEF}"/>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ADE8F263-1FF0-41F0-BA75-0CCA1D8B13E5}"/>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121031</xdr:rowOff>
    </xdr:from>
    <xdr:to>
      <xdr:col>23</xdr:col>
      <xdr:colOff>85090</xdr:colOff>
      <xdr:row>34</xdr:row>
      <xdr:rowOff>170053</xdr:rowOff>
    </xdr:to>
    <xdr:cxnSp macro="">
      <xdr:nvCxnSpPr>
        <xdr:cNvPr id="73" name="直線コネクタ 72">
          <a:extLst>
            <a:ext uri="{FF2B5EF4-FFF2-40B4-BE49-F238E27FC236}">
              <a16:creationId xmlns:a16="http://schemas.microsoft.com/office/drawing/2014/main" id="{1577CC06-CFA8-491D-822C-55D7D5FEC701}"/>
            </a:ext>
          </a:extLst>
        </xdr:cNvPr>
        <xdr:cNvCxnSpPr/>
      </xdr:nvCxnSpPr>
      <xdr:spPr>
        <a:xfrm flipV="1">
          <a:off x="4306570" y="5153406"/>
          <a:ext cx="1270" cy="1331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2430</xdr:rowOff>
    </xdr:from>
    <xdr:ext cx="405111" cy="259045"/>
    <xdr:sp macro="" textlink="">
      <xdr:nvSpPr>
        <xdr:cNvPr id="74" name="有形固定資産減価償却率最小値テキスト">
          <a:extLst>
            <a:ext uri="{FF2B5EF4-FFF2-40B4-BE49-F238E27FC236}">
              <a16:creationId xmlns:a16="http://schemas.microsoft.com/office/drawing/2014/main" id="{99156DC4-CDD4-4759-ABA0-2A6074C67443}"/>
            </a:ext>
          </a:extLst>
        </xdr:cNvPr>
        <xdr:cNvSpPr txBox="1"/>
      </xdr:nvSpPr>
      <xdr:spPr>
        <a:xfrm>
          <a:off x="4359275" y="6488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170053</xdr:rowOff>
    </xdr:from>
    <xdr:to>
      <xdr:col>23</xdr:col>
      <xdr:colOff>174625</xdr:colOff>
      <xdr:row>34</xdr:row>
      <xdr:rowOff>170053</xdr:rowOff>
    </xdr:to>
    <xdr:cxnSp macro="">
      <xdr:nvCxnSpPr>
        <xdr:cNvPr id="75" name="直線コネクタ 74">
          <a:extLst>
            <a:ext uri="{FF2B5EF4-FFF2-40B4-BE49-F238E27FC236}">
              <a16:creationId xmlns:a16="http://schemas.microsoft.com/office/drawing/2014/main" id="{148DB90A-0982-4EC5-AE92-6054DE83BA69}"/>
            </a:ext>
          </a:extLst>
        </xdr:cNvPr>
        <xdr:cNvCxnSpPr/>
      </xdr:nvCxnSpPr>
      <xdr:spPr>
        <a:xfrm>
          <a:off x="4216400" y="648512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67708</xdr:rowOff>
    </xdr:from>
    <xdr:ext cx="405111" cy="259045"/>
    <xdr:sp macro="" textlink="">
      <xdr:nvSpPr>
        <xdr:cNvPr id="76" name="有形固定資産減価償却率最大値テキスト">
          <a:extLst>
            <a:ext uri="{FF2B5EF4-FFF2-40B4-BE49-F238E27FC236}">
              <a16:creationId xmlns:a16="http://schemas.microsoft.com/office/drawing/2014/main" id="{5C569381-DB56-4532-AFE3-3D4D5334C2BC}"/>
            </a:ext>
          </a:extLst>
        </xdr:cNvPr>
        <xdr:cNvSpPr txBox="1"/>
      </xdr:nvSpPr>
      <xdr:spPr>
        <a:xfrm>
          <a:off x="4359275" y="4931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121031</xdr:rowOff>
    </xdr:from>
    <xdr:to>
      <xdr:col>23</xdr:col>
      <xdr:colOff>174625</xdr:colOff>
      <xdr:row>26</xdr:row>
      <xdr:rowOff>121031</xdr:rowOff>
    </xdr:to>
    <xdr:cxnSp macro="">
      <xdr:nvCxnSpPr>
        <xdr:cNvPr id="77" name="直線コネクタ 76">
          <a:extLst>
            <a:ext uri="{FF2B5EF4-FFF2-40B4-BE49-F238E27FC236}">
              <a16:creationId xmlns:a16="http://schemas.microsoft.com/office/drawing/2014/main" id="{20A87FB7-CF70-4A05-A41B-DC85ADC49F28}"/>
            </a:ext>
          </a:extLst>
        </xdr:cNvPr>
        <xdr:cNvCxnSpPr/>
      </xdr:nvCxnSpPr>
      <xdr:spPr>
        <a:xfrm>
          <a:off x="4216400" y="515340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109872</xdr:rowOff>
    </xdr:from>
    <xdr:ext cx="405111" cy="259045"/>
    <xdr:sp macro="" textlink="">
      <xdr:nvSpPr>
        <xdr:cNvPr id="78" name="有形固定資産減価償却率平均値テキスト">
          <a:extLst>
            <a:ext uri="{FF2B5EF4-FFF2-40B4-BE49-F238E27FC236}">
              <a16:creationId xmlns:a16="http://schemas.microsoft.com/office/drawing/2014/main" id="{81A70856-014F-4B64-AE9A-1DB8646EEF93}"/>
            </a:ext>
          </a:extLst>
        </xdr:cNvPr>
        <xdr:cNvSpPr txBox="1"/>
      </xdr:nvSpPr>
      <xdr:spPr>
        <a:xfrm>
          <a:off x="4359275" y="5783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131445</xdr:rowOff>
    </xdr:from>
    <xdr:to>
      <xdr:col>23</xdr:col>
      <xdr:colOff>136525</xdr:colOff>
      <xdr:row>31</xdr:row>
      <xdr:rowOff>61595</xdr:rowOff>
    </xdr:to>
    <xdr:sp macro="" textlink="">
      <xdr:nvSpPr>
        <xdr:cNvPr id="79" name="フローチャート: 判断 78">
          <a:extLst>
            <a:ext uri="{FF2B5EF4-FFF2-40B4-BE49-F238E27FC236}">
              <a16:creationId xmlns:a16="http://schemas.microsoft.com/office/drawing/2014/main" id="{83FD4793-AECB-40C9-B0D6-DA9E6B312BE6}"/>
            </a:ext>
          </a:extLst>
        </xdr:cNvPr>
        <xdr:cNvSpPr/>
      </xdr:nvSpPr>
      <xdr:spPr>
        <a:xfrm>
          <a:off x="4254500" y="58083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140081</xdr:rowOff>
    </xdr:from>
    <xdr:to>
      <xdr:col>19</xdr:col>
      <xdr:colOff>187325</xdr:colOff>
      <xdr:row>31</xdr:row>
      <xdr:rowOff>70231</xdr:rowOff>
    </xdr:to>
    <xdr:sp macro="" textlink="">
      <xdr:nvSpPr>
        <xdr:cNvPr id="80" name="フローチャート: 判断 79">
          <a:extLst>
            <a:ext uri="{FF2B5EF4-FFF2-40B4-BE49-F238E27FC236}">
              <a16:creationId xmlns:a16="http://schemas.microsoft.com/office/drawing/2014/main" id="{8045021C-2BB6-41C4-AC17-1B3B437110B8}"/>
            </a:ext>
          </a:extLst>
        </xdr:cNvPr>
        <xdr:cNvSpPr/>
      </xdr:nvSpPr>
      <xdr:spPr>
        <a:xfrm>
          <a:off x="3616325" y="582015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135763</xdr:rowOff>
    </xdr:from>
    <xdr:to>
      <xdr:col>15</xdr:col>
      <xdr:colOff>187325</xdr:colOff>
      <xdr:row>31</xdr:row>
      <xdr:rowOff>65913</xdr:rowOff>
    </xdr:to>
    <xdr:sp macro="" textlink="">
      <xdr:nvSpPr>
        <xdr:cNvPr id="81" name="フローチャート: 判断 80">
          <a:extLst>
            <a:ext uri="{FF2B5EF4-FFF2-40B4-BE49-F238E27FC236}">
              <a16:creationId xmlns:a16="http://schemas.microsoft.com/office/drawing/2014/main" id="{7B62FEE0-B576-46B2-A17A-3C91BA0EF163}"/>
            </a:ext>
          </a:extLst>
        </xdr:cNvPr>
        <xdr:cNvSpPr/>
      </xdr:nvSpPr>
      <xdr:spPr>
        <a:xfrm>
          <a:off x="2930525" y="58126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109855</xdr:rowOff>
    </xdr:from>
    <xdr:to>
      <xdr:col>11</xdr:col>
      <xdr:colOff>187325</xdr:colOff>
      <xdr:row>31</xdr:row>
      <xdr:rowOff>40005</xdr:rowOff>
    </xdr:to>
    <xdr:sp macro="" textlink="">
      <xdr:nvSpPr>
        <xdr:cNvPr id="82" name="フローチャート: 判断 81">
          <a:extLst>
            <a:ext uri="{FF2B5EF4-FFF2-40B4-BE49-F238E27FC236}">
              <a16:creationId xmlns:a16="http://schemas.microsoft.com/office/drawing/2014/main" id="{3E1EAF56-DEC5-44C8-8F9D-20D288F01B82}"/>
            </a:ext>
          </a:extLst>
        </xdr:cNvPr>
        <xdr:cNvSpPr/>
      </xdr:nvSpPr>
      <xdr:spPr>
        <a:xfrm>
          <a:off x="2244725" y="57835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127127</xdr:rowOff>
    </xdr:from>
    <xdr:to>
      <xdr:col>7</xdr:col>
      <xdr:colOff>187325</xdr:colOff>
      <xdr:row>31</xdr:row>
      <xdr:rowOff>57277</xdr:rowOff>
    </xdr:to>
    <xdr:sp macro="" textlink="">
      <xdr:nvSpPr>
        <xdr:cNvPr id="83" name="フローチャート: 判断 82">
          <a:extLst>
            <a:ext uri="{FF2B5EF4-FFF2-40B4-BE49-F238E27FC236}">
              <a16:creationId xmlns:a16="http://schemas.microsoft.com/office/drawing/2014/main" id="{86817AF8-AA82-49F0-B895-C2ED7EDF2288}"/>
            </a:ext>
          </a:extLst>
        </xdr:cNvPr>
        <xdr:cNvSpPr/>
      </xdr:nvSpPr>
      <xdr:spPr>
        <a:xfrm>
          <a:off x="1558925" y="58008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E68034D2-FFFF-45CD-B89D-60C036CFCC23}"/>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8E590410-662D-4566-9C58-504468667262}"/>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8CAAD16-9708-4DA7-AC1F-2E42024C69F8}"/>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2C98F8A9-3F01-44AD-A4E3-A0BC734DBF44}"/>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EF48D4D-7C7A-4F31-BE33-2E18C0729917}"/>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32131</xdr:rowOff>
    </xdr:from>
    <xdr:to>
      <xdr:col>23</xdr:col>
      <xdr:colOff>136525</xdr:colOff>
      <xdr:row>30</xdr:row>
      <xdr:rowOff>133731</xdr:rowOff>
    </xdr:to>
    <xdr:sp macro="" textlink="">
      <xdr:nvSpPr>
        <xdr:cNvPr id="89" name="楕円 88">
          <a:extLst>
            <a:ext uri="{FF2B5EF4-FFF2-40B4-BE49-F238E27FC236}">
              <a16:creationId xmlns:a16="http://schemas.microsoft.com/office/drawing/2014/main" id="{68880B70-BE62-4F3C-BACC-ECD1E8737FBF}"/>
            </a:ext>
          </a:extLst>
        </xdr:cNvPr>
        <xdr:cNvSpPr/>
      </xdr:nvSpPr>
      <xdr:spPr>
        <a:xfrm>
          <a:off x="4254500" y="570585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55008</xdr:rowOff>
    </xdr:from>
    <xdr:ext cx="405111" cy="259045"/>
    <xdr:sp macro="" textlink="">
      <xdr:nvSpPr>
        <xdr:cNvPr id="90" name="有形固定資産減価償却率該当値テキスト">
          <a:extLst>
            <a:ext uri="{FF2B5EF4-FFF2-40B4-BE49-F238E27FC236}">
              <a16:creationId xmlns:a16="http://schemas.microsoft.com/office/drawing/2014/main" id="{EDD2413F-2801-4C66-B1EB-C551BE5ADD98}"/>
            </a:ext>
          </a:extLst>
        </xdr:cNvPr>
        <xdr:cNvSpPr txBox="1"/>
      </xdr:nvSpPr>
      <xdr:spPr>
        <a:xfrm>
          <a:off x="4359275" y="5569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75311</xdr:rowOff>
    </xdr:from>
    <xdr:to>
      <xdr:col>19</xdr:col>
      <xdr:colOff>187325</xdr:colOff>
      <xdr:row>31</xdr:row>
      <xdr:rowOff>5461</xdr:rowOff>
    </xdr:to>
    <xdr:sp macro="" textlink="">
      <xdr:nvSpPr>
        <xdr:cNvPr id="91" name="楕円 90">
          <a:extLst>
            <a:ext uri="{FF2B5EF4-FFF2-40B4-BE49-F238E27FC236}">
              <a16:creationId xmlns:a16="http://schemas.microsoft.com/office/drawing/2014/main" id="{2CAD0165-EFDE-4830-8AB6-DE1F1835835A}"/>
            </a:ext>
          </a:extLst>
        </xdr:cNvPr>
        <xdr:cNvSpPr/>
      </xdr:nvSpPr>
      <xdr:spPr>
        <a:xfrm>
          <a:off x="3616325" y="57522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82931</xdr:rowOff>
    </xdr:from>
    <xdr:to>
      <xdr:col>23</xdr:col>
      <xdr:colOff>85725</xdr:colOff>
      <xdr:row>30</xdr:row>
      <xdr:rowOff>126111</xdr:rowOff>
    </xdr:to>
    <xdr:cxnSp macro="">
      <xdr:nvCxnSpPr>
        <xdr:cNvPr id="92" name="直線コネクタ 91">
          <a:extLst>
            <a:ext uri="{FF2B5EF4-FFF2-40B4-BE49-F238E27FC236}">
              <a16:creationId xmlns:a16="http://schemas.microsoft.com/office/drawing/2014/main" id="{9B1C32B2-6C80-4290-8D18-4AE72AEB9352}"/>
            </a:ext>
          </a:extLst>
        </xdr:cNvPr>
        <xdr:cNvCxnSpPr/>
      </xdr:nvCxnSpPr>
      <xdr:spPr>
        <a:xfrm flipV="1">
          <a:off x="3673475" y="5763006"/>
          <a:ext cx="62865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14859</xdr:rowOff>
    </xdr:from>
    <xdr:to>
      <xdr:col>15</xdr:col>
      <xdr:colOff>187325</xdr:colOff>
      <xdr:row>30</xdr:row>
      <xdr:rowOff>116459</xdr:rowOff>
    </xdr:to>
    <xdr:sp macro="" textlink="">
      <xdr:nvSpPr>
        <xdr:cNvPr id="93" name="楕円 92">
          <a:extLst>
            <a:ext uri="{FF2B5EF4-FFF2-40B4-BE49-F238E27FC236}">
              <a16:creationId xmlns:a16="http://schemas.microsoft.com/office/drawing/2014/main" id="{FC0148EF-2337-4436-A9D2-DD8F87C34C11}"/>
            </a:ext>
          </a:extLst>
        </xdr:cNvPr>
        <xdr:cNvSpPr/>
      </xdr:nvSpPr>
      <xdr:spPr>
        <a:xfrm>
          <a:off x="2930525" y="568858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65659</xdr:rowOff>
    </xdr:from>
    <xdr:to>
      <xdr:col>19</xdr:col>
      <xdr:colOff>136525</xdr:colOff>
      <xdr:row>30</xdr:row>
      <xdr:rowOff>126111</xdr:rowOff>
    </xdr:to>
    <xdr:cxnSp macro="">
      <xdr:nvCxnSpPr>
        <xdr:cNvPr id="94" name="直線コネクタ 93">
          <a:extLst>
            <a:ext uri="{FF2B5EF4-FFF2-40B4-BE49-F238E27FC236}">
              <a16:creationId xmlns:a16="http://schemas.microsoft.com/office/drawing/2014/main" id="{BA3F5E79-8FED-4813-B3D3-822CB37221E5}"/>
            </a:ext>
          </a:extLst>
        </xdr:cNvPr>
        <xdr:cNvCxnSpPr/>
      </xdr:nvCxnSpPr>
      <xdr:spPr>
        <a:xfrm>
          <a:off x="2987675" y="5745734"/>
          <a:ext cx="68580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27813</xdr:rowOff>
    </xdr:from>
    <xdr:to>
      <xdr:col>11</xdr:col>
      <xdr:colOff>187325</xdr:colOff>
      <xdr:row>30</xdr:row>
      <xdr:rowOff>129413</xdr:rowOff>
    </xdr:to>
    <xdr:sp macro="" textlink="">
      <xdr:nvSpPr>
        <xdr:cNvPr id="95" name="楕円 94">
          <a:extLst>
            <a:ext uri="{FF2B5EF4-FFF2-40B4-BE49-F238E27FC236}">
              <a16:creationId xmlns:a16="http://schemas.microsoft.com/office/drawing/2014/main" id="{6B811595-2FA9-4CB7-87B7-83D82B2246BE}"/>
            </a:ext>
          </a:extLst>
        </xdr:cNvPr>
        <xdr:cNvSpPr/>
      </xdr:nvSpPr>
      <xdr:spPr>
        <a:xfrm>
          <a:off x="2244725" y="570788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65659</xdr:rowOff>
    </xdr:from>
    <xdr:to>
      <xdr:col>15</xdr:col>
      <xdr:colOff>136525</xdr:colOff>
      <xdr:row>30</xdr:row>
      <xdr:rowOff>78613</xdr:rowOff>
    </xdr:to>
    <xdr:cxnSp macro="">
      <xdr:nvCxnSpPr>
        <xdr:cNvPr id="96" name="直線コネクタ 95">
          <a:extLst>
            <a:ext uri="{FF2B5EF4-FFF2-40B4-BE49-F238E27FC236}">
              <a16:creationId xmlns:a16="http://schemas.microsoft.com/office/drawing/2014/main" id="{9B6ED3FF-A32B-494C-BD20-DB66D9D323B3}"/>
            </a:ext>
          </a:extLst>
        </xdr:cNvPr>
        <xdr:cNvCxnSpPr/>
      </xdr:nvCxnSpPr>
      <xdr:spPr>
        <a:xfrm flipV="1">
          <a:off x="2301875" y="5745734"/>
          <a:ext cx="685800" cy="9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6223</xdr:rowOff>
    </xdr:from>
    <xdr:to>
      <xdr:col>7</xdr:col>
      <xdr:colOff>187325</xdr:colOff>
      <xdr:row>30</xdr:row>
      <xdr:rowOff>107823</xdr:rowOff>
    </xdr:to>
    <xdr:sp macro="" textlink="">
      <xdr:nvSpPr>
        <xdr:cNvPr id="97" name="楕円 96">
          <a:extLst>
            <a:ext uri="{FF2B5EF4-FFF2-40B4-BE49-F238E27FC236}">
              <a16:creationId xmlns:a16="http://schemas.microsoft.com/office/drawing/2014/main" id="{8EC63BE0-C47D-4FBE-BD49-1B1E8907679C}"/>
            </a:ext>
          </a:extLst>
        </xdr:cNvPr>
        <xdr:cNvSpPr/>
      </xdr:nvSpPr>
      <xdr:spPr>
        <a:xfrm>
          <a:off x="1558925" y="568629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57023</xdr:rowOff>
    </xdr:from>
    <xdr:to>
      <xdr:col>11</xdr:col>
      <xdr:colOff>136525</xdr:colOff>
      <xdr:row>30</xdr:row>
      <xdr:rowOff>78613</xdr:rowOff>
    </xdr:to>
    <xdr:cxnSp macro="">
      <xdr:nvCxnSpPr>
        <xdr:cNvPr id="98" name="直線コネクタ 97">
          <a:extLst>
            <a:ext uri="{FF2B5EF4-FFF2-40B4-BE49-F238E27FC236}">
              <a16:creationId xmlns:a16="http://schemas.microsoft.com/office/drawing/2014/main" id="{4FE76835-8183-4B9C-A3A9-576635030649}"/>
            </a:ext>
          </a:extLst>
        </xdr:cNvPr>
        <xdr:cNvCxnSpPr/>
      </xdr:nvCxnSpPr>
      <xdr:spPr>
        <a:xfrm>
          <a:off x="1616075" y="5733923"/>
          <a:ext cx="6858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61358</xdr:rowOff>
    </xdr:from>
    <xdr:ext cx="405111" cy="259045"/>
    <xdr:sp macro="" textlink="">
      <xdr:nvSpPr>
        <xdr:cNvPr id="99" name="n_1aveValue有形固定資産減価償却率">
          <a:extLst>
            <a:ext uri="{FF2B5EF4-FFF2-40B4-BE49-F238E27FC236}">
              <a16:creationId xmlns:a16="http://schemas.microsoft.com/office/drawing/2014/main" id="{67124B2F-B175-404E-900E-B8078417DF50}"/>
            </a:ext>
          </a:extLst>
        </xdr:cNvPr>
        <xdr:cNvSpPr txBox="1"/>
      </xdr:nvSpPr>
      <xdr:spPr>
        <a:xfrm>
          <a:off x="3474094" y="5903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57040</xdr:rowOff>
    </xdr:from>
    <xdr:ext cx="405111" cy="259045"/>
    <xdr:sp macro="" textlink="">
      <xdr:nvSpPr>
        <xdr:cNvPr id="100" name="n_2aveValue有形固定資産減価償却率">
          <a:extLst>
            <a:ext uri="{FF2B5EF4-FFF2-40B4-BE49-F238E27FC236}">
              <a16:creationId xmlns:a16="http://schemas.microsoft.com/office/drawing/2014/main" id="{B6D714AF-9097-4B07-A113-89123BEA837E}"/>
            </a:ext>
          </a:extLst>
        </xdr:cNvPr>
        <xdr:cNvSpPr txBox="1"/>
      </xdr:nvSpPr>
      <xdr:spPr>
        <a:xfrm>
          <a:off x="2797819" y="5895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31132</xdr:rowOff>
    </xdr:from>
    <xdr:ext cx="405111" cy="259045"/>
    <xdr:sp macro="" textlink="">
      <xdr:nvSpPr>
        <xdr:cNvPr id="101" name="n_3aveValue有形固定資産減価償却率">
          <a:extLst>
            <a:ext uri="{FF2B5EF4-FFF2-40B4-BE49-F238E27FC236}">
              <a16:creationId xmlns:a16="http://schemas.microsoft.com/office/drawing/2014/main" id="{851C4D05-5D19-4B95-A5FC-83F234745BFF}"/>
            </a:ext>
          </a:extLst>
        </xdr:cNvPr>
        <xdr:cNvSpPr txBox="1"/>
      </xdr:nvSpPr>
      <xdr:spPr>
        <a:xfrm>
          <a:off x="2112019" y="5866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48404</xdr:rowOff>
    </xdr:from>
    <xdr:ext cx="405111" cy="259045"/>
    <xdr:sp macro="" textlink="">
      <xdr:nvSpPr>
        <xdr:cNvPr id="102" name="n_4aveValue有形固定資産減価償却率">
          <a:extLst>
            <a:ext uri="{FF2B5EF4-FFF2-40B4-BE49-F238E27FC236}">
              <a16:creationId xmlns:a16="http://schemas.microsoft.com/office/drawing/2014/main" id="{AE745C00-6487-4880-9A35-3AF29E9F9B17}"/>
            </a:ext>
          </a:extLst>
        </xdr:cNvPr>
        <xdr:cNvSpPr txBox="1"/>
      </xdr:nvSpPr>
      <xdr:spPr>
        <a:xfrm>
          <a:off x="1426219" y="588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21988</xdr:rowOff>
    </xdr:from>
    <xdr:ext cx="405111" cy="259045"/>
    <xdr:sp macro="" textlink="">
      <xdr:nvSpPr>
        <xdr:cNvPr id="103" name="n_1mainValue有形固定資産減価償却率">
          <a:extLst>
            <a:ext uri="{FF2B5EF4-FFF2-40B4-BE49-F238E27FC236}">
              <a16:creationId xmlns:a16="http://schemas.microsoft.com/office/drawing/2014/main" id="{1F39B75E-DCBF-4D9E-8998-41DA142F0DF3}"/>
            </a:ext>
          </a:extLst>
        </xdr:cNvPr>
        <xdr:cNvSpPr txBox="1"/>
      </xdr:nvSpPr>
      <xdr:spPr>
        <a:xfrm>
          <a:off x="3474094" y="5536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132986</xdr:rowOff>
    </xdr:from>
    <xdr:ext cx="405111" cy="259045"/>
    <xdr:sp macro="" textlink="">
      <xdr:nvSpPr>
        <xdr:cNvPr id="104" name="n_2mainValue有形固定資産減価償却率">
          <a:extLst>
            <a:ext uri="{FF2B5EF4-FFF2-40B4-BE49-F238E27FC236}">
              <a16:creationId xmlns:a16="http://schemas.microsoft.com/office/drawing/2014/main" id="{F589C904-AB5C-4B0B-A14D-8A8881B02F2F}"/>
            </a:ext>
          </a:extLst>
        </xdr:cNvPr>
        <xdr:cNvSpPr txBox="1"/>
      </xdr:nvSpPr>
      <xdr:spPr>
        <a:xfrm>
          <a:off x="2797819" y="5486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145940</xdr:rowOff>
    </xdr:from>
    <xdr:ext cx="405111" cy="259045"/>
    <xdr:sp macro="" textlink="">
      <xdr:nvSpPr>
        <xdr:cNvPr id="105" name="n_3mainValue有形固定資産減価償却率">
          <a:extLst>
            <a:ext uri="{FF2B5EF4-FFF2-40B4-BE49-F238E27FC236}">
              <a16:creationId xmlns:a16="http://schemas.microsoft.com/office/drawing/2014/main" id="{B61A14BD-6F70-419B-8A7F-18173FF39200}"/>
            </a:ext>
          </a:extLst>
        </xdr:cNvPr>
        <xdr:cNvSpPr txBox="1"/>
      </xdr:nvSpPr>
      <xdr:spPr>
        <a:xfrm>
          <a:off x="2112019" y="549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124350</xdr:rowOff>
    </xdr:from>
    <xdr:ext cx="405111" cy="259045"/>
    <xdr:sp macro="" textlink="">
      <xdr:nvSpPr>
        <xdr:cNvPr id="106" name="n_4mainValue有形固定資産減価償却率">
          <a:extLst>
            <a:ext uri="{FF2B5EF4-FFF2-40B4-BE49-F238E27FC236}">
              <a16:creationId xmlns:a16="http://schemas.microsoft.com/office/drawing/2014/main" id="{CF4C046D-0F43-470E-98B6-1873755B3D10}"/>
            </a:ext>
          </a:extLst>
        </xdr:cNvPr>
        <xdr:cNvSpPr txBox="1"/>
      </xdr:nvSpPr>
      <xdr:spPr>
        <a:xfrm>
          <a:off x="1426219" y="5474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23A8A5A8-CC82-4C79-BDEA-D4C559135E88}"/>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69552148-AE18-43AB-ACAD-FA543E560FFB}"/>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012B1999-F63B-4471-B5C4-F3F6CCF7DB56}"/>
            </a:ext>
          </a:extLst>
        </xdr:cNvPr>
        <xdr:cNvSpPr/>
      </xdr:nvSpPr>
      <xdr:spPr>
        <a:xfrm>
          <a:off x="12575391" y="4449221"/>
          <a:ext cx="604818"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7887E509-956C-48C2-B547-6D38E2EA1E31}"/>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6DB48546-6832-44D5-82E7-F9A0802292E3}"/>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4FE54FE1-34B1-477A-9EC9-B2D80E7BF348}"/>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604137D7-4C36-41E9-BB5B-21C5F22A308D}"/>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5C10E00-B720-4A1E-AF0B-01E4FA6755DA}"/>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247659BB-7E60-473E-8B55-C67A3989B011}"/>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A4E9F8ED-9754-4338-8116-66216FC15C32}"/>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6A18A1B0-F0B5-4A9A-A1CE-D7443FABC8F7}"/>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3F8090A1-55B3-4E99-82EE-D5F59CFDC094}"/>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28899FD3-4444-43B6-867E-75BE444034F6}"/>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債務償還可能年数については、充当可能財源が将来負担額を上回っているため「</a:t>
          </a:r>
          <a:r>
            <a:rPr kumimoji="1" lang="en-US" altLang="ja-JP" sz="1100">
              <a:latin typeface="ＭＳ Ｐゴシック" panose="020B0600070205080204" pitchFamily="50" charset="-128"/>
              <a:ea typeface="ＭＳ Ｐゴシック" panose="020B0600070205080204" pitchFamily="50" charset="-128"/>
            </a:rPr>
            <a:t>0.0</a:t>
          </a:r>
          <a:r>
            <a:rPr kumimoji="1" lang="ja-JP" altLang="en-US" sz="1100">
              <a:latin typeface="ＭＳ Ｐゴシック" panose="020B0600070205080204" pitchFamily="50" charset="-128"/>
              <a:ea typeface="ＭＳ Ｐゴシック" panose="020B0600070205080204" pitchFamily="50" charset="-128"/>
            </a:rPr>
            <a:t>」となっており、類似団体平均と同じである。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C1D63A27-A71C-4A70-B54B-64B3FDFB117B}"/>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FA9E8AD-EEB2-470A-8FF0-6A18B26CE458}"/>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122" name="テキスト ボックス 121">
          <a:extLst>
            <a:ext uri="{FF2B5EF4-FFF2-40B4-BE49-F238E27FC236}">
              <a16:creationId xmlns:a16="http://schemas.microsoft.com/office/drawing/2014/main" id="{78FE9204-7CE3-41BF-BBBA-4B4C30EB675D}"/>
            </a:ext>
          </a:extLst>
        </xdr:cNvPr>
        <xdr:cNvSpPr txBox="1"/>
      </xdr:nvSpPr>
      <xdr:spPr>
        <a:xfrm>
          <a:off x="9867778" y="672292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9D597E10-5CC4-45CB-8E4E-4BD6E94E2576}"/>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24" name="テキスト ボックス 123">
          <a:extLst>
            <a:ext uri="{FF2B5EF4-FFF2-40B4-BE49-F238E27FC236}">
              <a16:creationId xmlns:a16="http://schemas.microsoft.com/office/drawing/2014/main" id="{EF4C8630-3324-4037-BA3C-79D83047C0F1}"/>
            </a:ext>
          </a:extLst>
        </xdr:cNvPr>
        <xdr:cNvSpPr txBox="1"/>
      </xdr:nvSpPr>
      <xdr:spPr>
        <a:xfrm>
          <a:off x="9867778" y="570374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6EA07DA-4D8F-433B-BB1B-C24F281FBC60}"/>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CC234652-6D76-4D63-8897-D6381FE0EA6D}"/>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30</xdr:row>
      <xdr:rowOff>117475</xdr:rowOff>
    </xdr:from>
    <xdr:to>
      <xdr:col>76</xdr:col>
      <xdr:colOff>21589</xdr:colOff>
      <xdr:row>30</xdr:row>
      <xdr:rowOff>117475</xdr:rowOff>
    </xdr:to>
    <xdr:cxnSp macro="">
      <xdr:nvCxnSpPr>
        <xdr:cNvPr id="127" name="直線コネクタ 126">
          <a:extLst>
            <a:ext uri="{FF2B5EF4-FFF2-40B4-BE49-F238E27FC236}">
              <a16:creationId xmlns:a16="http://schemas.microsoft.com/office/drawing/2014/main" id="{9D40B7BB-FFEB-4064-8E81-C65FEC38B255}"/>
            </a:ext>
          </a:extLst>
        </xdr:cNvPr>
        <xdr:cNvCxnSpPr/>
      </xdr:nvCxnSpPr>
      <xdr:spPr>
        <a:xfrm>
          <a:off x="13326745" y="579755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652</xdr:rowOff>
    </xdr:from>
    <xdr:ext cx="340478" cy="259045"/>
    <xdr:sp macro="" textlink="">
      <xdr:nvSpPr>
        <xdr:cNvPr id="128" name="債務償還比率最小値テキスト">
          <a:extLst>
            <a:ext uri="{FF2B5EF4-FFF2-40B4-BE49-F238E27FC236}">
              <a16:creationId xmlns:a16="http://schemas.microsoft.com/office/drawing/2014/main" id="{760AD541-0329-46B9-B7C7-C321136ACF42}"/>
            </a:ext>
          </a:extLst>
        </xdr:cNvPr>
        <xdr:cNvSpPr txBox="1"/>
      </xdr:nvSpPr>
      <xdr:spPr>
        <a:xfrm>
          <a:off x="13379450" y="58394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29" name="直線コネクタ 128">
          <a:extLst>
            <a:ext uri="{FF2B5EF4-FFF2-40B4-BE49-F238E27FC236}">
              <a16:creationId xmlns:a16="http://schemas.microsoft.com/office/drawing/2014/main" id="{C54C5851-1C63-4164-ACDA-40CD65C68ECE}"/>
            </a:ext>
          </a:extLst>
        </xdr:cNvPr>
        <xdr:cNvCxnSpPr/>
      </xdr:nvCxnSpPr>
      <xdr:spPr>
        <a:xfrm>
          <a:off x="13255625" y="5797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13352</xdr:rowOff>
    </xdr:from>
    <xdr:ext cx="340478" cy="259045"/>
    <xdr:sp macro="" textlink="">
      <xdr:nvSpPr>
        <xdr:cNvPr id="130" name="債務償還比率最大値テキスト">
          <a:extLst>
            <a:ext uri="{FF2B5EF4-FFF2-40B4-BE49-F238E27FC236}">
              <a16:creationId xmlns:a16="http://schemas.microsoft.com/office/drawing/2014/main" id="{668378AB-F598-47F5-9BEE-544165BDE291}"/>
            </a:ext>
          </a:extLst>
        </xdr:cNvPr>
        <xdr:cNvSpPr txBox="1"/>
      </xdr:nvSpPr>
      <xdr:spPr>
        <a:xfrm>
          <a:off x="13379450" y="55251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30</xdr:row>
      <xdr:rowOff>117475</xdr:rowOff>
    </xdr:from>
    <xdr:to>
      <xdr:col>76</xdr:col>
      <xdr:colOff>111125</xdr:colOff>
      <xdr:row>30</xdr:row>
      <xdr:rowOff>117475</xdr:rowOff>
    </xdr:to>
    <xdr:cxnSp macro="">
      <xdr:nvCxnSpPr>
        <xdr:cNvPr id="131" name="直線コネクタ 130">
          <a:extLst>
            <a:ext uri="{FF2B5EF4-FFF2-40B4-BE49-F238E27FC236}">
              <a16:creationId xmlns:a16="http://schemas.microsoft.com/office/drawing/2014/main" id="{C6355007-BD7A-4E01-9E72-3B349E2CEA32}"/>
            </a:ext>
          </a:extLst>
        </xdr:cNvPr>
        <xdr:cNvCxnSpPr/>
      </xdr:nvCxnSpPr>
      <xdr:spPr>
        <a:xfrm>
          <a:off x="13255625" y="5797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45102</xdr:rowOff>
    </xdr:from>
    <xdr:ext cx="340478" cy="259045"/>
    <xdr:sp macro="" textlink="">
      <xdr:nvSpPr>
        <xdr:cNvPr id="132" name="債務償還比率平均値テキスト">
          <a:extLst>
            <a:ext uri="{FF2B5EF4-FFF2-40B4-BE49-F238E27FC236}">
              <a16:creationId xmlns:a16="http://schemas.microsoft.com/office/drawing/2014/main" id="{C70D1B8B-9E14-4B4C-9B31-62160764A605}"/>
            </a:ext>
          </a:extLst>
        </xdr:cNvPr>
        <xdr:cNvSpPr txBox="1"/>
      </xdr:nvSpPr>
      <xdr:spPr>
        <a:xfrm>
          <a:off x="13379450" y="5725177"/>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66675</xdr:rowOff>
    </xdr:from>
    <xdr:to>
      <xdr:col>76</xdr:col>
      <xdr:colOff>73025</xdr:colOff>
      <xdr:row>30</xdr:row>
      <xdr:rowOff>168275</xdr:rowOff>
    </xdr:to>
    <xdr:sp macro="" textlink="">
      <xdr:nvSpPr>
        <xdr:cNvPr id="133" name="フローチャート: 判断 132">
          <a:extLst>
            <a:ext uri="{FF2B5EF4-FFF2-40B4-BE49-F238E27FC236}">
              <a16:creationId xmlns:a16="http://schemas.microsoft.com/office/drawing/2014/main" id="{08B34D58-430E-472F-A017-2611F21DE604}"/>
            </a:ext>
          </a:extLst>
        </xdr:cNvPr>
        <xdr:cNvSpPr/>
      </xdr:nvSpPr>
      <xdr:spPr>
        <a:xfrm>
          <a:off x="13293725" y="57404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66675</xdr:rowOff>
    </xdr:from>
    <xdr:to>
      <xdr:col>72</xdr:col>
      <xdr:colOff>123825</xdr:colOff>
      <xdr:row>30</xdr:row>
      <xdr:rowOff>168275</xdr:rowOff>
    </xdr:to>
    <xdr:sp macro="" textlink="">
      <xdr:nvSpPr>
        <xdr:cNvPr id="134" name="フローチャート: 判断 133">
          <a:extLst>
            <a:ext uri="{FF2B5EF4-FFF2-40B4-BE49-F238E27FC236}">
              <a16:creationId xmlns:a16="http://schemas.microsoft.com/office/drawing/2014/main" id="{677E4F07-AC25-4C09-8A8E-5076315B6755}"/>
            </a:ext>
          </a:extLst>
        </xdr:cNvPr>
        <xdr:cNvSpPr/>
      </xdr:nvSpPr>
      <xdr:spPr>
        <a:xfrm>
          <a:off x="12646025" y="57404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66675</xdr:rowOff>
    </xdr:from>
    <xdr:to>
      <xdr:col>68</xdr:col>
      <xdr:colOff>123825</xdr:colOff>
      <xdr:row>30</xdr:row>
      <xdr:rowOff>168275</xdr:rowOff>
    </xdr:to>
    <xdr:sp macro="" textlink="">
      <xdr:nvSpPr>
        <xdr:cNvPr id="135" name="フローチャート: 判断 134">
          <a:extLst>
            <a:ext uri="{FF2B5EF4-FFF2-40B4-BE49-F238E27FC236}">
              <a16:creationId xmlns:a16="http://schemas.microsoft.com/office/drawing/2014/main" id="{D595AE7F-6C62-40E8-8731-86A5A25AE1EE}"/>
            </a:ext>
          </a:extLst>
        </xdr:cNvPr>
        <xdr:cNvSpPr/>
      </xdr:nvSpPr>
      <xdr:spPr>
        <a:xfrm>
          <a:off x="11960225" y="57404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66675</xdr:rowOff>
    </xdr:from>
    <xdr:to>
      <xdr:col>64</xdr:col>
      <xdr:colOff>123825</xdr:colOff>
      <xdr:row>30</xdr:row>
      <xdr:rowOff>168275</xdr:rowOff>
    </xdr:to>
    <xdr:sp macro="" textlink="">
      <xdr:nvSpPr>
        <xdr:cNvPr id="136" name="フローチャート: 判断 135">
          <a:extLst>
            <a:ext uri="{FF2B5EF4-FFF2-40B4-BE49-F238E27FC236}">
              <a16:creationId xmlns:a16="http://schemas.microsoft.com/office/drawing/2014/main" id="{1F2D9981-4429-4C4F-A993-C792EECB2E4E}"/>
            </a:ext>
          </a:extLst>
        </xdr:cNvPr>
        <xdr:cNvSpPr/>
      </xdr:nvSpPr>
      <xdr:spPr>
        <a:xfrm>
          <a:off x="11274425" y="57404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66675</xdr:rowOff>
    </xdr:from>
    <xdr:to>
      <xdr:col>60</xdr:col>
      <xdr:colOff>123825</xdr:colOff>
      <xdr:row>30</xdr:row>
      <xdr:rowOff>168275</xdr:rowOff>
    </xdr:to>
    <xdr:sp macro="" textlink="">
      <xdr:nvSpPr>
        <xdr:cNvPr id="137" name="フローチャート: 判断 136">
          <a:extLst>
            <a:ext uri="{FF2B5EF4-FFF2-40B4-BE49-F238E27FC236}">
              <a16:creationId xmlns:a16="http://schemas.microsoft.com/office/drawing/2014/main" id="{AA6BF863-AA0F-4B76-B64D-673B75AD4660}"/>
            </a:ext>
          </a:extLst>
        </xdr:cNvPr>
        <xdr:cNvSpPr/>
      </xdr:nvSpPr>
      <xdr:spPr>
        <a:xfrm>
          <a:off x="10588625" y="57404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36246B5F-45A1-4524-A22B-A171D821199C}"/>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996E4D88-430E-4F14-86A1-F05A50AD814F}"/>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C6C93FA0-AD48-4CC8-ADE1-6A6D2783811F}"/>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2F6B49F3-C70E-4683-8D84-A802460786E4}"/>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1F9840A8-5E11-4DC0-9F46-14D48C7AFE75}"/>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80586</xdr:colOff>
      <xdr:row>29</xdr:row>
      <xdr:rowOff>13352</xdr:rowOff>
    </xdr:from>
    <xdr:ext cx="340478" cy="259045"/>
    <xdr:sp macro="" textlink="">
      <xdr:nvSpPr>
        <xdr:cNvPr id="143" name="n_1aveValue債務償還比率">
          <a:extLst>
            <a:ext uri="{FF2B5EF4-FFF2-40B4-BE49-F238E27FC236}">
              <a16:creationId xmlns:a16="http://schemas.microsoft.com/office/drawing/2014/main" id="{B868FD4F-7BC0-4DD7-BB34-D751885573DE}"/>
            </a:ext>
          </a:extLst>
        </xdr:cNvPr>
        <xdr:cNvSpPr txBox="1"/>
      </xdr:nvSpPr>
      <xdr:spPr>
        <a:xfrm>
          <a:off x="12532936" y="55251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29</xdr:row>
      <xdr:rowOff>13352</xdr:rowOff>
    </xdr:from>
    <xdr:ext cx="340478" cy="259045"/>
    <xdr:sp macro="" textlink="">
      <xdr:nvSpPr>
        <xdr:cNvPr id="144" name="n_2aveValue債務償還比率">
          <a:extLst>
            <a:ext uri="{FF2B5EF4-FFF2-40B4-BE49-F238E27FC236}">
              <a16:creationId xmlns:a16="http://schemas.microsoft.com/office/drawing/2014/main" id="{B6876D1D-695B-4F10-BE8E-77DD7B82CB6B}"/>
            </a:ext>
          </a:extLst>
        </xdr:cNvPr>
        <xdr:cNvSpPr txBox="1"/>
      </xdr:nvSpPr>
      <xdr:spPr>
        <a:xfrm>
          <a:off x="11856661" y="55251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93286</xdr:colOff>
      <xdr:row>29</xdr:row>
      <xdr:rowOff>13352</xdr:rowOff>
    </xdr:from>
    <xdr:ext cx="340478" cy="259045"/>
    <xdr:sp macro="" textlink="">
      <xdr:nvSpPr>
        <xdr:cNvPr id="145" name="n_3aveValue債務償還比率">
          <a:extLst>
            <a:ext uri="{FF2B5EF4-FFF2-40B4-BE49-F238E27FC236}">
              <a16:creationId xmlns:a16="http://schemas.microsoft.com/office/drawing/2014/main" id="{FFFB8129-0EEE-4E72-BA83-E70B14F5C554}"/>
            </a:ext>
          </a:extLst>
        </xdr:cNvPr>
        <xdr:cNvSpPr txBox="1"/>
      </xdr:nvSpPr>
      <xdr:spPr>
        <a:xfrm>
          <a:off x="11170861" y="55251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29</xdr:row>
      <xdr:rowOff>13352</xdr:rowOff>
    </xdr:from>
    <xdr:ext cx="340478" cy="259045"/>
    <xdr:sp macro="" textlink="">
      <xdr:nvSpPr>
        <xdr:cNvPr id="146" name="n_4aveValue債務償還比率">
          <a:extLst>
            <a:ext uri="{FF2B5EF4-FFF2-40B4-BE49-F238E27FC236}">
              <a16:creationId xmlns:a16="http://schemas.microsoft.com/office/drawing/2014/main" id="{75B547FA-48E5-4BE0-904B-93254C6D9B34}"/>
            </a:ext>
          </a:extLst>
        </xdr:cNvPr>
        <xdr:cNvSpPr txBox="1"/>
      </xdr:nvSpPr>
      <xdr:spPr>
        <a:xfrm>
          <a:off x="10485061" y="55251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7" name="正方形/長方形 146">
          <a:extLst>
            <a:ext uri="{FF2B5EF4-FFF2-40B4-BE49-F238E27FC236}">
              <a16:creationId xmlns:a16="http://schemas.microsoft.com/office/drawing/2014/main" id="{60DD1E94-DE7E-4EB5-9359-8AD2C259BC1D}"/>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8" name="正方形/長方形 147">
          <a:extLst>
            <a:ext uri="{FF2B5EF4-FFF2-40B4-BE49-F238E27FC236}">
              <a16:creationId xmlns:a16="http://schemas.microsoft.com/office/drawing/2014/main" id="{F6AEBED9-2231-412B-A1FC-8498376798A2}"/>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9" name="テキスト ボックス 148">
          <a:extLst>
            <a:ext uri="{FF2B5EF4-FFF2-40B4-BE49-F238E27FC236}">
              <a16:creationId xmlns:a16="http://schemas.microsoft.com/office/drawing/2014/main" id="{46CF5A8D-CC3C-48BA-9375-89726C5BD42C}"/>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0" name="テキスト ボックス 149">
          <a:extLst>
            <a:ext uri="{FF2B5EF4-FFF2-40B4-BE49-F238E27FC236}">
              <a16:creationId xmlns:a16="http://schemas.microsoft.com/office/drawing/2014/main" id="{07EA9788-752B-44EF-929E-1C11DF0DE9F0}"/>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1" name="テキスト ボックス 150">
          <a:extLst>
            <a:ext uri="{FF2B5EF4-FFF2-40B4-BE49-F238E27FC236}">
              <a16:creationId xmlns:a16="http://schemas.microsoft.com/office/drawing/2014/main" id="{39F016EE-8141-4E0D-B902-3E0BBEB4C8F0}"/>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2" name="テキスト ボックス 151">
          <a:extLst>
            <a:ext uri="{FF2B5EF4-FFF2-40B4-BE49-F238E27FC236}">
              <a16:creationId xmlns:a16="http://schemas.microsoft.com/office/drawing/2014/main" id="{157314F8-9386-4643-B776-AA0BBEE507F3}"/>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07AF56B-55D6-4344-A4A3-716ABD30D352}"/>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1F97032-5ABB-4050-AED0-AC8FEFF1108E}"/>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B2CD680-C718-486A-9F8B-EC946E514672}"/>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2E8E536-27DD-441C-B492-B20E7B451009}"/>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東京都江東区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F172637-E3EF-43EF-9085-FEA74B712A59}"/>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136DDD0-22BE-465A-9D23-A2F203AA6837}"/>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9D74FD7-24D4-46ED-B9D6-315FC1E9DFE2}"/>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95A12E8-18EB-4E12-9627-9DEE8771174A}"/>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0501E56-4F7E-43A3-A105-7DC0F3019DB8}"/>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43CA121-43D5-483C-8BDE-85D3ED4BF37E}"/>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541,685
502,124
42.99
269,479,421
261,747,729
7,689,955
153,424,577
29,522,187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17CE5D2-8692-4C66-8EEB-31A14AE89725}"/>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6E5A928-C713-4D8B-9E6F-3E11C8CA4C2A}"/>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E6F5867-05BA-49C2-88F1-1DBC7D308231}"/>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AC782FD-A00B-44DC-8583-A42F203B344D}"/>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8893F9E-1D92-4474-ADBA-532FC9D820C6}"/>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630679C-20FC-4B59-B3A7-348E1DC8B1D3}"/>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7D203E8-7083-4E55-83D4-1E8756FC06A5}"/>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830BFE0-E68B-4566-9B3D-096D28C4DECA}"/>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0714FE9-CE40-4DFB-84CB-911AEF730D0C}"/>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69041A5-31EB-4F11-A59E-E8914F129542}"/>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06AF776-24E8-4BC9-AA67-31059A21B26D}"/>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39F7EBB-78E2-418D-8703-887FB39DFD73}"/>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6941578-3EED-400E-8730-7D49A19559A8}"/>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7D341D9-E73A-49F6-A226-DE011A12CAAF}"/>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B35B6E8-AFED-4F4E-8B52-623C7DD86DB8}"/>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1F1FBAB-5D2A-4C4D-BCA5-7F050AB3EF95}"/>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3EA7314-BA3D-458E-B9B6-BC31B22C0CE5}"/>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5D2EE12-342A-46CE-80AF-47A2136AB7BA}"/>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8741A91-4019-4B43-906C-A2B650A96351}"/>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206614F-7E7D-48E5-821B-E098A1A7F7E5}"/>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EFD576C-5E7C-42DD-8C11-8D22ECE2CB8E}"/>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8829580-12F4-417E-B3AF-8A78C9D0D41A}"/>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3C5DC5C-13D4-4E62-915F-5F919AA9ADF5}"/>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95B3CC6-6FC8-4D22-965F-691B72237588}"/>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674A809-F1DD-4AB8-9B63-F52D0F9690A0}"/>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E82DE90-E07B-4E63-BB79-7A9FD4EB6CC0}"/>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9BCC869-DECA-4C08-9175-199AFBCBB3E3}"/>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80E7DFD-211A-4080-B59D-16580202114C}"/>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9A56AE7-3678-4EBA-BC20-E6511B3D8987}"/>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8D5087C-9FDA-41D2-B8D9-511441EBA011}"/>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70AC551-9A4E-4686-9D1D-909A74681D94}"/>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7161894-30DC-4212-BE83-0DB768F4DB2B}"/>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62226F6-5C18-478B-AF0C-62169B0A54FA}"/>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E2FB09B-B3D2-4F5E-B29C-67DB4DAB28BD}"/>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AA17592-6D9A-474D-8D01-0FD9F55ED76C}"/>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57FA220-5F26-4B43-BCAC-4166C6ACBBFD}"/>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975FC16-1CB7-40DD-9D6E-B6A431B8B575}"/>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EFF4F43-600C-443B-8F04-3C0A63E30389}"/>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16E680F-6BD9-4F10-A654-4C18DAD7FCA2}"/>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188E463-54A1-46D4-8E80-175C81EE32BC}"/>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13B31C5-F02D-4BC5-BE33-39B6D5096609}"/>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644CF7B7-51B6-4407-A34B-E2F11B43FA8A}"/>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A93A824-1175-4BDE-8FE7-0799473CBD25}"/>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A36562A-7E8D-44BB-80DD-EF370E87E47E}"/>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0EAC299-30BD-43D3-A8E8-1E6758C0D00C}"/>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64008AEE-9B2F-47E2-BB30-CDF2343EE3B1}"/>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56606</xdr:rowOff>
    </xdr:to>
    <xdr:cxnSp macro="">
      <xdr:nvCxnSpPr>
        <xdr:cNvPr id="58" name="直線コネクタ 57">
          <a:extLst>
            <a:ext uri="{FF2B5EF4-FFF2-40B4-BE49-F238E27FC236}">
              <a16:creationId xmlns:a16="http://schemas.microsoft.com/office/drawing/2014/main" id="{A69B5BDB-AA80-4893-9C51-D09792FFC651}"/>
            </a:ext>
          </a:extLst>
        </xdr:cNvPr>
        <xdr:cNvCxnSpPr/>
      </xdr:nvCxnSpPr>
      <xdr:spPr>
        <a:xfrm flipV="1">
          <a:off x="4180840" y="5355772"/>
          <a:ext cx="0" cy="1511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60433</xdr:rowOff>
    </xdr:from>
    <xdr:ext cx="405111" cy="259045"/>
    <xdr:sp macro="" textlink="">
      <xdr:nvSpPr>
        <xdr:cNvPr id="59" name="【道路】&#10;有形固定資産減価償却率最小値テキスト">
          <a:extLst>
            <a:ext uri="{FF2B5EF4-FFF2-40B4-BE49-F238E27FC236}">
              <a16:creationId xmlns:a16="http://schemas.microsoft.com/office/drawing/2014/main" id="{0F00F415-6406-4FEE-BD4D-31C752318535}"/>
            </a:ext>
          </a:extLst>
        </xdr:cNvPr>
        <xdr:cNvSpPr txBox="1"/>
      </xdr:nvSpPr>
      <xdr:spPr>
        <a:xfrm>
          <a:off x="4219575" y="6873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56606</xdr:rowOff>
    </xdr:from>
    <xdr:to>
      <xdr:col>24</xdr:col>
      <xdr:colOff>152400</xdr:colOff>
      <xdr:row>42</xdr:row>
      <xdr:rowOff>56606</xdr:rowOff>
    </xdr:to>
    <xdr:cxnSp macro="">
      <xdr:nvCxnSpPr>
        <xdr:cNvPr id="60" name="直線コネクタ 59">
          <a:extLst>
            <a:ext uri="{FF2B5EF4-FFF2-40B4-BE49-F238E27FC236}">
              <a16:creationId xmlns:a16="http://schemas.microsoft.com/office/drawing/2014/main" id="{8E0263DC-FEA3-4E11-AC8F-7BA86F3595AE}"/>
            </a:ext>
          </a:extLst>
        </xdr:cNvPr>
        <xdr:cNvCxnSpPr/>
      </xdr:nvCxnSpPr>
      <xdr:spPr>
        <a:xfrm>
          <a:off x="4105275" y="68669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7E4E8537-2B71-43AC-9AF6-E85EE154C2EB}"/>
            </a:ext>
          </a:extLst>
        </xdr:cNvPr>
        <xdr:cNvSpPr txBox="1"/>
      </xdr:nvSpPr>
      <xdr:spPr>
        <a:xfrm>
          <a:off x="4219575" y="5153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CE93C750-A788-4E21-984F-C85CC3E191CE}"/>
            </a:ext>
          </a:extLst>
        </xdr:cNvPr>
        <xdr:cNvCxnSpPr/>
      </xdr:nvCxnSpPr>
      <xdr:spPr>
        <a:xfrm>
          <a:off x="4105275" y="53557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102161</xdr:rowOff>
    </xdr:from>
    <xdr:ext cx="405111" cy="259045"/>
    <xdr:sp macro="" textlink="">
      <xdr:nvSpPr>
        <xdr:cNvPr id="63" name="【道路】&#10;有形固定資産減価償却率平均値テキスト">
          <a:extLst>
            <a:ext uri="{FF2B5EF4-FFF2-40B4-BE49-F238E27FC236}">
              <a16:creationId xmlns:a16="http://schemas.microsoft.com/office/drawing/2014/main" id="{24ED8A25-5DC0-461B-B769-477C80BC17DD}"/>
            </a:ext>
          </a:extLst>
        </xdr:cNvPr>
        <xdr:cNvSpPr txBox="1"/>
      </xdr:nvSpPr>
      <xdr:spPr>
        <a:xfrm>
          <a:off x="4219575" y="61060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79284</xdr:rowOff>
    </xdr:from>
    <xdr:to>
      <xdr:col>24</xdr:col>
      <xdr:colOff>114300</xdr:colOff>
      <xdr:row>39</xdr:row>
      <xdr:rowOff>9434</xdr:rowOff>
    </xdr:to>
    <xdr:sp macro="" textlink="">
      <xdr:nvSpPr>
        <xdr:cNvPr id="64" name="フローチャート: 判断 63">
          <a:extLst>
            <a:ext uri="{FF2B5EF4-FFF2-40B4-BE49-F238E27FC236}">
              <a16:creationId xmlns:a16="http://schemas.microsoft.com/office/drawing/2014/main" id="{E956D753-80A2-47CF-AB85-FF03796CDCAC}"/>
            </a:ext>
          </a:extLst>
        </xdr:cNvPr>
        <xdr:cNvSpPr/>
      </xdr:nvSpPr>
      <xdr:spPr>
        <a:xfrm>
          <a:off x="4124325" y="624195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5" name="フローチャート: 判断 64">
          <a:extLst>
            <a:ext uri="{FF2B5EF4-FFF2-40B4-BE49-F238E27FC236}">
              <a16:creationId xmlns:a16="http://schemas.microsoft.com/office/drawing/2014/main" id="{81D9D756-8DEC-4AB7-99DF-0CE1942A2A2B}"/>
            </a:ext>
          </a:extLst>
        </xdr:cNvPr>
        <xdr:cNvSpPr/>
      </xdr:nvSpPr>
      <xdr:spPr>
        <a:xfrm>
          <a:off x="3381375" y="62306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69487</xdr:rowOff>
    </xdr:from>
    <xdr:to>
      <xdr:col>15</xdr:col>
      <xdr:colOff>101600</xdr:colOff>
      <xdr:row>38</xdr:row>
      <xdr:rowOff>171087</xdr:rowOff>
    </xdr:to>
    <xdr:sp macro="" textlink="">
      <xdr:nvSpPr>
        <xdr:cNvPr id="66" name="フローチャート: 判断 65">
          <a:extLst>
            <a:ext uri="{FF2B5EF4-FFF2-40B4-BE49-F238E27FC236}">
              <a16:creationId xmlns:a16="http://schemas.microsoft.com/office/drawing/2014/main" id="{9C1140C8-C09A-4B54-A37E-F0CAA00C6AC8}"/>
            </a:ext>
          </a:extLst>
        </xdr:cNvPr>
        <xdr:cNvSpPr/>
      </xdr:nvSpPr>
      <xdr:spPr>
        <a:xfrm>
          <a:off x="2571750" y="622898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59690</xdr:rowOff>
    </xdr:from>
    <xdr:to>
      <xdr:col>10</xdr:col>
      <xdr:colOff>165100</xdr:colOff>
      <xdr:row>38</xdr:row>
      <xdr:rowOff>161290</xdr:rowOff>
    </xdr:to>
    <xdr:sp macro="" textlink="">
      <xdr:nvSpPr>
        <xdr:cNvPr id="67" name="フローチャート: 判断 66">
          <a:extLst>
            <a:ext uri="{FF2B5EF4-FFF2-40B4-BE49-F238E27FC236}">
              <a16:creationId xmlns:a16="http://schemas.microsoft.com/office/drawing/2014/main" id="{FFBB6FE7-7F0C-496B-BA2D-612D45A54ADA}"/>
            </a:ext>
          </a:extLst>
        </xdr:cNvPr>
        <xdr:cNvSpPr/>
      </xdr:nvSpPr>
      <xdr:spPr>
        <a:xfrm>
          <a:off x="1781175" y="62223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53159</xdr:rowOff>
    </xdr:from>
    <xdr:to>
      <xdr:col>6</xdr:col>
      <xdr:colOff>38100</xdr:colOff>
      <xdr:row>38</xdr:row>
      <xdr:rowOff>154759</xdr:rowOff>
    </xdr:to>
    <xdr:sp macro="" textlink="">
      <xdr:nvSpPr>
        <xdr:cNvPr id="68" name="フローチャート: 判断 67">
          <a:extLst>
            <a:ext uri="{FF2B5EF4-FFF2-40B4-BE49-F238E27FC236}">
              <a16:creationId xmlns:a16="http://schemas.microsoft.com/office/drawing/2014/main" id="{C2FBA52A-2F09-4BB0-B804-ED9FA5ED1436}"/>
            </a:ext>
          </a:extLst>
        </xdr:cNvPr>
        <xdr:cNvSpPr/>
      </xdr:nvSpPr>
      <xdr:spPr>
        <a:xfrm>
          <a:off x="981075" y="621265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330094A-ECC8-4CE2-87DD-398781CB7BFD}"/>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7D8FC30-B7EE-4E2A-BDE5-46638AA3C90E}"/>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37A2C5B-92E0-4AA4-825A-4F9E8E74750B}"/>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EAAF620-2366-4269-8DCD-BD79E7C3FFDB}"/>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A89C74E6-B3F7-4DA5-B06F-4D6C34A1BA70}"/>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72753</xdr:rowOff>
    </xdr:from>
    <xdr:to>
      <xdr:col>24</xdr:col>
      <xdr:colOff>114300</xdr:colOff>
      <xdr:row>40</xdr:row>
      <xdr:rowOff>2903</xdr:rowOff>
    </xdr:to>
    <xdr:sp macro="" textlink="">
      <xdr:nvSpPr>
        <xdr:cNvPr id="74" name="楕円 73">
          <a:extLst>
            <a:ext uri="{FF2B5EF4-FFF2-40B4-BE49-F238E27FC236}">
              <a16:creationId xmlns:a16="http://schemas.microsoft.com/office/drawing/2014/main" id="{A6028400-D6A2-4B29-950D-F82E1AA080A5}"/>
            </a:ext>
          </a:extLst>
        </xdr:cNvPr>
        <xdr:cNvSpPr/>
      </xdr:nvSpPr>
      <xdr:spPr>
        <a:xfrm>
          <a:off x="4124325" y="639417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51180</xdr:rowOff>
    </xdr:from>
    <xdr:ext cx="405111" cy="259045"/>
    <xdr:sp macro="" textlink="">
      <xdr:nvSpPr>
        <xdr:cNvPr id="75" name="【道路】&#10;有形固定資産減価償却率該当値テキスト">
          <a:extLst>
            <a:ext uri="{FF2B5EF4-FFF2-40B4-BE49-F238E27FC236}">
              <a16:creationId xmlns:a16="http://schemas.microsoft.com/office/drawing/2014/main" id="{7989F426-D6A2-45BA-86C3-BEBE1BC5A3BB}"/>
            </a:ext>
          </a:extLst>
        </xdr:cNvPr>
        <xdr:cNvSpPr txBox="1"/>
      </xdr:nvSpPr>
      <xdr:spPr>
        <a:xfrm>
          <a:off x="4219575" y="6372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66222</xdr:rowOff>
    </xdr:from>
    <xdr:to>
      <xdr:col>20</xdr:col>
      <xdr:colOff>38100</xdr:colOff>
      <xdr:row>39</xdr:row>
      <xdr:rowOff>167822</xdr:rowOff>
    </xdr:to>
    <xdr:sp macro="" textlink="">
      <xdr:nvSpPr>
        <xdr:cNvPr id="76" name="楕円 75">
          <a:extLst>
            <a:ext uri="{FF2B5EF4-FFF2-40B4-BE49-F238E27FC236}">
              <a16:creationId xmlns:a16="http://schemas.microsoft.com/office/drawing/2014/main" id="{BAA4096D-4928-45CA-8310-5B5283FBF43A}"/>
            </a:ext>
          </a:extLst>
        </xdr:cNvPr>
        <xdr:cNvSpPr/>
      </xdr:nvSpPr>
      <xdr:spPr>
        <a:xfrm>
          <a:off x="3381375" y="639399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117022</xdr:rowOff>
    </xdr:from>
    <xdr:to>
      <xdr:col>24</xdr:col>
      <xdr:colOff>63500</xdr:colOff>
      <xdr:row>39</xdr:row>
      <xdr:rowOff>123553</xdr:rowOff>
    </xdr:to>
    <xdr:cxnSp macro="">
      <xdr:nvCxnSpPr>
        <xdr:cNvPr id="77" name="直線コネクタ 76">
          <a:extLst>
            <a:ext uri="{FF2B5EF4-FFF2-40B4-BE49-F238E27FC236}">
              <a16:creationId xmlns:a16="http://schemas.microsoft.com/office/drawing/2014/main" id="{44B0BD2B-59DC-40F7-ABC4-F1CB57B6FEB9}"/>
            </a:ext>
          </a:extLst>
        </xdr:cNvPr>
        <xdr:cNvCxnSpPr/>
      </xdr:nvCxnSpPr>
      <xdr:spPr>
        <a:xfrm>
          <a:off x="3429000" y="6441622"/>
          <a:ext cx="752475"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59690</xdr:rowOff>
    </xdr:from>
    <xdr:to>
      <xdr:col>15</xdr:col>
      <xdr:colOff>101600</xdr:colOff>
      <xdr:row>39</xdr:row>
      <xdr:rowOff>161290</xdr:rowOff>
    </xdr:to>
    <xdr:sp macro="" textlink="">
      <xdr:nvSpPr>
        <xdr:cNvPr id="78" name="楕円 77">
          <a:extLst>
            <a:ext uri="{FF2B5EF4-FFF2-40B4-BE49-F238E27FC236}">
              <a16:creationId xmlns:a16="http://schemas.microsoft.com/office/drawing/2014/main" id="{9E3CA926-A271-40BA-A7A9-91E3E182F09E}"/>
            </a:ext>
          </a:extLst>
        </xdr:cNvPr>
        <xdr:cNvSpPr/>
      </xdr:nvSpPr>
      <xdr:spPr>
        <a:xfrm>
          <a:off x="2571750" y="63842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110490</xdr:rowOff>
    </xdr:from>
    <xdr:to>
      <xdr:col>19</xdr:col>
      <xdr:colOff>177800</xdr:colOff>
      <xdr:row>39</xdr:row>
      <xdr:rowOff>117022</xdr:rowOff>
    </xdr:to>
    <xdr:cxnSp macro="">
      <xdr:nvCxnSpPr>
        <xdr:cNvPr id="79" name="直線コネクタ 78">
          <a:extLst>
            <a:ext uri="{FF2B5EF4-FFF2-40B4-BE49-F238E27FC236}">
              <a16:creationId xmlns:a16="http://schemas.microsoft.com/office/drawing/2014/main" id="{4E52812F-D703-4216-A3C6-ED1C4E087C6C}"/>
            </a:ext>
          </a:extLst>
        </xdr:cNvPr>
        <xdr:cNvCxnSpPr/>
      </xdr:nvCxnSpPr>
      <xdr:spPr>
        <a:xfrm>
          <a:off x="2619375" y="6431915"/>
          <a:ext cx="809625" cy="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118473</xdr:rowOff>
    </xdr:from>
    <xdr:to>
      <xdr:col>10</xdr:col>
      <xdr:colOff>165100</xdr:colOff>
      <xdr:row>40</xdr:row>
      <xdr:rowOff>48623</xdr:rowOff>
    </xdr:to>
    <xdr:sp macro="" textlink="">
      <xdr:nvSpPr>
        <xdr:cNvPr id="80" name="楕円 79">
          <a:extLst>
            <a:ext uri="{FF2B5EF4-FFF2-40B4-BE49-F238E27FC236}">
              <a16:creationId xmlns:a16="http://schemas.microsoft.com/office/drawing/2014/main" id="{4BE770B4-39E1-45BC-A11C-253F351B31DD}"/>
            </a:ext>
          </a:extLst>
        </xdr:cNvPr>
        <xdr:cNvSpPr/>
      </xdr:nvSpPr>
      <xdr:spPr>
        <a:xfrm>
          <a:off x="1781175" y="644624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110490</xdr:rowOff>
    </xdr:from>
    <xdr:to>
      <xdr:col>15</xdr:col>
      <xdr:colOff>50800</xdr:colOff>
      <xdr:row>39</xdr:row>
      <xdr:rowOff>169273</xdr:rowOff>
    </xdr:to>
    <xdr:cxnSp macro="">
      <xdr:nvCxnSpPr>
        <xdr:cNvPr id="81" name="直線コネクタ 80">
          <a:extLst>
            <a:ext uri="{FF2B5EF4-FFF2-40B4-BE49-F238E27FC236}">
              <a16:creationId xmlns:a16="http://schemas.microsoft.com/office/drawing/2014/main" id="{C1E9C4FA-AEDE-4453-9C19-24D59D09C5C8}"/>
            </a:ext>
          </a:extLst>
        </xdr:cNvPr>
        <xdr:cNvCxnSpPr/>
      </xdr:nvCxnSpPr>
      <xdr:spPr>
        <a:xfrm flipV="1">
          <a:off x="1828800" y="6431915"/>
          <a:ext cx="790575"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51526</xdr:rowOff>
    </xdr:from>
    <xdr:to>
      <xdr:col>6</xdr:col>
      <xdr:colOff>38100</xdr:colOff>
      <xdr:row>39</xdr:row>
      <xdr:rowOff>153126</xdr:rowOff>
    </xdr:to>
    <xdr:sp macro="" textlink="">
      <xdr:nvSpPr>
        <xdr:cNvPr id="82" name="楕円 81">
          <a:extLst>
            <a:ext uri="{FF2B5EF4-FFF2-40B4-BE49-F238E27FC236}">
              <a16:creationId xmlns:a16="http://schemas.microsoft.com/office/drawing/2014/main" id="{71E82E8B-AF8F-4836-8254-94FA76B90074}"/>
            </a:ext>
          </a:extLst>
        </xdr:cNvPr>
        <xdr:cNvSpPr/>
      </xdr:nvSpPr>
      <xdr:spPr>
        <a:xfrm>
          <a:off x="981075" y="637295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102326</xdr:rowOff>
    </xdr:from>
    <xdr:to>
      <xdr:col>10</xdr:col>
      <xdr:colOff>114300</xdr:colOff>
      <xdr:row>39</xdr:row>
      <xdr:rowOff>169273</xdr:rowOff>
    </xdr:to>
    <xdr:cxnSp macro="">
      <xdr:nvCxnSpPr>
        <xdr:cNvPr id="83" name="直線コネクタ 82">
          <a:extLst>
            <a:ext uri="{FF2B5EF4-FFF2-40B4-BE49-F238E27FC236}">
              <a16:creationId xmlns:a16="http://schemas.microsoft.com/office/drawing/2014/main" id="{8E1FEA1C-A74B-4DAE-A6B7-A857C85D0BF9}"/>
            </a:ext>
          </a:extLst>
        </xdr:cNvPr>
        <xdr:cNvCxnSpPr/>
      </xdr:nvCxnSpPr>
      <xdr:spPr>
        <a:xfrm>
          <a:off x="1028700" y="6430101"/>
          <a:ext cx="800100" cy="54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4" name="n_1aveValue【道路】&#10;有形固定資産減価償却率">
          <a:extLst>
            <a:ext uri="{FF2B5EF4-FFF2-40B4-BE49-F238E27FC236}">
              <a16:creationId xmlns:a16="http://schemas.microsoft.com/office/drawing/2014/main" id="{C1918FE9-6FA9-4CB6-B707-CD8BB8ED99F2}"/>
            </a:ext>
          </a:extLst>
        </xdr:cNvPr>
        <xdr:cNvSpPr txBox="1"/>
      </xdr:nvSpPr>
      <xdr:spPr>
        <a:xfrm>
          <a:off x="32391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16164</xdr:rowOff>
    </xdr:from>
    <xdr:ext cx="405111" cy="259045"/>
    <xdr:sp macro="" textlink="">
      <xdr:nvSpPr>
        <xdr:cNvPr id="85" name="n_2aveValue【道路】&#10;有形固定資産減価償却率">
          <a:extLst>
            <a:ext uri="{FF2B5EF4-FFF2-40B4-BE49-F238E27FC236}">
              <a16:creationId xmlns:a16="http://schemas.microsoft.com/office/drawing/2014/main" id="{C2F8590F-00A3-4E11-BA77-B21DD58C0B9C}"/>
            </a:ext>
          </a:extLst>
        </xdr:cNvPr>
        <xdr:cNvSpPr txBox="1"/>
      </xdr:nvSpPr>
      <xdr:spPr>
        <a:xfrm>
          <a:off x="2439044" y="6016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6367</xdr:rowOff>
    </xdr:from>
    <xdr:ext cx="405111" cy="259045"/>
    <xdr:sp macro="" textlink="">
      <xdr:nvSpPr>
        <xdr:cNvPr id="86" name="n_3aveValue【道路】&#10;有形固定資産減価償却率">
          <a:extLst>
            <a:ext uri="{FF2B5EF4-FFF2-40B4-BE49-F238E27FC236}">
              <a16:creationId xmlns:a16="http://schemas.microsoft.com/office/drawing/2014/main" id="{DC813AB3-7C42-4527-81DB-BA83634F64C7}"/>
            </a:ext>
          </a:extLst>
        </xdr:cNvPr>
        <xdr:cNvSpPr txBox="1"/>
      </xdr:nvSpPr>
      <xdr:spPr>
        <a:xfrm>
          <a:off x="1648469" y="6010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171285</xdr:rowOff>
    </xdr:from>
    <xdr:ext cx="405111" cy="259045"/>
    <xdr:sp macro="" textlink="">
      <xdr:nvSpPr>
        <xdr:cNvPr id="87" name="n_4aveValue【道路】&#10;有形固定資産減価償却率">
          <a:extLst>
            <a:ext uri="{FF2B5EF4-FFF2-40B4-BE49-F238E27FC236}">
              <a16:creationId xmlns:a16="http://schemas.microsoft.com/office/drawing/2014/main" id="{65D6A446-F7FF-4426-A00F-4AE8A6E83518}"/>
            </a:ext>
          </a:extLst>
        </xdr:cNvPr>
        <xdr:cNvSpPr txBox="1"/>
      </xdr:nvSpPr>
      <xdr:spPr>
        <a:xfrm>
          <a:off x="848369" y="6000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158949</xdr:rowOff>
    </xdr:from>
    <xdr:ext cx="405111" cy="259045"/>
    <xdr:sp macro="" textlink="">
      <xdr:nvSpPr>
        <xdr:cNvPr id="88" name="n_1mainValue【道路】&#10;有形固定資産減価償却率">
          <a:extLst>
            <a:ext uri="{FF2B5EF4-FFF2-40B4-BE49-F238E27FC236}">
              <a16:creationId xmlns:a16="http://schemas.microsoft.com/office/drawing/2014/main" id="{2584D8E6-DD09-4745-9DD6-F7D010746107}"/>
            </a:ext>
          </a:extLst>
        </xdr:cNvPr>
        <xdr:cNvSpPr txBox="1"/>
      </xdr:nvSpPr>
      <xdr:spPr>
        <a:xfrm>
          <a:off x="3239144" y="6486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152417</xdr:rowOff>
    </xdr:from>
    <xdr:ext cx="405111" cy="259045"/>
    <xdr:sp macro="" textlink="">
      <xdr:nvSpPr>
        <xdr:cNvPr id="89" name="n_2mainValue【道路】&#10;有形固定資産減価償却率">
          <a:extLst>
            <a:ext uri="{FF2B5EF4-FFF2-40B4-BE49-F238E27FC236}">
              <a16:creationId xmlns:a16="http://schemas.microsoft.com/office/drawing/2014/main" id="{971B3BA9-B72C-4139-BDC6-EFE0DF0BF667}"/>
            </a:ext>
          </a:extLst>
        </xdr:cNvPr>
        <xdr:cNvSpPr txBox="1"/>
      </xdr:nvSpPr>
      <xdr:spPr>
        <a:xfrm>
          <a:off x="243904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39750</xdr:rowOff>
    </xdr:from>
    <xdr:ext cx="405111" cy="259045"/>
    <xdr:sp macro="" textlink="">
      <xdr:nvSpPr>
        <xdr:cNvPr id="90" name="n_3mainValue【道路】&#10;有形固定資産減価償却率">
          <a:extLst>
            <a:ext uri="{FF2B5EF4-FFF2-40B4-BE49-F238E27FC236}">
              <a16:creationId xmlns:a16="http://schemas.microsoft.com/office/drawing/2014/main" id="{9C69C686-F572-4998-9744-7ED6A733310A}"/>
            </a:ext>
          </a:extLst>
        </xdr:cNvPr>
        <xdr:cNvSpPr txBox="1"/>
      </xdr:nvSpPr>
      <xdr:spPr>
        <a:xfrm>
          <a:off x="1648469" y="6526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144253</xdr:rowOff>
    </xdr:from>
    <xdr:ext cx="405111" cy="259045"/>
    <xdr:sp macro="" textlink="">
      <xdr:nvSpPr>
        <xdr:cNvPr id="91" name="n_4mainValue【道路】&#10;有形固定資産減価償却率">
          <a:extLst>
            <a:ext uri="{FF2B5EF4-FFF2-40B4-BE49-F238E27FC236}">
              <a16:creationId xmlns:a16="http://schemas.microsoft.com/office/drawing/2014/main" id="{FF892CA7-8EE7-4F50-BC09-FC0BC17412D7}"/>
            </a:ext>
          </a:extLst>
        </xdr:cNvPr>
        <xdr:cNvSpPr txBox="1"/>
      </xdr:nvSpPr>
      <xdr:spPr>
        <a:xfrm>
          <a:off x="848369" y="6465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836EFD5-7C04-4466-8D60-F01A4CBEB7BB}"/>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CA1B258-FD42-4503-A278-914C44FCDAEF}"/>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621906F-8272-4E19-BB9E-1A4A9AACA50A}"/>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77910727-4C1D-4C51-A2A1-C56CF212A550}"/>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D396760C-F601-4B69-BEF1-8A88791AAD57}"/>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A43324DD-5779-4A64-9C3D-8403DFFD0C56}"/>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3A87ACF-FBC8-4B64-B9C1-8E9C7FD8D04C}"/>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BA12265-5623-43C8-8763-3CB05FC1C7BB}"/>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D5AB9DF3-D4A7-4777-9B08-F55D1E57DDB7}"/>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5CB7206-633C-411A-826E-668B34EBAFEF}"/>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A6184CE5-D349-489A-9D24-A7689A1E718E}"/>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D32ED0EE-CCF1-4018-8580-970950B44E23}"/>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DCBA17A8-0351-42C9-9976-CEA06A7C5FC1}"/>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5D16B336-96E1-4758-9621-931CBE15AA34}"/>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C67E1562-F457-411E-A8C7-ADFE27A41938}"/>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B0FF4185-C3E9-4E55-8D99-722A7681EBEE}"/>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C60B71BB-0B11-43BF-BCFE-457372C72F29}"/>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FDF060FC-2EB4-4B85-B9A2-7DD84C17863F}"/>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FA677FA8-5B9C-45C2-BCBE-717626053BBE}"/>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DFF199D3-E772-4626-8851-044ED5E8C2EC}"/>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FFCD29D1-30FF-46A4-A78E-2F0B7997AE49}"/>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11432050-3A5A-47DE-807E-DCD392D22671}"/>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89A1A068-0C6E-4B2A-A6A5-556A73482EDE}"/>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20765</xdr:rowOff>
    </xdr:from>
    <xdr:to>
      <xdr:col>54</xdr:col>
      <xdr:colOff>189865</xdr:colOff>
      <xdr:row>41</xdr:row>
      <xdr:rowOff>92964</xdr:rowOff>
    </xdr:to>
    <xdr:cxnSp macro="">
      <xdr:nvCxnSpPr>
        <xdr:cNvPr id="115" name="直線コネクタ 114">
          <a:extLst>
            <a:ext uri="{FF2B5EF4-FFF2-40B4-BE49-F238E27FC236}">
              <a16:creationId xmlns:a16="http://schemas.microsoft.com/office/drawing/2014/main" id="{67351386-15D1-4830-B423-D3F09E88CBDE}"/>
            </a:ext>
          </a:extLst>
        </xdr:cNvPr>
        <xdr:cNvCxnSpPr/>
      </xdr:nvCxnSpPr>
      <xdr:spPr>
        <a:xfrm flipV="1">
          <a:off x="9429115" y="5535740"/>
          <a:ext cx="0" cy="12056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96791</xdr:rowOff>
    </xdr:from>
    <xdr:ext cx="469744" cy="259045"/>
    <xdr:sp macro="" textlink="">
      <xdr:nvSpPr>
        <xdr:cNvPr id="116" name="【道路】&#10;一人当たり延長最小値テキスト">
          <a:extLst>
            <a:ext uri="{FF2B5EF4-FFF2-40B4-BE49-F238E27FC236}">
              <a16:creationId xmlns:a16="http://schemas.microsoft.com/office/drawing/2014/main" id="{807ECEF3-C552-45D6-B787-FFF7FF471396}"/>
            </a:ext>
          </a:extLst>
        </xdr:cNvPr>
        <xdr:cNvSpPr txBox="1"/>
      </xdr:nvSpPr>
      <xdr:spPr>
        <a:xfrm>
          <a:off x="9467850" y="6745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92964</xdr:rowOff>
    </xdr:from>
    <xdr:to>
      <xdr:col>55</xdr:col>
      <xdr:colOff>88900</xdr:colOff>
      <xdr:row>41</xdr:row>
      <xdr:rowOff>92964</xdr:rowOff>
    </xdr:to>
    <xdr:cxnSp macro="">
      <xdr:nvCxnSpPr>
        <xdr:cNvPr id="117" name="直線コネクタ 116">
          <a:extLst>
            <a:ext uri="{FF2B5EF4-FFF2-40B4-BE49-F238E27FC236}">
              <a16:creationId xmlns:a16="http://schemas.microsoft.com/office/drawing/2014/main" id="{141EEB23-3389-4A68-910E-DDB5B89DB479}"/>
            </a:ext>
          </a:extLst>
        </xdr:cNvPr>
        <xdr:cNvCxnSpPr/>
      </xdr:nvCxnSpPr>
      <xdr:spPr>
        <a:xfrm>
          <a:off x="9363075" y="67414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138892</xdr:rowOff>
    </xdr:from>
    <xdr:ext cx="469744" cy="259045"/>
    <xdr:sp macro="" textlink="">
      <xdr:nvSpPr>
        <xdr:cNvPr id="118" name="【道路】&#10;一人当たり延長最大値テキスト">
          <a:extLst>
            <a:ext uri="{FF2B5EF4-FFF2-40B4-BE49-F238E27FC236}">
              <a16:creationId xmlns:a16="http://schemas.microsoft.com/office/drawing/2014/main" id="{281A03E1-8A35-4DD2-9C17-61A32A891026}"/>
            </a:ext>
          </a:extLst>
        </xdr:cNvPr>
        <xdr:cNvSpPr txBox="1"/>
      </xdr:nvSpPr>
      <xdr:spPr>
        <a:xfrm>
          <a:off x="9467850" y="5333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20765</xdr:rowOff>
    </xdr:from>
    <xdr:to>
      <xdr:col>55</xdr:col>
      <xdr:colOff>88900</xdr:colOff>
      <xdr:row>34</xdr:row>
      <xdr:rowOff>20765</xdr:rowOff>
    </xdr:to>
    <xdr:cxnSp macro="">
      <xdr:nvCxnSpPr>
        <xdr:cNvPr id="119" name="直線コネクタ 118">
          <a:extLst>
            <a:ext uri="{FF2B5EF4-FFF2-40B4-BE49-F238E27FC236}">
              <a16:creationId xmlns:a16="http://schemas.microsoft.com/office/drawing/2014/main" id="{D0F183B0-668F-4BBF-9850-5C2DF55DEA1B}"/>
            </a:ext>
          </a:extLst>
        </xdr:cNvPr>
        <xdr:cNvCxnSpPr/>
      </xdr:nvCxnSpPr>
      <xdr:spPr>
        <a:xfrm>
          <a:off x="9363075" y="553574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69613</xdr:rowOff>
    </xdr:from>
    <xdr:ext cx="469744" cy="259045"/>
    <xdr:sp macro="" textlink="">
      <xdr:nvSpPr>
        <xdr:cNvPr id="120" name="【道路】&#10;一人当たり延長平均値テキスト">
          <a:extLst>
            <a:ext uri="{FF2B5EF4-FFF2-40B4-BE49-F238E27FC236}">
              <a16:creationId xmlns:a16="http://schemas.microsoft.com/office/drawing/2014/main" id="{DBA563A0-712E-4B56-8AF2-F6CD88105F89}"/>
            </a:ext>
          </a:extLst>
        </xdr:cNvPr>
        <xdr:cNvSpPr txBox="1"/>
      </xdr:nvSpPr>
      <xdr:spPr>
        <a:xfrm>
          <a:off x="9467850" y="6391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46736</xdr:rowOff>
    </xdr:from>
    <xdr:to>
      <xdr:col>55</xdr:col>
      <xdr:colOff>50800</xdr:colOff>
      <xdr:row>40</xdr:row>
      <xdr:rowOff>148336</xdr:rowOff>
    </xdr:to>
    <xdr:sp macro="" textlink="">
      <xdr:nvSpPr>
        <xdr:cNvPr id="121" name="フローチャート: 判断 120">
          <a:extLst>
            <a:ext uri="{FF2B5EF4-FFF2-40B4-BE49-F238E27FC236}">
              <a16:creationId xmlns:a16="http://schemas.microsoft.com/office/drawing/2014/main" id="{773A0CA1-2072-40B0-9D52-D1E4BD0E3C3F}"/>
            </a:ext>
          </a:extLst>
        </xdr:cNvPr>
        <xdr:cNvSpPr/>
      </xdr:nvSpPr>
      <xdr:spPr>
        <a:xfrm>
          <a:off x="9401175" y="653643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43688</xdr:rowOff>
    </xdr:from>
    <xdr:to>
      <xdr:col>50</xdr:col>
      <xdr:colOff>165100</xdr:colOff>
      <xdr:row>40</xdr:row>
      <xdr:rowOff>145288</xdr:rowOff>
    </xdr:to>
    <xdr:sp macro="" textlink="">
      <xdr:nvSpPr>
        <xdr:cNvPr id="122" name="フローチャート: 判断 121">
          <a:extLst>
            <a:ext uri="{FF2B5EF4-FFF2-40B4-BE49-F238E27FC236}">
              <a16:creationId xmlns:a16="http://schemas.microsoft.com/office/drawing/2014/main" id="{33462DB2-3845-4CD0-9AF0-7E8572EF3B9E}"/>
            </a:ext>
          </a:extLst>
        </xdr:cNvPr>
        <xdr:cNvSpPr/>
      </xdr:nvSpPr>
      <xdr:spPr>
        <a:xfrm>
          <a:off x="8639175" y="653338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41973</xdr:rowOff>
    </xdr:from>
    <xdr:to>
      <xdr:col>46</xdr:col>
      <xdr:colOff>38100</xdr:colOff>
      <xdr:row>40</xdr:row>
      <xdr:rowOff>143573</xdr:rowOff>
    </xdr:to>
    <xdr:sp macro="" textlink="">
      <xdr:nvSpPr>
        <xdr:cNvPr id="123" name="フローチャート: 判断 122">
          <a:extLst>
            <a:ext uri="{FF2B5EF4-FFF2-40B4-BE49-F238E27FC236}">
              <a16:creationId xmlns:a16="http://schemas.microsoft.com/office/drawing/2014/main" id="{37431CD9-3FD3-4E6E-82D8-3A33F386F671}"/>
            </a:ext>
          </a:extLst>
        </xdr:cNvPr>
        <xdr:cNvSpPr/>
      </xdr:nvSpPr>
      <xdr:spPr>
        <a:xfrm>
          <a:off x="7839075" y="653167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41402</xdr:rowOff>
    </xdr:from>
    <xdr:to>
      <xdr:col>41</xdr:col>
      <xdr:colOff>101600</xdr:colOff>
      <xdr:row>40</xdr:row>
      <xdr:rowOff>143002</xdr:rowOff>
    </xdr:to>
    <xdr:sp macro="" textlink="">
      <xdr:nvSpPr>
        <xdr:cNvPr id="124" name="フローチャート: 判断 123">
          <a:extLst>
            <a:ext uri="{FF2B5EF4-FFF2-40B4-BE49-F238E27FC236}">
              <a16:creationId xmlns:a16="http://schemas.microsoft.com/office/drawing/2014/main" id="{5E708103-1032-49E6-BDC0-0260E9B93DC0}"/>
            </a:ext>
          </a:extLst>
        </xdr:cNvPr>
        <xdr:cNvSpPr/>
      </xdr:nvSpPr>
      <xdr:spPr>
        <a:xfrm>
          <a:off x="7029450" y="653110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41593</xdr:rowOff>
    </xdr:from>
    <xdr:to>
      <xdr:col>36</xdr:col>
      <xdr:colOff>165100</xdr:colOff>
      <xdr:row>40</xdr:row>
      <xdr:rowOff>143193</xdr:rowOff>
    </xdr:to>
    <xdr:sp macro="" textlink="">
      <xdr:nvSpPr>
        <xdr:cNvPr id="125" name="フローチャート: 判断 124">
          <a:extLst>
            <a:ext uri="{FF2B5EF4-FFF2-40B4-BE49-F238E27FC236}">
              <a16:creationId xmlns:a16="http://schemas.microsoft.com/office/drawing/2014/main" id="{B5842138-A2C7-43C0-A8C3-76FA01BEC699}"/>
            </a:ext>
          </a:extLst>
        </xdr:cNvPr>
        <xdr:cNvSpPr/>
      </xdr:nvSpPr>
      <xdr:spPr>
        <a:xfrm>
          <a:off x="6238875" y="653129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31E8D43-D95A-4CFB-957C-B9F4C66AD471}"/>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793A895-0217-4652-86A1-73EBFD636CEC}"/>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C5616FA-40E0-4081-A9DA-E3A0DAB98EE8}"/>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AEA274B-1334-44BA-A18E-1D0AE1FDFBC3}"/>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F78B5BB-3B08-4B47-BCC6-ADB427433EF5}"/>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42164</xdr:rowOff>
    </xdr:from>
    <xdr:to>
      <xdr:col>55</xdr:col>
      <xdr:colOff>50800</xdr:colOff>
      <xdr:row>41</xdr:row>
      <xdr:rowOff>143764</xdr:rowOff>
    </xdr:to>
    <xdr:sp macro="" textlink="">
      <xdr:nvSpPr>
        <xdr:cNvPr id="131" name="楕円 130">
          <a:extLst>
            <a:ext uri="{FF2B5EF4-FFF2-40B4-BE49-F238E27FC236}">
              <a16:creationId xmlns:a16="http://schemas.microsoft.com/office/drawing/2014/main" id="{E64D140D-9CA7-4C8E-A592-158578ABC9EF}"/>
            </a:ext>
          </a:extLst>
        </xdr:cNvPr>
        <xdr:cNvSpPr/>
      </xdr:nvSpPr>
      <xdr:spPr>
        <a:xfrm>
          <a:off x="9401175" y="669378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128541</xdr:rowOff>
    </xdr:from>
    <xdr:ext cx="469744" cy="259045"/>
    <xdr:sp macro="" textlink="">
      <xdr:nvSpPr>
        <xdr:cNvPr id="132" name="【道路】&#10;一人当たり延長該当値テキスト">
          <a:extLst>
            <a:ext uri="{FF2B5EF4-FFF2-40B4-BE49-F238E27FC236}">
              <a16:creationId xmlns:a16="http://schemas.microsoft.com/office/drawing/2014/main" id="{84698B63-31B1-4D08-9761-98194DAA9E79}"/>
            </a:ext>
          </a:extLst>
        </xdr:cNvPr>
        <xdr:cNvSpPr txBox="1"/>
      </xdr:nvSpPr>
      <xdr:spPr>
        <a:xfrm>
          <a:off x="9467850" y="6611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36640</xdr:rowOff>
    </xdr:from>
    <xdr:to>
      <xdr:col>50</xdr:col>
      <xdr:colOff>165100</xdr:colOff>
      <xdr:row>41</xdr:row>
      <xdr:rowOff>138240</xdr:rowOff>
    </xdr:to>
    <xdr:sp macro="" textlink="">
      <xdr:nvSpPr>
        <xdr:cNvPr id="133" name="楕円 132">
          <a:extLst>
            <a:ext uri="{FF2B5EF4-FFF2-40B4-BE49-F238E27FC236}">
              <a16:creationId xmlns:a16="http://schemas.microsoft.com/office/drawing/2014/main" id="{57B0C0B2-9A8E-4379-99E6-589E7036663B}"/>
            </a:ext>
          </a:extLst>
        </xdr:cNvPr>
        <xdr:cNvSpPr/>
      </xdr:nvSpPr>
      <xdr:spPr>
        <a:xfrm>
          <a:off x="8639175" y="66850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87440</xdr:rowOff>
    </xdr:from>
    <xdr:to>
      <xdr:col>55</xdr:col>
      <xdr:colOff>0</xdr:colOff>
      <xdr:row>41</xdr:row>
      <xdr:rowOff>92964</xdr:rowOff>
    </xdr:to>
    <xdr:cxnSp macro="">
      <xdr:nvCxnSpPr>
        <xdr:cNvPr id="134" name="直線コネクタ 133">
          <a:extLst>
            <a:ext uri="{FF2B5EF4-FFF2-40B4-BE49-F238E27FC236}">
              <a16:creationId xmlns:a16="http://schemas.microsoft.com/office/drawing/2014/main" id="{60B11DD9-DACF-45CF-83CE-E22C436911E0}"/>
            </a:ext>
          </a:extLst>
        </xdr:cNvPr>
        <xdr:cNvCxnSpPr/>
      </xdr:nvCxnSpPr>
      <xdr:spPr>
        <a:xfrm>
          <a:off x="8686800" y="6732715"/>
          <a:ext cx="742950" cy="8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35306</xdr:rowOff>
    </xdr:from>
    <xdr:to>
      <xdr:col>46</xdr:col>
      <xdr:colOff>38100</xdr:colOff>
      <xdr:row>41</xdr:row>
      <xdr:rowOff>136906</xdr:rowOff>
    </xdr:to>
    <xdr:sp macro="" textlink="">
      <xdr:nvSpPr>
        <xdr:cNvPr id="135" name="楕円 134">
          <a:extLst>
            <a:ext uri="{FF2B5EF4-FFF2-40B4-BE49-F238E27FC236}">
              <a16:creationId xmlns:a16="http://schemas.microsoft.com/office/drawing/2014/main" id="{84FA31E6-E0D5-44F6-B160-AC405DB7C730}"/>
            </a:ext>
          </a:extLst>
        </xdr:cNvPr>
        <xdr:cNvSpPr/>
      </xdr:nvSpPr>
      <xdr:spPr>
        <a:xfrm>
          <a:off x="7839075" y="668375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86106</xdr:rowOff>
    </xdr:from>
    <xdr:to>
      <xdr:col>50</xdr:col>
      <xdr:colOff>114300</xdr:colOff>
      <xdr:row>41</xdr:row>
      <xdr:rowOff>87440</xdr:rowOff>
    </xdr:to>
    <xdr:cxnSp macro="">
      <xdr:nvCxnSpPr>
        <xdr:cNvPr id="136" name="直線コネクタ 135">
          <a:extLst>
            <a:ext uri="{FF2B5EF4-FFF2-40B4-BE49-F238E27FC236}">
              <a16:creationId xmlns:a16="http://schemas.microsoft.com/office/drawing/2014/main" id="{589E3FF1-62A9-4361-BE46-8C73599892E8}"/>
            </a:ext>
          </a:extLst>
        </xdr:cNvPr>
        <xdr:cNvCxnSpPr/>
      </xdr:nvCxnSpPr>
      <xdr:spPr>
        <a:xfrm>
          <a:off x="7886700" y="6731381"/>
          <a:ext cx="800100" cy="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36449</xdr:rowOff>
    </xdr:from>
    <xdr:to>
      <xdr:col>41</xdr:col>
      <xdr:colOff>101600</xdr:colOff>
      <xdr:row>41</xdr:row>
      <xdr:rowOff>138049</xdr:rowOff>
    </xdr:to>
    <xdr:sp macro="" textlink="">
      <xdr:nvSpPr>
        <xdr:cNvPr id="137" name="楕円 136">
          <a:extLst>
            <a:ext uri="{FF2B5EF4-FFF2-40B4-BE49-F238E27FC236}">
              <a16:creationId xmlns:a16="http://schemas.microsoft.com/office/drawing/2014/main" id="{38448257-F6E1-4BCE-B1E1-82B22D2A73D8}"/>
            </a:ext>
          </a:extLst>
        </xdr:cNvPr>
        <xdr:cNvSpPr/>
      </xdr:nvSpPr>
      <xdr:spPr>
        <a:xfrm>
          <a:off x="7029450" y="668489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86106</xdr:rowOff>
    </xdr:from>
    <xdr:to>
      <xdr:col>45</xdr:col>
      <xdr:colOff>177800</xdr:colOff>
      <xdr:row>41</xdr:row>
      <xdr:rowOff>87249</xdr:rowOff>
    </xdr:to>
    <xdr:cxnSp macro="">
      <xdr:nvCxnSpPr>
        <xdr:cNvPr id="138" name="直線コネクタ 137">
          <a:extLst>
            <a:ext uri="{FF2B5EF4-FFF2-40B4-BE49-F238E27FC236}">
              <a16:creationId xmlns:a16="http://schemas.microsoft.com/office/drawing/2014/main" id="{0060A5C8-78C1-49C9-BD57-CC7F0DC5270A}"/>
            </a:ext>
          </a:extLst>
        </xdr:cNvPr>
        <xdr:cNvCxnSpPr/>
      </xdr:nvCxnSpPr>
      <xdr:spPr>
        <a:xfrm flipV="1">
          <a:off x="7077075" y="6731381"/>
          <a:ext cx="809625"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8827</xdr:rowOff>
    </xdr:from>
    <xdr:to>
      <xdr:col>36</xdr:col>
      <xdr:colOff>165100</xdr:colOff>
      <xdr:row>41</xdr:row>
      <xdr:rowOff>110427</xdr:rowOff>
    </xdr:to>
    <xdr:sp macro="" textlink="">
      <xdr:nvSpPr>
        <xdr:cNvPr id="139" name="楕円 138">
          <a:extLst>
            <a:ext uri="{FF2B5EF4-FFF2-40B4-BE49-F238E27FC236}">
              <a16:creationId xmlns:a16="http://schemas.microsoft.com/office/drawing/2014/main" id="{857F999F-6CFC-4592-8DA5-FC4F5B4A6B4B}"/>
            </a:ext>
          </a:extLst>
        </xdr:cNvPr>
        <xdr:cNvSpPr/>
      </xdr:nvSpPr>
      <xdr:spPr>
        <a:xfrm>
          <a:off x="6238875" y="666045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59627</xdr:rowOff>
    </xdr:from>
    <xdr:to>
      <xdr:col>41</xdr:col>
      <xdr:colOff>50800</xdr:colOff>
      <xdr:row>41</xdr:row>
      <xdr:rowOff>87249</xdr:rowOff>
    </xdr:to>
    <xdr:cxnSp macro="">
      <xdr:nvCxnSpPr>
        <xdr:cNvPr id="140" name="直線コネクタ 139">
          <a:extLst>
            <a:ext uri="{FF2B5EF4-FFF2-40B4-BE49-F238E27FC236}">
              <a16:creationId xmlns:a16="http://schemas.microsoft.com/office/drawing/2014/main" id="{32F71D02-4B89-4D45-9154-1B5DD225F51B}"/>
            </a:ext>
          </a:extLst>
        </xdr:cNvPr>
        <xdr:cNvCxnSpPr/>
      </xdr:nvCxnSpPr>
      <xdr:spPr>
        <a:xfrm>
          <a:off x="6286500" y="6708077"/>
          <a:ext cx="790575" cy="24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161815</xdr:rowOff>
    </xdr:from>
    <xdr:ext cx="469744" cy="259045"/>
    <xdr:sp macro="" textlink="">
      <xdr:nvSpPr>
        <xdr:cNvPr id="141" name="n_1aveValue【道路】&#10;一人当たり延長">
          <a:extLst>
            <a:ext uri="{FF2B5EF4-FFF2-40B4-BE49-F238E27FC236}">
              <a16:creationId xmlns:a16="http://schemas.microsoft.com/office/drawing/2014/main" id="{89DA5076-87EF-476F-8CB1-2049B9B7F484}"/>
            </a:ext>
          </a:extLst>
        </xdr:cNvPr>
        <xdr:cNvSpPr txBox="1"/>
      </xdr:nvSpPr>
      <xdr:spPr>
        <a:xfrm>
          <a:off x="8458277" y="632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160100</xdr:rowOff>
    </xdr:from>
    <xdr:ext cx="469744" cy="259045"/>
    <xdr:sp macro="" textlink="">
      <xdr:nvSpPr>
        <xdr:cNvPr id="142" name="n_2aveValue【道路】&#10;一人当たり延長">
          <a:extLst>
            <a:ext uri="{FF2B5EF4-FFF2-40B4-BE49-F238E27FC236}">
              <a16:creationId xmlns:a16="http://schemas.microsoft.com/office/drawing/2014/main" id="{9E52A91D-858B-4ABC-9976-558FF3FE3CF0}"/>
            </a:ext>
          </a:extLst>
        </xdr:cNvPr>
        <xdr:cNvSpPr txBox="1"/>
      </xdr:nvSpPr>
      <xdr:spPr>
        <a:xfrm>
          <a:off x="7677227" y="632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159529</xdr:rowOff>
    </xdr:from>
    <xdr:ext cx="469744" cy="259045"/>
    <xdr:sp macro="" textlink="">
      <xdr:nvSpPr>
        <xdr:cNvPr id="143" name="n_3aveValue【道路】&#10;一人当たり延長">
          <a:extLst>
            <a:ext uri="{FF2B5EF4-FFF2-40B4-BE49-F238E27FC236}">
              <a16:creationId xmlns:a16="http://schemas.microsoft.com/office/drawing/2014/main" id="{658F9E1F-74B5-4D79-9224-B4FBFF9A18A9}"/>
            </a:ext>
          </a:extLst>
        </xdr:cNvPr>
        <xdr:cNvSpPr txBox="1"/>
      </xdr:nvSpPr>
      <xdr:spPr>
        <a:xfrm>
          <a:off x="6867602" y="6325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159720</xdr:rowOff>
    </xdr:from>
    <xdr:ext cx="469744" cy="259045"/>
    <xdr:sp macro="" textlink="">
      <xdr:nvSpPr>
        <xdr:cNvPr id="144" name="n_4aveValue【道路】&#10;一人当たり延長">
          <a:extLst>
            <a:ext uri="{FF2B5EF4-FFF2-40B4-BE49-F238E27FC236}">
              <a16:creationId xmlns:a16="http://schemas.microsoft.com/office/drawing/2014/main" id="{099C4839-91C9-447C-952E-662A24E2F79F}"/>
            </a:ext>
          </a:extLst>
        </xdr:cNvPr>
        <xdr:cNvSpPr txBox="1"/>
      </xdr:nvSpPr>
      <xdr:spPr>
        <a:xfrm>
          <a:off x="6067502" y="6325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129367</xdr:rowOff>
    </xdr:from>
    <xdr:ext cx="469744" cy="259045"/>
    <xdr:sp macro="" textlink="">
      <xdr:nvSpPr>
        <xdr:cNvPr id="145" name="n_1mainValue【道路】&#10;一人当たり延長">
          <a:extLst>
            <a:ext uri="{FF2B5EF4-FFF2-40B4-BE49-F238E27FC236}">
              <a16:creationId xmlns:a16="http://schemas.microsoft.com/office/drawing/2014/main" id="{926C5F4D-FADC-4E55-A25F-5F1848773596}"/>
            </a:ext>
          </a:extLst>
        </xdr:cNvPr>
        <xdr:cNvSpPr txBox="1"/>
      </xdr:nvSpPr>
      <xdr:spPr>
        <a:xfrm>
          <a:off x="8458277" y="6774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128033</xdr:rowOff>
    </xdr:from>
    <xdr:ext cx="469744" cy="259045"/>
    <xdr:sp macro="" textlink="">
      <xdr:nvSpPr>
        <xdr:cNvPr id="146" name="n_2mainValue【道路】&#10;一人当たり延長">
          <a:extLst>
            <a:ext uri="{FF2B5EF4-FFF2-40B4-BE49-F238E27FC236}">
              <a16:creationId xmlns:a16="http://schemas.microsoft.com/office/drawing/2014/main" id="{D2DC4E97-5C85-4DF5-9025-8F198889D685}"/>
            </a:ext>
          </a:extLst>
        </xdr:cNvPr>
        <xdr:cNvSpPr txBox="1"/>
      </xdr:nvSpPr>
      <xdr:spPr>
        <a:xfrm>
          <a:off x="7677227" y="677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129176</xdr:rowOff>
    </xdr:from>
    <xdr:ext cx="469744" cy="259045"/>
    <xdr:sp macro="" textlink="">
      <xdr:nvSpPr>
        <xdr:cNvPr id="147" name="n_3mainValue【道路】&#10;一人当たり延長">
          <a:extLst>
            <a:ext uri="{FF2B5EF4-FFF2-40B4-BE49-F238E27FC236}">
              <a16:creationId xmlns:a16="http://schemas.microsoft.com/office/drawing/2014/main" id="{48DA35B8-5343-4E2E-9645-7F704563B7D4}"/>
            </a:ext>
          </a:extLst>
        </xdr:cNvPr>
        <xdr:cNvSpPr txBox="1"/>
      </xdr:nvSpPr>
      <xdr:spPr>
        <a:xfrm>
          <a:off x="6867602" y="6774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101554</xdr:rowOff>
    </xdr:from>
    <xdr:ext cx="469744" cy="259045"/>
    <xdr:sp macro="" textlink="">
      <xdr:nvSpPr>
        <xdr:cNvPr id="148" name="n_4mainValue【道路】&#10;一人当たり延長">
          <a:extLst>
            <a:ext uri="{FF2B5EF4-FFF2-40B4-BE49-F238E27FC236}">
              <a16:creationId xmlns:a16="http://schemas.microsoft.com/office/drawing/2014/main" id="{B2770CCC-6847-45FE-B0E0-57D5518BD449}"/>
            </a:ext>
          </a:extLst>
        </xdr:cNvPr>
        <xdr:cNvSpPr txBox="1"/>
      </xdr:nvSpPr>
      <xdr:spPr>
        <a:xfrm>
          <a:off x="6067502" y="675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79033FD-10F1-4788-8302-3AFD0032056A}"/>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C0479A52-04E5-419A-8D9A-F985E723892D}"/>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382ADD7F-6BFF-4179-8322-1FB91631EA1B}"/>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E124B6A2-F501-466F-977D-EC24D5B89165}"/>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B82026D2-F066-43EF-97D6-15C323B5D278}"/>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BF83459C-0FAC-4B45-A0B5-2946FED218B1}"/>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350D90F3-9D16-423C-8130-F105ED5BA21E}"/>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B430D861-1770-45DE-B671-889B717999A6}"/>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51339AC1-D19E-409E-BA16-EEC1C727CBD4}"/>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D0B1CDC2-2BD5-4D94-A708-6CA765BAE5FD}"/>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C92E31D-C065-4E5C-A0D5-AFCEFDD7AD8F}"/>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F0DE2002-5620-4543-98C7-75203D7BDC58}"/>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6C8FA076-E2E2-4CE9-9A92-2C3D1F20146B}"/>
            </a:ext>
          </a:extLst>
        </xdr:cNvPr>
        <xdr:cNvSpPr txBox="1"/>
      </xdr:nvSpPr>
      <xdr:spPr>
        <a:xfrm>
          <a:off x="339891"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DEE6B9BB-AF4C-4E85-ADF1-C9DA95A8AEF1}"/>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F5FF3222-4822-4665-97E1-47F2985BAED5}"/>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C5339524-829E-4E47-B93C-52977FA65E64}"/>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850BA03A-22FB-4CA6-8FFE-233A19F105E7}"/>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3207C3FF-070E-48A5-ABAB-C8ED7253A7DF}"/>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5ED580F5-ABE8-4528-B5B0-226265BD4C2D}"/>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F3D4C43-FC33-4C73-99E5-FD8A90DAEB5F}"/>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9" name="テキスト ボックス 168">
          <a:extLst>
            <a:ext uri="{FF2B5EF4-FFF2-40B4-BE49-F238E27FC236}">
              <a16:creationId xmlns:a16="http://schemas.microsoft.com/office/drawing/2014/main" id="{04724159-FD4C-43C3-8C49-3BE566525664}"/>
            </a:ext>
          </a:extLst>
        </xdr:cNvPr>
        <xdr:cNvSpPr txBox="1"/>
      </xdr:nvSpPr>
      <xdr:spPr>
        <a:xfrm>
          <a:off x="388136" y="8874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A6D221C2-9834-4348-9723-5B8838AC723E}"/>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8AD49E8D-664C-4E1A-95E2-9893184B022B}"/>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64</xdr:row>
      <xdr:rowOff>60960</xdr:rowOff>
    </xdr:to>
    <xdr:cxnSp macro="">
      <xdr:nvCxnSpPr>
        <xdr:cNvPr id="172" name="直線コネクタ 171">
          <a:extLst>
            <a:ext uri="{FF2B5EF4-FFF2-40B4-BE49-F238E27FC236}">
              <a16:creationId xmlns:a16="http://schemas.microsoft.com/office/drawing/2014/main" id="{68B307EC-B82F-43E3-A673-78DA171962B8}"/>
            </a:ext>
          </a:extLst>
        </xdr:cNvPr>
        <xdr:cNvCxnSpPr/>
      </xdr:nvCxnSpPr>
      <xdr:spPr>
        <a:xfrm flipV="1">
          <a:off x="4180840" y="9142730"/>
          <a:ext cx="0" cy="1294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DDD87518-81CC-4B47-83ED-6003F7CBD13F}"/>
            </a:ext>
          </a:extLst>
        </xdr:cNvPr>
        <xdr:cNvSpPr txBox="1"/>
      </xdr:nvSpPr>
      <xdr:spPr>
        <a:xfrm>
          <a:off x="4219575" y="10440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74" name="直線コネクタ 173">
          <a:extLst>
            <a:ext uri="{FF2B5EF4-FFF2-40B4-BE49-F238E27FC236}">
              <a16:creationId xmlns:a16="http://schemas.microsoft.com/office/drawing/2014/main" id="{1986CBE3-EA77-4E15-9CAD-9749FD493D74}"/>
            </a:ext>
          </a:extLst>
        </xdr:cNvPr>
        <xdr:cNvCxnSpPr/>
      </xdr:nvCxnSpPr>
      <xdr:spPr>
        <a:xfrm>
          <a:off x="4105275" y="104368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EA1E3340-01CF-427B-9E85-B4589240A202}"/>
            </a:ext>
          </a:extLst>
        </xdr:cNvPr>
        <xdr:cNvSpPr txBox="1"/>
      </xdr:nvSpPr>
      <xdr:spPr>
        <a:xfrm>
          <a:off x="4219575" y="89274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76" name="直線コネクタ 175">
          <a:extLst>
            <a:ext uri="{FF2B5EF4-FFF2-40B4-BE49-F238E27FC236}">
              <a16:creationId xmlns:a16="http://schemas.microsoft.com/office/drawing/2014/main" id="{61C4BDC1-6F29-44E6-A6F3-08B5D37134B1}"/>
            </a:ext>
          </a:extLst>
        </xdr:cNvPr>
        <xdr:cNvCxnSpPr/>
      </xdr:nvCxnSpPr>
      <xdr:spPr>
        <a:xfrm>
          <a:off x="4105275" y="91427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92092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F144D611-12FA-4151-891B-FEBE750FD958}"/>
            </a:ext>
          </a:extLst>
        </xdr:cNvPr>
        <xdr:cNvSpPr txBox="1"/>
      </xdr:nvSpPr>
      <xdr:spPr>
        <a:xfrm>
          <a:off x="4219575" y="9817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69215</xdr:rowOff>
    </xdr:from>
    <xdr:to>
      <xdr:col>24</xdr:col>
      <xdr:colOff>114300</xdr:colOff>
      <xdr:row>61</xdr:row>
      <xdr:rowOff>170815</xdr:rowOff>
    </xdr:to>
    <xdr:sp macro="" textlink="">
      <xdr:nvSpPr>
        <xdr:cNvPr id="178" name="フローチャート: 判断 177">
          <a:extLst>
            <a:ext uri="{FF2B5EF4-FFF2-40B4-BE49-F238E27FC236}">
              <a16:creationId xmlns:a16="http://schemas.microsoft.com/office/drawing/2014/main" id="{9805254B-4466-43CC-9C87-88B20D928C52}"/>
            </a:ext>
          </a:extLst>
        </xdr:cNvPr>
        <xdr:cNvSpPr/>
      </xdr:nvSpPr>
      <xdr:spPr>
        <a:xfrm>
          <a:off x="4124325" y="99529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95885</xdr:rowOff>
    </xdr:from>
    <xdr:to>
      <xdr:col>20</xdr:col>
      <xdr:colOff>38100</xdr:colOff>
      <xdr:row>62</xdr:row>
      <xdr:rowOff>26035</xdr:rowOff>
    </xdr:to>
    <xdr:sp macro="" textlink="">
      <xdr:nvSpPr>
        <xdr:cNvPr id="179" name="フローチャート: 判断 178">
          <a:extLst>
            <a:ext uri="{FF2B5EF4-FFF2-40B4-BE49-F238E27FC236}">
              <a16:creationId xmlns:a16="http://schemas.microsoft.com/office/drawing/2014/main" id="{93A2CF7D-DE06-487E-A092-6442CC7D0F3A}"/>
            </a:ext>
          </a:extLst>
        </xdr:cNvPr>
        <xdr:cNvSpPr/>
      </xdr:nvSpPr>
      <xdr:spPr>
        <a:xfrm>
          <a:off x="3381375" y="99828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63500</xdr:rowOff>
    </xdr:from>
    <xdr:to>
      <xdr:col>15</xdr:col>
      <xdr:colOff>101600</xdr:colOff>
      <xdr:row>61</xdr:row>
      <xdr:rowOff>165100</xdr:rowOff>
    </xdr:to>
    <xdr:sp macro="" textlink="">
      <xdr:nvSpPr>
        <xdr:cNvPr id="180" name="フローチャート: 判断 179">
          <a:extLst>
            <a:ext uri="{FF2B5EF4-FFF2-40B4-BE49-F238E27FC236}">
              <a16:creationId xmlns:a16="http://schemas.microsoft.com/office/drawing/2014/main" id="{775A6974-5A3B-4404-BCBE-401F2238244C}"/>
            </a:ext>
          </a:extLst>
        </xdr:cNvPr>
        <xdr:cNvSpPr/>
      </xdr:nvSpPr>
      <xdr:spPr>
        <a:xfrm>
          <a:off x="2571750" y="99536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48260</xdr:rowOff>
    </xdr:from>
    <xdr:to>
      <xdr:col>10</xdr:col>
      <xdr:colOff>165100</xdr:colOff>
      <xdr:row>61</xdr:row>
      <xdr:rowOff>149860</xdr:rowOff>
    </xdr:to>
    <xdr:sp macro="" textlink="">
      <xdr:nvSpPr>
        <xdr:cNvPr id="181" name="フローチャート: 判断 180">
          <a:extLst>
            <a:ext uri="{FF2B5EF4-FFF2-40B4-BE49-F238E27FC236}">
              <a16:creationId xmlns:a16="http://schemas.microsoft.com/office/drawing/2014/main" id="{C7FBF0C7-8255-40D0-ACD5-710C294708F4}"/>
            </a:ext>
          </a:extLst>
        </xdr:cNvPr>
        <xdr:cNvSpPr/>
      </xdr:nvSpPr>
      <xdr:spPr>
        <a:xfrm>
          <a:off x="1781175" y="993203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29210</xdr:rowOff>
    </xdr:from>
    <xdr:to>
      <xdr:col>6</xdr:col>
      <xdr:colOff>38100</xdr:colOff>
      <xdr:row>61</xdr:row>
      <xdr:rowOff>130810</xdr:rowOff>
    </xdr:to>
    <xdr:sp macro="" textlink="">
      <xdr:nvSpPr>
        <xdr:cNvPr id="182" name="フローチャート: 判断 181">
          <a:extLst>
            <a:ext uri="{FF2B5EF4-FFF2-40B4-BE49-F238E27FC236}">
              <a16:creationId xmlns:a16="http://schemas.microsoft.com/office/drawing/2014/main" id="{74998514-4059-4C21-9389-4734E1C13FAD}"/>
            </a:ext>
          </a:extLst>
        </xdr:cNvPr>
        <xdr:cNvSpPr/>
      </xdr:nvSpPr>
      <xdr:spPr>
        <a:xfrm>
          <a:off x="981075" y="99129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63F88C4-AD02-44B7-B54D-D0D7B6B3079C}"/>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2C4383B-A1B1-49DF-9548-1A4A3FC30CF7}"/>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AC5FF09-9973-44A5-8AFF-6280CC455C7A}"/>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72A3FDB-8A3F-4E06-917B-E8A4D3F2CD0D}"/>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3545FFB-AC1F-4096-99BC-0BBE181FEF4E}"/>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132080</xdr:rowOff>
    </xdr:from>
    <xdr:to>
      <xdr:col>24</xdr:col>
      <xdr:colOff>114300</xdr:colOff>
      <xdr:row>63</xdr:row>
      <xdr:rowOff>62230</xdr:rowOff>
    </xdr:to>
    <xdr:sp macro="" textlink="">
      <xdr:nvSpPr>
        <xdr:cNvPr id="188" name="楕円 187">
          <a:extLst>
            <a:ext uri="{FF2B5EF4-FFF2-40B4-BE49-F238E27FC236}">
              <a16:creationId xmlns:a16="http://schemas.microsoft.com/office/drawing/2014/main" id="{10F447EA-24AD-4A88-8B4E-5133E350FEA7}"/>
            </a:ext>
          </a:extLst>
        </xdr:cNvPr>
        <xdr:cNvSpPr/>
      </xdr:nvSpPr>
      <xdr:spPr>
        <a:xfrm>
          <a:off x="4124325" y="101809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110507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336022BD-A3FB-4121-95B4-CF2B252CF907}"/>
            </a:ext>
          </a:extLst>
        </xdr:cNvPr>
        <xdr:cNvSpPr txBox="1"/>
      </xdr:nvSpPr>
      <xdr:spPr>
        <a:xfrm>
          <a:off x="4219575" y="1015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143510</xdr:rowOff>
    </xdr:from>
    <xdr:to>
      <xdr:col>20</xdr:col>
      <xdr:colOff>38100</xdr:colOff>
      <xdr:row>63</xdr:row>
      <xdr:rowOff>73660</xdr:rowOff>
    </xdr:to>
    <xdr:sp macro="" textlink="">
      <xdr:nvSpPr>
        <xdr:cNvPr id="190" name="楕円 189">
          <a:extLst>
            <a:ext uri="{FF2B5EF4-FFF2-40B4-BE49-F238E27FC236}">
              <a16:creationId xmlns:a16="http://schemas.microsoft.com/office/drawing/2014/main" id="{8D9ABC65-FD58-43DD-9F88-7AF21BD45E93}"/>
            </a:ext>
          </a:extLst>
        </xdr:cNvPr>
        <xdr:cNvSpPr/>
      </xdr:nvSpPr>
      <xdr:spPr>
        <a:xfrm>
          <a:off x="3381375" y="101892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11430</xdr:rowOff>
    </xdr:from>
    <xdr:to>
      <xdr:col>24</xdr:col>
      <xdr:colOff>63500</xdr:colOff>
      <xdr:row>63</xdr:row>
      <xdr:rowOff>22860</xdr:rowOff>
    </xdr:to>
    <xdr:cxnSp macro="">
      <xdr:nvCxnSpPr>
        <xdr:cNvPr id="191" name="直線コネクタ 190">
          <a:extLst>
            <a:ext uri="{FF2B5EF4-FFF2-40B4-BE49-F238E27FC236}">
              <a16:creationId xmlns:a16="http://schemas.microsoft.com/office/drawing/2014/main" id="{D64AA59C-5CC6-48B5-833C-03E009DE10D5}"/>
            </a:ext>
          </a:extLst>
        </xdr:cNvPr>
        <xdr:cNvCxnSpPr/>
      </xdr:nvCxnSpPr>
      <xdr:spPr>
        <a:xfrm flipV="1">
          <a:off x="3429000" y="10219055"/>
          <a:ext cx="75247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116840</xdr:rowOff>
    </xdr:from>
    <xdr:to>
      <xdr:col>15</xdr:col>
      <xdr:colOff>101600</xdr:colOff>
      <xdr:row>63</xdr:row>
      <xdr:rowOff>46990</xdr:rowOff>
    </xdr:to>
    <xdr:sp macro="" textlink="">
      <xdr:nvSpPr>
        <xdr:cNvPr id="192" name="楕円 191">
          <a:extLst>
            <a:ext uri="{FF2B5EF4-FFF2-40B4-BE49-F238E27FC236}">
              <a16:creationId xmlns:a16="http://schemas.microsoft.com/office/drawing/2014/main" id="{785FB8E1-D6A0-4D13-B955-9604AAE1DD6A}"/>
            </a:ext>
          </a:extLst>
        </xdr:cNvPr>
        <xdr:cNvSpPr/>
      </xdr:nvSpPr>
      <xdr:spPr>
        <a:xfrm>
          <a:off x="2571750" y="101657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167640</xdr:rowOff>
    </xdr:from>
    <xdr:to>
      <xdr:col>19</xdr:col>
      <xdr:colOff>177800</xdr:colOff>
      <xdr:row>63</xdr:row>
      <xdr:rowOff>22860</xdr:rowOff>
    </xdr:to>
    <xdr:cxnSp macro="">
      <xdr:nvCxnSpPr>
        <xdr:cNvPr id="193" name="直線コネクタ 192">
          <a:extLst>
            <a:ext uri="{FF2B5EF4-FFF2-40B4-BE49-F238E27FC236}">
              <a16:creationId xmlns:a16="http://schemas.microsoft.com/office/drawing/2014/main" id="{C03E5A01-0471-4DB5-ABF7-DC9451B59D6C}"/>
            </a:ext>
          </a:extLst>
        </xdr:cNvPr>
        <xdr:cNvCxnSpPr/>
      </xdr:nvCxnSpPr>
      <xdr:spPr>
        <a:xfrm>
          <a:off x="2619375" y="10213340"/>
          <a:ext cx="809625" cy="2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90170</xdr:rowOff>
    </xdr:from>
    <xdr:to>
      <xdr:col>10</xdr:col>
      <xdr:colOff>165100</xdr:colOff>
      <xdr:row>63</xdr:row>
      <xdr:rowOff>20320</xdr:rowOff>
    </xdr:to>
    <xdr:sp macro="" textlink="">
      <xdr:nvSpPr>
        <xdr:cNvPr id="194" name="楕円 193">
          <a:extLst>
            <a:ext uri="{FF2B5EF4-FFF2-40B4-BE49-F238E27FC236}">
              <a16:creationId xmlns:a16="http://schemas.microsoft.com/office/drawing/2014/main" id="{473AB3D7-27A8-436B-9828-A016739CF9D2}"/>
            </a:ext>
          </a:extLst>
        </xdr:cNvPr>
        <xdr:cNvSpPr/>
      </xdr:nvSpPr>
      <xdr:spPr>
        <a:xfrm>
          <a:off x="1781175" y="101358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140970</xdr:rowOff>
    </xdr:from>
    <xdr:to>
      <xdr:col>15</xdr:col>
      <xdr:colOff>50800</xdr:colOff>
      <xdr:row>62</xdr:row>
      <xdr:rowOff>167640</xdr:rowOff>
    </xdr:to>
    <xdr:cxnSp macro="">
      <xdr:nvCxnSpPr>
        <xdr:cNvPr id="195" name="直線コネクタ 194">
          <a:extLst>
            <a:ext uri="{FF2B5EF4-FFF2-40B4-BE49-F238E27FC236}">
              <a16:creationId xmlns:a16="http://schemas.microsoft.com/office/drawing/2014/main" id="{E906BD9F-86AD-4D9A-B092-D2FBBB430EA4}"/>
            </a:ext>
          </a:extLst>
        </xdr:cNvPr>
        <xdr:cNvCxnSpPr/>
      </xdr:nvCxnSpPr>
      <xdr:spPr>
        <a:xfrm>
          <a:off x="1828800" y="10193020"/>
          <a:ext cx="790575"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69215</xdr:rowOff>
    </xdr:from>
    <xdr:to>
      <xdr:col>6</xdr:col>
      <xdr:colOff>38100</xdr:colOff>
      <xdr:row>62</xdr:row>
      <xdr:rowOff>170815</xdr:rowOff>
    </xdr:to>
    <xdr:sp macro="" textlink="">
      <xdr:nvSpPr>
        <xdr:cNvPr id="196" name="楕円 195">
          <a:extLst>
            <a:ext uri="{FF2B5EF4-FFF2-40B4-BE49-F238E27FC236}">
              <a16:creationId xmlns:a16="http://schemas.microsoft.com/office/drawing/2014/main" id="{316BADFD-6D6F-40ED-BAB8-80C20F5B9D89}"/>
            </a:ext>
          </a:extLst>
        </xdr:cNvPr>
        <xdr:cNvSpPr/>
      </xdr:nvSpPr>
      <xdr:spPr>
        <a:xfrm>
          <a:off x="981075" y="101149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120015</xdr:rowOff>
    </xdr:from>
    <xdr:to>
      <xdr:col>10</xdr:col>
      <xdr:colOff>114300</xdr:colOff>
      <xdr:row>62</xdr:row>
      <xdr:rowOff>140970</xdr:rowOff>
    </xdr:to>
    <xdr:cxnSp macro="">
      <xdr:nvCxnSpPr>
        <xdr:cNvPr id="197" name="直線コネクタ 196">
          <a:extLst>
            <a:ext uri="{FF2B5EF4-FFF2-40B4-BE49-F238E27FC236}">
              <a16:creationId xmlns:a16="http://schemas.microsoft.com/office/drawing/2014/main" id="{AA884F0D-C2FF-43C5-AA03-09C56D488500}"/>
            </a:ext>
          </a:extLst>
        </xdr:cNvPr>
        <xdr:cNvCxnSpPr/>
      </xdr:nvCxnSpPr>
      <xdr:spPr>
        <a:xfrm>
          <a:off x="1028700" y="10172065"/>
          <a:ext cx="8001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42562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FADBFE16-F022-4E3C-B6B5-B75EE1708F34}"/>
            </a:ext>
          </a:extLst>
        </xdr:cNvPr>
        <xdr:cNvSpPr txBox="1"/>
      </xdr:nvSpPr>
      <xdr:spPr>
        <a:xfrm>
          <a:off x="3239144" y="9770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10177</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9E3D6DB2-5D08-40B0-B135-5D9118C1C80B}"/>
            </a:ext>
          </a:extLst>
        </xdr:cNvPr>
        <xdr:cNvSpPr txBox="1"/>
      </xdr:nvSpPr>
      <xdr:spPr>
        <a:xfrm>
          <a:off x="2439044" y="9732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166387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648F16E8-3472-4945-A07D-12325C7FF6D7}"/>
            </a:ext>
          </a:extLst>
        </xdr:cNvPr>
        <xdr:cNvSpPr txBox="1"/>
      </xdr:nvSpPr>
      <xdr:spPr>
        <a:xfrm>
          <a:off x="1648469" y="9726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147337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FF4AF317-48CF-4D1D-8665-12D18012ECA8}"/>
            </a:ext>
          </a:extLst>
        </xdr:cNvPr>
        <xdr:cNvSpPr txBox="1"/>
      </xdr:nvSpPr>
      <xdr:spPr>
        <a:xfrm>
          <a:off x="848369" y="9707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64787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4DB2728D-7BAF-40F0-A5D8-17C52CB2FFE7}"/>
            </a:ext>
          </a:extLst>
        </xdr:cNvPr>
        <xdr:cNvSpPr txBox="1"/>
      </xdr:nvSpPr>
      <xdr:spPr>
        <a:xfrm>
          <a:off x="3239144" y="10278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38117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12F97C11-B7ED-446F-81E9-D57F234DB1A4}"/>
            </a:ext>
          </a:extLst>
        </xdr:cNvPr>
        <xdr:cNvSpPr txBox="1"/>
      </xdr:nvSpPr>
      <xdr:spPr>
        <a:xfrm>
          <a:off x="243904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11447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926CC53F-3A00-4F55-B51B-88093B9C6155}"/>
            </a:ext>
          </a:extLst>
        </xdr:cNvPr>
        <xdr:cNvSpPr txBox="1"/>
      </xdr:nvSpPr>
      <xdr:spPr>
        <a:xfrm>
          <a:off x="1648469" y="1021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161942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78351278-E4FE-412F-8D55-976C11BD385E}"/>
            </a:ext>
          </a:extLst>
        </xdr:cNvPr>
        <xdr:cNvSpPr txBox="1"/>
      </xdr:nvSpPr>
      <xdr:spPr>
        <a:xfrm>
          <a:off x="848369" y="10207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10CCE25D-F8AE-4435-B321-C04E27DA913D}"/>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D3D31DF2-CFA2-4A46-BA28-1E037284F42C}"/>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EDC7FC8D-126D-4E56-B776-A400871A5049}"/>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8F98AD70-366D-4DBD-8A77-348819D080B9}"/>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C7C8358A-2E37-427D-8EB4-E96095A2963E}"/>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12CCAA99-0958-4176-9081-A62CD1AF1CD3}"/>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1BBAB03B-1559-4E76-92C5-A60895D509FB}"/>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FA3E4A9-F549-4563-A5B4-C7C5F77C908F}"/>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9A2AA792-1B22-4EF7-B3AF-5B72AE8E3F50}"/>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5CD94AEA-C45E-44B0-890E-FD3662CD1D87}"/>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073DA063-5F76-4F08-92C5-6EEF7A35EBAE}"/>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6110DF1C-E5C3-432B-844E-C4B1A89616EE}"/>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21F82AA7-A4E9-490B-A6D2-13103DFF7921}"/>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61</xdr:row>
      <xdr:rowOff>67327</xdr:rowOff>
    </xdr:from>
    <xdr:ext cx="531299" cy="259045"/>
    <xdr:sp macro="" textlink="">
      <xdr:nvSpPr>
        <xdr:cNvPr id="219" name="テキスト ボックス 218">
          <a:extLst>
            <a:ext uri="{FF2B5EF4-FFF2-40B4-BE49-F238E27FC236}">
              <a16:creationId xmlns:a16="http://schemas.microsoft.com/office/drawing/2014/main" id="{3ED3C376-A7B6-49CF-8533-94E880D04E24}"/>
            </a:ext>
          </a:extLst>
        </xdr:cNvPr>
        <xdr:cNvSpPr txBox="1"/>
      </xdr:nvSpPr>
      <xdr:spPr>
        <a:xfrm>
          <a:off x="5478976" y="99511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77AD4CA9-5A53-4AFC-8067-76FAD62D80C4}"/>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B9C20225-3F09-43EC-B8CA-9D75F4A6A1EC}"/>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5B4FA550-562D-40A2-A549-F003C6E87552}"/>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2B58BC31-6D78-462F-ADEB-F2B7044E1C35}"/>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423476C5-8CF9-4736-B71F-1E74C37308A1}"/>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5" name="テキスト ボックス 224">
          <a:extLst>
            <a:ext uri="{FF2B5EF4-FFF2-40B4-BE49-F238E27FC236}">
              <a16:creationId xmlns:a16="http://schemas.microsoft.com/office/drawing/2014/main" id="{185E7E98-925B-4FC3-AFB8-B9FEF8E1FE4B}"/>
            </a:ext>
          </a:extLst>
        </xdr:cNvPr>
        <xdr:cNvSpPr txBox="1"/>
      </xdr:nvSpPr>
      <xdr:spPr>
        <a:xfrm>
          <a:off x="5421206"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88C561FD-CB68-400C-87D9-5D702E9BCE03}"/>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1ABA7CF3-B183-4D6F-8D80-78A6F416E968}"/>
            </a:ext>
          </a:extLst>
        </xdr:cNvPr>
        <xdr:cNvSpPr txBox="1"/>
      </xdr:nvSpPr>
      <xdr:spPr>
        <a:xfrm>
          <a:off x="54212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5E898D94-F360-4B03-8127-B57733874C24}"/>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53835</xdr:rowOff>
    </xdr:from>
    <xdr:to>
      <xdr:col>54</xdr:col>
      <xdr:colOff>189865</xdr:colOff>
      <xdr:row>64</xdr:row>
      <xdr:rowOff>56876</xdr:rowOff>
    </xdr:to>
    <xdr:cxnSp macro="">
      <xdr:nvCxnSpPr>
        <xdr:cNvPr id="229" name="直線コネクタ 228">
          <a:extLst>
            <a:ext uri="{FF2B5EF4-FFF2-40B4-BE49-F238E27FC236}">
              <a16:creationId xmlns:a16="http://schemas.microsoft.com/office/drawing/2014/main" id="{5EAE1587-E4E1-452F-8178-505BF6770EC0}"/>
            </a:ext>
          </a:extLst>
        </xdr:cNvPr>
        <xdr:cNvCxnSpPr/>
      </xdr:nvCxnSpPr>
      <xdr:spPr>
        <a:xfrm flipV="1">
          <a:off x="9429115" y="9127985"/>
          <a:ext cx="0" cy="1301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60703</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D621CB28-13B8-4466-940B-E70723B032F7}"/>
            </a:ext>
          </a:extLst>
        </xdr:cNvPr>
        <xdr:cNvSpPr txBox="1"/>
      </xdr:nvSpPr>
      <xdr:spPr>
        <a:xfrm>
          <a:off x="9467850" y="1043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56876</xdr:rowOff>
    </xdr:from>
    <xdr:to>
      <xdr:col>55</xdr:col>
      <xdr:colOff>88900</xdr:colOff>
      <xdr:row>64</xdr:row>
      <xdr:rowOff>56876</xdr:rowOff>
    </xdr:to>
    <xdr:cxnSp macro="">
      <xdr:nvCxnSpPr>
        <xdr:cNvPr id="231" name="直線コネクタ 230">
          <a:extLst>
            <a:ext uri="{FF2B5EF4-FFF2-40B4-BE49-F238E27FC236}">
              <a16:creationId xmlns:a16="http://schemas.microsoft.com/office/drawing/2014/main" id="{E4A46E6D-428F-4C7D-9071-592AE904C671}"/>
            </a:ext>
          </a:extLst>
        </xdr:cNvPr>
        <xdr:cNvCxnSpPr/>
      </xdr:nvCxnSpPr>
      <xdr:spPr>
        <a:xfrm>
          <a:off x="9363075" y="1042960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512</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CB01FF24-1702-4671-A209-E474CA390221}"/>
            </a:ext>
          </a:extLst>
        </xdr:cNvPr>
        <xdr:cNvSpPr txBox="1"/>
      </xdr:nvSpPr>
      <xdr:spPr>
        <a:xfrm>
          <a:off x="9467850" y="8915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53835</xdr:rowOff>
    </xdr:from>
    <xdr:to>
      <xdr:col>55</xdr:col>
      <xdr:colOff>88900</xdr:colOff>
      <xdr:row>56</xdr:row>
      <xdr:rowOff>53835</xdr:rowOff>
    </xdr:to>
    <xdr:cxnSp macro="">
      <xdr:nvCxnSpPr>
        <xdr:cNvPr id="233" name="直線コネクタ 232">
          <a:extLst>
            <a:ext uri="{FF2B5EF4-FFF2-40B4-BE49-F238E27FC236}">
              <a16:creationId xmlns:a16="http://schemas.microsoft.com/office/drawing/2014/main" id="{D1F2CB63-8D70-46BD-869F-D4409D0B256B}"/>
            </a:ext>
          </a:extLst>
        </xdr:cNvPr>
        <xdr:cNvCxnSpPr/>
      </xdr:nvCxnSpPr>
      <xdr:spPr>
        <a:xfrm>
          <a:off x="9363075" y="912798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41447</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59768E8E-C02F-46D2-ABC0-C8B3C4D0D7AF}"/>
            </a:ext>
          </a:extLst>
        </xdr:cNvPr>
        <xdr:cNvSpPr txBox="1"/>
      </xdr:nvSpPr>
      <xdr:spPr>
        <a:xfrm>
          <a:off x="9467850" y="10093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63020</xdr:rowOff>
    </xdr:from>
    <xdr:to>
      <xdr:col>55</xdr:col>
      <xdr:colOff>50800</xdr:colOff>
      <xdr:row>62</xdr:row>
      <xdr:rowOff>164620</xdr:rowOff>
    </xdr:to>
    <xdr:sp macro="" textlink="">
      <xdr:nvSpPr>
        <xdr:cNvPr id="235" name="フローチャート: 判断 234">
          <a:extLst>
            <a:ext uri="{FF2B5EF4-FFF2-40B4-BE49-F238E27FC236}">
              <a16:creationId xmlns:a16="http://schemas.microsoft.com/office/drawing/2014/main" id="{BE2C9701-9259-4BC4-BBD4-21BE024CE661}"/>
            </a:ext>
          </a:extLst>
        </xdr:cNvPr>
        <xdr:cNvSpPr/>
      </xdr:nvSpPr>
      <xdr:spPr>
        <a:xfrm>
          <a:off x="9401175" y="1011507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72019</xdr:rowOff>
    </xdr:from>
    <xdr:to>
      <xdr:col>50</xdr:col>
      <xdr:colOff>165100</xdr:colOff>
      <xdr:row>63</xdr:row>
      <xdr:rowOff>2169</xdr:rowOff>
    </xdr:to>
    <xdr:sp macro="" textlink="">
      <xdr:nvSpPr>
        <xdr:cNvPr id="236" name="フローチャート: 判断 235">
          <a:extLst>
            <a:ext uri="{FF2B5EF4-FFF2-40B4-BE49-F238E27FC236}">
              <a16:creationId xmlns:a16="http://schemas.microsoft.com/office/drawing/2014/main" id="{49FF78B5-12E5-48C6-BCB5-CEA1AD35DDA1}"/>
            </a:ext>
          </a:extLst>
        </xdr:cNvPr>
        <xdr:cNvSpPr/>
      </xdr:nvSpPr>
      <xdr:spPr>
        <a:xfrm>
          <a:off x="8639175" y="101177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61443</xdr:rowOff>
    </xdr:from>
    <xdr:to>
      <xdr:col>46</xdr:col>
      <xdr:colOff>38100</xdr:colOff>
      <xdr:row>62</xdr:row>
      <xdr:rowOff>163043</xdr:rowOff>
    </xdr:to>
    <xdr:sp macro="" textlink="">
      <xdr:nvSpPr>
        <xdr:cNvPr id="237" name="フローチャート: 判断 236">
          <a:extLst>
            <a:ext uri="{FF2B5EF4-FFF2-40B4-BE49-F238E27FC236}">
              <a16:creationId xmlns:a16="http://schemas.microsoft.com/office/drawing/2014/main" id="{60959513-6578-4A92-A050-29082D8DEE7A}"/>
            </a:ext>
          </a:extLst>
        </xdr:cNvPr>
        <xdr:cNvSpPr/>
      </xdr:nvSpPr>
      <xdr:spPr>
        <a:xfrm>
          <a:off x="7839075" y="101134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61885</xdr:rowOff>
    </xdr:from>
    <xdr:to>
      <xdr:col>41</xdr:col>
      <xdr:colOff>101600</xdr:colOff>
      <xdr:row>62</xdr:row>
      <xdr:rowOff>163485</xdr:rowOff>
    </xdr:to>
    <xdr:sp macro="" textlink="">
      <xdr:nvSpPr>
        <xdr:cNvPr id="238" name="フローチャート: 判断 237">
          <a:extLst>
            <a:ext uri="{FF2B5EF4-FFF2-40B4-BE49-F238E27FC236}">
              <a16:creationId xmlns:a16="http://schemas.microsoft.com/office/drawing/2014/main" id="{01BA8028-430A-48BE-AF5C-42402BC3B61E}"/>
            </a:ext>
          </a:extLst>
        </xdr:cNvPr>
        <xdr:cNvSpPr/>
      </xdr:nvSpPr>
      <xdr:spPr>
        <a:xfrm>
          <a:off x="7029450" y="101139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65504</xdr:rowOff>
    </xdr:from>
    <xdr:to>
      <xdr:col>36</xdr:col>
      <xdr:colOff>165100</xdr:colOff>
      <xdr:row>62</xdr:row>
      <xdr:rowOff>167104</xdr:rowOff>
    </xdr:to>
    <xdr:sp macro="" textlink="">
      <xdr:nvSpPr>
        <xdr:cNvPr id="239" name="フローチャート: 判断 238">
          <a:extLst>
            <a:ext uri="{FF2B5EF4-FFF2-40B4-BE49-F238E27FC236}">
              <a16:creationId xmlns:a16="http://schemas.microsoft.com/office/drawing/2014/main" id="{18D3CCF2-664A-438F-9DEF-8A57483E690C}"/>
            </a:ext>
          </a:extLst>
        </xdr:cNvPr>
        <xdr:cNvSpPr/>
      </xdr:nvSpPr>
      <xdr:spPr>
        <a:xfrm>
          <a:off x="6238875" y="101175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D77CF8A-643C-419C-BE0A-84E4F787D374}"/>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C4E2848-00AE-4864-8AC5-CF028FA6FC7C}"/>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22D93DF-DB0A-4562-9707-6241AD6C49D2}"/>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1C861A9-A9F3-41F6-A927-0A5E6FBBCF73}"/>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24E3F91-6C65-4B50-BED3-24A6D5C40521}"/>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3035</xdr:rowOff>
    </xdr:from>
    <xdr:to>
      <xdr:col>55</xdr:col>
      <xdr:colOff>50800</xdr:colOff>
      <xdr:row>56</xdr:row>
      <xdr:rowOff>104635</xdr:rowOff>
    </xdr:to>
    <xdr:sp macro="" textlink="">
      <xdr:nvSpPr>
        <xdr:cNvPr id="245" name="楕円 244">
          <a:extLst>
            <a:ext uri="{FF2B5EF4-FFF2-40B4-BE49-F238E27FC236}">
              <a16:creationId xmlns:a16="http://schemas.microsoft.com/office/drawing/2014/main" id="{71F0DD4E-0558-40F3-A1D5-DC306DCE70C0}"/>
            </a:ext>
          </a:extLst>
        </xdr:cNvPr>
        <xdr:cNvSpPr/>
      </xdr:nvSpPr>
      <xdr:spPr>
        <a:xfrm>
          <a:off x="9401175" y="908036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127512</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8C5A27B8-C060-4D20-A08D-2FCBF1BF8378}"/>
            </a:ext>
          </a:extLst>
        </xdr:cNvPr>
        <xdr:cNvSpPr txBox="1"/>
      </xdr:nvSpPr>
      <xdr:spPr>
        <a:xfrm>
          <a:off x="9467850" y="903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165189</xdr:rowOff>
    </xdr:from>
    <xdr:to>
      <xdr:col>50</xdr:col>
      <xdr:colOff>165100</xdr:colOff>
      <xdr:row>56</xdr:row>
      <xdr:rowOff>95339</xdr:rowOff>
    </xdr:to>
    <xdr:sp macro="" textlink="">
      <xdr:nvSpPr>
        <xdr:cNvPr id="247" name="楕円 246">
          <a:extLst>
            <a:ext uri="{FF2B5EF4-FFF2-40B4-BE49-F238E27FC236}">
              <a16:creationId xmlns:a16="http://schemas.microsoft.com/office/drawing/2014/main" id="{22EDD86C-9255-4027-B145-1396C059491A}"/>
            </a:ext>
          </a:extLst>
        </xdr:cNvPr>
        <xdr:cNvSpPr/>
      </xdr:nvSpPr>
      <xdr:spPr>
        <a:xfrm>
          <a:off x="8639175" y="90774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44539</xdr:rowOff>
    </xdr:from>
    <xdr:to>
      <xdr:col>55</xdr:col>
      <xdr:colOff>0</xdr:colOff>
      <xdr:row>56</xdr:row>
      <xdr:rowOff>53835</xdr:rowOff>
    </xdr:to>
    <xdr:cxnSp macro="">
      <xdr:nvCxnSpPr>
        <xdr:cNvPr id="248" name="直線コネクタ 247">
          <a:extLst>
            <a:ext uri="{FF2B5EF4-FFF2-40B4-BE49-F238E27FC236}">
              <a16:creationId xmlns:a16="http://schemas.microsoft.com/office/drawing/2014/main" id="{A2274573-E1A7-453A-80C6-FCFF5CBFDF31}"/>
            </a:ext>
          </a:extLst>
        </xdr:cNvPr>
        <xdr:cNvCxnSpPr/>
      </xdr:nvCxnSpPr>
      <xdr:spPr>
        <a:xfrm>
          <a:off x="8686800" y="9125039"/>
          <a:ext cx="742950" cy="2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148791</xdr:rowOff>
    </xdr:from>
    <xdr:to>
      <xdr:col>46</xdr:col>
      <xdr:colOff>38100</xdr:colOff>
      <xdr:row>56</xdr:row>
      <xdr:rowOff>78941</xdr:rowOff>
    </xdr:to>
    <xdr:sp macro="" textlink="">
      <xdr:nvSpPr>
        <xdr:cNvPr id="249" name="楕円 248">
          <a:extLst>
            <a:ext uri="{FF2B5EF4-FFF2-40B4-BE49-F238E27FC236}">
              <a16:creationId xmlns:a16="http://schemas.microsoft.com/office/drawing/2014/main" id="{46539B54-2A25-4C4F-96BD-6474BD1997DB}"/>
            </a:ext>
          </a:extLst>
        </xdr:cNvPr>
        <xdr:cNvSpPr/>
      </xdr:nvSpPr>
      <xdr:spPr>
        <a:xfrm>
          <a:off x="7839075" y="906101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28141</xdr:rowOff>
    </xdr:from>
    <xdr:to>
      <xdr:col>50</xdr:col>
      <xdr:colOff>114300</xdr:colOff>
      <xdr:row>56</xdr:row>
      <xdr:rowOff>44539</xdr:rowOff>
    </xdr:to>
    <xdr:cxnSp macro="">
      <xdr:nvCxnSpPr>
        <xdr:cNvPr id="250" name="直線コネクタ 249">
          <a:extLst>
            <a:ext uri="{FF2B5EF4-FFF2-40B4-BE49-F238E27FC236}">
              <a16:creationId xmlns:a16="http://schemas.microsoft.com/office/drawing/2014/main" id="{47DDA502-B274-4BD9-B65C-B9AFB9A09984}"/>
            </a:ext>
          </a:extLst>
        </xdr:cNvPr>
        <xdr:cNvCxnSpPr/>
      </xdr:nvCxnSpPr>
      <xdr:spPr>
        <a:xfrm>
          <a:off x="7886700" y="9108641"/>
          <a:ext cx="800100" cy="1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130084</xdr:rowOff>
    </xdr:from>
    <xdr:to>
      <xdr:col>41</xdr:col>
      <xdr:colOff>101600</xdr:colOff>
      <xdr:row>56</xdr:row>
      <xdr:rowOff>60234</xdr:rowOff>
    </xdr:to>
    <xdr:sp macro="" textlink="">
      <xdr:nvSpPr>
        <xdr:cNvPr id="251" name="楕円 250">
          <a:extLst>
            <a:ext uri="{FF2B5EF4-FFF2-40B4-BE49-F238E27FC236}">
              <a16:creationId xmlns:a16="http://schemas.microsoft.com/office/drawing/2014/main" id="{01FAB8DF-FAF0-4DA4-8622-A7B2E78E6F5F}"/>
            </a:ext>
          </a:extLst>
        </xdr:cNvPr>
        <xdr:cNvSpPr/>
      </xdr:nvSpPr>
      <xdr:spPr>
        <a:xfrm>
          <a:off x="7029450" y="904230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9434</xdr:rowOff>
    </xdr:from>
    <xdr:to>
      <xdr:col>45</xdr:col>
      <xdr:colOff>177800</xdr:colOff>
      <xdr:row>56</xdr:row>
      <xdr:rowOff>28141</xdr:rowOff>
    </xdr:to>
    <xdr:cxnSp macro="">
      <xdr:nvCxnSpPr>
        <xdr:cNvPr id="252" name="直線コネクタ 251">
          <a:extLst>
            <a:ext uri="{FF2B5EF4-FFF2-40B4-BE49-F238E27FC236}">
              <a16:creationId xmlns:a16="http://schemas.microsoft.com/office/drawing/2014/main" id="{EB1B8247-2BFF-40EA-9D21-48EA77F43C49}"/>
            </a:ext>
          </a:extLst>
        </xdr:cNvPr>
        <xdr:cNvCxnSpPr/>
      </xdr:nvCxnSpPr>
      <xdr:spPr>
        <a:xfrm>
          <a:off x="7077075" y="9089934"/>
          <a:ext cx="809625" cy="18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55</xdr:row>
      <xdr:rowOff>139867</xdr:rowOff>
    </xdr:from>
    <xdr:to>
      <xdr:col>36</xdr:col>
      <xdr:colOff>165100</xdr:colOff>
      <xdr:row>56</xdr:row>
      <xdr:rowOff>70017</xdr:rowOff>
    </xdr:to>
    <xdr:sp macro="" textlink="">
      <xdr:nvSpPr>
        <xdr:cNvPr id="253" name="楕円 252">
          <a:extLst>
            <a:ext uri="{FF2B5EF4-FFF2-40B4-BE49-F238E27FC236}">
              <a16:creationId xmlns:a16="http://schemas.microsoft.com/office/drawing/2014/main" id="{8661CEB4-AC51-4FBD-8B72-72AF24907C09}"/>
            </a:ext>
          </a:extLst>
        </xdr:cNvPr>
        <xdr:cNvSpPr/>
      </xdr:nvSpPr>
      <xdr:spPr>
        <a:xfrm>
          <a:off x="6238875" y="905844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9434</xdr:rowOff>
    </xdr:from>
    <xdr:to>
      <xdr:col>41</xdr:col>
      <xdr:colOff>50800</xdr:colOff>
      <xdr:row>56</xdr:row>
      <xdr:rowOff>19217</xdr:rowOff>
    </xdr:to>
    <xdr:cxnSp macro="">
      <xdr:nvCxnSpPr>
        <xdr:cNvPr id="254" name="直線コネクタ 253">
          <a:extLst>
            <a:ext uri="{FF2B5EF4-FFF2-40B4-BE49-F238E27FC236}">
              <a16:creationId xmlns:a16="http://schemas.microsoft.com/office/drawing/2014/main" id="{2CA66357-ED59-4D51-8555-0D5D0F43C93B}"/>
            </a:ext>
          </a:extLst>
        </xdr:cNvPr>
        <xdr:cNvCxnSpPr/>
      </xdr:nvCxnSpPr>
      <xdr:spPr>
        <a:xfrm flipV="1">
          <a:off x="6286500" y="9089934"/>
          <a:ext cx="790575" cy="6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164746</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CB80EAF6-35A5-4749-ADCF-66B179FA3112}"/>
            </a:ext>
          </a:extLst>
        </xdr:cNvPr>
        <xdr:cNvSpPr txBox="1"/>
      </xdr:nvSpPr>
      <xdr:spPr>
        <a:xfrm>
          <a:off x="8429136" y="10210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154170</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E68CE4C2-E275-4970-B2F2-393DE4BE18CE}"/>
            </a:ext>
          </a:extLst>
        </xdr:cNvPr>
        <xdr:cNvSpPr txBox="1"/>
      </xdr:nvSpPr>
      <xdr:spPr>
        <a:xfrm>
          <a:off x="7648086" y="10203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154612</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15B7CA47-7973-47C2-BF8D-52F0C1B96E98}"/>
            </a:ext>
          </a:extLst>
        </xdr:cNvPr>
        <xdr:cNvSpPr txBox="1"/>
      </xdr:nvSpPr>
      <xdr:spPr>
        <a:xfrm>
          <a:off x="6847986" y="10203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158231</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07E7DDC4-5700-47D8-916D-D75A0EE6315C}"/>
            </a:ext>
          </a:extLst>
        </xdr:cNvPr>
        <xdr:cNvSpPr txBox="1"/>
      </xdr:nvSpPr>
      <xdr:spPr>
        <a:xfrm>
          <a:off x="6038361" y="1021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54</xdr:row>
      <xdr:rowOff>111866</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DD9B999F-E431-4B43-9D0E-046BB5EC7CEC}"/>
            </a:ext>
          </a:extLst>
        </xdr:cNvPr>
        <xdr:cNvSpPr txBox="1"/>
      </xdr:nvSpPr>
      <xdr:spPr>
        <a:xfrm>
          <a:off x="8399995" y="8865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54</xdr:row>
      <xdr:rowOff>95468</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3FF095FA-5095-4BF4-A449-03F80B3A806B}"/>
            </a:ext>
          </a:extLst>
        </xdr:cNvPr>
        <xdr:cNvSpPr txBox="1"/>
      </xdr:nvSpPr>
      <xdr:spPr>
        <a:xfrm>
          <a:off x="7609420" y="8848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54</xdr:row>
      <xdr:rowOff>76761</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5AFC7EE8-8063-4633-ADE9-3239E6E11D68}"/>
            </a:ext>
          </a:extLst>
        </xdr:cNvPr>
        <xdr:cNvSpPr txBox="1"/>
      </xdr:nvSpPr>
      <xdr:spPr>
        <a:xfrm>
          <a:off x="6818845" y="8830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54</xdr:row>
      <xdr:rowOff>86544</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A11C42E2-0A71-477D-A454-94C4D5DE73C1}"/>
            </a:ext>
          </a:extLst>
        </xdr:cNvPr>
        <xdr:cNvSpPr txBox="1"/>
      </xdr:nvSpPr>
      <xdr:spPr>
        <a:xfrm>
          <a:off x="6009220" y="8836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3DCA686F-6735-4714-B09E-A1622E1CA7C5}"/>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3C0E7EAA-0594-4D15-BB9D-5B8323231CBF}"/>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7E6DD80A-5E25-4612-AD77-EE4FB20B3083}"/>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DD313A47-823B-47CA-8A58-4309B107DF95}"/>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3E109A85-83A5-4066-AC84-1EC692B26E63}"/>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69574E1C-3158-4206-AE22-43DCD81DA7D7}"/>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88AB938D-48AB-46EA-AE9C-AC02BADDBD26}"/>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3CEFEDEB-1E3F-4B57-AE67-6BBBC25F878F}"/>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636B92FA-1606-4D07-AC46-31504DB197A3}"/>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282E7372-ABAC-41BA-8E26-410F8074CDB5}"/>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8CD26798-D172-4C75-8199-EAB0308F92A5}"/>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66992ACE-BA38-409D-82D6-84F861C0CBE6}"/>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1B2AB441-AB92-471E-8530-9A1B3CAA89A1}"/>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825D952E-7E5C-49FD-9601-C6C0FEAE8EB9}"/>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DFCD5ACE-E0AB-4582-A523-CEFF12BFE8EB}"/>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604EA157-5A6B-4D85-8A74-A99C10111DDB}"/>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7C4A5B1E-DAFF-4516-8D96-B15D119F779D}"/>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DAA54E00-81B7-4567-9546-97844763289A}"/>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D6CE4AE3-C0B1-41A8-8022-A7D6E0D38216}"/>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DA208AC6-CFC2-44EE-867E-A3ED55E8153D}"/>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05A60432-BAC3-4DEC-80D1-59C03E06129F}"/>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E85055AA-F809-4F89-9620-4319EB3BAD45}"/>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42511EFA-896F-488A-B817-761861BFC527}"/>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F885201C-C350-41C7-880A-FEE254C9F1BC}"/>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76200</xdr:rowOff>
    </xdr:from>
    <xdr:to>
      <xdr:col>24</xdr:col>
      <xdr:colOff>62865</xdr:colOff>
      <xdr:row>85</xdr:row>
      <xdr:rowOff>55245</xdr:rowOff>
    </xdr:to>
    <xdr:cxnSp macro="">
      <xdr:nvCxnSpPr>
        <xdr:cNvPr id="287" name="直線コネクタ 286">
          <a:extLst>
            <a:ext uri="{FF2B5EF4-FFF2-40B4-BE49-F238E27FC236}">
              <a16:creationId xmlns:a16="http://schemas.microsoft.com/office/drawing/2014/main" id="{FEFAABDB-FA25-4AE1-A2F9-6790446E749A}"/>
            </a:ext>
          </a:extLst>
        </xdr:cNvPr>
        <xdr:cNvCxnSpPr/>
      </xdr:nvCxnSpPr>
      <xdr:spPr>
        <a:xfrm flipV="1">
          <a:off x="4180840" y="12715875"/>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59072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D5B11751-DB19-402B-A1AC-49E94C420A3B}"/>
            </a:ext>
          </a:extLst>
        </xdr:cNvPr>
        <xdr:cNvSpPr txBox="1"/>
      </xdr:nvSpPr>
      <xdr:spPr>
        <a:xfrm>
          <a:off x="4219575" y="1383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55245</xdr:rowOff>
    </xdr:from>
    <xdr:to>
      <xdr:col>24</xdr:col>
      <xdr:colOff>152400</xdr:colOff>
      <xdr:row>85</xdr:row>
      <xdr:rowOff>55245</xdr:rowOff>
    </xdr:to>
    <xdr:cxnSp macro="">
      <xdr:nvCxnSpPr>
        <xdr:cNvPr id="289" name="直線コネクタ 288">
          <a:extLst>
            <a:ext uri="{FF2B5EF4-FFF2-40B4-BE49-F238E27FC236}">
              <a16:creationId xmlns:a16="http://schemas.microsoft.com/office/drawing/2014/main" id="{525C5C3C-325B-41CF-8D2C-4B651986082E}"/>
            </a:ext>
          </a:extLst>
        </xdr:cNvPr>
        <xdr:cNvCxnSpPr/>
      </xdr:nvCxnSpPr>
      <xdr:spPr>
        <a:xfrm>
          <a:off x="4105275" y="138283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22877</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C9B997EF-60C0-4E76-812E-654DB87C35D2}"/>
            </a:ext>
          </a:extLst>
        </xdr:cNvPr>
        <xdr:cNvSpPr txBox="1"/>
      </xdr:nvSpPr>
      <xdr:spPr>
        <a:xfrm>
          <a:off x="4219575" y="1250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291" name="直線コネクタ 290">
          <a:extLst>
            <a:ext uri="{FF2B5EF4-FFF2-40B4-BE49-F238E27FC236}">
              <a16:creationId xmlns:a16="http://schemas.microsoft.com/office/drawing/2014/main" id="{FA1222F1-F40D-4A01-8494-800606A5EF1C}"/>
            </a:ext>
          </a:extLst>
        </xdr:cNvPr>
        <xdr:cNvCxnSpPr/>
      </xdr:nvCxnSpPr>
      <xdr:spPr>
        <a:xfrm>
          <a:off x="4105275" y="127158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55263</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F6FB2117-8C1E-41A0-A7DD-0A38DA21E695}"/>
            </a:ext>
          </a:extLst>
        </xdr:cNvPr>
        <xdr:cNvSpPr txBox="1"/>
      </xdr:nvSpPr>
      <xdr:spPr>
        <a:xfrm>
          <a:off x="4219575" y="13180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76836</xdr:rowOff>
    </xdr:from>
    <xdr:to>
      <xdr:col>24</xdr:col>
      <xdr:colOff>114300</xdr:colOff>
      <xdr:row>82</xdr:row>
      <xdr:rowOff>6986</xdr:rowOff>
    </xdr:to>
    <xdr:sp macro="" textlink="">
      <xdr:nvSpPr>
        <xdr:cNvPr id="293" name="フローチャート: 判断 292">
          <a:extLst>
            <a:ext uri="{FF2B5EF4-FFF2-40B4-BE49-F238E27FC236}">
              <a16:creationId xmlns:a16="http://schemas.microsoft.com/office/drawing/2014/main" id="{7E6C012E-3BD6-435A-9411-F4D90637DE17}"/>
            </a:ext>
          </a:extLst>
        </xdr:cNvPr>
        <xdr:cNvSpPr/>
      </xdr:nvSpPr>
      <xdr:spPr>
        <a:xfrm>
          <a:off x="4124325" y="132022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80645</xdr:rowOff>
    </xdr:from>
    <xdr:to>
      <xdr:col>20</xdr:col>
      <xdr:colOff>38100</xdr:colOff>
      <xdr:row>82</xdr:row>
      <xdr:rowOff>10795</xdr:rowOff>
    </xdr:to>
    <xdr:sp macro="" textlink="">
      <xdr:nvSpPr>
        <xdr:cNvPr id="294" name="フローチャート: 判断 293">
          <a:extLst>
            <a:ext uri="{FF2B5EF4-FFF2-40B4-BE49-F238E27FC236}">
              <a16:creationId xmlns:a16="http://schemas.microsoft.com/office/drawing/2014/main" id="{CB6869CD-4940-4AB5-ABB4-502FB929F29A}"/>
            </a:ext>
          </a:extLst>
        </xdr:cNvPr>
        <xdr:cNvSpPr/>
      </xdr:nvSpPr>
      <xdr:spPr>
        <a:xfrm>
          <a:off x="3381375" y="1320927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52070</xdr:rowOff>
    </xdr:from>
    <xdr:to>
      <xdr:col>15</xdr:col>
      <xdr:colOff>101600</xdr:colOff>
      <xdr:row>81</xdr:row>
      <xdr:rowOff>153670</xdr:rowOff>
    </xdr:to>
    <xdr:sp macro="" textlink="">
      <xdr:nvSpPr>
        <xdr:cNvPr id="295" name="フローチャート: 判断 294">
          <a:extLst>
            <a:ext uri="{FF2B5EF4-FFF2-40B4-BE49-F238E27FC236}">
              <a16:creationId xmlns:a16="http://schemas.microsoft.com/office/drawing/2014/main" id="{E9025179-FBC8-4998-B3C2-DD8431C57EF2}"/>
            </a:ext>
          </a:extLst>
        </xdr:cNvPr>
        <xdr:cNvSpPr/>
      </xdr:nvSpPr>
      <xdr:spPr>
        <a:xfrm>
          <a:off x="2571750" y="131743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44450</xdr:rowOff>
    </xdr:from>
    <xdr:to>
      <xdr:col>10</xdr:col>
      <xdr:colOff>165100</xdr:colOff>
      <xdr:row>81</xdr:row>
      <xdr:rowOff>146050</xdr:rowOff>
    </xdr:to>
    <xdr:sp macro="" textlink="">
      <xdr:nvSpPr>
        <xdr:cNvPr id="296" name="フローチャート: 判断 295">
          <a:extLst>
            <a:ext uri="{FF2B5EF4-FFF2-40B4-BE49-F238E27FC236}">
              <a16:creationId xmlns:a16="http://schemas.microsoft.com/office/drawing/2014/main" id="{1A7EECE3-781E-4139-AD49-5502FC9CBA7A}"/>
            </a:ext>
          </a:extLst>
        </xdr:cNvPr>
        <xdr:cNvSpPr/>
      </xdr:nvSpPr>
      <xdr:spPr>
        <a:xfrm>
          <a:off x="1781175" y="131730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636</xdr:rowOff>
    </xdr:from>
    <xdr:to>
      <xdr:col>6</xdr:col>
      <xdr:colOff>38100</xdr:colOff>
      <xdr:row>81</xdr:row>
      <xdr:rowOff>102236</xdr:rowOff>
    </xdr:to>
    <xdr:sp macro="" textlink="">
      <xdr:nvSpPr>
        <xdr:cNvPr id="297" name="フローチャート: 判断 296">
          <a:extLst>
            <a:ext uri="{FF2B5EF4-FFF2-40B4-BE49-F238E27FC236}">
              <a16:creationId xmlns:a16="http://schemas.microsoft.com/office/drawing/2014/main" id="{D1280D85-3A5A-486F-B40B-444F4A667B6C}"/>
            </a:ext>
          </a:extLst>
        </xdr:cNvPr>
        <xdr:cNvSpPr/>
      </xdr:nvSpPr>
      <xdr:spPr>
        <a:xfrm>
          <a:off x="981075" y="131260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D0E28A7-23BE-4602-A72F-946EB17EE071}"/>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E6A4828-8C1E-4CC9-8FFE-8C65F42E3D16}"/>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9231889-F8DB-4386-8DFE-0254D682D7D2}"/>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7E05720-C9D4-484A-B491-95F01E657196}"/>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DFA22C7-13EA-4D0C-BBE6-2608ECF09CCD}"/>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25400</xdr:rowOff>
    </xdr:from>
    <xdr:to>
      <xdr:col>24</xdr:col>
      <xdr:colOff>114300</xdr:colOff>
      <xdr:row>78</xdr:row>
      <xdr:rowOff>127000</xdr:rowOff>
    </xdr:to>
    <xdr:sp macro="" textlink="">
      <xdr:nvSpPr>
        <xdr:cNvPr id="303" name="楕円 302">
          <a:extLst>
            <a:ext uri="{FF2B5EF4-FFF2-40B4-BE49-F238E27FC236}">
              <a16:creationId xmlns:a16="http://schemas.microsoft.com/office/drawing/2014/main" id="{6DE3F09F-C1B0-4BD8-AD31-0360F680541E}"/>
            </a:ext>
          </a:extLst>
        </xdr:cNvPr>
        <xdr:cNvSpPr/>
      </xdr:nvSpPr>
      <xdr:spPr>
        <a:xfrm>
          <a:off x="4124325" y="126682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149877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6E62AE6B-A712-4DFE-92EB-B80BCE52B3A1}"/>
            </a:ext>
          </a:extLst>
        </xdr:cNvPr>
        <xdr:cNvSpPr txBox="1"/>
      </xdr:nvSpPr>
      <xdr:spPr>
        <a:xfrm>
          <a:off x="4219575" y="1262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36830</xdr:rowOff>
    </xdr:from>
    <xdr:to>
      <xdr:col>20</xdr:col>
      <xdr:colOff>38100</xdr:colOff>
      <xdr:row>81</xdr:row>
      <xdr:rowOff>138430</xdr:rowOff>
    </xdr:to>
    <xdr:sp macro="" textlink="">
      <xdr:nvSpPr>
        <xdr:cNvPr id="305" name="楕円 304">
          <a:extLst>
            <a:ext uri="{FF2B5EF4-FFF2-40B4-BE49-F238E27FC236}">
              <a16:creationId xmlns:a16="http://schemas.microsoft.com/office/drawing/2014/main" id="{C1785F03-79B0-4E98-A9AB-188D0D1CFB1F}"/>
            </a:ext>
          </a:extLst>
        </xdr:cNvPr>
        <xdr:cNvSpPr/>
      </xdr:nvSpPr>
      <xdr:spPr>
        <a:xfrm>
          <a:off x="3381375" y="131622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76200</xdr:rowOff>
    </xdr:from>
    <xdr:to>
      <xdr:col>24</xdr:col>
      <xdr:colOff>63500</xdr:colOff>
      <xdr:row>81</xdr:row>
      <xdr:rowOff>87630</xdr:rowOff>
    </xdr:to>
    <xdr:cxnSp macro="">
      <xdr:nvCxnSpPr>
        <xdr:cNvPr id="306" name="直線コネクタ 305">
          <a:extLst>
            <a:ext uri="{FF2B5EF4-FFF2-40B4-BE49-F238E27FC236}">
              <a16:creationId xmlns:a16="http://schemas.microsoft.com/office/drawing/2014/main" id="{DB5D4D07-B940-43C5-B1FF-06C566CA7AEC}"/>
            </a:ext>
          </a:extLst>
        </xdr:cNvPr>
        <xdr:cNvCxnSpPr/>
      </xdr:nvCxnSpPr>
      <xdr:spPr>
        <a:xfrm flipV="1">
          <a:off x="3429000" y="12715875"/>
          <a:ext cx="752475" cy="494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69214</xdr:rowOff>
    </xdr:from>
    <xdr:to>
      <xdr:col>15</xdr:col>
      <xdr:colOff>101600</xdr:colOff>
      <xdr:row>81</xdr:row>
      <xdr:rowOff>170814</xdr:rowOff>
    </xdr:to>
    <xdr:sp macro="" textlink="">
      <xdr:nvSpPr>
        <xdr:cNvPr id="307" name="楕円 306">
          <a:extLst>
            <a:ext uri="{FF2B5EF4-FFF2-40B4-BE49-F238E27FC236}">
              <a16:creationId xmlns:a16="http://schemas.microsoft.com/office/drawing/2014/main" id="{E4AE82ED-BC7F-4CA6-8ED4-9493DA4FA14F}"/>
            </a:ext>
          </a:extLst>
        </xdr:cNvPr>
        <xdr:cNvSpPr/>
      </xdr:nvSpPr>
      <xdr:spPr>
        <a:xfrm>
          <a:off x="2571750" y="1319148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87630</xdr:rowOff>
    </xdr:from>
    <xdr:to>
      <xdr:col>19</xdr:col>
      <xdr:colOff>177800</xdr:colOff>
      <xdr:row>81</xdr:row>
      <xdr:rowOff>120014</xdr:rowOff>
    </xdr:to>
    <xdr:cxnSp macro="">
      <xdr:nvCxnSpPr>
        <xdr:cNvPr id="308" name="直線コネクタ 307">
          <a:extLst>
            <a:ext uri="{FF2B5EF4-FFF2-40B4-BE49-F238E27FC236}">
              <a16:creationId xmlns:a16="http://schemas.microsoft.com/office/drawing/2014/main" id="{0D46049F-84EA-490C-8A3C-2E1822435A93}"/>
            </a:ext>
          </a:extLst>
        </xdr:cNvPr>
        <xdr:cNvCxnSpPr/>
      </xdr:nvCxnSpPr>
      <xdr:spPr>
        <a:xfrm flipV="1">
          <a:off x="2619375" y="13209905"/>
          <a:ext cx="809625" cy="38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27305</xdr:rowOff>
    </xdr:from>
    <xdr:to>
      <xdr:col>10</xdr:col>
      <xdr:colOff>165100</xdr:colOff>
      <xdr:row>81</xdr:row>
      <xdr:rowOff>128905</xdr:rowOff>
    </xdr:to>
    <xdr:sp macro="" textlink="">
      <xdr:nvSpPr>
        <xdr:cNvPr id="309" name="楕円 308">
          <a:extLst>
            <a:ext uri="{FF2B5EF4-FFF2-40B4-BE49-F238E27FC236}">
              <a16:creationId xmlns:a16="http://schemas.microsoft.com/office/drawing/2014/main" id="{F53C27E4-C918-41AB-A839-90DCE592DC1F}"/>
            </a:ext>
          </a:extLst>
        </xdr:cNvPr>
        <xdr:cNvSpPr/>
      </xdr:nvSpPr>
      <xdr:spPr>
        <a:xfrm>
          <a:off x="1781175" y="131559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78105</xdr:rowOff>
    </xdr:from>
    <xdr:to>
      <xdr:col>15</xdr:col>
      <xdr:colOff>50800</xdr:colOff>
      <xdr:row>81</xdr:row>
      <xdr:rowOff>120014</xdr:rowOff>
    </xdr:to>
    <xdr:cxnSp macro="">
      <xdr:nvCxnSpPr>
        <xdr:cNvPr id="310" name="直線コネクタ 309">
          <a:extLst>
            <a:ext uri="{FF2B5EF4-FFF2-40B4-BE49-F238E27FC236}">
              <a16:creationId xmlns:a16="http://schemas.microsoft.com/office/drawing/2014/main" id="{D6FAB473-356B-4C78-84FC-87D46E6C0D59}"/>
            </a:ext>
          </a:extLst>
        </xdr:cNvPr>
        <xdr:cNvCxnSpPr/>
      </xdr:nvCxnSpPr>
      <xdr:spPr>
        <a:xfrm>
          <a:off x="1828800" y="13203555"/>
          <a:ext cx="790575" cy="45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147320</xdr:rowOff>
    </xdr:from>
    <xdr:to>
      <xdr:col>6</xdr:col>
      <xdr:colOff>38100</xdr:colOff>
      <xdr:row>81</xdr:row>
      <xdr:rowOff>77470</xdr:rowOff>
    </xdr:to>
    <xdr:sp macro="" textlink="">
      <xdr:nvSpPr>
        <xdr:cNvPr id="311" name="楕円 310">
          <a:extLst>
            <a:ext uri="{FF2B5EF4-FFF2-40B4-BE49-F238E27FC236}">
              <a16:creationId xmlns:a16="http://schemas.microsoft.com/office/drawing/2014/main" id="{49734D49-5299-4F5C-87F0-B6BB4345DB3F}"/>
            </a:ext>
          </a:extLst>
        </xdr:cNvPr>
        <xdr:cNvSpPr/>
      </xdr:nvSpPr>
      <xdr:spPr>
        <a:xfrm>
          <a:off x="981075" y="131076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26670</xdr:rowOff>
    </xdr:from>
    <xdr:to>
      <xdr:col>10</xdr:col>
      <xdr:colOff>114300</xdr:colOff>
      <xdr:row>81</xdr:row>
      <xdr:rowOff>78105</xdr:rowOff>
    </xdr:to>
    <xdr:cxnSp macro="">
      <xdr:nvCxnSpPr>
        <xdr:cNvPr id="312" name="直線コネクタ 311">
          <a:extLst>
            <a:ext uri="{FF2B5EF4-FFF2-40B4-BE49-F238E27FC236}">
              <a16:creationId xmlns:a16="http://schemas.microsoft.com/office/drawing/2014/main" id="{AC97CA85-11CE-4B53-A400-916E6FE3D93E}"/>
            </a:ext>
          </a:extLst>
        </xdr:cNvPr>
        <xdr:cNvCxnSpPr/>
      </xdr:nvCxnSpPr>
      <xdr:spPr>
        <a:xfrm>
          <a:off x="1028700" y="13155295"/>
          <a:ext cx="8001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1922</xdr:rowOff>
    </xdr:from>
    <xdr:ext cx="405111" cy="259045"/>
    <xdr:sp macro="" textlink="">
      <xdr:nvSpPr>
        <xdr:cNvPr id="313" name="n_1aveValue【公営住宅】&#10;有形固定資産減価償却率">
          <a:extLst>
            <a:ext uri="{FF2B5EF4-FFF2-40B4-BE49-F238E27FC236}">
              <a16:creationId xmlns:a16="http://schemas.microsoft.com/office/drawing/2014/main" id="{D7244574-EC1E-47A6-BB3F-372A62EFAE7C}"/>
            </a:ext>
          </a:extLst>
        </xdr:cNvPr>
        <xdr:cNvSpPr txBox="1"/>
      </xdr:nvSpPr>
      <xdr:spPr>
        <a:xfrm>
          <a:off x="3239144" y="13289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170197</xdr:rowOff>
    </xdr:from>
    <xdr:ext cx="405111" cy="259045"/>
    <xdr:sp macro="" textlink="">
      <xdr:nvSpPr>
        <xdr:cNvPr id="314" name="n_2aveValue【公営住宅】&#10;有形固定資産減価償却率">
          <a:extLst>
            <a:ext uri="{FF2B5EF4-FFF2-40B4-BE49-F238E27FC236}">
              <a16:creationId xmlns:a16="http://schemas.microsoft.com/office/drawing/2014/main" id="{7AF02F07-406F-44DC-BDE0-ECFB3F52D6BA}"/>
            </a:ext>
          </a:extLst>
        </xdr:cNvPr>
        <xdr:cNvSpPr txBox="1"/>
      </xdr:nvSpPr>
      <xdr:spPr>
        <a:xfrm>
          <a:off x="2439044" y="1296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137177</xdr:rowOff>
    </xdr:from>
    <xdr:ext cx="405111" cy="259045"/>
    <xdr:sp macro="" textlink="">
      <xdr:nvSpPr>
        <xdr:cNvPr id="315" name="n_3aveValue【公営住宅】&#10;有形固定資産減価償却率">
          <a:extLst>
            <a:ext uri="{FF2B5EF4-FFF2-40B4-BE49-F238E27FC236}">
              <a16:creationId xmlns:a16="http://schemas.microsoft.com/office/drawing/2014/main" id="{66A49F8C-46E6-4BFA-A37F-259BFD5401D3}"/>
            </a:ext>
          </a:extLst>
        </xdr:cNvPr>
        <xdr:cNvSpPr txBox="1"/>
      </xdr:nvSpPr>
      <xdr:spPr>
        <a:xfrm>
          <a:off x="1648469" y="13265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93363</xdr:rowOff>
    </xdr:from>
    <xdr:ext cx="405111" cy="259045"/>
    <xdr:sp macro="" textlink="">
      <xdr:nvSpPr>
        <xdr:cNvPr id="316" name="n_4aveValue【公営住宅】&#10;有形固定資産減価償却率">
          <a:extLst>
            <a:ext uri="{FF2B5EF4-FFF2-40B4-BE49-F238E27FC236}">
              <a16:creationId xmlns:a16="http://schemas.microsoft.com/office/drawing/2014/main" id="{7C205E7C-58CF-4D8A-B11D-811049EBEA0F}"/>
            </a:ext>
          </a:extLst>
        </xdr:cNvPr>
        <xdr:cNvSpPr txBox="1"/>
      </xdr:nvSpPr>
      <xdr:spPr>
        <a:xfrm>
          <a:off x="848369" y="1321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154957</xdr:rowOff>
    </xdr:from>
    <xdr:ext cx="405111" cy="259045"/>
    <xdr:sp macro="" textlink="">
      <xdr:nvSpPr>
        <xdr:cNvPr id="317" name="n_1mainValue【公営住宅】&#10;有形固定資産減価償却率">
          <a:extLst>
            <a:ext uri="{FF2B5EF4-FFF2-40B4-BE49-F238E27FC236}">
              <a16:creationId xmlns:a16="http://schemas.microsoft.com/office/drawing/2014/main" id="{26E4E831-A46E-4029-A131-18D129BE70BA}"/>
            </a:ext>
          </a:extLst>
        </xdr:cNvPr>
        <xdr:cNvSpPr txBox="1"/>
      </xdr:nvSpPr>
      <xdr:spPr>
        <a:xfrm>
          <a:off x="3239144" y="1295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161941</xdr:rowOff>
    </xdr:from>
    <xdr:ext cx="405111" cy="259045"/>
    <xdr:sp macro="" textlink="">
      <xdr:nvSpPr>
        <xdr:cNvPr id="318" name="n_2mainValue【公営住宅】&#10;有形固定資産減価償却率">
          <a:extLst>
            <a:ext uri="{FF2B5EF4-FFF2-40B4-BE49-F238E27FC236}">
              <a16:creationId xmlns:a16="http://schemas.microsoft.com/office/drawing/2014/main" id="{8125A0F1-ADF5-43F2-B172-B2B0CF0C7A6E}"/>
            </a:ext>
          </a:extLst>
        </xdr:cNvPr>
        <xdr:cNvSpPr txBox="1"/>
      </xdr:nvSpPr>
      <xdr:spPr>
        <a:xfrm>
          <a:off x="2439044" y="1328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145432</xdr:rowOff>
    </xdr:from>
    <xdr:ext cx="405111" cy="259045"/>
    <xdr:sp macro="" textlink="">
      <xdr:nvSpPr>
        <xdr:cNvPr id="319" name="n_3mainValue【公営住宅】&#10;有形固定資産減価償却率">
          <a:extLst>
            <a:ext uri="{FF2B5EF4-FFF2-40B4-BE49-F238E27FC236}">
              <a16:creationId xmlns:a16="http://schemas.microsoft.com/office/drawing/2014/main" id="{63D8FBB7-95A9-43A8-9779-69753518FDF8}"/>
            </a:ext>
          </a:extLst>
        </xdr:cNvPr>
        <xdr:cNvSpPr txBox="1"/>
      </xdr:nvSpPr>
      <xdr:spPr>
        <a:xfrm>
          <a:off x="1648469" y="12943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93997</xdr:rowOff>
    </xdr:from>
    <xdr:ext cx="405111" cy="259045"/>
    <xdr:sp macro="" textlink="">
      <xdr:nvSpPr>
        <xdr:cNvPr id="320" name="n_4mainValue【公営住宅】&#10;有形固定資産減価償却率">
          <a:extLst>
            <a:ext uri="{FF2B5EF4-FFF2-40B4-BE49-F238E27FC236}">
              <a16:creationId xmlns:a16="http://schemas.microsoft.com/office/drawing/2014/main" id="{925B1833-BB5D-446D-81B1-F87939506E60}"/>
            </a:ext>
          </a:extLst>
        </xdr:cNvPr>
        <xdr:cNvSpPr txBox="1"/>
      </xdr:nvSpPr>
      <xdr:spPr>
        <a:xfrm>
          <a:off x="848369" y="1289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F075FAC0-0E85-4856-A88D-0D7308B39CD4}"/>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E05D21D7-1019-445A-B742-1CA89E3742BE}"/>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78D0FCBB-13F2-4F2F-B7D9-EFDF4945E959}"/>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487A8304-A11F-46D4-8243-D004150192EF}"/>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8B403F40-F8EC-4118-A936-429867573341}"/>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DFF78C2-27D3-4E03-9FB5-AC0CDA74286B}"/>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6928FBAB-7576-4858-8660-6D66B02A81E7}"/>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87CB85B7-435A-48A2-B402-FE755B1B45E7}"/>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7E94BF4D-7175-4F61-B8F6-20D84F2086F6}"/>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D9AD1C88-CE60-486C-B30F-FD033EC33543}"/>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90F4E5BC-6CCB-468D-AB67-B8A0D6A34370}"/>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18DEFD35-C0D2-4E2C-8D2A-2F8E80B6DBDA}"/>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7A69D90F-2F4A-4D4B-91F1-840428CFC894}"/>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FED3AE3E-5B37-4697-802B-B4028D749178}"/>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10AB5322-9F9E-4133-B551-31284A593F2E}"/>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CF5FAA4B-BD37-48B2-9E0B-89C7AB800BDB}"/>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39C8DD09-4EDD-455B-A226-711F2094C353}"/>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26579975-CF79-48AE-A33C-30AF964FA10D}"/>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DCF5952A-F161-42A4-87DB-264C8F0D7310}"/>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755E9F8F-7772-4EC9-8297-278DA5DBEECA}"/>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4A360E9B-16A0-4275-95D9-B287427E18B5}"/>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a:extLst>
            <a:ext uri="{FF2B5EF4-FFF2-40B4-BE49-F238E27FC236}">
              <a16:creationId xmlns:a16="http://schemas.microsoft.com/office/drawing/2014/main" id="{2167226A-9CFF-472E-85E2-E7D431D7D68A}"/>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E490AC4A-1B0D-4008-AC3B-102BCD77B36D}"/>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BB124388-5513-4FAD-995E-37968EEF1240}"/>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D3BE1F6E-EDF6-4A43-B868-69C7085867B5}"/>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121376</xdr:rowOff>
    </xdr:from>
    <xdr:to>
      <xdr:col>54</xdr:col>
      <xdr:colOff>189865</xdr:colOff>
      <xdr:row>86</xdr:row>
      <xdr:rowOff>163830</xdr:rowOff>
    </xdr:to>
    <xdr:cxnSp macro="">
      <xdr:nvCxnSpPr>
        <xdr:cNvPr id="346" name="直線コネクタ 345">
          <a:extLst>
            <a:ext uri="{FF2B5EF4-FFF2-40B4-BE49-F238E27FC236}">
              <a16:creationId xmlns:a16="http://schemas.microsoft.com/office/drawing/2014/main" id="{84D98C4E-7F62-42C6-8E72-1218412B777B}"/>
            </a:ext>
          </a:extLst>
        </xdr:cNvPr>
        <xdr:cNvCxnSpPr/>
      </xdr:nvCxnSpPr>
      <xdr:spPr>
        <a:xfrm flipV="1">
          <a:off x="9429115" y="12764226"/>
          <a:ext cx="0" cy="1331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167657</xdr:rowOff>
    </xdr:from>
    <xdr:ext cx="469744" cy="259045"/>
    <xdr:sp macro="" textlink="">
      <xdr:nvSpPr>
        <xdr:cNvPr id="347" name="【公営住宅】&#10;一人当たり面積最小値テキスト">
          <a:extLst>
            <a:ext uri="{FF2B5EF4-FFF2-40B4-BE49-F238E27FC236}">
              <a16:creationId xmlns:a16="http://schemas.microsoft.com/office/drawing/2014/main" id="{0398B448-1307-43EA-AE23-767AF9D7B1E9}"/>
            </a:ext>
          </a:extLst>
        </xdr:cNvPr>
        <xdr:cNvSpPr txBox="1"/>
      </xdr:nvSpPr>
      <xdr:spPr>
        <a:xfrm>
          <a:off x="9467850" y="1409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163830</xdr:rowOff>
    </xdr:from>
    <xdr:to>
      <xdr:col>55</xdr:col>
      <xdr:colOff>88900</xdr:colOff>
      <xdr:row>86</xdr:row>
      <xdr:rowOff>163830</xdr:rowOff>
    </xdr:to>
    <xdr:cxnSp macro="">
      <xdr:nvCxnSpPr>
        <xdr:cNvPr id="348" name="直線コネクタ 347">
          <a:extLst>
            <a:ext uri="{FF2B5EF4-FFF2-40B4-BE49-F238E27FC236}">
              <a16:creationId xmlns:a16="http://schemas.microsoft.com/office/drawing/2014/main" id="{A180DA20-80EB-4709-ABA0-E33EBA7E3B2B}"/>
            </a:ext>
          </a:extLst>
        </xdr:cNvPr>
        <xdr:cNvCxnSpPr/>
      </xdr:nvCxnSpPr>
      <xdr:spPr>
        <a:xfrm>
          <a:off x="9363075" y="1409573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68053</xdr:rowOff>
    </xdr:from>
    <xdr:ext cx="469744" cy="259045"/>
    <xdr:sp macro="" textlink="">
      <xdr:nvSpPr>
        <xdr:cNvPr id="349" name="【公営住宅】&#10;一人当たり面積最大値テキスト">
          <a:extLst>
            <a:ext uri="{FF2B5EF4-FFF2-40B4-BE49-F238E27FC236}">
              <a16:creationId xmlns:a16="http://schemas.microsoft.com/office/drawing/2014/main" id="{F8440F7F-AA44-43A8-A10C-09AEE18D31B7}"/>
            </a:ext>
          </a:extLst>
        </xdr:cNvPr>
        <xdr:cNvSpPr txBox="1"/>
      </xdr:nvSpPr>
      <xdr:spPr>
        <a:xfrm>
          <a:off x="9467850" y="1254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121376</xdr:rowOff>
    </xdr:from>
    <xdr:to>
      <xdr:col>55</xdr:col>
      <xdr:colOff>88900</xdr:colOff>
      <xdr:row>78</xdr:row>
      <xdr:rowOff>121376</xdr:rowOff>
    </xdr:to>
    <xdr:cxnSp macro="">
      <xdr:nvCxnSpPr>
        <xdr:cNvPr id="350" name="直線コネクタ 349">
          <a:extLst>
            <a:ext uri="{FF2B5EF4-FFF2-40B4-BE49-F238E27FC236}">
              <a16:creationId xmlns:a16="http://schemas.microsoft.com/office/drawing/2014/main" id="{6116353B-EECA-459B-9571-FA6922A498E8}"/>
            </a:ext>
          </a:extLst>
        </xdr:cNvPr>
        <xdr:cNvCxnSpPr/>
      </xdr:nvCxnSpPr>
      <xdr:spPr>
        <a:xfrm>
          <a:off x="9363075" y="1276422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147338</xdr:rowOff>
    </xdr:from>
    <xdr:ext cx="469744" cy="259045"/>
    <xdr:sp macro="" textlink="">
      <xdr:nvSpPr>
        <xdr:cNvPr id="351" name="【公営住宅】&#10;一人当たり面積平均値テキスト">
          <a:extLst>
            <a:ext uri="{FF2B5EF4-FFF2-40B4-BE49-F238E27FC236}">
              <a16:creationId xmlns:a16="http://schemas.microsoft.com/office/drawing/2014/main" id="{EDA0538E-77DD-4E9B-9F3F-AE6FB485B407}"/>
            </a:ext>
          </a:extLst>
        </xdr:cNvPr>
        <xdr:cNvSpPr txBox="1"/>
      </xdr:nvSpPr>
      <xdr:spPr>
        <a:xfrm>
          <a:off x="9467850" y="13755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124461</xdr:rowOff>
    </xdr:from>
    <xdr:to>
      <xdr:col>55</xdr:col>
      <xdr:colOff>50800</xdr:colOff>
      <xdr:row>86</xdr:row>
      <xdr:rowOff>54611</xdr:rowOff>
    </xdr:to>
    <xdr:sp macro="" textlink="">
      <xdr:nvSpPr>
        <xdr:cNvPr id="352" name="フローチャート: 判断 351">
          <a:extLst>
            <a:ext uri="{FF2B5EF4-FFF2-40B4-BE49-F238E27FC236}">
              <a16:creationId xmlns:a16="http://schemas.microsoft.com/office/drawing/2014/main" id="{606D8921-2119-4DE6-AA59-11B253AEE506}"/>
            </a:ext>
          </a:extLst>
        </xdr:cNvPr>
        <xdr:cNvSpPr/>
      </xdr:nvSpPr>
      <xdr:spPr>
        <a:xfrm>
          <a:off x="9401175" y="1389443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126093</xdr:rowOff>
    </xdr:from>
    <xdr:to>
      <xdr:col>50</xdr:col>
      <xdr:colOff>165100</xdr:colOff>
      <xdr:row>86</xdr:row>
      <xdr:rowOff>56243</xdr:rowOff>
    </xdr:to>
    <xdr:sp macro="" textlink="">
      <xdr:nvSpPr>
        <xdr:cNvPr id="353" name="フローチャート: 判断 352">
          <a:extLst>
            <a:ext uri="{FF2B5EF4-FFF2-40B4-BE49-F238E27FC236}">
              <a16:creationId xmlns:a16="http://schemas.microsoft.com/office/drawing/2014/main" id="{901B2B32-A621-490B-9DFD-4261A4042BE0}"/>
            </a:ext>
          </a:extLst>
        </xdr:cNvPr>
        <xdr:cNvSpPr/>
      </xdr:nvSpPr>
      <xdr:spPr>
        <a:xfrm>
          <a:off x="8639175" y="1389606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122827</xdr:rowOff>
    </xdr:from>
    <xdr:to>
      <xdr:col>46</xdr:col>
      <xdr:colOff>38100</xdr:colOff>
      <xdr:row>86</xdr:row>
      <xdr:rowOff>52977</xdr:rowOff>
    </xdr:to>
    <xdr:sp macro="" textlink="">
      <xdr:nvSpPr>
        <xdr:cNvPr id="354" name="フローチャート: 判断 353">
          <a:extLst>
            <a:ext uri="{FF2B5EF4-FFF2-40B4-BE49-F238E27FC236}">
              <a16:creationId xmlns:a16="http://schemas.microsoft.com/office/drawing/2014/main" id="{32598442-3A4E-40FF-9A0E-19AA0698BB79}"/>
            </a:ext>
          </a:extLst>
        </xdr:cNvPr>
        <xdr:cNvSpPr/>
      </xdr:nvSpPr>
      <xdr:spPr>
        <a:xfrm>
          <a:off x="7839075" y="1389915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132624</xdr:rowOff>
    </xdr:from>
    <xdr:to>
      <xdr:col>41</xdr:col>
      <xdr:colOff>101600</xdr:colOff>
      <xdr:row>86</xdr:row>
      <xdr:rowOff>62774</xdr:rowOff>
    </xdr:to>
    <xdr:sp macro="" textlink="">
      <xdr:nvSpPr>
        <xdr:cNvPr id="355" name="フローチャート: 判断 354">
          <a:extLst>
            <a:ext uri="{FF2B5EF4-FFF2-40B4-BE49-F238E27FC236}">
              <a16:creationId xmlns:a16="http://schemas.microsoft.com/office/drawing/2014/main" id="{A9F36B91-BE6A-40B3-8DE2-EF05B777AEB0}"/>
            </a:ext>
          </a:extLst>
        </xdr:cNvPr>
        <xdr:cNvSpPr/>
      </xdr:nvSpPr>
      <xdr:spPr>
        <a:xfrm>
          <a:off x="7029450" y="139057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132624</xdr:rowOff>
    </xdr:from>
    <xdr:to>
      <xdr:col>36</xdr:col>
      <xdr:colOff>165100</xdr:colOff>
      <xdr:row>86</xdr:row>
      <xdr:rowOff>62774</xdr:rowOff>
    </xdr:to>
    <xdr:sp macro="" textlink="">
      <xdr:nvSpPr>
        <xdr:cNvPr id="356" name="フローチャート: 判断 355">
          <a:extLst>
            <a:ext uri="{FF2B5EF4-FFF2-40B4-BE49-F238E27FC236}">
              <a16:creationId xmlns:a16="http://schemas.microsoft.com/office/drawing/2014/main" id="{1F32CCD6-BD0C-4BC6-9D8E-C73D5C89209B}"/>
            </a:ext>
          </a:extLst>
        </xdr:cNvPr>
        <xdr:cNvSpPr/>
      </xdr:nvSpPr>
      <xdr:spPr>
        <a:xfrm>
          <a:off x="6238875" y="1390577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A16A6F4-0A5A-47ED-8A4A-5933594D0E1F}"/>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F5C4E2C-B8FF-43A2-B157-B90C816B4BEB}"/>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50CAD5EE-4194-408B-931B-776529F309B6}"/>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9EB6708-108D-4BFE-82B1-15F433868AC0}"/>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B52092F3-E11F-46F8-8F31-EEA42681C6E3}"/>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19957</xdr:rowOff>
    </xdr:from>
    <xdr:to>
      <xdr:col>55</xdr:col>
      <xdr:colOff>50800</xdr:colOff>
      <xdr:row>86</xdr:row>
      <xdr:rowOff>121557</xdr:rowOff>
    </xdr:to>
    <xdr:sp macro="" textlink="">
      <xdr:nvSpPr>
        <xdr:cNvPr id="362" name="楕円 361">
          <a:extLst>
            <a:ext uri="{FF2B5EF4-FFF2-40B4-BE49-F238E27FC236}">
              <a16:creationId xmlns:a16="http://schemas.microsoft.com/office/drawing/2014/main" id="{8981CFF9-23EF-48E0-8E58-BE218EA7ECA7}"/>
            </a:ext>
          </a:extLst>
        </xdr:cNvPr>
        <xdr:cNvSpPr/>
      </xdr:nvSpPr>
      <xdr:spPr>
        <a:xfrm>
          <a:off x="9401175" y="13955032"/>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106334</xdr:rowOff>
    </xdr:from>
    <xdr:ext cx="469744" cy="259045"/>
    <xdr:sp macro="" textlink="">
      <xdr:nvSpPr>
        <xdr:cNvPr id="363" name="【公営住宅】&#10;一人当たり面積該当値テキスト">
          <a:extLst>
            <a:ext uri="{FF2B5EF4-FFF2-40B4-BE49-F238E27FC236}">
              <a16:creationId xmlns:a16="http://schemas.microsoft.com/office/drawing/2014/main" id="{D92EE327-2A1D-4A73-90E9-E8236809ABC6}"/>
            </a:ext>
          </a:extLst>
        </xdr:cNvPr>
        <xdr:cNvSpPr txBox="1"/>
      </xdr:nvSpPr>
      <xdr:spPr>
        <a:xfrm>
          <a:off x="9467850" y="13876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28121</xdr:rowOff>
    </xdr:from>
    <xdr:to>
      <xdr:col>50</xdr:col>
      <xdr:colOff>165100</xdr:colOff>
      <xdr:row>86</xdr:row>
      <xdr:rowOff>129721</xdr:rowOff>
    </xdr:to>
    <xdr:sp macro="" textlink="">
      <xdr:nvSpPr>
        <xdr:cNvPr id="364" name="楕円 363">
          <a:extLst>
            <a:ext uri="{FF2B5EF4-FFF2-40B4-BE49-F238E27FC236}">
              <a16:creationId xmlns:a16="http://schemas.microsoft.com/office/drawing/2014/main" id="{F47530E4-148E-4769-A4AB-78CD848A2A0A}"/>
            </a:ext>
          </a:extLst>
        </xdr:cNvPr>
        <xdr:cNvSpPr/>
      </xdr:nvSpPr>
      <xdr:spPr>
        <a:xfrm>
          <a:off x="8639175" y="1396637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70757</xdr:rowOff>
    </xdr:from>
    <xdr:to>
      <xdr:col>55</xdr:col>
      <xdr:colOff>0</xdr:colOff>
      <xdr:row>86</xdr:row>
      <xdr:rowOff>78921</xdr:rowOff>
    </xdr:to>
    <xdr:cxnSp macro="">
      <xdr:nvCxnSpPr>
        <xdr:cNvPr id="365" name="直線コネクタ 364">
          <a:extLst>
            <a:ext uri="{FF2B5EF4-FFF2-40B4-BE49-F238E27FC236}">
              <a16:creationId xmlns:a16="http://schemas.microsoft.com/office/drawing/2014/main" id="{F3A23F8D-97B6-44D4-B728-83AD3CF7BD1A}"/>
            </a:ext>
          </a:extLst>
        </xdr:cNvPr>
        <xdr:cNvCxnSpPr/>
      </xdr:nvCxnSpPr>
      <xdr:spPr>
        <a:xfrm flipV="1">
          <a:off x="8686800" y="14002657"/>
          <a:ext cx="742950" cy="1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170180</xdr:rowOff>
    </xdr:from>
    <xdr:to>
      <xdr:col>46</xdr:col>
      <xdr:colOff>38100</xdr:colOff>
      <xdr:row>86</xdr:row>
      <xdr:rowOff>100330</xdr:rowOff>
    </xdr:to>
    <xdr:sp macro="" textlink="">
      <xdr:nvSpPr>
        <xdr:cNvPr id="366" name="楕円 365">
          <a:extLst>
            <a:ext uri="{FF2B5EF4-FFF2-40B4-BE49-F238E27FC236}">
              <a16:creationId xmlns:a16="http://schemas.microsoft.com/office/drawing/2014/main" id="{B70C623C-76F3-4521-BD7D-5EC6365E6DD3}"/>
            </a:ext>
          </a:extLst>
        </xdr:cNvPr>
        <xdr:cNvSpPr/>
      </xdr:nvSpPr>
      <xdr:spPr>
        <a:xfrm>
          <a:off x="7839075" y="1393380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49530</xdr:rowOff>
    </xdr:from>
    <xdr:to>
      <xdr:col>50</xdr:col>
      <xdr:colOff>114300</xdr:colOff>
      <xdr:row>86</xdr:row>
      <xdr:rowOff>78921</xdr:rowOff>
    </xdr:to>
    <xdr:cxnSp macro="">
      <xdr:nvCxnSpPr>
        <xdr:cNvPr id="367" name="直線コネクタ 366">
          <a:extLst>
            <a:ext uri="{FF2B5EF4-FFF2-40B4-BE49-F238E27FC236}">
              <a16:creationId xmlns:a16="http://schemas.microsoft.com/office/drawing/2014/main" id="{C3B66102-3BAE-4B85-932E-F056D8DA06AE}"/>
            </a:ext>
          </a:extLst>
        </xdr:cNvPr>
        <xdr:cNvCxnSpPr/>
      </xdr:nvCxnSpPr>
      <xdr:spPr>
        <a:xfrm>
          <a:off x="7886700" y="13981430"/>
          <a:ext cx="800100" cy="3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168548</xdr:rowOff>
    </xdr:from>
    <xdr:to>
      <xdr:col>41</xdr:col>
      <xdr:colOff>101600</xdr:colOff>
      <xdr:row>86</xdr:row>
      <xdr:rowOff>98698</xdr:rowOff>
    </xdr:to>
    <xdr:sp macro="" textlink="">
      <xdr:nvSpPr>
        <xdr:cNvPr id="368" name="楕円 367">
          <a:extLst>
            <a:ext uri="{FF2B5EF4-FFF2-40B4-BE49-F238E27FC236}">
              <a16:creationId xmlns:a16="http://schemas.microsoft.com/office/drawing/2014/main" id="{2113C74B-04F8-4784-9AFE-C2C84BB5B59D}"/>
            </a:ext>
          </a:extLst>
        </xdr:cNvPr>
        <xdr:cNvSpPr/>
      </xdr:nvSpPr>
      <xdr:spPr>
        <a:xfrm>
          <a:off x="7029450" y="1393217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47898</xdr:rowOff>
    </xdr:from>
    <xdr:to>
      <xdr:col>45</xdr:col>
      <xdr:colOff>177800</xdr:colOff>
      <xdr:row>86</xdr:row>
      <xdr:rowOff>49530</xdr:rowOff>
    </xdr:to>
    <xdr:cxnSp macro="">
      <xdr:nvCxnSpPr>
        <xdr:cNvPr id="369" name="直線コネクタ 368">
          <a:extLst>
            <a:ext uri="{FF2B5EF4-FFF2-40B4-BE49-F238E27FC236}">
              <a16:creationId xmlns:a16="http://schemas.microsoft.com/office/drawing/2014/main" id="{DC08B034-7529-40B8-BC23-07C1D8BB4763}"/>
            </a:ext>
          </a:extLst>
        </xdr:cNvPr>
        <xdr:cNvCxnSpPr/>
      </xdr:nvCxnSpPr>
      <xdr:spPr>
        <a:xfrm>
          <a:off x="7077075" y="13979798"/>
          <a:ext cx="809625"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168548</xdr:rowOff>
    </xdr:from>
    <xdr:to>
      <xdr:col>36</xdr:col>
      <xdr:colOff>165100</xdr:colOff>
      <xdr:row>86</xdr:row>
      <xdr:rowOff>98698</xdr:rowOff>
    </xdr:to>
    <xdr:sp macro="" textlink="">
      <xdr:nvSpPr>
        <xdr:cNvPr id="370" name="楕円 369">
          <a:extLst>
            <a:ext uri="{FF2B5EF4-FFF2-40B4-BE49-F238E27FC236}">
              <a16:creationId xmlns:a16="http://schemas.microsoft.com/office/drawing/2014/main" id="{E59D2B4E-7417-4878-B0C6-52CC2B0194CF}"/>
            </a:ext>
          </a:extLst>
        </xdr:cNvPr>
        <xdr:cNvSpPr/>
      </xdr:nvSpPr>
      <xdr:spPr>
        <a:xfrm>
          <a:off x="6238875" y="1393217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47898</xdr:rowOff>
    </xdr:from>
    <xdr:to>
      <xdr:col>41</xdr:col>
      <xdr:colOff>50800</xdr:colOff>
      <xdr:row>86</xdr:row>
      <xdr:rowOff>47898</xdr:rowOff>
    </xdr:to>
    <xdr:cxnSp macro="">
      <xdr:nvCxnSpPr>
        <xdr:cNvPr id="371" name="直線コネクタ 370">
          <a:extLst>
            <a:ext uri="{FF2B5EF4-FFF2-40B4-BE49-F238E27FC236}">
              <a16:creationId xmlns:a16="http://schemas.microsoft.com/office/drawing/2014/main" id="{3341A45E-5CA5-4C41-9DED-E97B73820A44}"/>
            </a:ext>
          </a:extLst>
        </xdr:cNvPr>
        <xdr:cNvCxnSpPr/>
      </xdr:nvCxnSpPr>
      <xdr:spPr>
        <a:xfrm>
          <a:off x="6286500" y="1397979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72770</xdr:rowOff>
    </xdr:from>
    <xdr:ext cx="469744" cy="259045"/>
    <xdr:sp macro="" textlink="">
      <xdr:nvSpPr>
        <xdr:cNvPr id="372" name="n_1aveValue【公営住宅】&#10;一人当たり面積">
          <a:extLst>
            <a:ext uri="{FF2B5EF4-FFF2-40B4-BE49-F238E27FC236}">
              <a16:creationId xmlns:a16="http://schemas.microsoft.com/office/drawing/2014/main" id="{B2110747-A7F3-4521-9D0D-D485DFA11551}"/>
            </a:ext>
          </a:extLst>
        </xdr:cNvPr>
        <xdr:cNvSpPr txBox="1"/>
      </xdr:nvSpPr>
      <xdr:spPr>
        <a:xfrm>
          <a:off x="8458277" y="13680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69504</xdr:rowOff>
    </xdr:from>
    <xdr:ext cx="469744" cy="259045"/>
    <xdr:sp macro="" textlink="">
      <xdr:nvSpPr>
        <xdr:cNvPr id="373" name="n_2aveValue【公営住宅】&#10;一人当たり面積">
          <a:extLst>
            <a:ext uri="{FF2B5EF4-FFF2-40B4-BE49-F238E27FC236}">
              <a16:creationId xmlns:a16="http://schemas.microsoft.com/office/drawing/2014/main" id="{46909E36-2839-46DB-A2C1-7A6D51D613B6}"/>
            </a:ext>
          </a:extLst>
        </xdr:cNvPr>
        <xdr:cNvSpPr txBox="1"/>
      </xdr:nvSpPr>
      <xdr:spPr>
        <a:xfrm>
          <a:off x="7677227" y="1367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79301</xdr:rowOff>
    </xdr:from>
    <xdr:ext cx="469744" cy="259045"/>
    <xdr:sp macro="" textlink="">
      <xdr:nvSpPr>
        <xdr:cNvPr id="374" name="n_3aveValue【公営住宅】&#10;一人当たり面積">
          <a:extLst>
            <a:ext uri="{FF2B5EF4-FFF2-40B4-BE49-F238E27FC236}">
              <a16:creationId xmlns:a16="http://schemas.microsoft.com/office/drawing/2014/main" id="{2912D0A8-3ACF-4CCD-8DFE-5337842F1B5C}"/>
            </a:ext>
          </a:extLst>
        </xdr:cNvPr>
        <xdr:cNvSpPr txBox="1"/>
      </xdr:nvSpPr>
      <xdr:spPr>
        <a:xfrm>
          <a:off x="6867602" y="1369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79301</xdr:rowOff>
    </xdr:from>
    <xdr:ext cx="469744" cy="259045"/>
    <xdr:sp macro="" textlink="">
      <xdr:nvSpPr>
        <xdr:cNvPr id="375" name="n_4aveValue【公営住宅】&#10;一人当たり面積">
          <a:extLst>
            <a:ext uri="{FF2B5EF4-FFF2-40B4-BE49-F238E27FC236}">
              <a16:creationId xmlns:a16="http://schemas.microsoft.com/office/drawing/2014/main" id="{AA0BAECA-038F-4B79-B78B-69D3AF2AC353}"/>
            </a:ext>
          </a:extLst>
        </xdr:cNvPr>
        <xdr:cNvSpPr txBox="1"/>
      </xdr:nvSpPr>
      <xdr:spPr>
        <a:xfrm>
          <a:off x="6067502" y="1369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120848</xdr:rowOff>
    </xdr:from>
    <xdr:ext cx="469744" cy="259045"/>
    <xdr:sp macro="" textlink="">
      <xdr:nvSpPr>
        <xdr:cNvPr id="376" name="n_1mainValue【公営住宅】&#10;一人当たり面積">
          <a:extLst>
            <a:ext uri="{FF2B5EF4-FFF2-40B4-BE49-F238E27FC236}">
              <a16:creationId xmlns:a16="http://schemas.microsoft.com/office/drawing/2014/main" id="{F7465206-D692-4654-AAF5-6E72F75AA5F8}"/>
            </a:ext>
          </a:extLst>
        </xdr:cNvPr>
        <xdr:cNvSpPr txBox="1"/>
      </xdr:nvSpPr>
      <xdr:spPr>
        <a:xfrm>
          <a:off x="8458277" y="1405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91457</xdr:rowOff>
    </xdr:from>
    <xdr:ext cx="469744" cy="259045"/>
    <xdr:sp macro="" textlink="">
      <xdr:nvSpPr>
        <xdr:cNvPr id="377" name="n_2mainValue【公営住宅】&#10;一人当たり面積">
          <a:extLst>
            <a:ext uri="{FF2B5EF4-FFF2-40B4-BE49-F238E27FC236}">
              <a16:creationId xmlns:a16="http://schemas.microsoft.com/office/drawing/2014/main" id="{08110DCE-1758-42BE-B115-11001DBACE3C}"/>
            </a:ext>
          </a:extLst>
        </xdr:cNvPr>
        <xdr:cNvSpPr txBox="1"/>
      </xdr:nvSpPr>
      <xdr:spPr>
        <a:xfrm>
          <a:off x="7677227" y="1402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89825</xdr:rowOff>
    </xdr:from>
    <xdr:ext cx="469744" cy="259045"/>
    <xdr:sp macro="" textlink="">
      <xdr:nvSpPr>
        <xdr:cNvPr id="378" name="n_3mainValue【公営住宅】&#10;一人当たり面積">
          <a:extLst>
            <a:ext uri="{FF2B5EF4-FFF2-40B4-BE49-F238E27FC236}">
              <a16:creationId xmlns:a16="http://schemas.microsoft.com/office/drawing/2014/main" id="{98380543-19D8-43F0-961C-17CED01A5E1F}"/>
            </a:ext>
          </a:extLst>
        </xdr:cNvPr>
        <xdr:cNvSpPr txBox="1"/>
      </xdr:nvSpPr>
      <xdr:spPr>
        <a:xfrm>
          <a:off x="6867602" y="14021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89825</xdr:rowOff>
    </xdr:from>
    <xdr:ext cx="469744" cy="259045"/>
    <xdr:sp macro="" textlink="">
      <xdr:nvSpPr>
        <xdr:cNvPr id="379" name="n_4mainValue【公営住宅】&#10;一人当たり面積">
          <a:extLst>
            <a:ext uri="{FF2B5EF4-FFF2-40B4-BE49-F238E27FC236}">
              <a16:creationId xmlns:a16="http://schemas.microsoft.com/office/drawing/2014/main" id="{DAF675D5-71BB-4CF5-8C75-6B0AA37F6AA0}"/>
            </a:ext>
          </a:extLst>
        </xdr:cNvPr>
        <xdr:cNvSpPr txBox="1"/>
      </xdr:nvSpPr>
      <xdr:spPr>
        <a:xfrm>
          <a:off x="6067502" y="14021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98E759E5-6A02-4886-AA61-1498644A57E2}"/>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81" name="正方形/長方形 380">
          <a:extLst>
            <a:ext uri="{FF2B5EF4-FFF2-40B4-BE49-F238E27FC236}">
              <a16:creationId xmlns:a16="http://schemas.microsoft.com/office/drawing/2014/main" id="{781DD627-26A0-40F7-9D36-59436540AD4C}"/>
            </a:ext>
          </a:extLst>
        </xdr:cNvPr>
        <xdr:cNvSpPr/>
      </xdr:nvSpPr>
      <xdr:spPr>
        <a:xfrm>
          <a:off x="6858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82" name="正方形/長方形 381">
          <a:extLst>
            <a:ext uri="{FF2B5EF4-FFF2-40B4-BE49-F238E27FC236}">
              <a16:creationId xmlns:a16="http://schemas.microsoft.com/office/drawing/2014/main" id="{D4AB3766-85DD-44C0-92C6-B8A83C648B73}"/>
            </a:ext>
          </a:extLst>
        </xdr:cNvPr>
        <xdr:cNvSpPr/>
      </xdr:nvSpPr>
      <xdr:spPr>
        <a:xfrm>
          <a:off x="6858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83" name="正方形/長方形 382">
          <a:extLst>
            <a:ext uri="{FF2B5EF4-FFF2-40B4-BE49-F238E27FC236}">
              <a16:creationId xmlns:a16="http://schemas.microsoft.com/office/drawing/2014/main" id="{B08473D9-747F-44D2-A4EE-14332C7200CD}"/>
            </a:ext>
          </a:extLst>
        </xdr:cNvPr>
        <xdr:cNvSpPr/>
      </xdr:nvSpPr>
      <xdr:spPr>
        <a:xfrm>
          <a:off x="183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84" name="正方形/長方形 383">
          <a:extLst>
            <a:ext uri="{FF2B5EF4-FFF2-40B4-BE49-F238E27FC236}">
              <a16:creationId xmlns:a16="http://schemas.microsoft.com/office/drawing/2014/main" id="{0C945A9B-D464-4347-BD54-EB5F6FF63A7D}"/>
            </a:ext>
          </a:extLst>
        </xdr:cNvPr>
        <xdr:cNvSpPr/>
      </xdr:nvSpPr>
      <xdr:spPr>
        <a:xfrm>
          <a:off x="183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695EBE89-E7B8-4356-8084-28F4A7C27399}"/>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49E03A85-14C6-4B2C-AA11-CC6580DB368E}"/>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87" name="正方形/長方形 386">
          <a:extLst>
            <a:ext uri="{FF2B5EF4-FFF2-40B4-BE49-F238E27FC236}">
              <a16:creationId xmlns:a16="http://schemas.microsoft.com/office/drawing/2014/main" id="{15437989-9B02-467B-B6D2-2102F98D460F}"/>
            </a:ext>
          </a:extLst>
        </xdr:cNvPr>
        <xdr:cNvSpPr/>
      </xdr:nvSpPr>
      <xdr:spPr>
        <a:xfrm>
          <a:off x="59531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88" name="正方形/長方形 387">
          <a:extLst>
            <a:ext uri="{FF2B5EF4-FFF2-40B4-BE49-F238E27FC236}">
              <a16:creationId xmlns:a16="http://schemas.microsoft.com/office/drawing/2014/main" id="{7EF5AB11-814D-4DB2-8B85-6210F8BF2C4E}"/>
            </a:ext>
          </a:extLst>
        </xdr:cNvPr>
        <xdr:cNvSpPr/>
      </xdr:nvSpPr>
      <xdr:spPr>
        <a:xfrm>
          <a:off x="59531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89" name="正方形/長方形 388">
          <a:extLst>
            <a:ext uri="{FF2B5EF4-FFF2-40B4-BE49-F238E27FC236}">
              <a16:creationId xmlns:a16="http://schemas.microsoft.com/office/drawing/2014/main" id="{7EA09337-1D40-4061-A0B2-E62A6999B1B5}"/>
            </a:ext>
          </a:extLst>
        </xdr:cNvPr>
        <xdr:cNvSpPr/>
      </xdr:nvSpPr>
      <xdr:spPr>
        <a:xfrm>
          <a:off x="70961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90" name="正方形/長方形 389">
          <a:extLst>
            <a:ext uri="{FF2B5EF4-FFF2-40B4-BE49-F238E27FC236}">
              <a16:creationId xmlns:a16="http://schemas.microsoft.com/office/drawing/2014/main" id="{3831118C-AC26-4E4D-A902-CDE2408B5C02}"/>
            </a:ext>
          </a:extLst>
        </xdr:cNvPr>
        <xdr:cNvSpPr/>
      </xdr:nvSpPr>
      <xdr:spPr>
        <a:xfrm>
          <a:off x="70961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98949869-31EA-4247-B800-930CDA323247}"/>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56D87A38-46CD-4215-8340-DD5AE969F1DD}"/>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10B3AB87-4145-4519-861E-CE2155D5E7F9}"/>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F0EB2335-F24A-40F8-908A-7025FF71AB71}"/>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1AE643C6-183D-45E5-B0B9-DD0088149433}"/>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AF082207-5D3A-401D-A0A2-44371688CDF9}"/>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53D7EE2C-04E0-4C32-91C5-1708DE6A02C8}"/>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810A7835-5A6D-4FF6-B744-802FDC9E0209}"/>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BDB876F2-83E5-4E9A-978F-CC9F531B6925}"/>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83E887AD-95BC-4C35-AE04-CA3B1FB402F2}"/>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6C302A28-A072-43B4-A2A1-05EDB2300D8B}"/>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DC22B903-2361-4725-BA04-A0B99D67064A}"/>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0473F05E-7BCA-4A7A-A9D0-CB56E3441181}"/>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72A96C94-80B4-4EA3-8651-598DB710CB7C}"/>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D56AD4EA-97B5-4EE5-9015-2D6A1FC890F8}"/>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6C07B422-35A3-4FCE-8BA1-1361E9A5E529}"/>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AF72C395-AB8C-4FA5-8458-76AEA5521E89}"/>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85347D63-F407-46E0-9C4D-54FB064DAFDA}"/>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9493426C-A087-47D2-A248-8268B974C708}"/>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F70BEA75-5F9B-4ABA-9C17-F9DFD2BD7EF9}"/>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ACAFA7BA-4470-4820-B839-BB8E8155CB6E}"/>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DC40DEA2-52AC-421E-97CB-4BA2B8E07275}"/>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52FAF51D-88B0-432E-9B71-25B409F289EF}"/>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C839194A-EDC0-4419-86F8-EBF3EAA20B49}"/>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BF306E53-4E1C-4A3C-99DC-E4B1BE38EC29}"/>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131445</xdr:rowOff>
    </xdr:from>
    <xdr:to>
      <xdr:col>85</xdr:col>
      <xdr:colOff>126364</xdr:colOff>
      <xdr:row>40</xdr:row>
      <xdr:rowOff>97155</xdr:rowOff>
    </xdr:to>
    <xdr:cxnSp macro="">
      <xdr:nvCxnSpPr>
        <xdr:cNvPr id="416" name="直線コネクタ 415">
          <a:extLst>
            <a:ext uri="{FF2B5EF4-FFF2-40B4-BE49-F238E27FC236}">
              <a16:creationId xmlns:a16="http://schemas.microsoft.com/office/drawing/2014/main" id="{0B93B4FE-D29B-4F6B-8088-A417A91AA948}"/>
            </a:ext>
          </a:extLst>
        </xdr:cNvPr>
        <xdr:cNvCxnSpPr/>
      </xdr:nvCxnSpPr>
      <xdr:spPr>
        <a:xfrm flipV="1">
          <a:off x="14696439" y="5646420"/>
          <a:ext cx="0" cy="937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100982</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2095695A-1626-4723-A039-92B72CBA7E89}"/>
            </a:ext>
          </a:extLst>
        </xdr:cNvPr>
        <xdr:cNvSpPr txBox="1"/>
      </xdr:nvSpPr>
      <xdr:spPr>
        <a:xfrm>
          <a:off x="14735175" y="6590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97155</xdr:rowOff>
    </xdr:from>
    <xdr:to>
      <xdr:col>86</xdr:col>
      <xdr:colOff>25400</xdr:colOff>
      <xdr:row>40</xdr:row>
      <xdr:rowOff>97155</xdr:rowOff>
    </xdr:to>
    <xdr:cxnSp macro="">
      <xdr:nvCxnSpPr>
        <xdr:cNvPr id="418" name="直線コネクタ 417">
          <a:extLst>
            <a:ext uri="{FF2B5EF4-FFF2-40B4-BE49-F238E27FC236}">
              <a16:creationId xmlns:a16="http://schemas.microsoft.com/office/drawing/2014/main" id="{51B49C3E-F44F-41C4-BAA1-244D705B7A4E}"/>
            </a:ext>
          </a:extLst>
        </xdr:cNvPr>
        <xdr:cNvCxnSpPr/>
      </xdr:nvCxnSpPr>
      <xdr:spPr>
        <a:xfrm>
          <a:off x="14611350" y="65836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78122</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5AFFBD1A-30F4-43AF-8884-7110933EA52D}"/>
            </a:ext>
          </a:extLst>
        </xdr:cNvPr>
        <xdr:cNvSpPr txBox="1"/>
      </xdr:nvSpPr>
      <xdr:spPr>
        <a:xfrm>
          <a:off x="14735175"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131445</xdr:rowOff>
    </xdr:from>
    <xdr:to>
      <xdr:col>86</xdr:col>
      <xdr:colOff>25400</xdr:colOff>
      <xdr:row>34</xdr:row>
      <xdr:rowOff>131445</xdr:rowOff>
    </xdr:to>
    <xdr:cxnSp macro="">
      <xdr:nvCxnSpPr>
        <xdr:cNvPr id="420" name="直線コネクタ 419">
          <a:extLst>
            <a:ext uri="{FF2B5EF4-FFF2-40B4-BE49-F238E27FC236}">
              <a16:creationId xmlns:a16="http://schemas.microsoft.com/office/drawing/2014/main" id="{85F4F881-FFBE-47D8-A58E-3FA7A6F47289}"/>
            </a:ext>
          </a:extLst>
        </xdr:cNvPr>
        <xdr:cNvCxnSpPr/>
      </xdr:nvCxnSpPr>
      <xdr:spPr>
        <a:xfrm>
          <a:off x="14611350" y="56464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83837</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BBB6F217-BE2A-4313-8371-BEECE06E073E}"/>
            </a:ext>
          </a:extLst>
        </xdr:cNvPr>
        <xdr:cNvSpPr txBox="1"/>
      </xdr:nvSpPr>
      <xdr:spPr>
        <a:xfrm>
          <a:off x="14735175" y="5925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422" name="フローチャート: 判断 421">
          <a:extLst>
            <a:ext uri="{FF2B5EF4-FFF2-40B4-BE49-F238E27FC236}">
              <a16:creationId xmlns:a16="http://schemas.microsoft.com/office/drawing/2014/main" id="{1B1F9192-C279-4759-90F1-141C638FF58B}"/>
            </a:ext>
          </a:extLst>
        </xdr:cNvPr>
        <xdr:cNvSpPr/>
      </xdr:nvSpPr>
      <xdr:spPr>
        <a:xfrm>
          <a:off x="14649450" y="59410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86360</xdr:rowOff>
    </xdr:from>
    <xdr:to>
      <xdr:col>81</xdr:col>
      <xdr:colOff>101600</xdr:colOff>
      <xdr:row>37</xdr:row>
      <xdr:rowOff>16510</xdr:rowOff>
    </xdr:to>
    <xdr:sp macro="" textlink="">
      <xdr:nvSpPr>
        <xdr:cNvPr id="423" name="フローチャート: 判断 422">
          <a:extLst>
            <a:ext uri="{FF2B5EF4-FFF2-40B4-BE49-F238E27FC236}">
              <a16:creationId xmlns:a16="http://schemas.microsoft.com/office/drawing/2014/main" id="{42259860-4559-40C0-987D-AA723F7AE0E9}"/>
            </a:ext>
          </a:extLst>
        </xdr:cNvPr>
        <xdr:cNvSpPr/>
      </xdr:nvSpPr>
      <xdr:spPr>
        <a:xfrm>
          <a:off x="13887450" y="59220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84455</xdr:rowOff>
    </xdr:from>
    <xdr:to>
      <xdr:col>76</xdr:col>
      <xdr:colOff>165100</xdr:colOff>
      <xdr:row>37</xdr:row>
      <xdr:rowOff>14605</xdr:rowOff>
    </xdr:to>
    <xdr:sp macro="" textlink="">
      <xdr:nvSpPr>
        <xdr:cNvPr id="424" name="フローチャート: 判断 423">
          <a:extLst>
            <a:ext uri="{FF2B5EF4-FFF2-40B4-BE49-F238E27FC236}">
              <a16:creationId xmlns:a16="http://schemas.microsoft.com/office/drawing/2014/main" id="{51097F47-6845-4EB1-95AD-BACA875EFEF6}"/>
            </a:ext>
          </a:extLst>
        </xdr:cNvPr>
        <xdr:cNvSpPr/>
      </xdr:nvSpPr>
      <xdr:spPr>
        <a:xfrm>
          <a:off x="13096875" y="59264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101600</xdr:rowOff>
    </xdr:from>
    <xdr:to>
      <xdr:col>72</xdr:col>
      <xdr:colOff>38100</xdr:colOff>
      <xdr:row>37</xdr:row>
      <xdr:rowOff>31750</xdr:rowOff>
    </xdr:to>
    <xdr:sp macro="" textlink="">
      <xdr:nvSpPr>
        <xdr:cNvPr id="425" name="フローチャート: 判断 424">
          <a:extLst>
            <a:ext uri="{FF2B5EF4-FFF2-40B4-BE49-F238E27FC236}">
              <a16:creationId xmlns:a16="http://schemas.microsoft.com/office/drawing/2014/main" id="{C1681EA8-4D20-4288-BA3D-1A563271DFA9}"/>
            </a:ext>
          </a:extLst>
        </xdr:cNvPr>
        <xdr:cNvSpPr/>
      </xdr:nvSpPr>
      <xdr:spPr>
        <a:xfrm>
          <a:off x="12296775" y="59436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99695</xdr:rowOff>
    </xdr:from>
    <xdr:to>
      <xdr:col>67</xdr:col>
      <xdr:colOff>101600</xdr:colOff>
      <xdr:row>37</xdr:row>
      <xdr:rowOff>29845</xdr:rowOff>
    </xdr:to>
    <xdr:sp macro="" textlink="">
      <xdr:nvSpPr>
        <xdr:cNvPr id="426" name="フローチャート: 判断 425">
          <a:extLst>
            <a:ext uri="{FF2B5EF4-FFF2-40B4-BE49-F238E27FC236}">
              <a16:creationId xmlns:a16="http://schemas.microsoft.com/office/drawing/2014/main" id="{D8E47441-80C5-4BAE-A8BD-3207AB32ED9A}"/>
            </a:ext>
          </a:extLst>
        </xdr:cNvPr>
        <xdr:cNvSpPr/>
      </xdr:nvSpPr>
      <xdr:spPr>
        <a:xfrm>
          <a:off x="11487150" y="594169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EEB8760E-0826-4A5E-AEAF-8697B483DF12}"/>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511B82EC-47FE-4914-86AA-B70A66480EFC}"/>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74FDCDD1-75AA-4FB5-98C9-78A73A1E81A2}"/>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2B90D2C3-FDDE-46A7-8D98-BA0AFDCF6D04}"/>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DF9B2F2B-4E0F-4D6C-ADD0-B94C338E3E76}"/>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128270</xdr:rowOff>
    </xdr:from>
    <xdr:to>
      <xdr:col>85</xdr:col>
      <xdr:colOff>177800</xdr:colOff>
      <xdr:row>35</xdr:row>
      <xdr:rowOff>58420</xdr:rowOff>
    </xdr:to>
    <xdr:sp macro="" textlink="">
      <xdr:nvSpPr>
        <xdr:cNvPr id="432" name="楕円 431">
          <a:extLst>
            <a:ext uri="{FF2B5EF4-FFF2-40B4-BE49-F238E27FC236}">
              <a16:creationId xmlns:a16="http://schemas.microsoft.com/office/drawing/2014/main" id="{4BC21BF7-F1BD-48DE-AE7B-794BF94336CA}"/>
            </a:ext>
          </a:extLst>
        </xdr:cNvPr>
        <xdr:cNvSpPr/>
      </xdr:nvSpPr>
      <xdr:spPr>
        <a:xfrm>
          <a:off x="14649450" y="56400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43197</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A60BA69E-B52B-4BAC-9287-6806917D8E76}"/>
            </a:ext>
          </a:extLst>
        </xdr:cNvPr>
        <xdr:cNvSpPr txBox="1"/>
      </xdr:nvSpPr>
      <xdr:spPr>
        <a:xfrm>
          <a:off x="14735175" y="556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67310</xdr:rowOff>
    </xdr:from>
    <xdr:to>
      <xdr:col>81</xdr:col>
      <xdr:colOff>101600</xdr:colOff>
      <xdr:row>34</xdr:row>
      <xdr:rowOff>168910</xdr:rowOff>
    </xdr:to>
    <xdr:sp macro="" textlink="">
      <xdr:nvSpPr>
        <xdr:cNvPr id="434" name="楕円 433">
          <a:extLst>
            <a:ext uri="{FF2B5EF4-FFF2-40B4-BE49-F238E27FC236}">
              <a16:creationId xmlns:a16="http://schemas.microsoft.com/office/drawing/2014/main" id="{DB9AF4CD-DF0A-4DE1-83C1-D349A6B1486D}"/>
            </a:ext>
          </a:extLst>
        </xdr:cNvPr>
        <xdr:cNvSpPr/>
      </xdr:nvSpPr>
      <xdr:spPr>
        <a:xfrm>
          <a:off x="13887450" y="55791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118110</xdr:rowOff>
    </xdr:from>
    <xdr:to>
      <xdr:col>85</xdr:col>
      <xdr:colOff>127000</xdr:colOff>
      <xdr:row>35</xdr:row>
      <xdr:rowOff>7620</xdr:rowOff>
    </xdr:to>
    <xdr:cxnSp macro="">
      <xdr:nvCxnSpPr>
        <xdr:cNvPr id="435" name="直線コネクタ 434">
          <a:extLst>
            <a:ext uri="{FF2B5EF4-FFF2-40B4-BE49-F238E27FC236}">
              <a16:creationId xmlns:a16="http://schemas.microsoft.com/office/drawing/2014/main" id="{05655D6E-089B-4E68-960B-3334FD647521}"/>
            </a:ext>
          </a:extLst>
        </xdr:cNvPr>
        <xdr:cNvCxnSpPr/>
      </xdr:nvCxnSpPr>
      <xdr:spPr>
        <a:xfrm>
          <a:off x="13935075" y="5636260"/>
          <a:ext cx="762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17780</xdr:rowOff>
    </xdr:from>
    <xdr:to>
      <xdr:col>76</xdr:col>
      <xdr:colOff>165100</xdr:colOff>
      <xdr:row>34</xdr:row>
      <xdr:rowOff>119380</xdr:rowOff>
    </xdr:to>
    <xdr:sp macro="" textlink="">
      <xdr:nvSpPr>
        <xdr:cNvPr id="436" name="楕円 435">
          <a:extLst>
            <a:ext uri="{FF2B5EF4-FFF2-40B4-BE49-F238E27FC236}">
              <a16:creationId xmlns:a16="http://schemas.microsoft.com/office/drawing/2014/main" id="{86A3FF01-2398-49BF-88BB-F61745990FE1}"/>
            </a:ext>
          </a:extLst>
        </xdr:cNvPr>
        <xdr:cNvSpPr/>
      </xdr:nvSpPr>
      <xdr:spPr>
        <a:xfrm>
          <a:off x="13096875" y="55327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68580</xdr:rowOff>
    </xdr:from>
    <xdr:to>
      <xdr:col>81</xdr:col>
      <xdr:colOff>50800</xdr:colOff>
      <xdr:row>34</xdr:row>
      <xdr:rowOff>118110</xdr:rowOff>
    </xdr:to>
    <xdr:cxnSp macro="">
      <xdr:nvCxnSpPr>
        <xdr:cNvPr id="437" name="直線コネクタ 436">
          <a:extLst>
            <a:ext uri="{FF2B5EF4-FFF2-40B4-BE49-F238E27FC236}">
              <a16:creationId xmlns:a16="http://schemas.microsoft.com/office/drawing/2014/main" id="{E6702E3E-5174-46F9-BE95-BF7487CE179A}"/>
            </a:ext>
          </a:extLst>
        </xdr:cNvPr>
        <xdr:cNvCxnSpPr/>
      </xdr:nvCxnSpPr>
      <xdr:spPr>
        <a:xfrm>
          <a:off x="13144500" y="5580380"/>
          <a:ext cx="790575"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153035</xdr:rowOff>
    </xdr:from>
    <xdr:to>
      <xdr:col>72</xdr:col>
      <xdr:colOff>38100</xdr:colOff>
      <xdr:row>35</xdr:row>
      <xdr:rowOff>83185</xdr:rowOff>
    </xdr:to>
    <xdr:sp macro="" textlink="">
      <xdr:nvSpPr>
        <xdr:cNvPr id="438" name="楕円 437">
          <a:extLst>
            <a:ext uri="{FF2B5EF4-FFF2-40B4-BE49-F238E27FC236}">
              <a16:creationId xmlns:a16="http://schemas.microsoft.com/office/drawing/2014/main" id="{5F6287E4-C4D7-464E-9730-70311F9F7133}"/>
            </a:ext>
          </a:extLst>
        </xdr:cNvPr>
        <xdr:cNvSpPr/>
      </xdr:nvSpPr>
      <xdr:spPr>
        <a:xfrm>
          <a:off x="12296775" y="56680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68580</xdr:rowOff>
    </xdr:from>
    <xdr:to>
      <xdr:col>76</xdr:col>
      <xdr:colOff>114300</xdr:colOff>
      <xdr:row>35</xdr:row>
      <xdr:rowOff>32385</xdr:rowOff>
    </xdr:to>
    <xdr:cxnSp macro="">
      <xdr:nvCxnSpPr>
        <xdr:cNvPr id="439" name="直線コネクタ 438">
          <a:extLst>
            <a:ext uri="{FF2B5EF4-FFF2-40B4-BE49-F238E27FC236}">
              <a16:creationId xmlns:a16="http://schemas.microsoft.com/office/drawing/2014/main" id="{BF9101BD-3BC0-4E3F-88D6-8070721C3E36}"/>
            </a:ext>
          </a:extLst>
        </xdr:cNvPr>
        <xdr:cNvCxnSpPr/>
      </xdr:nvCxnSpPr>
      <xdr:spPr>
        <a:xfrm flipV="1">
          <a:off x="12344400" y="5580380"/>
          <a:ext cx="8001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6350</xdr:rowOff>
    </xdr:from>
    <xdr:to>
      <xdr:col>67</xdr:col>
      <xdr:colOff>101600</xdr:colOff>
      <xdr:row>35</xdr:row>
      <xdr:rowOff>107950</xdr:rowOff>
    </xdr:to>
    <xdr:sp macro="" textlink="">
      <xdr:nvSpPr>
        <xdr:cNvPr id="440" name="楕円 439">
          <a:extLst>
            <a:ext uri="{FF2B5EF4-FFF2-40B4-BE49-F238E27FC236}">
              <a16:creationId xmlns:a16="http://schemas.microsoft.com/office/drawing/2014/main" id="{842C850F-BF31-48CF-B3E9-C4759C892176}"/>
            </a:ext>
          </a:extLst>
        </xdr:cNvPr>
        <xdr:cNvSpPr/>
      </xdr:nvSpPr>
      <xdr:spPr>
        <a:xfrm>
          <a:off x="11487150" y="56864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32385</xdr:rowOff>
    </xdr:from>
    <xdr:to>
      <xdr:col>71</xdr:col>
      <xdr:colOff>177800</xdr:colOff>
      <xdr:row>35</xdr:row>
      <xdr:rowOff>57150</xdr:rowOff>
    </xdr:to>
    <xdr:cxnSp macro="">
      <xdr:nvCxnSpPr>
        <xdr:cNvPr id="441" name="直線コネクタ 440">
          <a:extLst>
            <a:ext uri="{FF2B5EF4-FFF2-40B4-BE49-F238E27FC236}">
              <a16:creationId xmlns:a16="http://schemas.microsoft.com/office/drawing/2014/main" id="{1F2B434A-5605-4C67-8F4C-B36C3DC5473C}"/>
            </a:ext>
          </a:extLst>
        </xdr:cNvPr>
        <xdr:cNvCxnSpPr/>
      </xdr:nvCxnSpPr>
      <xdr:spPr>
        <a:xfrm flipV="1">
          <a:off x="11534775" y="5706110"/>
          <a:ext cx="809625"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7637</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40B3E7B2-206A-4E8A-8FE4-32D21BFAEAD9}"/>
            </a:ext>
          </a:extLst>
        </xdr:cNvPr>
        <xdr:cNvSpPr txBox="1"/>
      </xdr:nvSpPr>
      <xdr:spPr>
        <a:xfrm>
          <a:off x="13745219" y="6011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5732</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179568BA-B133-4D7C-AEB2-A51D38B36DA3}"/>
            </a:ext>
          </a:extLst>
        </xdr:cNvPr>
        <xdr:cNvSpPr txBox="1"/>
      </xdr:nvSpPr>
      <xdr:spPr>
        <a:xfrm>
          <a:off x="12964169"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22877</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81CC1C7C-702A-4254-8EC1-82117C56F01D}"/>
            </a:ext>
          </a:extLst>
        </xdr:cNvPr>
        <xdr:cNvSpPr txBox="1"/>
      </xdr:nvSpPr>
      <xdr:spPr>
        <a:xfrm>
          <a:off x="12164069" y="6026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20972</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013ED155-F2BC-480D-85B9-88C2F3F8B1E4}"/>
            </a:ext>
          </a:extLst>
        </xdr:cNvPr>
        <xdr:cNvSpPr txBox="1"/>
      </xdr:nvSpPr>
      <xdr:spPr>
        <a:xfrm>
          <a:off x="11354444" y="6021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13987</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2354E83C-BB69-405B-99DC-EF00DCD5040C}"/>
            </a:ext>
          </a:extLst>
        </xdr:cNvPr>
        <xdr:cNvSpPr txBox="1"/>
      </xdr:nvSpPr>
      <xdr:spPr>
        <a:xfrm>
          <a:off x="13745219" y="5363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135907</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64CCEA9C-DAFE-4FF6-8DA5-963906609BA9}"/>
            </a:ext>
          </a:extLst>
        </xdr:cNvPr>
        <xdr:cNvSpPr txBox="1"/>
      </xdr:nvSpPr>
      <xdr:spPr>
        <a:xfrm>
          <a:off x="12964169" y="532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99712</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8A6FF9B2-30D2-457D-B892-3F52F5CC0535}"/>
            </a:ext>
          </a:extLst>
        </xdr:cNvPr>
        <xdr:cNvSpPr txBox="1"/>
      </xdr:nvSpPr>
      <xdr:spPr>
        <a:xfrm>
          <a:off x="12164069" y="5455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124477</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D145F1FB-F5BE-4F29-9080-5F32CBAF2161}"/>
            </a:ext>
          </a:extLst>
        </xdr:cNvPr>
        <xdr:cNvSpPr txBox="1"/>
      </xdr:nvSpPr>
      <xdr:spPr>
        <a:xfrm>
          <a:off x="11354444" y="5474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9AC09CF3-4274-460D-97B7-60C16E25B595}"/>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17312213-41EE-4FF7-9C52-F855ACE69752}"/>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3DA93837-B09B-4ED7-8519-8922A72DE951}"/>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EC3C2DF5-B8D4-4E6B-9A1B-0797B33AD82A}"/>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96E34745-C213-4173-B51D-0AC100C04A99}"/>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DF49FF42-050D-4D00-B819-9ABCD4822FB1}"/>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E147129B-9F03-450E-8441-A3312E796DE9}"/>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FCE19C6D-75BC-4001-9A59-5D26562070D5}"/>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915F3024-01A9-4AE8-8B2A-E8056E67D2EA}"/>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AA19F1F1-8633-4F2A-958B-BF16C4BD5F95}"/>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E58AADEC-1774-47C6-95B9-09E64AF4F0C9}"/>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1" name="テキスト ボックス 460">
          <a:extLst>
            <a:ext uri="{FF2B5EF4-FFF2-40B4-BE49-F238E27FC236}">
              <a16:creationId xmlns:a16="http://schemas.microsoft.com/office/drawing/2014/main" id="{CFC26F66-772C-47E0-AF39-6177828FD8D7}"/>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D62E0B10-97F4-40F2-9640-9996FD911DB1}"/>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3" name="テキスト ボックス 462">
          <a:extLst>
            <a:ext uri="{FF2B5EF4-FFF2-40B4-BE49-F238E27FC236}">
              <a16:creationId xmlns:a16="http://schemas.microsoft.com/office/drawing/2014/main" id="{E3223C36-83F4-485D-A516-0CA7027CCC4F}"/>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FBA0A851-DB5D-4633-9B7E-A37F182AB3C9}"/>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5" name="テキスト ボックス 464">
          <a:extLst>
            <a:ext uri="{FF2B5EF4-FFF2-40B4-BE49-F238E27FC236}">
              <a16:creationId xmlns:a16="http://schemas.microsoft.com/office/drawing/2014/main" id="{F5C605C5-113E-49D5-81D4-5D456B40212E}"/>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A3E4EC3F-081A-44FC-9C2C-3A519CE409B3}"/>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7" name="テキスト ボックス 466">
          <a:extLst>
            <a:ext uri="{FF2B5EF4-FFF2-40B4-BE49-F238E27FC236}">
              <a16:creationId xmlns:a16="http://schemas.microsoft.com/office/drawing/2014/main" id="{34857508-96C5-4752-8F39-5FDCEEFA6C5F}"/>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BCE5E0F6-20AA-432B-A874-1337EAC84FC3}"/>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F9D6E8FD-9073-444E-9B76-715252D46A3D}"/>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425201D1-8400-4C95-97F4-6AA33EEE4974}"/>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35052</xdr:rowOff>
    </xdr:from>
    <xdr:to>
      <xdr:col>116</xdr:col>
      <xdr:colOff>62864</xdr:colOff>
      <xdr:row>41</xdr:row>
      <xdr:rowOff>9906</xdr:rowOff>
    </xdr:to>
    <xdr:cxnSp macro="">
      <xdr:nvCxnSpPr>
        <xdr:cNvPr id="471" name="直線コネクタ 470">
          <a:extLst>
            <a:ext uri="{FF2B5EF4-FFF2-40B4-BE49-F238E27FC236}">
              <a16:creationId xmlns:a16="http://schemas.microsoft.com/office/drawing/2014/main" id="{D4015343-EA85-4913-8A5F-80CB5E21B4E7}"/>
            </a:ext>
          </a:extLst>
        </xdr:cNvPr>
        <xdr:cNvCxnSpPr/>
      </xdr:nvCxnSpPr>
      <xdr:spPr>
        <a:xfrm flipV="1">
          <a:off x="19954239" y="5550027"/>
          <a:ext cx="0" cy="1105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13733</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BD0F4FA9-414F-4C61-8787-1DF1492534C9}"/>
            </a:ext>
          </a:extLst>
        </xdr:cNvPr>
        <xdr:cNvSpPr txBox="1"/>
      </xdr:nvSpPr>
      <xdr:spPr>
        <a:xfrm>
          <a:off x="19992975" y="665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xdr:rowOff>
    </xdr:from>
    <xdr:to>
      <xdr:col>116</xdr:col>
      <xdr:colOff>152400</xdr:colOff>
      <xdr:row>41</xdr:row>
      <xdr:rowOff>9906</xdr:rowOff>
    </xdr:to>
    <xdr:cxnSp macro="">
      <xdr:nvCxnSpPr>
        <xdr:cNvPr id="473" name="直線コネクタ 472">
          <a:extLst>
            <a:ext uri="{FF2B5EF4-FFF2-40B4-BE49-F238E27FC236}">
              <a16:creationId xmlns:a16="http://schemas.microsoft.com/office/drawing/2014/main" id="{707DC0DD-A35D-4C35-9885-6ED884FF04BB}"/>
            </a:ext>
          </a:extLst>
        </xdr:cNvPr>
        <xdr:cNvCxnSpPr/>
      </xdr:nvCxnSpPr>
      <xdr:spPr>
        <a:xfrm>
          <a:off x="19878675" y="66551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153179</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D76A26BE-A890-4928-84C3-F7C91B238326}"/>
            </a:ext>
          </a:extLst>
        </xdr:cNvPr>
        <xdr:cNvSpPr txBox="1"/>
      </xdr:nvSpPr>
      <xdr:spPr>
        <a:xfrm>
          <a:off x="19992975" y="5344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35052</xdr:rowOff>
    </xdr:from>
    <xdr:to>
      <xdr:col>116</xdr:col>
      <xdr:colOff>152400</xdr:colOff>
      <xdr:row>34</xdr:row>
      <xdr:rowOff>35052</xdr:rowOff>
    </xdr:to>
    <xdr:cxnSp macro="">
      <xdr:nvCxnSpPr>
        <xdr:cNvPr id="475" name="直線コネクタ 474">
          <a:extLst>
            <a:ext uri="{FF2B5EF4-FFF2-40B4-BE49-F238E27FC236}">
              <a16:creationId xmlns:a16="http://schemas.microsoft.com/office/drawing/2014/main" id="{52D9B07A-BE0D-4628-A7D9-601284D84DDA}"/>
            </a:ext>
          </a:extLst>
        </xdr:cNvPr>
        <xdr:cNvCxnSpPr/>
      </xdr:nvCxnSpPr>
      <xdr:spPr>
        <a:xfrm>
          <a:off x="19878675" y="555002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79265</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6A5EBBD7-952B-400A-A1D9-078AB67BC6AD}"/>
            </a:ext>
          </a:extLst>
        </xdr:cNvPr>
        <xdr:cNvSpPr txBox="1"/>
      </xdr:nvSpPr>
      <xdr:spPr>
        <a:xfrm>
          <a:off x="19992975" y="64038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100838</xdr:rowOff>
    </xdr:from>
    <xdr:to>
      <xdr:col>116</xdr:col>
      <xdr:colOff>114300</xdr:colOff>
      <xdr:row>40</xdr:row>
      <xdr:rowOff>30988</xdr:rowOff>
    </xdr:to>
    <xdr:sp macro="" textlink="">
      <xdr:nvSpPr>
        <xdr:cNvPr id="477" name="フローチャート: 判断 476">
          <a:extLst>
            <a:ext uri="{FF2B5EF4-FFF2-40B4-BE49-F238E27FC236}">
              <a16:creationId xmlns:a16="http://schemas.microsoft.com/office/drawing/2014/main" id="{9885DBA8-AABF-4A38-B4FA-18F16BE6E1CE}"/>
            </a:ext>
          </a:extLst>
        </xdr:cNvPr>
        <xdr:cNvSpPr/>
      </xdr:nvSpPr>
      <xdr:spPr>
        <a:xfrm>
          <a:off x="19897725" y="642861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100838</xdr:rowOff>
    </xdr:from>
    <xdr:to>
      <xdr:col>112</xdr:col>
      <xdr:colOff>38100</xdr:colOff>
      <xdr:row>40</xdr:row>
      <xdr:rowOff>30988</xdr:rowOff>
    </xdr:to>
    <xdr:sp macro="" textlink="">
      <xdr:nvSpPr>
        <xdr:cNvPr id="478" name="フローチャート: 判断 477">
          <a:extLst>
            <a:ext uri="{FF2B5EF4-FFF2-40B4-BE49-F238E27FC236}">
              <a16:creationId xmlns:a16="http://schemas.microsoft.com/office/drawing/2014/main" id="{2CC8EFF5-31CB-4E99-80B5-26AB6A9750AF}"/>
            </a:ext>
          </a:extLst>
        </xdr:cNvPr>
        <xdr:cNvSpPr/>
      </xdr:nvSpPr>
      <xdr:spPr>
        <a:xfrm>
          <a:off x="19154775" y="642861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100838</xdr:rowOff>
    </xdr:from>
    <xdr:to>
      <xdr:col>107</xdr:col>
      <xdr:colOff>101600</xdr:colOff>
      <xdr:row>40</xdr:row>
      <xdr:rowOff>30988</xdr:rowOff>
    </xdr:to>
    <xdr:sp macro="" textlink="">
      <xdr:nvSpPr>
        <xdr:cNvPr id="479" name="フローチャート: 判断 478">
          <a:extLst>
            <a:ext uri="{FF2B5EF4-FFF2-40B4-BE49-F238E27FC236}">
              <a16:creationId xmlns:a16="http://schemas.microsoft.com/office/drawing/2014/main" id="{AF9EBD41-486C-4020-882D-2A8C1331FA48}"/>
            </a:ext>
          </a:extLst>
        </xdr:cNvPr>
        <xdr:cNvSpPr/>
      </xdr:nvSpPr>
      <xdr:spPr>
        <a:xfrm>
          <a:off x="18345150" y="642861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114554</xdr:rowOff>
    </xdr:from>
    <xdr:to>
      <xdr:col>102</xdr:col>
      <xdr:colOff>165100</xdr:colOff>
      <xdr:row>40</xdr:row>
      <xdr:rowOff>44704</xdr:rowOff>
    </xdr:to>
    <xdr:sp macro="" textlink="">
      <xdr:nvSpPr>
        <xdr:cNvPr id="480" name="フローチャート: 判断 479">
          <a:extLst>
            <a:ext uri="{FF2B5EF4-FFF2-40B4-BE49-F238E27FC236}">
              <a16:creationId xmlns:a16="http://schemas.microsoft.com/office/drawing/2014/main" id="{FE2A90E7-58F2-46E1-AF62-288E93A153F8}"/>
            </a:ext>
          </a:extLst>
        </xdr:cNvPr>
        <xdr:cNvSpPr/>
      </xdr:nvSpPr>
      <xdr:spPr>
        <a:xfrm>
          <a:off x="17554575" y="64391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119126</xdr:rowOff>
    </xdr:from>
    <xdr:to>
      <xdr:col>98</xdr:col>
      <xdr:colOff>38100</xdr:colOff>
      <xdr:row>40</xdr:row>
      <xdr:rowOff>49276</xdr:rowOff>
    </xdr:to>
    <xdr:sp macro="" textlink="">
      <xdr:nvSpPr>
        <xdr:cNvPr id="481" name="フローチャート: 判断 480">
          <a:extLst>
            <a:ext uri="{FF2B5EF4-FFF2-40B4-BE49-F238E27FC236}">
              <a16:creationId xmlns:a16="http://schemas.microsoft.com/office/drawing/2014/main" id="{94AC2416-057A-4E20-BB33-883E3F0318C1}"/>
            </a:ext>
          </a:extLst>
        </xdr:cNvPr>
        <xdr:cNvSpPr/>
      </xdr:nvSpPr>
      <xdr:spPr>
        <a:xfrm>
          <a:off x="16754475" y="644690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E3AED92F-036F-4B4A-AA1B-FA3038A0CB02}"/>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ED3EF00C-2309-4A14-AD81-3DF914ED39C6}"/>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27B4552E-542B-43A4-8E2B-77169E07BDF3}"/>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E41DF06A-AAC6-474E-8162-20808EA39757}"/>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C211D282-93C6-481B-A8CA-B77E1517F4BE}"/>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125984</xdr:rowOff>
    </xdr:from>
    <xdr:to>
      <xdr:col>116</xdr:col>
      <xdr:colOff>114300</xdr:colOff>
      <xdr:row>39</xdr:row>
      <xdr:rowOff>56134</xdr:rowOff>
    </xdr:to>
    <xdr:sp macro="" textlink="">
      <xdr:nvSpPr>
        <xdr:cNvPr id="487" name="楕円 486">
          <a:extLst>
            <a:ext uri="{FF2B5EF4-FFF2-40B4-BE49-F238E27FC236}">
              <a16:creationId xmlns:a16="http://schemas.microsoft.com/office/drawing/2014/main" id="{9B09CB0A-ED1A-4BBF-948C-C5E5050E34C7}"/>
            </a:ext>
          </a:extLst>
        </xdr:cNvPr>
        <xdr:cNvSpPr/>
      </xdr:nvSpPr>
      <xdr:spPr>
        <a:xfrm>
          <a:off x="19897725" y="628548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148861</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908F9F88-A259-42AC-A268-F9DC3B0357B4}"/>
            </a:ext>
          </a:extLst>
        </xdr:cNvPr>
        <xdr:cNvSpPr txBox="1"/>
      </xdr:nvSpPr>
      <xdr:spPr>
        <a:xfrm>
          <a:off x="19992975" y="6146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121412</xdr:rowOff>
    </xdr:from>
    <xdr:to>
      <xdr:col>112</xdr:col>
      <xdr:colOff>38100</xdr:colOff>
      <xdr:row>39</xdr:row>
      <xdr:rowOff>51562</xdr:rowOff>
    </xdr:to>
    <xdr:sp macro="" textlink="">
      <xdr:nvSpPr>
        <xdr:cNvPr id="489" name="楕円 488">
          <a:extLst>
            <a:ext uri="{FF2B5EF4-FFF2-40B4-BE49-F238E27FC236}">
              <a16:creationId xmlns:a16="http://schemas.microsoft.com/office/drawing/2014/main" id="{B8C84586-F71A-42B4-983A-5E573B7818A0}"/>
            </a:ext>
          </a:extLst>
        </xdr:cNvPr>
        <xdr:cNvSpPr/>
      </xdr:nvSpPr>
      <xdr:spPr>
        <a:xfrm>
          <a:off x="19154775" y="628726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762</xdr:rowOff>
    </xdr:from>
    <xdr:to>
      <xdr:col>116</xdr:col>
      <xdr:colOff>63500</xdr:colOff>
      <xdr:row>39</xdr:row>
      <xdr:rowOff>5334</xdr:rowOff>
    </xdr:to>
    <xdr:cxnSp macro="">
      <xdr:nvCxnSpPr>
        <xdr:cNvPr id="490" name="直線コネクタ 489">
          <a:extLst>
            <a:ext uri="{FF2B5EF4-FFF2-40B4-BE49-F238E27FC236}">
              <a16:creationId xmlns:a16="http://schemas.microsoft.com/office/drawing/2014/main" id="{70C56388-CB97-4CC6-AB1C-5EF3B642A622}"/>
            </a:ext>
          </a:extLst>
        </xdr:cNvPr>
        <xdr:cNvCxnSpPr/>
      </xdr:nvCxnSpPr>
      <xdr:spPr>
        <a:xfrm>
          <a:off x="19202400" y="6325362"/>
          <a:ext cx="7524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153416</xdr:rowOff>
    </xdr:from>
    <xdr:to>
      <xdr:col>107</xdr:col>
      <xdr:colOff>101600</xdr:colOff>
      <xdr:row>39</xdr:row>
      <xdr:rowOff>83566</xdr:rowOff>
    </xdr:to>
    <xdr:sp macro="" textlink="">
      <xdr:nvSpPr>
        <xdr:cNvPr id="491" name="楕円 490">
          <a:extLst>
            <a:ext uri="{FF2B5EF4-FFF2-40B4-BE49-F238E27FC236}">
              <a16:creationId xmlns:a16="http://schemas.microsoft.com/office/drawing/2014/main" id="{57F3713F-2A9C-4001-A708-5FF265C2CE4C}"/>
            </a:ext>
          </a:extLst>
        </xdr:cNvPr>
        <xdr:cNvSpPr/>
      </xdr:nvSpPr>
      <xdr:spPr>
        <a:xfrm>
          <a:off x="18345150" y="631609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762</xdr:rowOff>
    </xdr:from>
    <xdr:to>
      <xdr:col>111</xdr:col>
      <xdr:colOff>177800</xdr:colOff>
      <xdr:row>39</xdr:row>
      <xdr:rowOff>32766</xdr:rowOff>
    </xdr:to>
    <xdr:cxnSp macro="">
      <xdr:nvCxnSpPr>
        <xdr:cNvPr id="492" name="直線コネクタ 491">
          <a:extLst>
            <a:ext uri="{FF2B5EF4-FFF2-40B4-BE49-F238E27FC236}">
              <a16:creationId xmlns:a16="http://schemas.microsoft.com/office/drawing/2014/main" id="{084BEAB8-2FF7-4316-9D9E-FDF87FA0D321}"/>
            </a:ext>
          </a:extLst>
        </xdr:cNvPr>
        <xdr:cNvCxnSpPr/>
      </xdr:nvCxnSpPr>
      <xdr:spPr>
        <a:xfrm flipV="1">
          <a:off x="18392775" y="6325362"/>
          <a:ext cx="809625" cy="2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27686</xdr:rowOff>
    </xdr:from>
    <xdr:to>
      <xdr:col>102</xdr:col>
      <xdr:colOff>165100</xdr:colOff>
      <xdr:row>39</xdr:row>
      <xdr:rowOff>129286</xdr:rowOff>
    </xdr:to>
    <xdr:sp macro="" textlink="">
      <xdr:nvSpPr>
        <xdr:cNvPr id="493" name="楕円 492">
          <a:extLst>
            <a:ext uri="{FF2B5EF4-FFF2-40B4-BE49-F238E27FC236}">
              <a16:creationId xmlns:a16="http://schemas.microsoft.com/office/drawing/2014/main" id="{5B3D607F-F5E4-4FA4-8142-F06EF4306BA9}"/>
            </a:ext>
          </a:extLst>
        </xdr:cNvPr>
        <xdr:cNvSpPr/>
      </xdr:nvSpPr>
      <xdr:spPr>
        <a:xfrm>
          <a:off x="17554575" y="63554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32766</xdr:rowOff>
    </xdr:from>
    <xdr:to>
      <xdr:col>107</xdr:col>
      <xdr:colOff>50800</xdr:colOff>
      <xdr:row>39</xdr:row>
      <xdr:rowOff>78486</xdr:rowOff>
    </xdr:to>
    <xdr:cxnSp macro="">
      <xdr:nvCxnSpPr>
        <xdr:cNvPr id="494" name="直線コネクタ 493">
          <a:extLst>
            <a:ext uri="{FF2B5EF4-FFF2-40B4-BE49-F238E27FC236}">
              <a16:creationId xmlns:a16="http://schemas.microsoft.com/office/drawing/2014/main" id="{D9BEF661-8524-46D1-BF84-9BC2C47B722D}"/>
            </a:ext>
          </a:extLst>
        </xdr:cNvPr>
        <xdr:cNvCxnSpPr/>
      </xdr:nvCxnSpPr>
      <xdr:spPr>
        <a:xfrm flipV="1">
          <a:off x="17602200" y="6354191"/>
          <a:ext cx="7905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91694</xdr:rowOff>
    </xdr:from>
    <xdr:to>
      <xdr:col>98</xdr:col>
      <xdr:colOff>38100</xdr:colOff>
      <xdr:row>40</xdr:row>
      <xdr:rowOff>21844</xdr:rowOff>
    </xdr:to>
    <xdr:sp macro="" textlink="">
      <xdr:nvSpPr>
        <xdr:cNvPr id="495" name="楕円 494">
          <a:extLst>
            <a:ext uri="{FF2B5EF4-FFF2-40B4-BE49-F238E27FC236}">
              <a16:creationId xmlns:a16="http://schemas.microsoft.com/office/drawing/2014/main" id="{C9782F23-9F67-4BBA-ADA6-36EBF1505A06}"/>
            </a:ext>
          </a:extLst>
        </xdr:cNvPr>
        <xdr:cNvSpPr/>
      </xdr:nvSpPr>
      <xdr:spPr>
        <a:xfrm>
          <a:off x="16754475" y="64131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78486</xdr:rowOff>
    </xdr:from>
    <xdr:to>
      <xdr:col>102</xdr:col>
      <xdr:colOff>114300</xdr:colOff>
      <xdr:row>39</xdr:row>
      <xdr:rowOff>142494</xdr:rowOff>
    </xdr:to>
    <xdr:cxnSp macro="">
      <xdr:nvCxnSpPr>
        <xdr:cNvPr id="496" name="直線コネクタ 495">
          <a:extLst>
            <a:ext uri="{FF2B5EF4-FFF2-40B4-BE49-F238E27FC236}">
              <a16:creationId xmlns:a16="http://schemas.microsoft.com/office/drawing/2014/main" id="{94E9EF2E-1F22-482F-819F-6EEFF6D6EBCF}"/>
            </a:ext>
          </a:extLst>
        </xdr:cNvPr>
        <xdr:cNvCxnSpPr/>
      </xdr:nvCxnSpPr>
      <xdr:spPr>
        <a:xfrm flipV="1">
          <a:off x="16802100" y="6403086"/>
          <a:ext cx="800100" cy="6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22115</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4E7D8384-3718-45FB-9AF2-F0991FB1CC37}"/>
            </a:ext>
          </a:extLst>
        </xdr:cNvPr>
        <xdr:cNvSpPr txBox="1"/>
      </xdr:nvSpPr>
      <xdr:spPr>
        <a:xfrm>
          <a:off x="18983402" y="6508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22115</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89D2D5F6-A9F8-42BE-90A6-7228015D4336}"/>
            </a:ext>
          </a:extLst>
        </xdr:cNvPr>
        <xdr:cNvSpPr txBox="1"/>
      </xdr:nvSpPr>
      <xdr:spPr>
        <a:xfrm>
          <a:off x="18183302" y="6508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35831</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34660AC7-C359-4228-A80C-90F5E1CF3B8F}"/>
            </a:ext>
          </a:extLst>
        </xdr:cNvPr>
        <xdr:cNvSpPr txBox="1"/>
      </xdr:nvSpPr>
      <xdr:spPr>
        <a:xfrm>
          <a:off x="17383202" y="6522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40403</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9E3F86E5-635F-463D-B5DB-8C715461EEC1}"/>
            </a:ext>
          </a:extLst>
        </xdr:cNvPr>
        <xdr:cNvSpPr txBox="1"/>
      </xdr:nvSpPr>
      <xdr:spPr>
        <a:xfrm>
          <a:off x="16592627" y="652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68089</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FF959176-6216-4D37-B44B-95B833AB708A}"/>
            </a:ext>
          </a:extLst>
        </xdr:cNvPr>
        <xdr:cNvSpPr txBox="1"/>
      </xdr:nvSpPr>
      <xdr:spPr>
        <a:xfrm>
          <a:off x="18983402" y="606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100093</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29C7479E-6854-48A7-83FA-4AC4608FB709}"/>
            </a:ext>
          </a:extLst>
        </xdr:cNvPr>
        <xdr:cNvSpPr txBox="1"/>
      </xdr:nvSpPr>
      <xdr:spPr>
        <a:xfrm>
          <a:off x="18183302" y="6104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145813</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1A6B1BAD-635D-40C1-A3DE-4AE28C27EC08}"/>
            </a:ext>
          </a:extLst>
        </xdr:cNvPr>
        <xdr:cNvSpPr txBox="1"/>
      </xdr:nvSpPr>
      <xdr:spPr>
        <a:xfrm>
          <a:off x="17383202" y="614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38371</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34ADDC14-97EF-4167-8CC1-3059F863DC01}"/>
            </a:ext>
          </a:extLst>
        </xdr:cNvPr>
        <xdr:cNvSpPr txBox="1"/>
      </xdr:nvSpPr>
      <xdr:spPr>
        <a:xfrm>
          <a:off x="16592627" y="620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23E47087-FD23-492E-BB4C-8CEC1384D15D}"/>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2A255B2B-7B26-4E32-AD35-A1CE7F0ED534}"/>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1DDB76CB-5EFB-46F6-9BD1-B03BBE7F5363}"/>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8CF0F73B-8A7B-4C34-9325-B66F386077DC}"/>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A9A05F1E-1890-409F-B32A-F467A362445A}"/>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9A784E24-C750-4481-9C23-8E03A55613B8}"/>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4B84136D-972C-43D5-AB4E-980ECCD081DC}"/>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0BD86EE4-0706-4B58-B424-193AA29E1B2D}"/>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51559AAC-C3F9-4B5A-B44B-BFA9987E805B}"/>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E572D5DD-2294-4E35-9D61-55B89AC84FA9}"/>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5" name="テキスト ボックス 514">
          <a:extLst>
            <a:ext uri="{FF2B5EF4-FFF2-40B4-BE49-F238E27FC236}">
              <a16:creationId xmlns:a16="http://schemas.microsoft.com/office/drawing/2014/main" id="{27CD4B9D-6C3D-49BB-A7DA-BC68A11CA136}"/>
            </a:ext>
          </a:extLst>
        </xdr:cNvPr>
        <xdr:cNvSpPr txBox="1"/>
      </xdr:nvSpPr>
      <xdr:spPr>
        <a:xfrm>
          <a:off x="10845966"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6" name="直線コネクタ 515">
          <a:extLst>
            <a:ext uri="{FF2B5EF4-FFF2-40B4-BE49-F238E27FC236}">
              <a16:creationId xmlns:a16="http://schemas.microsoft.com/office/drawing/2014/main" id="{9AE76008-F63C-4A2A-8D85-546DFD3F5F7D}"/>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7" name="テキスト ボックス 516">
          <a:extLst>
            <a:ext uri="{FF2B5EF4-FFF2-40B4-BE49-F238E27FC236}">
              <a16:creationId xmlns:a16="http://schemas.microsoft.com/office/drawing/2014/main" id="{009BE433-55A8-4AAF-B0F8-CB2CF88D5D56}"/>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8" name="直線コネクタ 517">
          <a:extLst>
            <a:ext uri="{FF2B5EF4-FFF2-40B4-BE49-F238E27FC236}">
              <a16:creationId xmlns:a16="http://schemas.microsoft.com/office/drawing/2014/main" id="{B071BB73-6884-4DE8-805A-B316D1F4E4FA}"/>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9" name="テキスト ボックス 518">
          <a:extLst>
            <a:ext uri="{FF2B5EF4-FFF2-40B4-BE49-F238E27FC236}">
              <a16:creationId xmlns:a16="http://schemas.microsoft.com/office/drawing/2014/main" id="{2136FBEC-535F-42E2-871E-5C3C4903BA11}"/>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0" name="直線コネクタ 519">
          <a:extLst>
            <a:ext uri="{FF2B5EF4-FFF2-40B4-BE49-F238E27FC236}">
              <a16:creationId xmlns:a16="http://schemas.microsoft.com/office/drawing/2014/main" id="{41ABCAA7-9910-4D11-9C10-B2F0646CF066}"/>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1" name="テキスト ボックス 520">
          <a:extLst>
            <a:ext uri="{FF2B5EF4-FFF2-40B4-BE49-F238E27FC236}">
              <a16:creationId xmlns:a16="http://schemas.microsoft.com/office/drawing/2014/main" id="{9D7A6920-E24F-4395-9C2C-5122A34C3816}"/>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2" name="直線コネクタ 521">
          <a:extLst>
            <a:ext uri="{FF2B5EF4-FFF2-40B4-BE49-F238E27FC236}">
              <a16:creationId xmlns:a16="http://schemas.microsoft.com/office/drawing/2014/main" id="{0B32510D-FAED-4C5D-B6F3-C927EC0492EA}"/>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3" name="テキスト ボックス 522">
          <a:extLst>
            <a:ext uri="{FF2B5EF4-FFF2-40B4-BE49-F238E27FC236}">
              <a16:creationId xmlns:a16="http://schemas.microsoft.com/office/drawing/2014/main" id="{193B23DD-7A4D-4C95-BBBB-5C43C2E52A86}"/>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4" name="直線コネクタ 523">
          <a:extLst>
            <a:ext uri="{FF2B5EF4-FFF2-40B4-BE49-F238E27FC236}">
              <a16:creationId xmlns:a16="http://schemas.microsoft.com/office/drawing/2014/main" id="{5378BE25-DDE4-4B8B-A25E-444DB96E5955}"/>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5" name="テキスト ボックス 524">
          <a:extLst>
            <a:ext uri="{FF2B5EF4-FFF2-40B4-BE49-F238E27FC236}">
              <a16:creationId xmlns:a16="http://schemas.microsoft.com/office/drawing/2014/main" id="{816304D8-91D8-4888-9C2B-42B7ED6254FB}"/>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6" name="直線コネクタ 525">
          <a:extLst>
            <a:ext uri="{FF2B5EF4-FFF2-40B4-BE49-F238E27FC236}">
              <a16:creationId xmlns:a16="http://schemas.microsoft.com/office/drawing/2014/main" id="{B5F11871-D7BC-4ECA-BFA1-910B91CE7D51}"/>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7" name="テキスト ボックス 526">
          <a:extLst>
            <a:ext uri="{FF2B5EF4-FFF2-40B4-BE49-F238E27FC236}">
              <a16:creationId xmlns:a16="http://schemas.microsoft.com/office/drawing/2014/main" id="{790613AF-2CD5-45D6-948C-F75F6564282F}"/>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E689B81B-82F2-4E15-AEEE-01F2022351CC}"/>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9" name="テキスト ボックス 528">
          <a:extLst>
            <a:ext uri="{FF2B5EF4-FFF2-40B4-BE49-F238E27FC236}">
              <a16:creationId xmlns:a16="http://schemas.microsoft.com/office/drawing/2014/main" id="{EDD2B99D-9F6A-4A2D-A713-322F901C512C}"/>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A7FE9B4A-BB62-4E32-A1E4-06FCFF02230C}"/>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83276</xdr:rowOff>
    </xdr:from>
    <xdr:to>
      <xdr:col>85</xdr:col>
      <xdr:colOff>126364</xdr:colOff>
      <xdr:row>64</xdr:row>
      <xdr:rowOff>19594</xdr:rowOff>
    </xdr:to>
    <xdr:cxnSp macro="">
      <xdr:nvCxnSpPr>
        <xdr:cNvPr id="531" name="直線コネクタ 530">
          <a:extLst>
            <a:ext uri="{FF2B5EF4-FFF2-40B4-BE49-F238E27FC236}">
              <a16:creationId xmlns:a16="http://schemas.microsoft.com/office/drawing/2014/main" id="{7C847791-41B5-4591-8498-219F3902C9A2}"/>
            </a:ext>
          </a:extLst>
        </xdr:cNvPr>
        <xdr:cNvCxnSpPr/>
      </xdr:nvCxnSpPr>
      <xdr:spPr>
        <a:xfrm flipV="1">
          <a:off x="14696439" y="9001851"/>
          <a:ext cx="0" cy="1390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23421</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4D6E5587-054F-4C10-A234-1FFCE3A977C9}"/>
            </a:ext>
          </a:extLst>
        </xdr:cNvPr>
        <xdr:cNvSpPr txBox="1"/>
      </xdr:nvSpPr>
      <xdr:spPr>
        <a:xfrm>
          <a:off x="14735175" y="10399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19594</xdr:rowOff>
    </xdr:from>
    <xdr:to>
      <xdr:col>86</xdr:col>
      <xdr:colOff>25400</xdr:colOff>
      <xdr:row>64</xdr:row>
      <xdr:rowOff>19594</xdr:rowOff>
    </xdr:to>
    <xdr:cxnSp macro="">
      <xdr:nvCxnSpPr>
        <xdr:cNvPr id="533" name="直線コネクタ 532">
          <a:extLst>
            <a:ext uri="{FF2B5EF4-FFF2-40B4-BE49-F238E27FC236}">
              <a16:creationId xmlns:a16="http://schemas.microsoft.com/office/drawing/2014/main" id="{C4212DCA-2695-412A-A997-A3105BBA2072}"/>
            </a:ext>
          </a:extLst>
        </xdr:cNvPr>
        <xdr:cNvCxnSpPr/>
      </xdr:nvCxnSpPr>
      <xdr:spPr>
        <a:xfrm>
          <a:off x="14611350" y="103923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29953</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0BA77629-E2A3-4F5E-9BF2-8013A669FBBE}"/>
            </a:ext>
          </a:extLst>
        </xdr:cNvPr>
        <xdr:cNvSpPr txBox="1"/>
      </xdr:nvSpPr>
      <xdr:spPr>
        <a:xfrm>
          <a:off x="14735175" y="8780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83276</xdr:rowOff>
    </xdr:from>
    <xdr:to>
      <xdr:col>86</xdr:col>
      <xdr:colOff>25400</xdr:colOff>
      <xdr:row>55</xdr:row>
      <xdr:rowOff>83276</xdr:rowOff>
    </xdr:to>
    <xdr:cxnSp macro="">
      <xdr:nvCxnSpPr>
        <xdr:cNvPr id="535" name="直線コネクタ 534">
          <a:extLst>
            <a:ext uri="{FF2B5EF4-FFF2-40B4-BE49-F238E27FC236}">
              <a16:creationId xmlns:a16="http://schemas.microsoft.com/office/drawing/2014/main" id="{AD083239-ECEF-483D-9C41-1D6855D9BD70}"/>
            </a:ext>
          </a:extLst>
        </xdr:cNvPr>
        <xdr:cNvCxnSpPr/>
      </xdr:nvCxnSpPr>
      <xdr:spPr>
        <a:xfrm>
          <a:off x="14611350" y="900185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166024</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5C19C829-7E92-4E00-9F25-4198A942CB59}"/>
            </a:ext>
          </a:extLst>
        </xdr:cNvPr>
        <xdr:cNvSpPr txBox="1"/>
      </xdr:nvSpPr>
      <xdr:spPr>
        <a:xfrm>
          <a:off x="14735175" y="95640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16147</xdr:rowOff>
    </xdr:from>
    <xdr:to>
      <xdr:col>85</xdr:col>
      <xdr:colOff>177800</xdr:colOff>
      <xdr:row>59</xdr:row>
      <xdr:rowOff>117747</xdr:rowOff>
    </xdr:to>
    <xdr:sp macro="" textlink="">
      <xdr:nvSpPr>
        <xdr:cNvPr id="537" name="フローチャート: 判断 536">
          <a:extLst>
            <a:ext uri="{FF2B5EF4-FFF2-40B4-BE49-F238E27FC236}">
              <a16:creationId xmlns:a16="http://schemas.microsoft.com/office/drawing/2014/main" id="{81E79074-C362-4C97-B43B-C0BEF5ED0DEA}"/>
            </a:ext>
          </a:extLst>
        </xdr:cNvPr>
        <xdr:cNvSpPr/>
      </xdr:nvSpPr>
      <xdr:spPr>
        <a:xfrm>
          <a:off x="14649450" y="957924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32476</xdr:rowOff>
    </xdr:from>
    <xdr:to>
      <xdr:col>81</xdr:col>
      <xdr:colOff>101600</xdr:colOff>
      <xdr:row>59</xdr:row>
      <xdr:rowOff>134076</xdr:rowOff>
    </xdr:to>
    <xdr:sp macro="" textlink="">
      <xdr:nvSpPr>
        <xdr:cNvPr id="538" name="フローチャート: 判断 537">
          <a:extLst>
            <a:ext uri="{FF2B5EF4-FFF2-40B4-BE49-F238E27FC236}">
              <a16:creationId xmlns:a16="http://schemas.microsoft.com/office/drawing/2014/main" id="{7C38D70B-E5C8-473C-A5A0-056676C4C7D7}"/>
            </a:ext>
          </a:extLst>
        </xdr:cNvPr>
        <xdr:cNvSpPr/>
      </xdr:nvSpPr>
      <xdr:spPr>
        <a:xfrm>
          <a:off x="13887450" y="959240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61867</xdr:rowOff>
    </xdr:from>
    <xdr:to>
      <xdr:col>76</xdr:col>
      <xdr:colOff>165100</xdr:colOff>
      <xdr:row>59</xdr:row>
      <xdr:rowOff>163467</xdr:rowOff>
    </xdr:to>
    <xdr:sp macro="" textlink="">
      <xdr:nvSpPr>
        <xdr:cNvPr id="539" name="フローチャート: 判断 538">
          <a:extLst>
            <a:ext uri="{FF2B5EF4-FFF2-40B4-BE49-F238E27FC236}">
              <a16:creationId xmlns:a16="http://schemas.microsoft.com/office/drawing/2014/main" id="{A0DD1E8B-F80A-4548-BEBE-9D39DA17AF35}"/>
            </a:ext>
          </a:extLst>
        </xdr:cNvPr>
        <xdr:cNvSpPr/>
      </xdr:nvSpPr>
      <xdr:spPr>
        <a:xfrm>
          <a:off x="13096875" y="962814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114119</xdr:rowOff>
    </xdr:from>
    <xdr:to>
      <xdr:col>72</xdr:col>
      <xdr:colOff>38100</xdr:colOff>
      <xdr:row>60</xdr:row>
      <xdr:rowOff>44269</xdr:rowOff>
    </xdr:to>
    <xdr:sp macro="" textlink="">
      <xdr:nvSpPr>
        <xdr:cNvPr id="540" name="フローチャート: 判断 539">
          <a:extLst>
            <a:ext uri="{FF2B5EF4-FFF2-40B4-BE49-F238E27FC236}">
              <a16:creationId xmlns:a16="http://schemas.microsoft.com/office/drawing/2014/main" id="{A0E55784-E728-4F7B-B9D9-881033CD508C}"/>
            </a:ext>
          </a:extLst>
        </xdr:cNvPr>
        <xdr:cNvSpPr/>
      </xdr:nvSpPr>
      <xdr:spPr>
        <a:xfrm>
          <a:off x="12296775" y="96772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159838</xdr:rowOff>
    </xdr:from>
    <xdr:to>
      <xdr:col>67</xdr:col>
      <xdr:colOff>101600</xdr:colOff>
      <xdr:row>60</xdr:row>
      <xdr:rowOff>89988</xdr:rowOff>
    </xdr:to>
    <xdr:sp macro="" textlink="">
      <xdr:nvSpPr>
        <xdr:cNvPr id="541" name="フローチャート: 判断 540">
          <a:extLst>
            <a:ext uri="{FF2B5EF4-FFF2-40B4-BE49-F238E27FC236}">
              <a16:creationId xmlns:a16="http://schemas.microsoft.com/office/drawing/2014/main" id="{A7C9CD3A-E0D6-4A0C-9ABB-5EC5E38FBDC5}"/>
            </a:ext>
          </a:extLst>
        </xdr:cNvPr>
        <xdr:cNvSpPr/>
      </xdr:nvSpPr>
      <xdr:spPr>
        <a:xfrm>
          <a:off x="11487150" y="972611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AE76B3BC-A890-466E-B797-C52532E1D5C6}"/>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1B10630C-5173-4499-B7D3-4C3FFF72FCA8}"/>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CD20CE24-8153-496F-B0FA-1CA7FFAB999E}"/>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D2E5F1FB-A4B5-41D0-9E29-B23649A9A785}"/>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358A0014-4D08-489C-9394-A51C6C831486}"/>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171269</xdr:rowOff>
    </xdr:from>
    <xdr:to>
      <xdr:col>85</xdr:col>
      <xdr:colOff>177800</xdr:colOff>
      <xdr:row>57</xdr:row>
      <xdr:rowOff>101419</xdr:rowOff>
    </xdr:to>
    <xdr:sp macro="" textlink="">
      <xdr:nvSpPr>
        <xdr:cNvPr id="547" name="楕円 546">
          <a:extLst>
            <a:ext uri="{FF2B5EF4-FFF2-40B4-BE49-F238E27FC236}">
              <a16:creationId xmlns:a16="http://schemas.microsoft.com/office/drawing/2014/main" id="{B01D3B2E-86D2-47AC-BEEF-0F80E421226E}"/>
            </a:ext>
          </a:extLst>
        </xdr:cNvPr>
        <xdr:cNvSpPr/>
      </xdr:nvSpPr>
      <xdr:spPr>
        <a:xfrm>
          <a:off x="14649450" y="923906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22696</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8246F775-74CC-4773-910C-CFC539CE8979}"/>
            </a:ext>
          </a:extLst>
        </xdr:cNvPr>
        <xdr:cNvSpPr txBox="1"/>
      </xdr:nvSpPr>
      <xdr:spPr>
        <a:xfrm>
          <a:off x="14735175" y="9103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3084</xdr:rowOff>
    </xdr:from>
    <xdr:to>
      <xdr:col>81</xdr:col>
      <xdr:colOff>101600</xdr:colOff>
      <xdr:row>57</xdr:row>
      <xdr:rowOff>104684</xdr:rowOff>
    </xdr:to>
    <xdr:sp macro="" textlink="">
      <xdr:nvSpPr>
        <xdr:cNvPr id="549" name="楕円 548">
          <a:extLst>
            <a:ext uri="{FF2B5EF4-FFF2-40B4-BE49-F238E27FC236}">
              <a16:creationId xmlns:a16="http://schemas.microsoft.com/office/drawing/2014/main" id="{D5E02691-1E1C-4DF6-8C2D-DB50D0954033}"/>
            </a:ext>
          </a:extLst>
        </xdr:cNvPr>
        <xdr:cNvSpPr/>
      </xdr:nvSpPr>
      <xdr:spPr>
        <a:xfrm>
          <a:off x="13887450" y="924233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50619</xdr:rowOff>
    </xdr:from>
    <xdr:to>
      <xdr:col>85</xdr:col>
      <xdr:colOff>127000</xdr:colOff>
      <xdr:row>57</xdr:row>
      <xdr:rowOff>53884</xdr:rowOff>
    </xdr:to>
    <xdr:cxnSp macro="">
      <xdr:nvCxnSpPr>
        <xdr:cNvPr id="550" name="直線コネクタ 549">
          <a:extLst>
            <a:ext uri="{FF2B5EF4-FFF2-40B4-BE49-F238E27FC236}">
              <a16:creationId xmlns:a16="http://schemas.microsoft.com/office/drawing/2014/main" id="{51FADAEE-E0A8-4C31-A930-E8E2C1338976}"/>
            </a:ext>
          </a:extLst>
        </xdr:cNvPr>
        <xdr:cNvCxnSpPr/>
      </xdr:nvCxnSpPr>
      <xdr:spPr>
        <a:xfrm flipV="1">
          <a:off x="13935075" y="9286694"/>
          <a:ext cx="762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119017</xdr:rowOff>
    </xdr:from>
    <xdr:to>
      <xdr:col>76</xdr:col>
      <xdr:colOff>165100</xdr:colOff>
      <xdr:row>57</xdr:row>
      <xdr:rowOff>49167</xdr:rowOff>
    </xdr:to>
    <xdr:sp macro="" textlink="">
      <xdr:nvSpPr>
        <xdr:cNvPr id="551" name="楕円 550">
          <a:extLst>
            <a:ext uri="{FF2B5EF4-FFF2-40B4-BE49-F238E27FC236}">
              <a16:creationId xmlns:a16="http://schemas.microsoft.com/office/drawing/2014/main" id="{65EDBBB8-DC2B-4DE7-B7B6-4BD53C31234D}"/>
            </a:ext>
          </a:extLst>
        </xdr:cNvPr>
        <xdr:cNvSpPr/>
      </xdr:nvSpPr>
      <xdr:spPr>
        <a:xfrm>
          <a:off x="13096875" y="919951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169817</xdr:rowOff>
    </xdr:from>
    <xdr:to>
      <xdr:col>81</xdr:col>
      <xdr:colOff>50800</xdr:colOff>
      <xdr:row>57</xdr:row>
      <xdr:rowOff>53884</xdr:rowOff>
    </xdr:to>
    <xdr:cxnSp macro="">
      <xdr:nvCxnSpPr>
        <xdr:cNvPr id="552" name="直線コネクタ 551">
          <a:extLst>
            <a:ext uri="{FF2B5EF4-FFF2-40B4-BE49-F238E27FC236}">
              <a16:creationId xmlns:a16="http://schemas.microsoft.com/office/drawing/2014/main" id="{5CF13956-FB13-437B-BBCB-0B44368AA16A}"/>
            </a:ext>
          </a:extLst>
        </xdr:cNvPr>
        <xdr:cNvCxnSpPr/>
      </xdr:nvCxnSpPr>
      <xdr:spPr>
        <a:xfrm>
          <a:off x="13144500" y="9237617"/>
          <a:ext cx="790575" cy="52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91259</xdr:rowOff>
    </xdr:from>
    <xdr:to>
      <xdr:col>72</xdr:col>
      <xdr:colOff>38100</xdr:colOff>
      <xdr:row>58</xdr:row>
      <xdr:rowOff>21409</xdr:rowOff>
    </xdr:to>
    <xdr:sp macro="" textlink="">
      <xdr:nvSpPr>
        <xdr:cNvPr id="553" name="楕円 552">
          <a:extLst>
            <a:ext uri="{FF2B5EF4-FFF2-40B4-BE49-F238E27FC236}">
              <a16:creationId xmlns:a16="http://schemas.microsoft.com/office/drawing/2014/main" id="{243BD984-FBA3-43CF-A24C-EF076DC4C7A2}"/>
            </a:ext>
          </a:extLst>
        </xdr:cNvPr>
        <xdr:cNvSpPr/>
      </xdr:nvSpPr>
      <xdr:spPr>
        <a:xfrm>
          <a:off x="12296775" y="932733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169817</xdr:rowOff>
    </xdr:from>
    <xdr:to>
      <xdr:col>76</xdr:col>
      <xdr:colOff>114300</xdr:colOff>
      <xdr:row>57</xdr:row>
      <xdr:rowOff>142059</xdr:rowOff>
    </xdr:to>
    <xdr:cxnSp macro="">
      <xdr:nvCxnSpPr>
        <xdr:cNvPr id="554" name="直線コネクタ 553">
          <a:extLst>
            <a:ext uri="{FF2B5EF4-FFF2-40B4-BE49-F238E27FC236}">
              <a16:creationId xmlns:a16="http://schemas.microsoft.com/office/drawing/2014/main" id="{BA489AFD-6CF8-4377-8788-6E008B7346C3}"/>
            </a:ext>
          </a:extLst>
        </xdr:cNvPr>
        <xdr:cNvCxnSpPr/>
      </xdr:nvCxnSpPr>
      <xdr:spPr>
        <a:xfrm flipV="1">
          <a:off x="12344400" y="9237617"/>
          <a:ext cx="800100" cy="14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65133</xdr:rowOff>
    </xdr:from>
    <xdr:to>
      <xdr:col>67</xdr:col>
      <xdr:colOff>101600</xdr:colOff>
      <xdr:row>57</xdr:row>
      <xdr:rowOff>166733</xdr:rowOff>
    </xdr:to>
    <xdr:sp macro="" textlink="">
      <xdr:nvSpPr>
        <xdr:cNvPr id="555" name="楕円 554">
          <a:extLst>
            <a:ext uri="{FF2B5EF4-FFF2-40B4-BE49-F238E27FC236}">
              <a16:creationId xmlns:a16="http://schemas.microsoft.com/office/drawing/2014/main" id="{6F412ACC-5826-4931-BDB7-C385AAC58485}"/>
            </a:ext>
          </a:extLst>
        </xdr:cNvPr>
        <xdr:cNvSpPr/>
      </xdr:nvSpPr>
      <xdr:spPr>
        <a:xfrm>
          <a:off x="11487150" y="930755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115933</xdr:rowOff>
    </xdr:from>
    <xdr:to>
      <xdr:col>71</xdr:col>
      <xdr:colOff>177800</xdr:colOff>
      <xdr:row>57</xdr:row>
      <xdr:rowOff>142059</xdr:rowOff>
    </xdr:to>
    <xdr:cxnSp macro="">
      <xdr:nvCxnSpPr>
        <xdr:cNvPr id="556" name="直線コネクタ 555">
          <a:extLst>
            <a:ext uri="{FF2B5EF4-FFF2-40B4-BE49-F238E27FC236}">
              <a16:creationId xmlns:a16="http://schemas.microsoft.com/office/drawing/2014/main" id="{913E2F28-16CC-4444-B0C8-0E8DEF4C53F4}"/>
            </a:ext>
          </a:extLst>
        </xdr:cNvPr>
        <xdr:cNvCxnSpPr/>
      </xdr:nvCxnSpPr>
      <xdr:spPr>
        <a:xfrm>
          <a:off x="11534775" y="9355183"/>
          <a:ext cx="809625"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125203</xdr:rowOff>
    </xdr:from>
    <xdr:ext cx="405111" cy="259045"/>
    <xdr:sp macro="" textlink="">
      <xdr:nvSpPr>
        <xdr:cNvPr id="557" name="n_1aveValue【学校施設】&#10;有形固定資産減価償却率">
          <a:extLst>
            <a:ext uri="{FF2B5EF4-FFF2-40B4-BE49-F238E27FC236}">
              <a16:creationId xmlns:a16="http://schemas.microsoft.com/office/drawing/2014/main" id="{F29D1F5C-8769-409E-A6FE-5C2D4519F378}"/>
            </a:ext>
          </a:extLst>
        </xdr:cNvPr>
        <xdr:cNvSpPr txBox="1"/>
      </xdr:nvSpPr>
      <xdr:spPr>
        <a:xfrm>
          <a:off x="13745219" y="968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154594</xdr:rowOff>
    </xdr:from>
    <xdr:ext cx="405111" cy="259045"/>
    <xdr:sp macro="" textlink="">
      <xdr:nvSpPr>
        <xdr:cNvPr id="558" name="n_2aveValue【学校施設】&#10;有形固定資産減価償却率">
          <a:extLst>
            <a:ext uri="{FF2B5EF4-FFF2-40B4-BE49-F238E27FC236}">
              <a16:creationId xmlns:a16="http://schemas.microsoft.com/office/drawing/2014/main" id="{7E51BCFB-3EAB-4DD0-A157-72C75A530298}"/>
            </a:ext>
          </a:extLst>
        </xdr:cNvPr>
        <xdr:cNvSpPr txBox="1"/>
      </xdr:nvSpPr>
      <xdr:spPr>
        <a:xfrm>
          <a:off x="12964169" y="9717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35396</xdr:rowOff>
    </xdr:from>
    <xdr:ext cx="405111" cy="259045"/>
    <xdr:sp macro="" textlink="">
      <xdr:nvSpPr>
        <xdr:cNvPr id="559" name="n_3aveValue【学校施設】&#10;有形固定資産減価償却率">
          <a:extLst>
            <a:ext uri="{FF2B5EF4-FFF2-40B4-BE49-F238E27FC236}">
              <a16:creationId xmlns:a16="http://schemas.microsoft.com/office/drawing/2014/main" id="{1CE35B3E-2706-4D2C-BDBA-4345A0C80F30}"/>
            </a:ext>
          </a:extLst>
        </xdr:cNvPr>
        <xdr:cNvSpPr txBox="1"/>
      </xdr:nvSpPr>
      <xdr:spPr>
        <a:xfrm>
          <a:off x="12164069" y="9760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81115</xdr:rowOff>
    </xdr:from>
    <xdr:ext cx="405111" cy="259045"/>
    <xdr:sp macro="" textlink="">
      <xdr:nvSpPr>
        <xdr:cNvPr id="560" name="n_4aveValue【学校施設】&#10;有形固定資産減価償却率">
          <a:extLst>
            <a:ext uri="{FF2B5EF4-FFF2-40B4-BE49-F238E27FC236}">
              <a16:creationId xmlns:a16="http://schemas.microsoft.com/office/drawing/2014/main" id="{D7225070-F52D-431E-B274-FDD1E847E997}"/>
            </a:ext>
          </a:extLst>
        </xdr:cNvPr>
        <xdr:cNvSpPr txBox="1"/>
      </xdr:nvSpPr>
      <xdr:spPr>
        <a:xfrm>
          <a:off x="11354444" y="9809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121211</xdr:rowOff>
    </xdr:from>
    <xdr:ext cx="405111" cy="259045"/>
    <xdr:sp macro="" textlink="">
      <xdr:nvSpPr>
        <xdr:cNvPr id="561" name="n_1mainValue【学校施設】&#10;有形固定資産減価償却率">
          <a:extLst>
            <a:ext uri="{FF2B5EF4-FFF2-40B4-BE49-F238E27FC236}">
              <a16:creationId xmlns:a16="http://schemas.microsoft.com/office/drawing/2014/main" id="{89FC5332-F234-4169-A3A8-0745FA832020}"/>
            </a:ext>
          </a:extLst>
        </xdr:cNvPr>
        <xdr:cNvSpPr txBox="1"/>
      </xdr:nvSpPr>
      <xdr:spPr>
        <a:xfrm>
          <a:off x="13745219" y="9039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65694</xdr:rowOff>
    </xdr:from>
    <xdr:ext cx="405111" cy="259045"/>
    <xdr:sp macro="" textlink="">
      <xdr:nvSpPr>
        <xdr:cNvPr id="562" name="n_2mainValue【学校施設】&#10;有形固定資産減価償却率">
          <a:extLst>
            <a:ext uri="{FF2B5EF4-FFF2-40B4-BE49-F238E27FC236}">
              <a16:creationId xmlns:a16="http://schemas.microsoft.com/office/drawing/2014/main" id="{8CB3FE70-FE2D-4EDE-8786-4AD661760875}"/>
            </a:ext>
          </a:extLst>
        </xdr:cNvPr>
        <xdr:cNvSpPr txBox="1"/>
      </xdr:nvSpPr>
      <xdr:spPr>
        <a:xfrm>
          <a:off x="12964169" y="8984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37936</xdr:rowOff>
    </xdr:from>
    <xdr:ext cx="405111" cy="259045"/>
    <xdr:sp macro="" textlink="">
      <xdr:nvSpPr>
        <xdr:cNvPr id="563" name="n_3mainValue【学校施設】&#10;有形固定資産減価償却率">
          <a:extLst>
            <a:ext uri="{FF2B5EF4-FFF2-40B4-BE49-F238E27FC236}">
              <a16:creationId xmlns:a16="http://schemas.microsoft.com/office/drawing/2014/main" id="{6F7B5053-50EB-4D97-A7D4-5AAE5B4F6647}"/>
            </a:ext>
          </a:extLst>
        </xdr:cNvPr>
        <xdr:cNvSpPr txBox="1"/>
      </xdr:nvSpPr>
      <xdr:spPr>
        <a:xfrm>
          <a:off x="12164069" y="9115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11810</xdr:rowOff>
    </xdr:from>
    <xdr:ext cx="405111" cy="259045"/>
    <xdr:sp macro="" textlink="">
      <xdr:nvSpPr>
        <xdr:cNvPr id="564" name="n_4mainValue【学校施設】&#10;有形固定資産減価償却率">
          <a:extLst>
            <a:ext uri="{FF2B5EF4-FFF2-40B4-BE49-F238E27FC236}">
              <a16:creationId xmlns:a16="http://schemas.microsoft.com/office/drawing/2014/main" id="{DCB7A317-8751-4765-B4DB-687F51166031}"/>
            </a:ext>
          </a:extLst>
        </xdr:cNvPr>
        <xdr:cNvSpPr txBox="1"/>
      </xdr:nvSpPr>
      <xdr:spPr>
        <a:xfrm>
          <a:off x="11354444" y="9085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303C375E-AED4-4FE3-B04D-0BC92FCAFAE5}"/>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54C5B880-142D-48C2-A629-1D298E721859}"/>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F7FACD19-DF68-41FD-8F2D-14C33EBFEC7A}"/>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503D7088-24B1-4FDD-A978-7320B19EE3C3}"/>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0885C26C-9C75-45D7-B0F8-3E50D7021A8D}"/>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EF22CF51-CA8E-49F7-8E63-C1B42520872B}"/>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E3D934F0-C9F7-4F4D-9F46-BB39DD4A8407}"/>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E9C66445-8755-4A4D-8E90-1D8551276543}"/>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17B8B843-E6AB-46FB-9AE9-55127DFF5F03}"/>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42AD240D-9C2A-4778-BA45-84CC44E691FF}"/>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5" name="テキスト ボックス 574">
          <a:extLst>
            <a:ext uri="{FF2B5EF4-FFF2-40B4-BE49-F238E27FC236}">
              <a16:creationId xmlns:a16="http://schemas.microsoft.com/office/drawing/2014/main" id="{CC41A276-5DF5-438D-AA0C-C6F94CF03620}"/>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E76EC4CD-B85B-4667-89B4-6A5AA32FE259}"/>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308D539C-CD90-4A11-B1C0-AA6856BE3EB9}"/>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9EF2EFAC-D1AE-4636-BF46-AB227B3BB838}"/>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5E9C0CA8-5746-44C0-B3FC-6719E36C4AB9}"/>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8E7B27B5-2C38-4F84-AA37-132D19312737}"/>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B883E6FD-8840-46B9-B062-3620D10576E8}"/>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729F8955-E41C-4FF7-A1C6-022AE51C6D85}"/>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68DD54D6-FB22-4E1B-AB8A-FF379BA48C39}"/>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0B5ADD76-9D61-4029-921B-D78FC812565D}"/>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396EF6CD-D53A-428E-856D-FB76856F0D36}"/>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EE779AE3-860F-4577-8DB9-681AFD8E0A21}"/>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6770462B-A14E-4F48-B11B-6CDFFA9981C7}"/>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3F71038-DBC4-4AC8-BC7E-1E5E6A35B2F3}"/>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82550</xdr:rowOff>
    </xdr:from>
    <xdr:to>
      <xdr:col>116</xdr:col>
      <xdr:colOff>62864</xdr:colOff>
      <xdr:row>64</xdr:row>
      <xdr:rowOff>22860</xdr:rowOff>
    </xdr:to>
    <xdr:cxnSp macro="">
      <xdr:nvCxnSpPr>
        <xdr:cNvPr id="589" name="直線コネクタ 588">
          <a:extLst>
            <a:ext uri="{FF2B5EF4-FFF2-40B4-BE49-F238E27FC236}">
              <a16:creationId xmlns:a16="http://schemas.microsoft.com/office/drawing/2014/main" id="{1900D138-5825-4C55-90E4-5BB0030C9765}"/>
            </a:ext>
          </a:extLst>
        </xdr:cNvPr>
        <xdr:cNvCxnSpPr/>
      </xdr:nvCxnSpPr>
      <xdr:spPr>
        <a:xfrm flipV="1">
          <a:off x="19954239" y="9001125"/>
          <a:ext cx="0" cy="1397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590" name="【学校施設】&#10;一人当たり面積最小値テキスト">
          <a:extLst>
            <a:ext uri="{FF2B5EF4-FFF2-40B4-BE49-F238E27FC236}">
              <a16:creationId xmlns:a16="http://schemas.microsoft.com/office/drawing/2014/main" id="{7B451B73-3B0A-41D5-9575-E1487B4FD9BC}"/>
            </a:ext>
          </a:extLst>
        </xdr:cNvPr>
        <xdr:cNvSpPr txBox="1"/>
      </xdr:nvSpPr>
      <xdr:spPr>
        <a:xfrm>
          <a:off x="19992975" y="1040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591" name="直線コネクタ 590">
          <a:extLst>
            <a:ext uri="{FF2B5EF4-FFF2-40B4-BE49-F238E27FC236}">
              <a16:creationId xmlns:a16="http://schemas.microsoft.com/office/drawing/2014/main" id="{908EFC04-45FD-473F-9743-99701FE3AC3E}"/>
            </a:ext>
          </a:extLst>
        </xdr:cNvPr>
        <xdr:cNvCxnSpPr/>
      </xdr:nvCxnSpPr>
      <xdr:spPr>
        <a:xfrm>
          <a:off x="19878675" y="103987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29227</xdr:rowOff>
    </xdr:from>
    <xdr:ext cx="469744" cy="259045"/>
    <xdr:sp macro="" textlink="">
      <xdr:nvSpPr>
        <xdr:cNvPr id="592" name="【学校施設】&#10;一人当たり面積最大値テキスト">
          <a:extLst>
            <a:ext uri="{FF2B5EF4-FFF2-40B4-BE49-F238E27FC236}">
              <a16:creationId xmlns:a16="http://schemas.microsoft.com/office/drawing/2014/main" id="{41227C24-EF57-4A19-8A6C-16947C5948D1}"/>
            </a:ext>
          </a:extLst>
        </xdr:cNvPr>
        <xdr:cNvSpPr txBox="1"/>
      </xdr:nvSpPr>
      <xdr:spPr>
        <a:xfrm>
          <a:off x="19992975" y="877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82550</xdr:rowOff>
    </xdr:from>
    <xdr:to>
      <xdr:col>116</xdr:col>
      <xdr:colOff>152400</xdr:colOff>
      <xdr:row>55</xdr:row>
      <xdr:rowOff>82550</xdr:rowOff>
    </xdr:to>
    <xdr:cxnSp macro="">
      <xdr:nvCxnSpPr>
        <xdr:cNvPr id="593" name="直線コネクタ 592">
          <a:extLst>
            <a:ext uri="{FF2B5EF4-FFF2-40B4-BE49-F238E27FC236}">
              <a16:creationId xmlns:a16="http://schemas.microsoft.com/office/drawing/2014/main" id="{9CC3599F-86CE-4C43-A08A-4EA4063E2D09}"/>
            </a:ext>
          </a:extLst>
        </xdr:cNvPr>
        <xdr:cNvCxnSpPr/>
      </xdr:nvCxnSpPr>
      <xdr:spPr>
        <a:xfrm>
          <a:off x="19878675" y="90011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17</xdr:rowOff>
    </xdr:from>
    <xdr:ext cx="469744" cy="259045"/>
    <xdr:sp macro="" textlink="">
      <xdr:nvSpPr>
        <xdr:cNvPr id="594" name="【学校施設】&#10;一人当たり面積平均値テキスト">
          <a:extLst>
            <a:ext uri="{FF2B5EF4-FFF2-40B4-BE49-F238E27FC236}">
              <a16:creationId xmlns:a16="http://schemas.microsoft.com/office/drawing/2014/main" id="{10D9C708-C92F-46C9-9D37-B5A58216C557}"/>
            </a:ext>
          </a:extLst>
        </xdr:cNvPr>
        <xdr:cNvSpPr txBox="1"/>
      </xdr:nvSpPr>
      <xdr:spPr>
        <a:xfrm>
          <a:off x="19992975" y="100488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21590</xdr:rowOff>
    </xdr:from>
    <xdr:to>
      <xdr:col>116</xdr:col>
      <xdr:colOff>114300</xdr:colOff>
      <xdr:row>62</xdr:row>
      <xdr:rowOff>123190</xdr:rowOff>
    </xdr:to>
    <xdr:sp macro="" textlink="">
      <xdr:nvSpPr>
        <xdr:cNvPr id="595" name="フローチャート: 判断 594">
          <a:extLst>
            <a:ext uri="{FF2B5EF4-FFF2-40B4-BE49-F238E27FC236}">
              <a16:creationId xmlns:a16="http://schemas.microsoft.com/office/drawing/2014/main" id="{10E3CEEF-4B85-4BBA-AACF-E6AB3DDE634C}"/>
            </a:ext>
          </a:extLst>
        </xdr:cNvPr>
        <xdr:cNvSpPr/>
      </xdr:nvSpPr>
      <xdr:spPr>
        <a:xfrm>
          <a:off x="19897725" y="100704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11430</xdr:rowOff>
    </xdr:from>
    <xdr:to>
      <xdr:col>112</xdr:col>
      <xdr:colOff>38100</xdr:colOff>
      <xdr:row>62</xdr:row>
      <xdr:rowOff>113030</xdr:rowOff>
    </xdr:to>
    <xdr:sp macro="" textlink="">
      <xdr:nvSpPr>
        <xdr:cNvPr id="596" name="フローチャート: 判断 595">
          <a:extLst>
            <a:ext uri="{FF2B5EF4-FFF2-40B4-BE49-F238E27FC236}">
              <a16:creationId xmlns:a16="http://schemas.microsoft.com/office/drawing/2014/main" id="{E7647088-2259-4C5F-9AF7-5B31C7721A2C}"/>
            </a:ext>
          </a:extLst>
        </xdr:cNvPr>
        <xdr:cNvSpPr/>
      </xdr:nvSpPr>
      <xdr:spPr>
        <a:xfrm>
          <a:off x="19154775" y="100571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11430</xdr:rowOff>
    </xdr:from>
    <xdr:to>
      <xdr:col>107</xdr:col>
      <xdr:colOff>101600</xdr:colOff>
      <xdr:row>62</xdr:row>
      <xdr:rowOff>113030</xdr:rowOff>
    </xdr:to>
    <xdr:sp macro="" textlink="">
      <xdr:nvSpPr>
        <xdr:cNvPr id="597" name="フローチャート: 判断 596">
          <a:extLst>
            <a:ext uri="{FF2B5EF4-FFF2-40B4-BE49-F238E27FC236}">
              <a16:creationId xmlns:a16="http://schemas.microsoft.com/office/drawing/2014/main" id="{8C207A8D-EE82-4289-B78E-4B4379053EB3}"/>
            </a:ext>
          </a:extLst>
        </xdr:cNvPr>
        <xdr:cNvSpPr/>
      </xdr:nvSpPr>
      <xdr:spPr>
        <a:xfrm>
          <a:off x="18345150" y="100571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98" name="フローチャート: 判断 597">
          <a:extLst>
            <a:ext uri="{FF2B5EF4-FFF2-40B4-BE49-F238E27FC236}">
              <a16:creationId xmlns:a16="http://schemas.microsoft.com/office/drawing/2014/main" id="{66308377-5031-4734-AE39-8AE16BDEC6E6}"/>
            </a:ext>
          </a:extLst>
        </xdr:cNvPr>
        <xdr:cNvSpPr/>
      </xdr:nvSpPr>
      <xdr:spPr>
        <a:xfrm>
          <a:off x="17554575" y="100774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35560</xdr:rowOff>
    </xdr:from>
    <xdr:to>
      <xdr:col>98</xdr:col>
      <xdr:colOff>38100</xdr:colOff>
      <xdr:row>62</xdr:row>
      <xdr:rowOff>137160</xdr:rowOff>
    </xdr:to>
    <xdr:sp macro="" textlink="">
      <xdr:nvSpPr>
        <xdr:cNvPr id="599" name="フローチャート: 判断 598">
          <a:extLst>
            <a:ext uri="{FF2B5EF4-FFF2-40B4-BE49-F238E27FC236}">
              <a16:creationId xmlns:a16="http://schemas.microsoft.com/office/drawing/2014/main" id="{1DE0CAD2-C1BD-453D-B116-A4B6868F88CC}"/>
            </a:ext>
          </a:extLst>
        </xdr:cNvPr>
        <xdr:cNvSpPr/>
      </xdr:nvSpPr>
      <xdr:spPr>
        <a:xfrm>
          <a:off x="16754475" y="100844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8CE0DA8B-7432-4BEA-9DBC-100E66668AF2}"/>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333F8CEE-6046-4296-9D84-8D6540646467}"/>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5DD35BA5-4CD3-4742-AE57-221F51C4DF00}"/>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DEA52C24-E94A-4069-8A7C-6C3578FF8829}"/>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C87E2D54-421C-49D5-8710-7CCAD983713C}"/>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71120</xdr:rowOff>
    </xdr:from>
    <xdr:to>
      <xdr:col>116</xdr:col>
      <xdr:colOff>114300</xdr:colOff>
      <xdr:row>62</xdr:row>
      <xdr:rowOff>1270</xdr:rowOff>
    </xdr:to>
    <xdr:sp macro="" textlink="">
      <xdr:nvSpPr>
        <xdr:cNvPr id="605" name="楕円 604">
          <a:extLst>
            <a:ext uri="{FF2B5EF4-FFF2-40B4-BE49-F238E27FC236}">
              <a16:creationId xmlns:a16="http://schemas.microsoft.com/office/drawing/2014/main" id="{87A3BCC5-9D95-47B6-B227-1EC6082DE925}"/>
            </a:ext>
          </a:extLst>
        </xdr:cNvPr>
        <xdr:cNvSpPr/>
      </xdr:nvSpPr>
      <xdr:spPr>
        <a:xfrm>
          <a:off x="19897725" y="99548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93997</xdr:rowOff>
    </xdr:from>
    <xdr:ext cx="469744" cy="259045"/>
    <xdr:sp macro="" textlink="">
      <xdr:nvSpPr>
        <xdr:cNvPr id="606" name="【学校施設】&#10;一人当たり面積該当値テキスト">
          <a:extLst>
            <a:ext uri="{FF2B5EF4-FFF2-40B4-BE49-F238E27FC236}">
              <a16:creationId xmlns:a16="http://schemas.microsoft.com/office/drawing/2014/main" id="{4470ABD5-BCD8-4066-BA0E-19319F5392B9}"/>
            </a:ext>
          </a:extLst>
        </xdr:cNvPr>
        <xdr:cNvSpPr txBox="1"/>
      </xdr:nvSpPr>
      <xdr:spPr>
        <a:xfrm>
          <a:off x="19992975" y="9819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72390</xdr:rowOff>
    </xdr:from>
    <xdr:to>
      <xdr:col>112</xdr:col>
      <xdr:colOff>38100</xdr:colOff>
      <xdr:row>62</xdr:row>
      <xdr:rowOff>2540</xdr:rowOff>
    </xdr:to>
    <xdr:sp macro="" textlink="">
      <xdr:nvSpPr>
        <xdr:cNvPr id="607" name="楕円 606">
          <a:extLst>
            <a:ext uri="{FF2B5EF4-FFF2-40B4-BE49-F238E27FC236}">
              <a16:creationId xmlns:a16="http://schemas.microsoft.com/office/drawing/2014/main" id="{1C3C818B-19F5-44DB-B27A-CF1F1F91EFBC}"/>
            </a:ext>
          </a:extLst>
        </xdr:cNvPr>
        <xdr:cNvSpPr/>
      </xdr:nvSpPr>
      <xdr:spPr>
        <a:xfrm>
          <a:off x="19154775" y="99561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121920</xdr:rowOff>
    </xdr:from>
    <xdr:to>
      <xdr:col>116</xdr:col>
      <xdr:colOff>63500</xdr:colOff>
      <xdr:row>61</xdr:row>
      <xdr:rowOff>123190</xdr:rowOff>
    </xdr:to>
    <xdr:cxnSp macro="">
      <xdr:nvCxnSpPr>
        <xdr:cNvPr id="608" name="直線コネクタ 607">
          <a:extLst>
            <a:ext uri="{FF2B5EF4-FFF2-40B4-BE49-F238E27FC236}">
              <a16:creationId xmlns:a16="http://schemas.microsoft.com/office/drawing/2014/main" id="{D9C11ABA-6E43-49A3-BB9F-5C07F8B5B0BC}"/>
            </a:ext>
          </a:extLst>
        </xdr:cNvPr>
        <xdr:cNvCxnSpPr/>
      </xdr:nvCxnSpPr>
      <xdr:spPr>
        <a:xfrm flipV="1">
          <a:off x="19202400" y="10012045"/>
          <a:ext cx="75247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59690</xdr:rowOff>
    </xdr:from>
    <xdr:to>
      <xdr:col>107</xdr:col>
      <xdr:colOff>101600</xdr:colOff>
      <xdr:row>61</xdr:row>
      <xdr:rowOff>161290</xdr:rowOff>
    </xdr:to>
    <xdr:sp macro="" textlink="">
      <xdr:nvSpPr>
        <xdr:cNvPr id="609" name="楕円 608">
          <a:extLst>
            <a:ext uri="{FF2B5EF4-FFF2-40B4-BE49-F238E27FC236}">
              <a16:creationId xmlns:a16="http://schemas.microsoft.com/office/drawing/2014/main" id="{D2FDC03E-97EF-4107-BD8F-DB01F74308ED}"/>
            </a:ext>
          </a:extLst>
        </xdr:cNvPr>
        <xdr:cNvSpPr/>
      </xdr:nvSpPr>
      <xdr:spPr>
        <a:xfrm>
          <a:off x="18345150" y="99466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110490</xdr:rowOff>
    </xdr:from>
    <xdr:to>
      <xdr:col>111</xdr:col>
      <xdr:colOff>177800</xdr:colOff>
      <xdr:row>61</xdr:row>
      <xdr:rowOff>123190</xdr:rowOff>
    </xdr:to>
    <xdr:cxnSp macro="">
      <xdr:nvCxnSpPr>
        <xdr:cNvPr id="610" name="直線コネクタ 609">
          <a:extLst>
            <a:ext uri="{FF2B5EF4-FFF2-40B4-BE49-F238E27FC236}">
              <a16:creationId xmlns:a16="http://schemas.microsoft.com/office/drawing/2014/main" id="{3C76D966-3360-4F0B-A767-4BA6E2D7843F}"/>
            </a:ext>
          </a:extLst>
        </xdr:cNvPr>
        <xdr:cNvCxnSpPr/>
      </xdr:nvCxnSpPr>
      <xdr:spPr>
        <a:xfrm>
          <a:off x="18392775" y="9994265"/>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71120</xdr:rowOff>
    </xdr:from>
    <xdr:to>
      <xdr:col>102</xdr:col>
      <xdr:colOff>165100</xdr:colOff>
      <xdr:row>62</xdr:row>
      <xdr:rowOff>1270</xdr:rowOff>
    </xdr:to>
    <xdr:sp macro="" textlink="">
      <xdr:nvSpPr>
        <xdr:cNvPr id="611" name="楕円 610">
          <a:extLst>
            <a:ext uri="{FF2B5EF4-FFF2-40B4-BE49-F238E27FC236}">
              <a16:creationId xmlns:a16="http://schemas.microsoft.com/office/drawing/2014/main" id="{6ECFDD2E-6598-41BD-9CF3-D42DE4347BCE}"/>
            </a:ext>
          </a:extLst>
        </xdr:cNvPr>
        <xdr:cNvSpPr/>
      </xdr:nvSpPr>
      <xdr:spPr>
        <a:xfrm>
          <a:off x="17554575" y="99548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110490</xdr:rowOff>
    </xdr:from>
    <xdr:to>
      <xdr:col>107</xdr:col>
      <xdr:colOff>50800</xdr:colOff>
      <xdr:row>61</xdr:row>
      <xdr:rowOff>121920</xdr:rowOff>
    </xdr:to>
    <xdr:cxnSp macro="">
      <xdr:nvCxnSpPr>
        <xdr:cNvPr id="612" name="直線コネクタ 611">
          <a:extLst>
            <a:ext uri="{FF2B5EF4-FFF2-40B4-BE49-F238E27FC236}">
              <a16:creationId xmlns:a16="http://schemas.microsoft.com/office/drawing/2014/main" id="{67A79F4C-D6AE-462E-92AB-6BF33FDB9147}"/>
            </a:ext>
          </a:extLst>
        </xdr:cNvPr>
        <xdr:cNvCxnSpPr/>
      </xdr:nvCxnSpPr>
      <xdr:spPr>
        <a:xfrm flipV="1">
          <a:off x="17602200" y="9994265"/>
          <a:ext cx="79057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165100</xdr:rowOff>
    </xdr:from>
    <xdr:to>
      <xdr:col>98</xdr:col>
      <xdr:colOff>38100</xdr:colOff>
      <xdr:row>61</xdr:row>
      <xdr:rowOff>95250</xdr:rowOff>
    </xdr:to>
    <xdr:sp macro="" textlink="">
      <xdr:nvSpPr>
        <xdr:cNvPr id="613" name="楕円 612">
          <a:extLst>
            <a:ext uri="{FF2B5EF4-FFF2-40B4-BE49-F238E27FC236}">
              <a16:creationId xmlns:a16="http://schemas.microsoft.com/office/drawing/2014/main" id="{B09936DD-713F-4AFF-B203-8039215A3C11}"/>
            </a:ext>
          </a:extLst>
        </xdr:cNvPr>
        <xdr:cNvSpPr/>
      </xdr:nvSpPr>
      <xdr:spPr>
        <a:xfrm>
          <a:off x="16754475" y="98869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44450</xdr:rowOff>
    </xdr:from>
    <xdr:to>
      <xdr:col>102</xdr:col>
      <xdr:colOff>114300</xdr:colOff>
      <xdr:row>61</xdr:row>
      <xdr:rowOff>121920</xdr:rowOff>
    </xdr:to>
    <xdr:cxnSp macro="">
      <xdr:nvCxnSpPr>
        <xdr:cNvPr id="614" name="直線コネクタ 613">
          <a:extLst>
            <a:ext uri="{FF2B5EF4-FFF2-40B4-BE49-F238E27FC236}">
              <a16:creationId xmlns:a16="http://schemas.microsoft.com/office/drawing/2014/main" id="{B80C4A54-257D-428F-B486-671291A334B1}"/>
            </a:ext>
          </a:extLst>
        </xdr:cNvPr>
        <xdr:cNvCxnSpPr/>
      </xdr:nvCxnSpPr>
      <xdr:spPr>
        <a:xfrm>
          <a:off x="16802100" y="9934575"/>
          <a:ext cx="800100" cy="77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104157</xdr:rowOff>
    </xdr:from>
    <xdr:ext cx="469744" cy="259045"/>
    <xdr:sp macro="" textlink="">
      <xdr:nvSpPr>
        <xdr:cNvPr id="615" name="n_1aveValue【学校施設】&#10;一人当たり面積">
          <a:extLst>
            <a:ext uri="{FF2B5EF4-FFF2-40B4-BE49-F238E27FC236}">
              <a16:creationId xmlns:a16="http://schemas.microsoft.com/office/drawing/2014/main" id="{6E679670-11D1-461E-A5A8-AA0501EE40B4}"/>
            </a:ext>
          </a:extLst>
        </xdr:cNvPr>
        <xdr:cNvSpPr txBox="1"/>
      </xdr:nvSpPr>
      <xdr:spPr>
        <a:xfrm>
          <a:off x="18983402" y="1015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104157</xdr:rowOff>
    </xdr:from>
    <xdr:ext cx="469744" cy="259045"/>
    <xdr:sp macro="" textlink="">
      <xdr:nvSpPr>
        <xdr:cNvPr id="616" name="n_2aveValue【学校施設】&#10;一人当たり面積">
          <a:extLst>
            <a:ext uri="{FF2B5EF4-FFF2-40B4-BE49-F238E27FC236}">
              <a16:creationId xmlns:a16="http://schemas.microsoft.com/office/drawing/2014/main" id="{EA7C0708-0003-47EC-9CCF-FE0AB683BD56}"/>
            </a:ext>
          </a:extLst>
        </xdr:cNvPr>
        <xdr:cNvSpPr txBox="1"/>
      </xdr:nvSpPr>
      <xdr:spPr>
        <a:xfrm>
          <a:off x="18183302" y="1015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118127</xdr:rowOff>
    </xdr:from>
    <xdr:ext cx="469744" cy="259045"/>
    <xdr:sp macro="" textlink="">
      <xdr:nvSpPr>
        <xdr:cNvPr id="617" name="n_3aveValue【学校施設】&#10;一人当たり面積">
          <a:extLst>
            <a:ext uri="{FF2B5EF4-FFF2-40B4-BE49-F238E27FC236}">
              <a16:creationId xmlns:a16="http://schemas.microsoft.com/office/drawing/2014/main" id="{4EDAA84C-A86E-4B68-A358-D49FD8225EE7}"/>
            </a:ext>
          </a:extLst>
        </xdr:cNvPr>
        <xdr:cNvSpPr txBox="1"/>
      </xdr:nvSpPr>
      <xdr:spPr>
        <a:xfrm>
          <a:off x="17383202" y="1017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128287</xdr:rowOff>
    </xdr:from>
    <xdr:ext cx="469744" cy="259045"/>
    <xdr:sp macro="" textlink="">
      <xdr:nvSpPr>
        <xdr:cNvPr id="618" name="n_4aveValue【学校施設】&#10;一人当たり面積">
          <a:extLst>
            <a:ext uri="{FF2B5EF4-FFF2-40B4-BE49-F238E27FC236}">
              <a16:creationId xmlns:a16="http://schemas.microsoft.com/office/drawing/2014/main" id="{CD31CCCB-1CAF-41B7-9737-F3A43F02C8FB}"/>
            </a:ext>
          </a:extLst>
        </xdr:cNvPr>
        <xdr:cNvSpPr txBox="1"/>
      </xdr:nvSpPr>
      <xdr:spPr>
        <a:xfrm>
          <a:off x="16592627" y="10173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19067</xdr:rowOff>
    </xdr:from>
    <xdr:ext cx="469744" cy="259045"/>
    <xdr:sp macro="" textlink="">
      <xdr:nvSpPr>
        <xdr:cNvPr id="619" name="n_1mainValue【学校施設】&#10;一人当たり面積">
          <a:extLst>
            <a:ext uri="{FF2B5EF4-FFF2-40B4-BE49-F238E27FC236}">
              <a16:creationId xmlns:a16="http://schemas.microsoft.com/office/drawing/2014/main" id="{26D624B0-1A65-4BD3-ABD0-4B4540D9F650}"/>
            </a:ext>
          </a:extLst>
        </xdr:cNvPr>
        <xdr:cNvSpPr txBox="1"/>
      </xdr:nvSpPr>
      <xdr:spPr>
        <a:xfrm>
          <a:off x="18983402" y="9744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6367</xdr:rowOff>
    </xdr:from>
    <xdr:ext cx="469744" cy="259045"/>
    <xdr:sp macro="" textlink="">
      <xdr:nvSpPr>
        <xdr:cNvPr id="620" name="n_2mainValue【学校施設】&#10;一人当たり面積">
          <a:extLst>
            <a:ext uri="{FF2B5EF4-FFF2-40B4-BE49-F238E27FC236}">
              <a16:creationId xmlns:a16="http://schemas.microsoft.com/office/drawing/2014/main" id="{4238BC97-C88A-4E5B-AB0D-980BAB50AC08}"/>
            </a:ext>
          </a:extLst>
        </xdr:cNvPr>
        <xdr:cNvSpPr txBox="1"/>
      </xdr:nvSpPr>
      <xdr:spPr>
        <a:xfrm>
          <a:off x="18183302" y="9734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17797</xdr:rowOff>
    </xdr:from>
    <xdr:ext cx="469744" cy="259045"/>
    <xdr:sp macro="" textlink="">
      <xdr:nvSpPr>
        <xdr:cNvPr id="621" name="n_3mainValue【学校施設】&#10;一人当たり面積">
          <a:extLst>
            <a:ext uri="{FF2B5EF4-FFF2-40B4-BE49-F238E27FC236}">
              <a16:creationId xmlns:a16="http://schemas.microsoft.com/office/drawing/2014/main" id="{32C4F284-F8D8-4410-A537-314A978D33C2}"/>
            </a:ext>
          </a:extLst>
        </xdr:cNvPr>
        <xdr:cNvSpPr txBox="1"/>
      </xdr:nvSpPr>
      <xdr:spPr>
        <a:xfrm>
          <a:off x="17383202" y="974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111777</xdr:rowOff>
    </xdr:from>
    <xdr:ext cx="469744" cy="259045"/>
    <xdr:sp macro="" textlink="">
      <xdr:nvSpPr>
        <xdr:cNvPr id="622" name="n_4mainValue【学校施設】&#10;一人当たり面積">
          <a:extLst>
            <a:ext uri="{FF2B5EF4-FFF2-40B4-BE49-F238E27FC236}">
              <a16:creationId xmlns:a16="http://schemas.microsoft.com/office/drawing/2014/main" id="{E030F92F-4040-4892-BF44-1768517EE753}"/>
            </a:ext>
          </a:extLst>
        </xdr:cNvPr>
        <xdr:cNvSpPr txBox="1"/>
      </xdr:nvSpPr>
      <xdr:spPr>
        <a:xfrm>
          <a:off x="16592627" y="9674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CAC83518-B539-4200-8731-BF2646A03E92}"/>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85AFF566-9DD5-4AA4-964C-229E5E6B6F3E}"/>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C84B0F1C-5026-4CA0-93C6-4AEB80989C74}"/>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569EF65A-8F97-47F8-A2BD-90446F68EF9D}"/>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A5B24A5A-B111-4F2B-9CD2-1DF9F7DDC1C6}"/>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BD8C49AF-E055-4A64-8097-3B62894F5E90}"/>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F29B85F5-5FA7-4287-8731-997823DB23F7}"/>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A2483138-100F-4572-B3CC-B354385D91FA}"/>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BF973C97-6102-4196-B132-7C62049DCE2F}"/>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1D7A0912-55F6-4667-AC38-DD76AB458A0A}"/>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A8EEEE54-CF48-466B-B004-3D9C227DE53A}"/>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B3112348-6186-4B01-8126-5E0369065629}"/>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8A0A9FBD-39EC-41C6-8F45-1BC35A9215A4}"/>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6E18CAD1-F634-43B1-8ED2-9419E94C3CD7}"/>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64170A81-B83A-4F3B-A720-4358F09481E2}"/>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4DAC95C3-E364-4794-B7EF-C48022F381D4}"/>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77F30EB0-9D12-4D4A-8E74-4D0FB6637F7C}"/>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94E15872-3B66-4FF5-8320-61F6787E94AD}"/>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FAC2ED49-ACD7-4BF3-A2E5-38408240E30B}"/>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4190772F-2EAD-439F-B49C-17FF35A3CC06}"/>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DF7682AA-03D2-4615-BE40-DD8FE6BD4462}"/>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19931A82-272F-4133-8961-06FBC595FD38}"/>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A0111778-74B4-4ACA-9B6F-2EFB4AF1A232}"/>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CFE8B844-A6FD-44B5-A65C-4A4176B5DFBC}"/>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9525</xdr:rowOff>
    </xdr:to>
    <xdr:cxnSp macro="">
      <xdr:nvCxnSpPr>
        <xdr:cNvPr id="647" name="直線コネクタ 646">
          <a:extLst>
            <a:ext uri="{FF2B5EF4-FFF2-40B4-BE49-F238E27FC236}">
              <a16:creationId xmlns:a16="http://schemas.microsoft.com/office/drawing/2014/main" id="{C9E9D2F5-7C87-491E-932C-8F76B595AC49}"/>
            </a:ext>
          </a:extLst>
        </xdr:cNvPr>
        <xdr:cNvCxnSpPr/>
      </xdr:nvCxnSpPr>
      <xdr:spPr>
        <a:xfrm flipV="1">
          <a:off x="14696439" y="12637770"/>
          <a:ext cx="0" cy="1303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13352</xdr:rowOff>
    </xdr:from>
    <xdr:ext cx="405111" cy="259045"/>
    <xdr:sp macro="" textlink="">
      <xdr:nvSpPr>
        <xdr:cNvPr id="648" name="【児童館】&#10;有形固定資産減価償却率最小値テキスト">
          <a:extLst>
            <a:ext uri="{FF2B5EF4-FFF2-40B4-BE49-F238E27FC236}">
              <a16:creationId xmlns:a16="http://schemas.microsoft.com/office/drawing/2014/main" id="{4A796024-33C3-41E0-ACC7-16718906C32B}"/>
            </a:ext>
          </a:extLst>
        </xdr:cNvPr>
        <xdr:cNvSpPr txBox="1"/>
      </xdr:nvSpPr>
      <xdr:spPr>
        <a:xfrm>
          <a:off x="14735175" y="1394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9525</xdr:rowOff>
    </xdr:from>
    <xdr:to>
      <xdr:col>86</xdr:col>
      <xdr:colOff>25400</xdr:colOff>
      <xdr:row>86</xdr:row>
      <xdr:rowOff>9525</xdr:rowOff>
    </xdr:to>
    <xdr:cxnSp macro="">
      <xdr:nvCxnSpPr>
        <xdr:cNvPr id="649" name="直線コネクタ 648">
          <a:extLst>
            <a:ext uri="{FF2B5EF4-FFF2-40B4-BE49-F238E27FC236}">
              <a16:creationId xmlns:a16="http://schemas.microsoft.com/office/drawing/2014/main" id="{792018BA-36D5-4CE1-AA88-97B10A6059B9}"/>
            </a:ext>
          </a:extLst>
        </xdr:cNvPr>
        <xdr:cNvCxnSpPr/>
      </xdr:nvCxnSpPr>
      <xdr:spPr>
        <a:xfrm>
          <a:off x="14611350" y="139414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650" name="【児童館】&#10;有形固定資産減価償却率最大値テキスト">
          <a:extLst>
            <a:ext uri="{FF2B5EF4-FFF2-40B4-BE49-F238E27FC236}">
              <a16:creationId xmlns:a16="http://schemas.microsoft.com/office/drawing/2014/main" id="{14158F37-978A-4D99-BF86-66F80010C0EB}"/>
            </a:ext>
          </a:extLst>
        </xdr:cNvPr>
        <xdr:cNvSpPr txBox="1"/>
      </xdr:nvSpPr>
      <xdr:spPr>
        <a:xfrm>
          <a:off x="14735175" y="12432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51" name="直線コネクタ 650">
          <a:extLst>
            <a:ext uri="{FF2B5EF4-FFF2-40B4-BE49-F238E27FC236}">
              <a16:creationId xmlns:a16="http://schemas.microsoft.com/office/drawing/2014/main" id="{C097354A-30DB-48F0-A7AB-A81B33F98627}"/>
            </a:ext>
          </a:extLst>
        </xdr:cNvPr>
        <xdr:cNvCxnSpPr/>
      </xdr:nvCxnSpPr>
      <xdr:spPr>
        <a:xfrm>
          <a:off x="14611350" y="126377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31132</xdr:rowOff>
    </xdr:from>
    <xdr:ext cx="405111" cy="259045"/>
    <xdr:sp macro="" textlink="">
      <xdr:nvSpPr>
        <xdr:cNvPr id="652" name="【児童館】&#10;有形固定資産減価償却率平均値テキスト">
          <a:extLst>
            <a:ext uri="{FF2B5EF4-FFF2-40B4-BE49-F238E27FC236}">
              <a16:creationId xmlns:a16="http://schemas.microsoft.com/office/drawing/2014/main" id="{F01A6C3C-D51A-4EF7-9D50-FCD2E4C3F0AC}"/>
            </a:ext>
          </a:extLst>
        </xdr:cNvPr>
        <xdr:cNvSpPr txBox="1"/>
      </xdr:nvSpPr>
      <xdr:spPr>
        <a:xfrm>
          <a:off x="14735175" y="13153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653" name="フローチャート: 判断 652">
          <a:extLst>
            <a:ext uri="{FF2B5EF4-FFF2-40B4-BE49-F238E27FC236}">
              <a16:creationId xmlns:a16="http://schemas.microsoft.com/office/drawing/2014/main" id="{65016481-28D0-43AD-9719-82E91511D4D9}"/>
            </a:ext>
          </a:extLst>
        </xdr:cNvPr>
        <xdr:cNvSpPr/>
      </xdr:nvSpPr>
      <xdr:spPr>
        <a:xfrm>
          <a:off x="14649450" y="132988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54" name="フローチャート: 判断 653">
          <a:extLst>
            <a:ext uri="{FF2B5EF4-FFF2-40B4-BE49-F238E27FC236}">
              <a16:creationId xmlns:a16="http://schemas.microsoft.com/office/drawing/2014/main" id="{60C5D565-D63A-45E6-8A93-7E8A4FA3ADA7}"/>
            </a:ext>
          </a:extLst>
        </xdr:cNvPr>
        <xdr:cNvSpPr/>
      </xdr:nvSpPr>
      <xdr:spPr>
        <a:xfrm>
          <a:off x="13887450" y="1325118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124461</xdr:rowOff>
    </xdr:from>
    <xdr:to>
      <xdr:col>76</xdr:col>
      <xdr:colOff>165100</xdr:colOff>
      <xdr:row>82</xdr:row>
      <xdr:rowOff>54611</xdr:rowOff>
    </xdr:to>
    <xdr:sp macro="" textlink="">
      <xdr:nvSpPr>
        <xdr:cNvPr id="655" name="フローチャート: 判断 654">
          <a:extLst>
            <a:ext uri="{FF2B5EF4-FFF2-40B4-BE49-F238E27FC236}">
              <a16:creationId xmlns:a16="http://schemas.microsoft.com/office/drawing/2014/main" id="{F4E7B434-6CBA-492F-9F36-FE10009AF378}"/>
            </a:ext>
          </a:extLst>
        </xdr:cNvPr>
        <xdr:cNvSpPr/>
      </xdr:nvSpPr>
      <xdr:spPr>
        <a:xfrm>
          <a:off x="13096875" y="1324673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114936</xdr:rowOff>
    </xdr:from>
    <xdr:to>
      <xdr:col>72</xdr:col>
      <xdr:colOff>38100</xdr:colOff>
      <xdr:row>82</xdr:row>
      <xdr:rowOff>45086</xdr:rowOff>
    </xdr:to>
    <xdr:sp macro="" textlink="">
      <xdr:nvSpPr>
        <xdr:cNvPr id="656" name="フローチャート: 判断 655">
          <a:extLst>
            <a:ext uri="{FF2B5EF4-FFF2-40B4-BE49-F238E27FC236}">
              <a16:creationId xmlns:a16="http://schemas.microsoft.com/office/drawing/2014/main" id="{66060ADD-EB2E-419A-BEDC-7C961C0919FD}"/>
            </a:ext>
          </a:extLst>
        </xdr:cNvPr>
        <xdr:cNvSpPr/>
      </xdr:nvSpPr>
      <xdr:spPr>
        <a:xfrm>
          <a:off x="12296775" y="132403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657" name="フローチャート: 判断 656">
          <a:extLst>
            <a:ext uri="{FF2B5EF4-FFF2-40B4-BE49-F238E27FC236}">
              <a16:creationId xmlns:a16="http://schemas.microsoft.com/office/drawing/2014/main" id="{FCE71E81-5FD1-41DE-800A-E9DAF59A6B41}"/>
            </a:ext>
          </a:extLst>
        </xdr:cNvPr>
        <xdr:cNvSpPr/>
      </xdr:nvSpPr>
      <xdr:spPr>
        <a:xfrm>
          <a:off x="11487150" y="132384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F6DBA503-4DFE-4968-99B9-3EADBF7F6DC9}"/>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241D524-F106-45EC-A578-586D2EE6E5F1}"/>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EF8A1C69-52DE-43CF-A3C3-5620D7274558}"/>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14C50227-C860-4648-9E96-85B98508C383}"/>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1BEE6FFB-EBF1-459D-A6CE-76002A677795}"/>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44450</xdr:rowOff>
    </xdr:from>
    <xdr:to>
      <xdr:col>85</xdr:col>
      <xdr:colOff>177800</xdr:colOff>
      <xdr:row>82</xdr:row>
      <xdr:rowOff>146050</xdr:rowOff>
    </xdr:to>
    <xdr:sp macro="" textlink="">
      <xdr:nvSpPr>
        <xdr:cNvPr id="663" name="楕円 662">
          <a:extLst>
            <a:ext uri="{FF2B5EF4-FFF2-40B4-BE49-F238E27FC236}">
              <a16:creationId xmlns:a16="http://schemas.microsoft.com/office/drawing/2014/main" id="{8F2C0788-F333-4FE9-A0EE-0453AA3CAD61}"/>
            </a:ext>
          </a:extLst>
        </xdr:cNvPr>
        <xdr:cNvSpPr/>
      </xdr:nvSpPr>
      <xdr:spPr>
        <a:xfrm>
          <a:off x="14649450" y="133350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22877</xdr:rowOff>
    </xdr:from>
    <xdr:ext cx="405111" cy="259045"/>
    <xdr:sp macro="" textlink="">
      <xdr:nvSpPr>
        <xdr:cNvPr id="664" name="【児童館】&#10;有形固定資産減価償却率該当値テキスト">
          <a:extLst>
            <a:ext uri="{FF2B5EF4-FFF2-40B4-BE49-F238E27FC236}">
              <a16:creationId xmlns:a16="http://schemas.microsoft.com/office/drawing/2014/main" id="{1B86E5DB-1CA8-4AA6-A298-BDD77C1B9257}"/>
            </a:ext>
          </a:extLst>
        </xdr:cNvPr>
        <xdr:cNvSpPr txBox="1"/>
      </xdr:nvSpPr>
      <xdr:spPr>
        <a:xfrm>
          <a:off x="14735175" y="13313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158750</xdr:rowOff>
    </xdr:from>
    <xdr:to>
      <xdr:col>81</xdr:col>
      <xdr:colOff>101600</xdr:colOff>
      <xdr:row>82</xdr:row>
      <xdr:rowOff>88900</xdr:rowOff>
    </xdr:to>
    <xdr:sp macro="" textlink="">
      <xdr:nvSpPr>
        <xdr:cNvPr id="665" name="楕円 664">
          <a:extLst>
            <a:ext uri="{FF2B5EF4-FFF2-40B4-BE49-F238E27FC236}">
              <a16:creationId xmlns:a16="http://schemas.microsoft.com/office/drawing/2014/main" id="{ECD4275F-5AB9-4F59-8604-2ECA618D0AB0}"/>
            </a:ext>
          </a:extLst>
        </xdr:cNvPr>
        <xdr:cNvSpPr/>
      </xdr:nvSpPr>
      <xdr:spPr>
        <a:xfrm>
          <a:off x="13887450" y="132873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38100</xdr:rowOff>
    </xdr:from>
    <xdr:to>
      <xdr:col>85</xdr:col>
      <xdr:colOff>127000</xdr:colOff>
      <xdr:row>82</xdr:row>
      <xdr:rowOff>95250</xdr:rowOff>
    </xdr:to>
    <xdr:cxnSp macro="">
      <xdr:nvCxnSpPr>
        <xdr:cNvPr id="666" name="直線コネクタ 665">
          <a:extLst>
            <a:ext uri="{FF2B5EF4-FFF2-40B4-BE49-F238E27FC236}">
              <a16:creationId xmlns:a16="http://schemas.microsoft.com/office/drawing/2014/main" id="{62479879-98C1-48CD-89E6-28AB908B5967}"/>
            </a:ext>
          </a:extLst>
        </xdr:cNvPr>
        <xdr:cNvCxnSpPr/>
      </xdr:nvCxnSpPr>
      <xdr:spPr>
        <a:xfrm>
          <a:off x="13935075" y="13325475"/>
          <a:ext cx="762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33020</xdr:rowOff>
    </xdr:from>
    <xdr:to>
      <xdr:col>76</xdr:col>
      <xdr:colOff>165100</xdr:colOff>
      <xdr:row>82</xdr:row>
      <xdr:rowOff>134620</xdr:rowOff>
    </xdr:to>
    <xdr:sp macro="" textlink="">
      <xdr:nvSpPr>
        <xdr:cNvPr id="667" name="楕円 666">
          <a:extLst>
            <a:ext uri="{FF2B5EF4-FFF2-40B4-BE49-F238E27FC236}">
              <a16:creationId xmlns:a16="http://schemas.microsoft.com/office/drawing/2014/main" id="{3BE1202A-F10D-4092-8E78-CFD2A0918A79}"/>
            </a:ext>
          </a:extLst>
        </xdr:cNvPr>
        <xdr:cNvSpPr/>
      </xdr:nvSpPr>
      <xdr:spPr>
        <a:xfrm>
          <a:off x="13096875" y="1331722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38100</xdr:rowOff>
    </xdr:from>
    <xdr:to>
      <xdr:col>81</xdr:col>
      <xdr:colOff>50800</xdr:colOff>
      <xdr:row>82</xdr:row>
      <xdr:rowOff>83820</xdr:rowOff>
    </xdr:to>
    <xdr:cxnSp macro="">
      <xdr:nvCxnSpPr>
        <xdr:cNvPr id="668" name="直線コネクタ 667">
          <a:extLst>
            <a:ext uri="{FF2B5EF4-FFF2-40B4-BE49-F238E27FC236}">
              <a16:creationId xmlns:a16="http://schemas.microsoft.com/office/drawing/2014/main" id="{EC9A59DA-FB8C-4895-98FE-EAB3C011900B}"/>
            </a:ext>
          </a:extLst>
        </xdr:cNvPr>
        <xdr:cNvCxnSpPr/>
      </xdr:nvCxnSpPr>
      <xdr:spPr>
        <a:xfrm flipV="1">
          <a:off x="13144500" y="13325475"/>
          <a:ext cx="7905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126364</xdr:rowOff>
    </xdr:from>
    <xdr:to>
      <xdr:col>72</xdr:col>
      <xdr:colOff>38100</xdr:colOff>
      <xdr:row>82</xdr:row>
      <xdr:rowOff>56514</xdr:rowOff>
    </xdr:to>
    <xdr:sp macro="" textlink="">
      <xdr:nvSpPr>
        <xdr:cNvPr id="669" name="楕円 668">
          <a:extLst>
            <a:ext uri="{FF2B5EF4-FFF2-40B4-BE49-F238E27FC236}">
              <a16:creationId xmlns:a16="http://schemas.microsoft.com/office/drawing/2014/main" id="{6D849962-D3C9-4D34-9959-FAD73B89731C}"/>
            </a:ext>
          </a:extLst>
        </xdr:cNvPr>
        <xdr:cNvSpPr/>
      </xdr:nvSpPr>
      <xdr:spPr>
        <a:xfrm>
          <a:off x="12296775" y="132486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5714</xdr:rowOff>
    </xdr:from>
    <xdr:to>
      <xdr:col>76</xdr:col>
      <xdr:colOff>114300</xdr:colOff>
      <xdr:row>82</xdr:row>
      <xdr:rowOff>83820</xdr:rowOff>
    </xdr:to>
    <xdr:cxnSp macro="">
      <xdr:nvCxnSpPr>
        <xdr:cNvPr id="670" name="直線コネクタ 669">
          <a:extLst>
            <a:ext uri="{FF2B5EF4-FFF2-40B4-BE49-F238E27FC236}">
              <a16:creationId xmlns:a16="http://schemas.microsoft.com/office/drawing/2014/main" id="{E7B7E3A5-E8CA-4C3D-BCC9-1411B0AF7536}"/>
            </a:ext>
          </a:extLst>
        </xdr:cNvPr>
        <xdr:cNvCxnSpPr/>
      </xdr:nvCxnSpPr>
      <xdr:spPr>
        <a:xfrm>
          <a:off x="12344400" y="13296264"/>
          <a:ext cx="800100" cy="78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6350</xdr:rowOff>
    </xdr:from>
    <xdr:to>
      <xdr:col>67</xdr:col>
      <xdr:colOff>101600</xdr:colOff>
      <xdr:row>83</xdr:row>
      <xdr:rowOff>107950</xdr:rowOff>
    </xdr:to>
    <xdr:sp macro="" textlink="">
      <xdr:nvSpPr>
        <xdr:cNvPr id="671" name="楕円 670">
          <a:extLst>
            <a:ext uri="{FF2B5EF4-FFF2-40B4-BE49-F238E27FC236}">
              <a16:creationId xmlns:a16="http://schemas.microsoft.com/office/drawing/2014/main" id="{A7CB62E9-5947-4715-AB82-F26E30F67694}"/>
            </a:ext>
          </a:extLst>
        </xdr:cNvPr>
        <xdr:cNvSpPr/>
      </xdr:nvSpPr>
      <xdr:spPr>
        <a:xfrm>
          <a:off x="11487150" y="134588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5714</xdr:rowOff>
    </xdr:from>
    <xdr:to>
      <xdr:col>71</xdr:col>
      <xdr:colOff>177800</xdr:colOff>
      <xdr:row>83</xdr:row>
      <xdr:rowOff>57150</xdr:rowOff>
    </xdr:to>
    <xdr:cxnSp macro="">
      <xdr:nvCxnSpPr>
        <xdr:cNvPr id="672" name="直線コネクタ 671">
          <a:extLst>
            <a:ext uri="{FF2B5EF4-FFF2-40B4-BE49-F238E27FC236}">
              <a16:creationId xmlns:a16="http://schemas.microsoft.com/office/drawing/2014/main" id="{4AE95759-389D-4331-89F3-83E2CDA4F5CC}"/>
            </a:ext>
          </a:extLst>
        </xdr:cNvPr>
        <xdr:cNvCxnSpPr/>
      </xdr:nvCxnSpPr>
      <xdr:spPr>
        <a:xfrm flipV="1">
          <a:off x="11534775" y="13296264"/>
          <a:ext cx="809625" cy="210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673" name="n_1aveValue【児童館】&#10;有形固定資産減価償却率">
          <a:extLst>
            <a:ext uri="{FF2B5EF4-FFF2-40B4-BE49-F238E27FC236}">
              <a16:creationId xmlns:a16="http://schemas.microsoft.com/office/drawing/2014/main" id="{F143352F-3EC5-4644-A64E-7ECCCC136F7F}"/>
            </a:ext>
          </a:extLst>
        </xdr:cNvPr>
        <xdr:cNvSpPr txBox="1"/>
      </xdr:nvSpPr>
      <xdr:spPr>
        <a:xfrm>
          <a:off x="13745219" y="1302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71138</xdr:rowOff>
    </xdr:from>
    <xdr:ext cx="405111" cy="259045"/>
    <xdr:sp macro="" textlink="">
      <xdr:nvSpPr>
        <xdr:cNvPr id="674" name="n_2aveValue【児童館】&#10;有形固定資産減価償却率">
          <a:extLst>
            <a:ext uri="{FF2B5EF4-FFF2-40B4-BE49-F238E27FC236}">
              <a16:creationId xmlns:a16="http://schemas.microsoft.com/office/drawing/2014/main" id="{BC14F1B2-E211-4B65-90F6-4B4BC0772F2E}"/>
            </a:ext>
          </a:extLst>
        </xdr:cNvPr>
        <xdr:cNvSpPr txBox="1"/>
      </xdr:nvSpPr>
      <xdr:spPr>
        <a:xfrm>
          <a:off x="12964169" y="1303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61613</xdr:rowOff>
    </xdr:from>
    <xdr:ext cx="405111" cy="259045"/>
    <xdr:sp macro="" textlink="">
      <xdr:nvSpPr>
        <xdr:cNvPr id="675" name="n_3aveValue【児童館】&#10;有形固定資産減価償却率">
          <a:extLst>
            <a:ext uri="{FF2B5EF4-FFF2-40B4-BE49-F238E27FC236}">
              <a16:creationId xmlns:a16="http://schemas.microsoft.com/office/drawing/2014/main" id="{1511C49E-02A5-40FD-ACE8-57DDB16DCE49}"/>
            </a:ext>
          </a:extLst>
        </xdr:cNvPr>
        <xdr:cNvSpPr txBox="1"/>
      </xdr:nvSpPr>
      <xdr:spPr>
        <a:xfrm>
          <a:off x="12164069" y="13028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676" name="n_4aveValue【児童館】&#10;有形固定資産減価償却率">
          <a:extLst>
            <a:ext uri="{FF2B5EF4-FFF2-40B4-BE49-F238E27FC236}">
              <a16:creationId xmlns:a16="http://schemas.microsoft.com/office/drawing/2014/main" id="{BA34111D-385A-4D8C-8202-97130C78B2ED}"/>
            </a:ext>
          </a:extLst>
        </xdr:cNvPr>
        <xdr:cNvSpPr txBox="1"/>
      </xdr:nvSpPr>
      <xdr:spPr>
        <a:xfrm>
          <a:off x="11354444" y="1302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80027</xdr:rowOff>
    </xdr:from>
    <xdr:ext cx="405111" cy="259045"/>
    <xdr:sp macro="" textlink="">
      <xdr:nvSpPr>
        <xdr:cNvPr id="677" name="n_1mainValue【児童館】&#10;有形固定資産減価償却率">
          <a:extLst>
            <a:ext uri="{FF2B5EF4-FFF2-40B4-BE49-F238E27FC236}">
              <a16:creationId xmlns:a16="http://schemas.microsoft.com/office/drawing/2014/main" id="{BE13A9C6-E58A-4E90-9F96-4DE2338B3375}"/>
            </a:ext>
          </a:extLst>
        </xdr:cNvPr>
        <xdr:cNvSpPr txBox="1"/>
      </xdr:nvSpPr>
      <xdr:spPr>
        <a:xfrm>
          <a:off x="13745219" y="1337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125747</xdr:rowOff>
    </xdr:from>
    <xdr:ext cx="405111" cy="259045"/>
    <xdr:sp macro="" textlink="">
      <xdr:nvSpPr>
        <xdr:cNvPr id="678" name="n_2mainValue【児童館】&#10;有形固定資産減価償却率">
          <a:extLst>
            <a:ext uri="{FF2B5EF4-FFF2-40B4-BE49-F238E27FC236}">
              <a16:creationId xmlns:a16="http://schemas.microsoft.com/office/drawing/2014/main" id="{080FD52B-4121-4C9B-9D5E-D743217B91B1}"/>
            </a:ext>
          </a:extLst>
        </xdr:cNvPr>
        <xdr:cNvSpPr txBox="1"/>
      </xdr:nvSpPr>
      <xdr:spPr>
        <a:xfrm>
          <a:off x="12964169" y="1340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47641</xdr:rowOff>
    </xdr:from>
    <xdr:ext cx="405111" cy="259045"/>
    <xdr:sp macro="" textlink="">
      <xdr:nvSpPr>
        <xdr:cNvPr id="679" name="n_3mainValue【児童館】&#10;有形固定資産減価償却率">
          <a:extLst>
            <a:ext uri="{FF2B5EF4-FFF2-40B4-BE49-F238E27FC236}">
              <a16:creationId xmlns:a16="http://schemas.microsoft.com/office/drawing/2014/main" id="{85C60989-95E2-4F11-BBA8-C803DA80F90F}"/>
            </a:ext>
          </a:extLst>
        </xdr:cNvPr>
        <xdr:cNvSpPr txBox="1"/>
      </xdr:nvSpPr>
      <xdr:spPr>
        <a:xfrm>
          <a:off x="12164069" y="1333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99077</xdr:rowOff>
    </xdr:from>
    <xdr:ext cx="405111" cy="259045"/>
    <xdr:sp macro="" textlink="">
      <xdr:nvSpPr>
        <xdr:cNvPr id="680" name="n_4mainValue【児童館】&#10;有形固定資産減価償却率">
          <a:extLst>
            <a:ext uri="{FF2B5EF4-FFF2-40B4-BE49-F238E27FC236}">
              <a16:creationId xmlns:a16="http://schemas.microsoft.com/office/drawing/2014/main" id="{9CDFB695-42AD-4927-9160-CCBD680E8B1A}"/>
            </a:ext>
          </a:extLst>
        </xdr:cNvPr>
        <xdr:cNvSpPr txBox="1"/>
      </xdr:nvSpPr>
      <xdr:spPr>
        <a:xfrm>
          <a:off x="11354444" y="13551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C78D6E60-58B3-40D3-B17B-175BF1979131}"/>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735B3A3A-C142-4B23-B5EE-9803D05512C4}"/>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8D7F99FB-C4B7-494E-B77B-750BD7F9EACF}"/>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C4F90376-499E-4A97-962B-FDD502B88DA7}"/>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8EEB9BC4-BAEC-4284-BDDF-0B862720F973}"/>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B54F5BB7-7AB6-47C8-A1FE-0FAF6A1AC167}"/>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63038F13-528A-4BDA-8DEC-CAAD33704F88}"/>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D6747D1A-4E87-42F7-9EF3-7369BD4A90CE}"/>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93B35A82-F8AF-4B4F-9487-AC777F2FA3BE}"/>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055D5860-76C6-4B59-84EC-27B5ABCE4209}"/>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1" name="直線コネクタ 690">
          <a:extLst>
            <a:ext uri="{FF2B5EF4-FFF2-40B4-BE49-F238E27FC236}">
              <a16:creationId xmlns:a16="http://schemas.microsoft.com/office/drawing/2014/main" id="{20F0B021-6DB3-4D16-A465-396EF7361535}"/>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2" name="テキスト ボックス 691">
          <a:extLst>
            <a:ext uri="{FF2B5EF4-FFF2-40B4-BE49-F238E27FC236}">
              <a16:creationId xmlns:a16="http://schemas.microsoft.com/office/drawing/2014/main" id="{F5060F80-8C77-4D1D-AE00-A397F77D861C}"/>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3" name="直線コネクタ 692">
          <a:extLst>
            <a:ext uri="{FF2B5EF4-FFF2-40B4-BE49-F238E27FC236}">
              <a16:creationId xmlns:a16="http://schemas.microsoft.com/office/drawing/2014/main" id="{FEF1F562-EB71-4D49-B427-6DDA6D74DF26}"/>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4" name="テキスト ボックス 693">
          <a:extLst>
            <a:ext uri="{FF2B5EF4-FFF2-40B4-BE49-F238E27FC236}">
              <a16:creationId xmlns:a16="http://schemas.microsoft.com/office/drawing/2014/main" id="{76FC8F25-8072-4162-87A9-473891947CC2}"/>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5" name="直線コネクタ 694">
          <a:extLst>
            <a:ext uri="{FF2B5EF4-FFF2-40B4-BE49-F238E27FC236}">
              <a16:creationId xmlns:a16="http://schemas.microsoft.com/office/drawing/2014/main" id="{D012C0A7-C10F-4393-925D-22F90D00BDA3}"/>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6" name="テキスト ボックス 695">
          <a:extLst>
            <a:ext uri="{FF2B5EF4-FFF2-40B4-BE49-F238E27FC236}">
              <a16:creationId xmlns:a16="http://schemas.microsoft.com/office/drawing/2014/main" id="{A2C30964-FD27-4E5A-8086-BEB7C07C6AAF}"/>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7" name="直線コネクタ 696">
          <a:extLst>
            <a:ext uri="{FF2B5EF4-FFF2-40B4-BE49-F238E27FC236}">
              <a16:creationId xmlns:a16="http://schemas.microsoft.com/office/drawing/2014/main" id="{F0AC3A75-A829-4CCD-A134-65F635ABD9AE}"/>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8" name="テキスト ボックス 697">
          <a:extLst>
            <a:ext uri="{FF2B5EF4-FFF2-40B4-BE49-F238E27FC236}">
              <a16:creationId xmlns:a16="http://schemas.microsoft.com/office/drawing/2014/main" id="{F07B1AD2-11A2-4ABD-B943-677B577489B7}"/>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9" name="直線コネクタ 698">
          <a:extLst>
            <a:ext uri="{FF2B5EF4-FFF2-40B4-BE49-F238E27FC236}">
              <a16:creationId xmlns:a16="http://schemas.microsoft.com/office/drawing/2014/main" id="{47C67513-48F4-4578-A239-3AAEEABED4BF}"/>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0" name="テキスト ボックス 699">
          <a:extLst>
            <a:ext uri="{FF2B5EF4-FFF2-40B4-BE49-F238E27FC236}">
              <a16:creationId xmlns:a16="http://schemas.microsoft.com/office/drawing/2014/main" id="{56F11441-7B4C-496C-A04D-38ABF2697232}"/>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997C102B-3F5B-476E-BB08-11E18139A640}"/>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6CC8845D-1A3B-4BA0-A60E-14D2A670BB98}"/>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AA78B17C-1AEA-4A6D-927A-A039EBE9AB6A}"/>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38100</xdr:rowOff>
    </xdr:to>
    <xdr:cxnSp macro="">
      <xdr:nvCxnSpPr>
        <xdr:cNvPr id="704" name="直線コネクタ 703">
          <a:extLst>
            <a:ext uri="{FF2B5EF4-FFF2-40B4-BE49-F238E27FC236}">
              <a16:creationId xmlns:a16="http://schemas.microsoft.com/office/drawing/2014/main" id="{73ED4D4E-82EF-4127-B0AD-45D9ADC91739}"/>
            </a:ext>
          </a:extLst>
        </xdr:cNvPr>
        <xdr:cNvCxnSpPr/>
      </xdr:nvCxnSpPr>
      <xdr:spPr>
        <a:xfrm flipV="1">
          <a:off x="19954239" y="1257300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41927</xdr:rowOff>
    </xdr:from>
    <xdr:ext cx="469744" cy="259045"/>
    <xdr:sp macro="" textlink="">
      <xdr:nvSpPr>
        <xdr:cNvPr id="705" name="【児童館】&#10;一人当たり面積最小値テキスト">
          <a:extLst>
            <a:ext uri="{FF2B5EF4-FFF2-40B4-BE49-F238E27FC236}">
              <a16:creationId xmlns:a16="http://schemas.microsoft.com/office/drawing/2014/main" id="{2CC503AF-0149-4B9C-B397-4F3A9D9A1774}"/>
            </a:ext>
          </a:extLst>
        </xdr:cNvPr>
        <xdr:cNvSpPr txBox="1"/>
      </xdr:nvSpPr>
      <xdr:spPr>
        <a:xfrm>
          <a:off x="19992975"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38100</xdr:rowOff>
    </xdr:from>
    <xdr:to>
      <xdr:col>116</xdr:col>
      <xdr:colOff>152400</xdr:colOff>
      <xdr:row>86</xdr:row>
      <xdr:rowOff>38100</xdr:rowOff>
    </xdr:to>
    <xdr:cxnSp macro="">
      <xdr:nvCxnSpPr>
        <xdr:cNvPr id="706" name="直線コネクタ 705">
          <a:extLst>
            <a:ext uri="{FF2B5EF4-FFF2-40B4-BE49-F238E27FC236}">
              <a16:creationId xmlns:a16="http://schemas.microsoft.com/office/drawing/2014/main" id="{E98AD7EA-90C2-40F7-AEF7-1CDAD76D06E1}"/>
            </a:ext>
          </a:extLst>
        </xdr:cNvPr>
        <xdr:cNvCxnSpPr/>
      </xdr:nvCxnSpPr>
      <xdr:spPr>
        <a:xfrm>
          <a:off x="19878675" y="139731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7" name="【児童館】&#10;一人当たり面積最大値テキスト">
          <a:extLst>
            <a:ext uri="{FF2B5EF4-FFF2-40B4-BE49-F238E27FC236}">
              <a16:creationId xmlns:a16="http://schemas.microsoft.com/office/drawing/2014/main" id="{3A764023-B793-4E77-B91F-74C67704A6C0}"/>
            </a:ext>
          </a:extLst>
        </xdr:cNvPr>
        <xdr:cNvSpPr txBox="1"/>
      </xdr:nvSpPr>
      <xdr:spPr>
        <a:xfrm>
          <a:off x="19992975" y="1236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BF65D97E-1EC6-4A40-B338-47D64F27EFAC}"/>
            </a:ext>
          </a:extLst>
        </xdr:cNvPr>
        <xdr:cNvCxnSpPr/>
      </xdr:nvCxnSpPr>
      <xdr:spPr>
        <a:xfrm>
          <a:off x="19878675" y="12573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67327</xdr:rowOff>
    </xdr:from>
    <xdr:ext cx="469744" cy="259045"/>
    <xdr:sp macro="" textlink="">
      <xdr:nvSpPr>
        <xdr:cNvPr id="709" name="【児童館】&#10;一人当たり面積平均値テキスト">
          <a:extLst>
            <a:ext uri="{FF2B5EF4-FFF2-40B4-BE49-F238E27FC236}">
              <a16:creationId xmlns:a16="http://schemas.microsoft.com/office/drawing/2014/main" id="{AC6A3F3F-D2D0-4D0E-8F6E-947BE2005468}"/>
            </a:ext>
          </a:extLst>
        </xdr:cNvPr>
        <xdr:cNvSpPr txBox="1"/>
      </xdr:nvSpPr>
      <xdr:spPr>
        <a:xfrm>
          <a:off x="19992975" y="13351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0" name="フローチャート: 判断 709">
          <a:extLst>
            <a:ext uri="{FF2B5EF4-FFF2-40B4-BE49-F238E27FC236}">
              <a16:creationId xmlns:a16="http://schemas.microsoft.com/office/drawing/2014/main" id="{EEAEB600-4903-4E2F-AF66-EC5923EFC82C}"/>
            </a:ext>
          </a:extLst>
        </xdr:cNvPr>
        <xdr:cNvSpPr/>
      </xdr:nvSpPr>
      <xdr:spPr>
        <a:xfrm>
          <a:off x="19897725" y="13496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11" name="フローチャート: 判断 710">
          <a:extLst>
            <a:ext uri="{FF2B5EF4-FFF2-40B4-BE49-F238E27FC236}">
              <a16:creationId xmlns:a16="http://schemas.microsoft.com/office/drawing/2014/main" id="{D05AD8D9-439E-484D-9E09-D06E33059C65}"/>
            </a:ext>
          </a:extLst>
        </xdr:cNvPr>
        <xdr:cNvSpPr/>
      </xdr:nvSpPr>
      <xdr:spPr>
        <a:xfrm>
          <a:off x="19154775" y="134969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12" name="フローチャート: 判断 711">
          <a:extLst>
            <a:ext uri="{FF2B5EF4-FFF2-40B4-BE49-F238E27FC236}">
              <a16:creationId xmlns:a16="http://schemas.microsoft.com/office/drawing/2014/main" id="{13D2ECDD-15CC-4E36-9921-D2DE15CB78DA}"/>
            </a:ext>
          </a:extLst>
        </xdr:cNvPr>
        <xdr:cNvSpPr/>
      </xdr:nvSpPr>
      <xdr:spPr>
        <a:xfrm>
          <a:off x="18345150" y="13496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63500</xdr:rowOff>
    </xdr:from>
    <xdr:to>
      <xdr:col>102</xdr:col>
      <xdr:colOff>165100</xdr:colOff>
      <xdr:row>83</xdr:row>
      <xdr:rowOff>165100</xdr:rowOff>
    </xdr:to>
    <xdr:sp macro="" textlink="">
      <xdr:nvSpPr>
        <xdr:cNvPr id="713" name="フローチャート: 判断 712">
          <a:extLst>
            <a:ext uri="{FF2B5EF4-FFF2-40B4-BE49-F238E27FC236}">
              <a16:creationId xmlns:a16="http://schemas.microsoft.com/office/drawing/2014/main" id="{72637FAD-5397-4FE1-8474-E77C754020F3}"/>
            </a:ext>
          </a:extLst>
        </xdr:cNvPr>
        <xdr:cNvSpPr/>
      </xdr:nvSpPr>
      <xdr:spPr>
        <a:xfrm>
          <a:off x="17554575" y="135159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14" name="フローチャート: 判断 713">
          <a:extLst>
            <a:ext uri="{FF2B5EF4-FFF2-40B4-BE49-F238E27FC236}">
              <a16:creationId xmlns:a16="http://schemas.microsoft.com/office/drawing/2014/main" id="{6B8C7EE5-AB69-4263-9A4D-B52361A03A48}"/>
            </a:ext>
          </a:extLst>
        </xdr:cNvPr>
        <xdr:cNvSpPr/>
      </xdr:nvSpPr>
      <xdr:spPr>
        <a:xfrm>
          <a:off x="16754475" y="134969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A47FBAA0-A907-488D-A9B4-40985CA3BD96}"/>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CC45F60-DDBD-42B6-A2DB-4E78A39D1753}"/>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39F11B0F-0962-45C8-BEBC-9EAE9517E6D2}"/>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B5F24A16-73C6-4EA5-BDB9-91C060DC955E}"/>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88880324-72F6-45F8-9093-36602AC1C27B}"/>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25400</xdr:rowOff>
    </xdr:from>
    <xdr:to>
      <xdr:col>116</xdr:col>
      <xdr:colOff>114300</xdr:colOff>
      <xdr:row>84</xdr:row>
      <xdr:rowOff>127000</xdr:rowOff>
    </xdr:to>
    <xdr:sp macro="" textlink="">
      <xdr:nvSpPr>
        <xdr:cNvPr id="720" name="楕円 719">
          <a:extLst>
            <a:ext uri="{FF2B5EF4-FFF2-40B4-BE49-F238E27FC236}">
              <a16:creationId xmlns:a16="http://schemas.microsoft.com/office/drawing/2014/main" id="{8C3D697E-D3F9-4BD4-B9B4-860ED8AD02C9}"/>
            </a:ext>
          </a:extLst>
        </xdr:cNvPr>
        <xdr:cNvSpPr/>
      </xdr:nvSpPr>
      <xdr:spPr>
        <a:xfrm>
          <a:off x="19897725" y="136398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3827</xdr:rowOff>
    </xdr:from>
    <xdr:ext cx="469744" cy="259045"/>
    <xdr:sp macro="" textlink="">
      <xdr:nvSpPr>
        <xdr:cNvPr id="721" name="【児童館】&#10;一人当たり面積該当値テキスト">
          <a:extLst>
            <a:ext uri="{FF2B5EF4-FFF2-40B4-BE49-F238E27FC236}">
              <a16:creationId xmlns:a16="http://schemas.microsoft.com/office/drawing/2014/main" id="{977C6EBB-67B2-42D9-8992-E15F344641E7}"/>
            </a:ext>
          </a:extLst>
        </xdr:cNvPr>
        <xdr:cNvSpPr txBox="1"/>
      </xdr:nvSpPr>
      <xdr:spPr>
        <a:xfrm>
          <a:off x="19992975" y="1361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25400</xdr:rowOff>
    </xdr:from>
    <xdr:to>
      <xdr:col>112</xdr:col>
      <xdr:colOff>38100</xdr:colOff>
      <xdr:row>84</xdr:row>
      <xdr:rowOff>127000</xdr:rowOff>
    </xdr:to>
    <xdr:sp macro="" textlink="">
      <xdr:nvSpPr>
        <xdr:cNvPr id="722" name="楕円 721">
          <a:extLst>
            <a:ext uri="{FF2B5EF4-FFF2-40B4-BE49-F238E27FC236}">
              <a16:creationId xmlns:a16="http://schemas.microsoft.com/office/drawing/2014/main" id="{D075A87E-85AE-47D9-9583-9526B1778AA2}"/>
            </a:ext>
          </a:extLst>
        </xdr:cNvPr>
        <xdr:cNvSpPr/>
      </xdr:nvSpPr>
      <xdr:spPr>
        <a:xfrm>
          <a:off x="19154775" y="136398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76200</xdr:rowOff>
    </xdr:from>
    <xdr:to>
      <xdr:col>116</xdr:col>
      <xdr:colOff>63500</xdr:colOff>
      <xdr:row>84</xdr:row>
      <xdr:rowOff>76200</xdr:rowOff>
    </xdr:to>
    <xdr:cxnSp macro="">
      <xdr:nvCxnSpPr>
        <xdr:cNvPr id="723" name="直線コネクタ 722">
          <a:extLst>
            <a:ext uri="{FF2B5EF4-FFF2-40B4-BE49-F238E27FC236}">
              <a16:creationId xmlns:a16="http://schemas.microsoft.com/office/drawing/2014/main" id="{8F37BB7C-0047-4C7A-BD85-8685977ED194}"/>
            </a:ext>
          </a:extLst>
        </xdr:cNvPr>
        <xdr:cNvCxnSpPr/>
      </xdr:nvCxnSpPr>
      <xdr:spPr>
        <a:xfrm>
          <a:off x="19202400" y="1368742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25400</xdr:rowOff>
    </xdr:from>
    <xdr:to>
      <xdr:col>107</xdr:col>
      <xdr:colOff>101600</xdr:colOff>
      <xdr:row>84</xdr:row>
      <xdr:rowOff>127000</xdr:rowOff>
    </xdr:to>
    <xdr:sp macro="" textlink="">
      <xdr:nvSpPr>
        <xdr:cNvPr id="724" name="楕円 723">
          <a:extLst>
            <a:ext uri="{FF2B5EF4-FFF2-40B4-BE49-F238E27FC236}">
              <a16:creationId xmlns:a16="http://schemas.microsoft.com/office/drawing/2014/main" id="{321B4AE8-BA98-4DBE-8E07-57A2B0BFB07E}"/>
            </a:ext>
          </a:extLst>
        </xdr:cNvPr>
        <xdr:cNvSpPr/>
      </xdr:nvSpPr>
      <xdr:spPr>
        <a:xfrm>
          <a:off x="18345150" y="136398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76200</xdr:rowOff>
    </xdr:from>
    <xdr:to>
      <xdr:col>111</xdr:col>
      <xdr:colOff>177800</xdr:colOff>
      <xdr:row>84</xdr:row>
      <xdr:rowOff>76200</xdr:rowOff>
    </xdr:to>
    <xdr:cxnSp macro="">
      <xdr:nvCxnSpPr>
        <xdr:cNvPr id="725" name="直線コネクタ 724">
          <a:extLst>
            <a:ext uri="{FF2B5EF4-FFF2-40B4-BE49-F238E27FC236}">
              <a16:creationId xmlns:a16="http://schemas.microsoft.com/office/drawing/2014/main" id="{67B6E3C3-3D53-48D1-B07D-B013DB0C8115}"/>
            </a:ext>
          </a:extLst>
        </xdr:cNvPr>
        <xdr:cNvCxnSpPr/>
      </xdr:nvCxnSpPr>
      <xdr:spPr>
        <a:xfrm>
          <a:off x="18392775" y="1368742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726" name="楕円 725">
          <a:extLst>
            <a:ext uri="{FF2B5EF4-FFF2-40B4-BE49-F238E27FC236}">
              <a16:creationId xmlns:a16="http://schemas.microsoft.com/office/drawing/2014/main" id="{5F42D117-B549-4E68-B63C-5E7D560D5893}"/>
            </a:ext>
          </a:extLst>
        </xdr:cNvPr>
        <xdr:cNvSpPr/>
      </xdr:nvSpPr>
      <xdr:spPr>
        <a:xfrm>
          <a:off x="17554575" y="136112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38100</xdr:rowOff>
    </xdr:from>
    <xdr:to>
      <xdr:col>107</xdr:col>
      <xdr:colOff>50800</xdr:colOff>
      <xdr:row>84</xdr:row>
      <xdr:rowOff>76200</xdr:rowOff>
    </xdr:to>
    <xdr:cxnSp macro="">
      <xdr:nvCxnSpPr>
        <xdr:cNvPr id="727" name="直線コネクタ 726">
          <a:extLst>
            <a:ext uri="{FF2B5EF4-FFF2-40B4-BE49-F238E27FC236}">
              <a16:creationId xmlns:a16="http://schemas.microsoft.com/office/drawing/2014/main" id="{1AAE7EEF-76AF-419E-8C58-A30A72A2FBE2}"/>
            </a:ext>
          </a:extLst>
        </xdr:cNvPr>
        <xdr:cNvCxnSpPr/>
      </xdr:nvCxnSpPr>
      <xdr:spPr>
        <a:xfrm>
          <a:off x="17602200" y="13649325"/>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139700</xdr:rowOff>
    </xdr:from>
    <xdr:to>
      <xdr:col>98</xdr:col>
      <xdr:colOff>38100</xdr:colOff>
      <xdr:row>83</xdr:row>
      <xdr:rowOff>69850</xdr:rowOff>
    </xdr:to>
    <xdr:sp macro="" textlink="">
      <xdr:nvSpPr>
        <xdr:cNvPr id="728" name="楕円 727">
          <a:extLst>
            <a:ext uri="{FF2B5EF4-FFF2-40B4-BE49-F238E27FC236}">
              <a16:creationId xmlns:a16="http://schemas.microsoft.com/office/drawing/2014/main" id="{CF1C9FD9-B51B-4696-9FE6-9661D53D5051}"/>
            </a:ext>
          </a:extLst>
        </xdr:cNvPr>
        <xdr:cNvSpPr/>
      </xdr:nvSpPr>
      <xdr:spPr>
        <a:xfrm>
          <a:off x="16754475" y="1343025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19050</xdr:rowOff>
    </xdr:from>
    <xdr:to>
      <xdr:col>102</xdr:col>
      <xdr:colOff>114300</xdr:colOff>
      <xdr:row>84</xdr:row>
      <xdr:rowOff>38100</xdr:rowOff>
    </xdr:to>
    <xdr:cxnSp macro="">
      <xdr:nvCxnSpPr>
        <xdr:cNvPr id="729" name="直線コネクタ 728">
          <a:extLst>
            <a:ext uri="{FF2B5EF4-FFF2-40B4-BE49-F238E27FC236}">
              <a16:creationId xmlns:a16="http://schemas.microsoft.com/office/drawing/2014/main" id="{1A199B5A-AA8A-4F5C-8455-5FCC319D8B09}"/>
            </a:ext>
          </a:extLst>
        </xdr:cNvPr>
        <xdr:cNvCxnSpPr/>
      </xdr:nvCxnSpPr>
      <xdr:spPr>
        <a:xfrm>
          <a:off x="16802100" y="13468350"/>
          <a:ext cx="8001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730" name="n_1aveValue【児童館】&#10;一人当たり面積">
          <a:extLst>
            <a:ext uri="{FF2B5EF4-FFF2-40B4-BE49-F238E27FC236}">
              <a16:creationId xmlns:a16="http://schemas.microsoft.com/office/drawing/2014/main" id="{B5EACA03-4856-4E22-A9BB-6EAFFF153CCE}"/>
            </a:ext>
          </a:extLst>
        </xdr:cNvPr>
        <xdr:cNvSpPr txBox="1"/>
      </xdr:nvSpPr>
      <xdr:spPr>
        <a:xfrm>
          <a:off x="18983402" y="132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162577</xdr:rowOff>
    </xdr:from>
    <xdr:ext cx="469744" cy="259045"/>
    <xdr:sp macro="" textlink="">
      <xdr:nvSpPr>
        <xdr:cNvPr id="731" name="n_2aveValue【児童館】&#10;一人当たり面積">
          <a:extLst>
            <a:ext uri="{FF2B5EF4-FFF2-40B4-BE49-F238E27FC236}">
              <a16:creationId xmlns:a16="http://schemas.microsoft.com/office/drawing/2014/main" id="{A51D1269-0E62-41C8-8E01-764DC8E66A1C}"/>
            </a:ext>
          </a:extLst>
        </xdr:cNvPr>
        <xdr:cNvSpPr txBox="1"/>
      </xdr:nvSpPr>
      <xdr:spPr>
        <a:xfrm>
          <a:off x="18183302" y="132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10177</xdr:rowOff>
    </xdr:from>
    <xdr:ext cx="469744" cy="259045"/>
    <xdr:sp macro="" textlink="">
      <xdr:nvSpPr>
        <xdr:cNvPr id="732" name="n_3aveValue【児童館】&#10;一人当たり面積">
          <a:extLst>
            <a:ext uri="{FF2B5EF4-FFF2-40B4-BE49-F238E27FC236}">
              <a16:creationId xmlns:a16="http://schemas.microsoft.com/office/drawing/2014/main" id="{073A46C4-FC11-4457-8F4E-0BF64DA0C930}"/>
            </a:ext>
          </a:extLst>
        </xdr:cNvPr>
        <xdr:cNvSpPr txBox="1"/>
      </xdr:nvSpPr>
      <xdr:spPr>
        <a:xfrm>
          <a:off x="17383202" y="1329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137177</xdr:rowOff>
    </xdr:from>
    <xdr:ext cx="469744" cy="259045"/>
    <xdr:sp macro="" textlink="">
      <xdr:nvSpPr>
        <xdr:cNvPr id="733" name="n_4aveValue【児童館】&#10;一人当たり面積">
          <a:extLst>
            <a:ext uri="{FF2B5EF4-FFF2-40B4-BE49-F238E27FC236}">
              <a16:creationId xmlns:a16="http://schemas.microsoft.com/office/drawing/2014/main" id="{F71DA16F-8EF3-400B-9E5C-6C45AE3DBF38}"/>
            </a:ext>
          </a:extLst>
        </xdr:cNvPr>
        <xdr:cNvSpPr txBox="1"/>
      </xdr:nvSpPr>
      <xdr:spPr>
        <a:xfrm>
          <a:off x="16592627" y="1358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118127</xdr:rowOff>
    </xdr:from>
    <xdr:ext cx="469744" cy="259045"/>
    <xdr:sp macro="" textlink="">
      <xdr:nvSpPr>
        <xdr:cNvPr id="734" name="n_1mainValue【児童館】&#10;一人当たり面積">
          <a:extLst>
            <a:ext uri="{FF2B5EF4-FFF2-40B4-BE49-F238E27FC236}">
              <a16:creationId xmlns:a16="http://schemas.microsoft.com/office/drawing/2014/main" id="{B4629771-D8E7-405F-B51D-B1F71A850FEB}"/>
            </a:ext>
          </a:extLst>
        </xdr:cNvPr>
        <xdr:cNvSpPr txBox="1"/>
      </xdr:nvSpPr>
      <xdr:spPr>
        <a:xfrm>
          <a:off x="18983402" y="1373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118127</xdr:rowOff>
    </xdr:from>
    <xdr:ext cx="469744" cy="259045"/>
    <xdr:sp macro="" textlink="">
      <xdr:nvSpPr>
        <xdr:cNvPr id="735" name="n_2mainValue【児童館】&#10;一人当たり面積">
          <a:extLst>
            <a:ext uri="{FF2B5EF4-FFF2-40B4-BE49-F238E27FC236}">
              <a16:creationId xmlns:a16="http://schemas.microsoft.com/office/drawing/2014/main" id="{5AED501F-6892-4A23-8ED1-4F99B69EB3D6}"/>
            </a:ext>
          </a:extLst>
        </xdr:cNvPr>
        <xdr:cNvSpPr txBox="1"/>
      </xdr:nvSpPr>
      <xdr:spPr>
        <a:xfrm>
          <a:off x="18183302" y="1373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80027</xdr:rowOff>
    </xdr:from>
    <xdr:ext cx="469744" cy="259045"/>
    <xdr:sp macro="" textlink="">
      <xdr:nvSpPr>
        <xdr:cNvPr id="736" name="n_3mainValue【児童館】&#10;一人当たり面積">
          <a:extLst>
            <a:ext uri="{FF2B5EF4-FFF2-40B4-BE49-F238E27FC236}">
              <a16:creationId xmlns:a16="http://schemas.microsoft.com/office/drawing/2014/main" id="{AE36F2F9-8FDD-400F-9663-A0D26620C3CF}"/>
            </a:ext>
          </a:extLst>
        </xdr:cNvPr>
        <xdr:cNvSpPr txBox="1"/>
      </xdr:nvSpPr>
      <xdr:spPr>
        <a:xfrm>
          <a:off x="17383202" y="1369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86377</xdr:rowOff>
    </xdr:from>
    <xdr:ext cx="469744" cy="259045"/>
    <xdr:sp macro="" textlink="">
      <xdr:nvSpPr>
        <xdr:cNvPr id="737" name="n_4mainValue【児童館】&#10;一人当たり面積">
          <a:extLst>
            <a:ext uri="{FF2B5EF4-FFF2-40B4-BE49-F238E27FC236}">
              <a16:creationId xmlns:a16="http://schemas.microsoft.com/office/drawing/2014/main" id="{49624B84-3398-486B-8854-3C143CAB1057}"/>
            </a:ext>
          </a:extLst>
        </xdr:cNvPr>
        <xdr:cNvSpPr txBox="1"/>
      </xdr:nvSpPr>
      <xdr:spPr>
        <a:xfrm>
          <a:off x="16592627" y="13208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30717444-36F2-41EC-AE3A-71176F2609FA}"/>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94</xdr:row>
      <xdr:rowOff>165100</xdr:rowOff>
    </xdr:from>
    <xdr:to>
      <xdr:col>73</xdr:col>
      <xdr:colOff>63500</xdr:colOff>
      <xdr:row>96</xdr:row>
      <xdr:rowOff>76200</xdr:rowOff>
    </xdr:to>
    <xdr:sp macro="" textlink="">
      <xdr:nvSpPr>
        <xdr:cNvPr id="739" name="正方形/長方形 738">
          <a:extLst>
            <a:ext uri="{FF2B5EF4-FFF2-40B4-BE49-F238E27FC236}">
              <a16:creationId xmlns:a16="http://schemas.microsoft.com/office/drawing/2014/main" id="{1EBF99DA-D438-4770-9E63-A9174D15E35F}"/>
            </a:ext>
          </a:extLst>
        </xdr:cNvPr>
        <xdr:cNvSpPr/>
      </xdr:nvSpPr>
      <xdr:spPr>
        <a:xfrm>
          <a:off x="112109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96</xdr:row>
      <xdr:rowOff>25400</xdr:rowOff>
    </xdr:from>
    <xdr:to>
      <xdr:col>73</xdr:col>
      <xdr:colOff>63500</xdr:colOff>
      <xdr:row>97</xdr:row>
      <xdr:rowOff>107950</xdr:rowOff>
    </xdr:to>
    <xdr:sp macro="" textlink="">
      <xdr:nvSpPr>
        <xdr:cNvPr id="740" name="正方形/長方形 739">
          <a:extLst>
            <a:ext uri="{FF2B5EF4-FFF2-40B4-BE49-F238E27FC236}">
              <a16:creationId xmlns:a16="http://schemas.microsoft.com/office/drawing/2014/main" id="{F8612EB2-96D8-48C3-BDE0-DD56489F6D1F}"/>
            </a:ext>
          </a:extLst>
        </xdr:cNvPr>
        <xdr:cNvSpPr/>
      </xdr:nvSpPr>
      <xdr:spPr>
        <a:xfrm>
          <a:off x="112109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94</xdr:row>
      <xdr:rowOff>165100</xdr:rowOff>
    </xdr:from>
    <xdr:to>
      <xdr:col>80</xdr:col>
      <xdr:colOff>0</xdr:colOff>
      <xdr:row>96</xdr:row>
      <xdr:rowOff>76200</xdr:rowOff>
    </xdr:to>
    <xdr:sp macro="" textlink="">
      <xdr:nvSpPr>
        <xdr:cNvPr id="741" name="正方形/長方形 740">
          <a:extLst>
            <a:ext uri="{FF2B5EF4-FFF2-40B4-BE49-F238E27FC236}">
              <a16:creationId xmlns:a16="http://schemas.microsoft.com/office/drawing/2014/main" id="{F8D0757B-03FE-46F0-BB1B-66FDFEDDD492}"/>
            </a:ext>
          </a:extLst>
        </xdr:cNvPr>
        <xdr:cNvSpPr/>
      </xdr:nvSpPr>
      <xdr:spPr>
        <a:xfrm>
          <a:off x="123444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96</xdr:row>
      <xdr:rowOff>25400</xdr:rowOff>
    </xdr:from>
    <xdr:to>
      <xdr:col>80</xdr:col>
      <xdr:colOff>0</xdr:colOff>
      <xdr:row>97</xdr:row>
      <xdr:rowOff>107950</xdr:rowOff>
    </xdr:to>
    <xdr:sp macro="" textlink="">
      <xdr:nvSpPr>
        <xdr:cNvPr id="742" name="正方形/長方形 741">
          <a:extLst>
            <a:ext uri="{FF2B5EF4-FFF2-40B4-BE49-F238E27FC236}">
              <a16:creationId xmlns:a16="http://schemas.microsoft.com/office/drawing/2014/main" id="{C20F0956-49CC-4262-BF7F-0AD38C5C06DA}"/>
            </a:ext>
          </a:extLst>
        </xdr:cNvPr>
        <xdr:cNvSpPr/>
      </xdr:nvSpPr>
      <xdr:spPr>
        <a:xfrm>
          <a:off x="123444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079544F2-F4D9-42C6-980D-6FA17D2A9B42}"/>
            </a:ext>
          </a:extLst>
        </xdr:cNvPr>
        <xdr:cNvSpPr/>
      </xdr:nvSpPr>
      <xdr:spPr>
        <a:xfrm>
          <a:off x="112109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4" name="正方形/長方形 743">
          <a:extLst>
            <a:ext uri="{FF2B5EF4-FFF2-40B4-BE49-F238E27FC236}">
              <a16:creationId xmlns:a16="http://schemas.microsoft.com/office/drawing/2014/main" id="{AB628D98-318C-4D2E-A6EF-6F38A290E13F}"/>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94</xdr:row>
      <xdr:rowOff>165100</xdr:rowOff>
    </xdr:from>
    <xdr:to>
      <xdr:col>104</xdr:col>
      <xdr:colOff>0</xdr:colOff>
      <xdr:row>96</xdr:row>
      <xdr:rowOff>76200</xdr:rowOff>
    </xdr:to>
    <xdr:sp macro="" textlink="">
      <xdr:nvSpPr>
        <xdr:cNvPr id="745" name="正方形/長方形 744">
          <a:extLst>
            <a:ext uri="{FF2B5EF4-FFF2-40B4-BE49-F238E27FC236}">
              <a16:creationId xmlns:a16="http://schemas.microsoft.com/office/drawing/2014/main" id="{EFA7E721-17EE-4DB6-A6D1-BECD2DED90BE}"/>
            </a:ext>
          </a:extLst>
        </xdr:cNvPr>
        <xdr:cNvSpPr/>
      </xdr:nvSpPr>
      <xdr:spPr>
        <a:xfrm>
          <a:off x="16459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96</xdr:row>
      <xdr:rowOff>25400</xdr:rowOff>
    </xdr:from>
    <xdr:to>
      <xdr:col>104</xdr:col>
      <xdr:colOff>0</xdr:colOff>
      <xdr:row>97</xdr:row>
      <xdr:rowOff>107950</xdr:rowOff>
    </xdr:to>
    <xdr:sp macro="" textlink="">
      <xdr:nvSpPr>
        <xdr:cNvPr id="746" name="正方形/長方形 745">
          <a:extLst>
            <a:ext uri="{FF2B5EF4-FFF2-40B4-BE49-F238E27FC236}">
              <a16:creationId xmlns:a16="http://schemas.microsoft.com/office/drawing/2014/main" id="{85561B5E-88BD-4F91-9C15-C4672ECB0AFC}"/>
            </a:ext>
          </a:extLst>
        </xdr:cNvPr>
        <xdr:cNvSpPr/>
      </xdr:nvSpPr>
      <xdr:spPr>
        <a:xfrm>
          <a:off x="16459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94</xdr:row>
      <xdr:rowOff>165100</xdr:rowOff>
    </xdr:from>
    <xdr:to>
      <xdr:col>110</xdr:col>
      <xdr:colOff>127000</xdr:colOff>
      <xdr:row>96</xdr:row>
      <xdr:rowOff>76200</xdr:rowOff>
    </xdr:to>
    <xdr:sp macro="" textlink="">
      <xdr:nvSpPr>
        <xdr:cNvPr id="747" name="正方形/長方形 746">
          <a:extLst>
            <a:ext uri="{FF2B5EF4-FFF2-40B4-BE49-F238E27FC236}">
              <a16:creationId xmlns:a16="http://schemas.microsoft.com/office/drawing/2014/main" id="{F8EF44BF-5B44-4AF7-8106-C051DB986FBC}"/>
            </a:ext>
          </a:extLst>
        </xdr:cNvPr>
        <xdr:cNvSpPr/>
      </xdr:nvSpPr>
      <xdr:spPr>
        <a:xfrm>
          <a:off x="176117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96</xdr:row>
      <xdr:rowOff>25400</xdr:rowOff>
    </xdr:from>
    <xdr:to>
      <xdr:col>110</xdr:col>
      <xdr:colOff>127000</xdr:colOff>
      <xdr:row>97</xdr:row>
      <xdr:rowOff>107950</xdr:rowOff>
    </xdr:to>
    <xdr:sp macro="" textlink="">
      <xdr:nvSpPr>
        <xdr:cNvPr id="748" name="正方形/長方形 747">
          <a:extLst>
            <a:ext uri="{FF2B5EF4-FFF2-40B4-BE49-F238E27FC236}">
              <a16:creationId xmlns:a16="http://schemas.microsoft.com/office/drawing/2014/main" id="{65022BB2-FCA7-40D4-B28C-1402996FAE92}"/>
            </a:ext>
          </a:extLst>
        </xdr:cNvPr>
        <xdr:cNvSpPr/>
      </xdr:nvSpPr>
      <xdr:spPr>
        <a:xfrm>
          <a:off x="176117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9" name="正方形/長方形 748">
          <a:extLst>
            <a:ext uri="{FF2B5EF4-FFF2-40B4-BE49-F238E27FC236}">
              <a16:creationId xmlns:a16="http://schemas.microsoft.com/office/drawing/2014/main" id="{3CEDFC9D-A2A7-491E-B48B-77089876CD02}"/>
            </a:ext>
          </a:extLst>
        </xdr:cNvPr>
        <xdr:cNvSpPr/>
      </xdr:nvSpPr>
      <xdr:spPr>
        <a:xfrm>
          <a:off x="164592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0FA62789-A001-483D-BE72-93558B0D2119}"/>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592A05F9-F257-4D5A-9857-D5C39647C92F}"/>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92A6DBA3-91AB-405E-AD52-47260914E489}"/>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年度の有形固定資産減価償却率の主な増減は、「公営住宅」が区営大島住宅や区営猿江住宅が完成したことなどにより、</a:t>
          </a:r>
          <a:r>
            <a:rPr kumimoji="1" lang="en-US" altLang="ja-JP" sz="1300">
              <a:latin typeface="ＭＳ Ｐゴシック" panose="020B0600070205080204" pitchFamily="50" charset="-128"/>
              <a:ea typeface="ＭＳ Ｐゴシック" panose="020B0600070205080204" pitchFamily="50" charset="-128"/>
            </a:rPr>
            <a:t>27.6</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26.0%</a:t>
          </a:r>
          <a:r>
            <a:rPr kumimoji="1" lang="ja-JP" altLang="en-US" sz="1300">
              <a:latin typeface="ＭＳ Ｐゴシック" panose="020B0600070205080204" pitchFamily="50" charset="-128"/>
              <a:ea typeface="ＭＳ Ｐゴシック" panose="020B0600070205080204" pitchFamily="50" charset="-128"/>
            </a:rPr>
            <a:t>、「認定こども園・幼稚園・保育所」が新たにこども発達亀戸センターの整備が完了したものの、減価償却が進んだことにより、</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35.4%</a:t>
          </a:r>
          <a:r>
            <a:rPr kumimoji="1" lang="ja-JP" altLang="en-US" sz="1300">
              <a:latin typeface="ＭＳ Ｐゴシック" panose="020B0600070205080204" pitchFamily="50" charset="-128"/>
              <a:ea typeface="ＭＳ Ｐゴシック" panose="020B0600070205080204" pitchFamily="50" charset="-128"/>
            </a:rPr>
            <a:t>、「学校施設」は第二大島小学校の改築が完了したことなどにより、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40.8%</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類似団体と比較して高い数値になっているものは、「道路」、「橋りょう・トンネル」、「児童館」、「図書館」、「体育館・プール」、「福祉施設」、「市民会館」、「一般廃棄物処理施設」、「保健センター・保健所」、「庁舎」となっている。</a:t>
          </a:r>
        </a:p>
        <a:p>
          <a:r>
            <a:rPr kumimoji="1" lang="ja-JP" altLang="en-US" sz="1300">
              <a:latin typeface="ＭＳ Ｐゴシック" panose="020B0600070205080204" pitchFamily="50" charset="-128"/>
              <a:ea typeface="ＭＳ Ｐゴシック" panose="020B0600070205080204" pitchFamily="50" charset="-128"/>
            </a:rPr>
            <a:t>「道路」については改修が進んだものの、昭和</a:t>
          </a:r>
          <a:r>
            <a:rPr kumimoji="1" lang="en-US" altLang="ja-JP" sz="1300">
              <a:latin typeface="ＭＳ Ｐゴシック" panose="020B0600070205080204" pitchFamily="50" charset="-128"/>
              <a:ea typeface="ＭＳ Ｐゴシック" panose="020B0600070205080204" pitchFamily="50" charset="-128"/>
            </a:rPr>
            <a:t>59</a:t>
          </a:r>
          <a:r>
            <a:rPr kumimoji="1" lang="ja-JP" altLang="en-US" sz="1300">
              <a:latin typeface="ＭＳ Ｐゴシック" panose="020B0600070205080204" pitchFamily="50" charset="-128"/>
              <a:ea typeface="ＭＳ Ｐゴシック" panose="020B0600070205080204" pitchFamily="50" charset="-128"/>
            </a:rPr>
            <a:t>年度以前取得分が多いことから、有形固定資産減価償却率が</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以上となっているものが約半数を占めていることが主な要因である。「保健センター・保健所」や「体育館・プール」は供用開始から</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年以上経過しているものが多く、老朽化が進んでいる状況である。「福祉施設」は平成</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年以前に多くが建設されており、老朽化が進んでいるためである。</a:t>
          </a:r>
        </a:p>
        <a:p>
          <a:r>
            <a:rPr kumimoji="1" lang="ja-JP" altLang="en-US" sz="1300">
              <a:latin typeface="ＭＳ Ｐゴシック" panose="020B0600070205080204" pitchFamily="50" charset="-128"/>
              <a:ea typeface="ＭＳ Ｐゴシック" panose="020B0600070205080204" pitchFamily="50" charset="-128"/>
            </a:rPr>
            <a:t>類似団体と比較して低い数値になっているものは、「公営住宅」、「認定こども園・幼稚園・保育所」、「学校施設」となっている。これは、人口増を背景に新規整備を行ったことや、計画的な改築・改修が進んでいるた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3B71A56-2875-41F0-8245-2437E27B8C13}"/>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7362596-35F4-4937-9AC2-5C3F4B52C69C}"/>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1C28190-1409-4C8A-8E1D-A1729606EBAD}"/>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C978885-F297-41B1-814F-42C4FA2CCB55}"/>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東京都江東区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59EFE90-F5C6-4345-AEB3-4AB83C019CB6}"/>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AEAF246-A347-452B-BF0B-E9844FD2253B}"/>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F116550-9AF6-485C-A8D8-D5411AC5D8D0}"/>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8DF808C-D064-4940-8099-C5FEFF00AB6A}"/>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A13C491-C665-4CE9-AB27-9F1AF121ECB3}"/>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A2D8380-239C-4CA0-98E9-3046B516CB30}"/>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541,685
502,124
42.99
269,479,421
261,747,729
7,689,955
153,424,577
29,522,187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200849D-2866-442E-993C-BBAE646EB894}"/>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8519402-E3A1-4FC4-A1B7-299B2902586A}"/>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19C88FB-BD4B-42AB-812A-4DC6B8EDBA05}"/>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781C679-E8AF-45A1-8AFF-6B331CCB89E6}"/>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A2F942D-8E39-4F90-86DB-1ED08E915CC5}"/>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95E5797-D69A-45A3-B570-13749613F330}"/>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13BA9F6-A06C-4536-A359-5FF1C66D168B}"/>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70EF3E1-BA18-4EFD-8F8C-BEBBFB67328F}"/>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EE2A4C9-F92A-4956-8CC1-3B66AC345B84}"/>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8FFD48F-8DAE-4148-8FA8-B6620765C569}"/>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6386A11-09FF-4E7C-946A-83C8A49D89CD}"/>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C395427-9C89-404F-859E-678E27DBB23F}"/>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D8453A0-B1F5-4AF9-9F0F-47853B6FFD48}"/>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EBACED9-F2A2-46D3-AEDE-4774FBBE87C8}"/>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4AA2A27-97C8-4F21-8549-07BF1D7801E7}"/>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D9C26FC-7C02-4865-AE81-3420BEDF2930}"/>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9B0ABA2-B4FF-4D64-9EB4-6C0CDCA90310}"/>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B0598F3-2714-4172-8AF5-D23E6046D045}"/>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BF67572-D2E8-40B5-B558-485562E18547}"/>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1D483DC-4A19-4BF3-AA41-0ACC592D2CC8}"/>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E38631A-837E-494B-8AAC-03B8844CDD3D}"/>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0D8E717-D864-43E9-88AE-938864B09710}"/>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5A62E3C-7F58-4D96-B361-4B06DEC74FDE}"/>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3DCB8B7-1D38-4A4E-8258-86574793C2B5}"/>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A25461A-5277-4E29-A81D-195F7714396D}"/>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87A069B-2A23-45F5-A4B7-AF067FA31042}"/>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92CABE4-D980-46E2-A166-2846B06CFBE0}"/>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6EAB18F-7DF6-4D20-A637-7AAE4773F356}"/>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E73D2A4-F60F-47DB-973A-D6F824C883AA}"/>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7880655-AC17-42DA-AA00-965CB13C5DC6}"/>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AF20438-ACA3-4768-9F07-8E931EC9CE43}"/>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AAE4D9D-526B-4499-AF78-CD77F096FB55}"/>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E731783E-E57A-471D-AF52-8213FB6D050E}"/>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E357562F-6226-4A94-B91D-1D02D6A1FB0F}"/>
            </a:ext>
          </a:extLst>
        </xdr:cNvPr>
        <xdr:cNvSpPr txBox="1"/>
      </xdr:nvSpPr>
      <xdr:spPr>
        <a:xfrm>
          <a:off x="339891" y="664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33E5002A-4F9C-4C12-B003-7F4D1FA55307}"/>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19347814-F770-4973-B20A-15BA83A060B1}"/>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96974810-93C8-4D20-BE67-5F10C51E6B4F}"/>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A31AA51-C5E4-4120-9643-0D9548DC1070}"/>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34EE8A1C-715C-4AFA-85DE-7D9D6E53A19E}"/>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E635BA1-707E-4FD2-9E59-A2BDD33165B0}"/>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135FBFD4-AAA1-40B9-A33A-205BA65430C9}"/>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62C8F87F-D7EA-4A27-98EF-59182314DBDE}"/>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21EB622F-B900-40D8-8AC8-93814F1E16E7}"/>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73914</xdr:rowOff>
    </xdr:from>
    <xdr:to>
      <xdr:col>24</xdr:col>
      <xdr:colOff>62865</xdr:colOff>
      <xdr:row>41</xdr:row>
      <xdr:rowOff>35052</xdr:rowOff>
    </xdr:to>
    <xdr:cxnSp macro="">
      <xdr:nvCxnSpPr>
        <xdr:cNvPr id="55" name="直線コネクタ 54">
          <a:extLst>
            <a:ext uri="{FF2B5EF4-FFF2-40B4-BE49-F238E27FC236}">
              <a16:creationId xmlns:a16="http://schemas.microsoft.com/office/drawing/2014/main" id="{BA70B3EB-578A-473F-A14D-607235339322}"/>
            </a:ext>
          </a:extLst>
        </xdr:cNvPr>
        <xdr:cNvCxnSpPr/>
      </xdr:nvCxnSpPr>
      <xdr:spPr>
        <a:xfrm flipV="1">
          <a:off x="4180840" y="5426964"/>
          <a:ext cx="0" cy="1256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38879</xdr:rowOff>
    </xdr:from>
    <xdr:ext cx="405111" cy="259045"/>
    <xdr:sp macro="" textlink="">
      <xdr:nvSpPr>
        <xdr:cNvPr id="56" name="【図書館】&#10;有形固定資産減価償却率最小値テキスト">
          <a:extLst>
            <a:ext uri="{FF2B5EF4-FFF2-40B4-BE49-F238E27FC236}">
              <a16:creationId xmlns:a16="http://schemas.microsoft.com/office/drawing/2014/main" id="{E6EBFEDA-92FA-4811-8866-45E15D42A39A}"/>
            </a:ext>
          </a:extLst>
        </xdr:cNvPr>
        <xdr:cNvSpPr txBox="1"/>
      </xdr:nvSpPr>
      <xdr:spPr>
        <a:xfrm>
          <a:off x="4219575" y="6687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35052</xdr:rowOff>
    </xdr:from>
    <xdr:to>
      <xdr:col>24</xdr:col>
      <xdr:colOff>152400</xdr:colOff>
      <xdr:row>41</xdr:row>
      <xdr:rowOff>35052</xdr:rowOff>
    </xdr:to>
    <xdr:cxnSp macro="">
      <xdr:nvCxnSpPr>
        <xdr:cNvPr id="57" name="直線コネクタ 56">
          <a:extLst>
            <a:ext uri="{FF2B5EF4-FFF2-40B4-BE49-F238E27FC236}">
              <a16:creationId xmlns:a16="http://schemas.microsoft.com/office/drawing/2014/main" id="{CEFA7B12-0A7C-4732-A97C-1C0E4C36C64B}"/>
            </a:ext>
          </a:extLst>
        </xdr:cNvPr>
        <xdr:cNvCxnSpPr/>
      </xdr:nvCxnSpPr>
      <xdr:spPr>
        <a:xfrm>
          <a:off x="4105275" y="668350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20591</xdr:rowOff>
    </xdr:from>
    <xdr:ext cx="405111" cy="259045"/>
    <xdr:sp macro="" textlink="">
      <xdr:nvSpPr>
        <xdr:cNvPr id="58" name="【図書館】&#10;有形固定資産減価償却率最大値テキスト">
          <a:extLst>
            <a:ext uri="{FF2B5EF4-FFF2-40B4-BE49-F238E27FC236}">
              <a16:creationId xmlns:a16="http://schemas.microsoft.com/office/drawing/2014/main" id="{8C945226-B789-468A-B8A7-DC3EC6F90321}"/>
            </a:ext>
          </a:extLst>
        </xdr:cNvPr>
        <xdr:cNvSpPr txBox="1"/>
      </xdr:nvSpPr>
      <xdr:spPr>
        <a:xfrm>
          <a:off x="4219575" y="5211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73914</xdr:rowOff>
    </xdr:from>
    <xdr:to>
      <xdr:col>24</xdr:col>
      <xdr:colOff>152400</xdr:colOff>
      <xdr:row>33</xdr:row>
      <xdr:rowOff>73914</xdr:rowOff>
    </xdr:to>
    <xdr:cxnSp macro="">
      <xdr:nvCxnSpPr>
        <xdr:cNvPr id="59" name="直線コネクタ 58">
          <a:extLst>
            <a:ext uri="{FF2B5EF4-FFF2-40B4-BE49-F238E27FC236}">
              <a16:creationId xmlns:a16="http://schemas.microsoft.com/office/drawing/2014/main" id="{CBD5617A-C56F-4C11-89E9-75BE0EBAD0E7}"/>
            </a:ext>
          </a:extLst>
        </xdr:cNvPr>
        <xdr:cNvCxnSpPr/>
      </xdr:nvCxnSpPr>
      <xdr:spPr>
        <a:xfrm>
          <a:off x="4105275" y="54269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45991</xdr:rowOff>
    </xdr:from>
    <xdr:ext cx="405111" cy="259045"/>
    <xdr:sp macro="" textlink="">
      <xdr:nvSpPr>
        <xdr:cNvPr id="60" name="【図書館】&#10;有形固定資産減価償却率平均値テキスト">
          <a:extLst>
            <a:ext uri="{FF2B5EF4-FFF2-40B4-BE49-F238E27FC236}">
              <a16:creationId xmlns:a16="http://schemas.microsoft.com/office/drawing/2014/main" id="{42368689-012D-413C-99D8-F698FC4F8974}"/>
            </a:ext>
          </a:extLst>
        </xdr:cNvPr>
        <xdr:cNvSpPr txBox="1"/>
      </xdr:nvSpPr>
      <xdr:spPr>
        <a:xfrm>
          <a:off x="4219575" y="5887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23114</xdr:rowOff>
    </xdr:from>
    <xdr:to>
      <xdr:col>24</xdr:col>
      <xdr:colOff>114300</xdr:colOff>
      <xdr:row>37</xdr:row>
      <xdr:rowOff>124714</xdr:rowOff>
    </xdr:to>
    <xdr:sp macro="" textlink="">
      <xdr:nvSpPr>
        <xdr:cNvPr id="61" name="フローチャート: 判断 60">
          <a:extLst>
            <a:ext uri="{FF2B5EF4-FFF2-40B4-BE49-F238E27FC236}">
              <a16:creationId xmlns:a16="http://schemas.microsoft.com/office/drawing/2014/main" id="{34DB74B1-3EE7-4116-B113-718CAABAC86A}"/>
            </a:ext>
          </a:extLst>
        </xdr:cNvPr>
        <xdr:cNvSpPr/>
      </xdr:nvSpPr>
      <xdr:spPr>
        <a:xfrm>
          <a:off x="4124325" y="60270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9CC7236F-E1D5-43F4-9DFA-BFF772875CF7}"/>
            </a:ext>
          </a:extLst>
        </xdr:cNvPr>
        <xdr:cNvSpPr/>
      </xdr:nvSpPr>
      <xdr:spPr>
        <a:xfrm>
          <a:off x="3381375" y="600278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146558</xdr:rowOff>
    </xdr:from>
    <xdr:to>
      <xdr:col>15</xdr:col>
      <xdr:colOff>101600</xdr:colOff>
      <xdr:row>37</xdr:row>
      <xdr:rowOff>76708</xdr:rowOff>
    </xdr:to>
    <xdr:sp macro="" textlink="">
      <xdr:nvSpPr>
        <xdr:cNvPr id="63" name="フローチャート: 判断 62">
          <a:extLst>
            <a:ext uri="{FF2B5EF4-FFF2-40B4-BE49-F238E27FC236}">
              <a16:creationId xmlns:a16="http://schemas.microsoft.com/office/drawing/2014/main" id="{E85BE27D-0C82-45B0-8C8D-3C0EC6089998}"/>
            </a:ext>
          </a:extLst>
        </xdr:cNvPr>
        <xdr:cNvSpPr/>
      </xdr:nvSpPr>
      <xdr:spPr>
        <a:xfrm>
          <a:off x="2571750" y="598220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29972</xdr:rowOff>
    </xdr:from>
    <xdr:to>
      <xdr:col>10</xdr:col>
      <xdr:colOff>165100</xdr:colOff>
      <xdr:row>37</xdr:row>
      <xdr:rowOff>131572</xdr:rowOff>
    </xdr:to>
    <xdr:sp macro="" textlink="">
      <xdr:nvSpPr>
        <xdr:cNvPr id="64" name="フローチャート: 判断 63">
          <a:extLst>
            <a:ext uri="{FF2B5EF4-FFF2-40B4-BE49-F238E27FC236}">
              <a16:creationId xmlns:a16="http://schemas.microsoft.com/office/drawing/2014/main" id="{E7A43E54-3BF8-41EC-ADA6-B6A80C63177E}"/>
            </a:ext>
          </a:extLst>
        </xdr:cNvPr>
        <xdr:cNvSpPr/>
      </xdr:nvSpPr>
      <xdr:spPr>
        <a:xfrm>
          <a:off x="1781175" y="602754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25400</xdr:rowOff>
    </xdr:from>
    <xdr:to>
      <xdr:col>6</xdr:col>
      <xdr:colOff>38100</xdr:colOff>
      <xdr:row>37</xdr:row>
      <xdr:rowOff>127000</xdr:rowOff>
    </xdr:to>
    <xdr:sp macro="" textlink="">
      <xdr:nvSpPr>
        <xdr:cNvPr id="65" name="フローチャート: 判断 64">
          <a:extLst>
            <a:ext uri="{FF2B5EF4-FFF2-40B4-BE49-F238E27FC236}">
              <a16:creationId xmlns:a16="http://schemas.microsoft.com/office/drawing/2014/main" id="{72FC7F88-975C-4FDF-8173-A7AA6482CA9A}"/>
            </a:ext>
          </a:extLst>
        </xdr:cNvPr>
        <xdr:cNvSpPr/>
      </xdr:nvSpPr>
      <xdr:spPr>
        <a:xfrm>
          <a:off x="981075" y="60293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DA9C1351-1926-4D9C-98A2-FA286A7593CF}"/>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CF21181-F08D-400D-AF5A-8172B91E9064}"/>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3D991C8-0B81-4BA4-BCC0-CE9C76B0B279}"/>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E93F7B2-298F-4612-80F1-5684B108F199}"/>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0D19D07-5DD2-4568-90FB-AA8FC67667D7}"/>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98552</xdr:rowOff>
    </xdr:from>
    <xdr:to>
      <xdr:col>24</xdr:col>
      <xdr:colOff>114300</xdr:colOff>
      <xdr:row>38</xdr:row>
      <xdr:rowOff>28702</xdr:rowOff>
    </xdr:to>
    <xdr:sp macro="" textlink="">
      <xdr:nvSpPr>
        <xdr:cNvPr id="71" name="楕円 70">
          <a:extLst>
            <a:ext uri="{FF2B5EF4-FFF2-40B4-BE49-F238E27FC236}">
              <a16:creationId xmlns:a16="http://schemas.microsoft.com/office/drawing/2014/main" id="{2E873951-DAD9-43C3-AB10-59B65971F83B}"/>
            </a:ext>
          </a:extLst>
        </xdr:cNvPr>
        <xdr:cNvSpPr/>
      </xdr:nvSpPr>
      <xdr:spPr>
        <a:xfrm>
          <a:off x="4124325" y="610247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76979</xdr:rowOff>
    </xdr:from>
    <xdr:ext cx="405111" cy="259045"/>
    <xdr:sp macro="" textlink="">
      <xdr:nvSpPr>
        <xdr:cNvPr id="72" name="【図書館】&#10;有形固定資産減価償却率該当値テキスト">
          <a:extLst>
            <a:ext uri="{FF2B5EF4-FFF2-40B4-BE49-F238E27FC236}">
              <a16:creationId xmlns:a16="http://schemas.microsoft.com/office/drawing/2014/main" id="{F60D9850-602F-49E5-81BE-04475B9ED5E6}"/>
            </a:ext>
          </a:extLst>
        </xdr:cNvPr>
        <xdr:cNvSpPr txBox="1"/>
      </xdr:nvSpPr>
      <xdr:spPr>
        <a:xfrm>
          <a:off x="4219575" y="607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39116</xdr:rowOff>
    </xdr:from>
    <xdr:to>
      <xdr:col>20</xdr:col>
      <xdr:colOff>38100</xdr:colOff>
      <xdr:row>37</xdr:row>
      <xdr:rowOff>140716</xdr:rowOff>
    </xdr:to>
    <xdr:sp macro="" textlink="">
      <xdr:nvSpPr>
        <xdr:cNvPr id="73" name="楕円 72">
          <a:extLst>
            <a:ext uri="{FF2B5EF4-FFF2-40B4-BE49-F238E27FC236}">
              <a16:creationId xmlns:a16="http://schemas.microsoft.com/office/drawing/2014/main" id="{B06F74ED-C0B3-4D60-AEC0-5F402ED0297A}"/>
            </a:ext>
          </a:extLst>
        </xdr:cNvPr>
        <xdr:cNvSpPr/>
      </xdr:nvSpPr>
      <xdr:spPr>
        <a:xfrm>
          <a:off x="3381375" y="603986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89916</xdr:rowOff>
    </xdr:from>
    <xdr:to>
      <xdr:col>24</xdr:col>
      <xdr:colOff>63500</xdr:colOff>
      <xdr:row>37</xdr:row>
      <xdr:rowOff>149352</xdr:rowOff>
    </xdr:to>
    <xdr:cxnSp macro="">
      <xdr:nvCxnSpPr>
        <xdr:cNvPr id="74" name="直線コネクタ 73">
          <a:extLst>
            <a:ext uri="{FF2B5EF4-FFF2-40B4-BE49-F238E27FC236}">
              <a16:creationId xmlns:a16="http://schemas.microsoft.com/office/drawing/2014/main" id="{4556E5FC-B7EA-4E99-8C4B-49DBAF7FC479}"/>
            </a:ext>
          </a:extLst>
        </xdr:cNvPr>
        <xdr:cNvCxnSpPr/>
      </xdr:nvCxnSpPr>
      <xdr:spPr>
        <a:xfrm>
          <a:off x="3429000" y="6087491"/>
          <a:ext cx="752475" cy="6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148844</xdr:rowOff>
    </xdr:from>
    <xdr:to>
      <xdr:col>15</xdr:col>
      <xdr:colOff>101600</xdr:colOff>
      <xdr:row>37</xdr:row>
      <xdr:rowOff>78994</xdr:rowOff>
    </xdr:to>
    <xdr:sp macro="" textlink="">
      <xdr:nvSpPr>
        <xdr:cNvPr id="75" name="楕円 74">
          <a:extLst>
            <a:ext uri="{FF2B5EF4-FFF2-40B4-BE49-F238E27FC236}">
              <a16:creationId xmlns:a16="http://schemas.microsoft.com/office/drawing/2014/main" id="{205BDEAA-6490-4F0C-8D5E-A793AD4F2358}"/>
            </a:ext>
          </a:extLst>
        </xdr:cNvPr>
        <xdr:cNvSpPr/>
      </xdr:nvSpPr>
      <xdr:spPr>
        <a:xfrm>
          <a:off x="2571750" y="598449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28194</xdr:rowOff>
    </xdr:from>
    <xdr:to>
      <xdr:col>19</xdr:col>
      <xdr:colOff>177800</xdr:colOff>
      <xdr:row>37</xdr:row>
      <xdr:rowOff>89916</xdr:rowOff>
    </xdr:to>
    <xdr:cxnSp macro="">
      <xdr:nvCxnSpPr>
        <xdr:cNvPr id="76" name="直線コネクタ 75">
          <a:extLst>
            <a:ext uri="{FF2B5EF4-FFF2-40B4-BE49-F238E27FC236}">
              <a16:creationId xmlns:a16="http://schemas.microsoft.com/office/drawing/2014/main" id="{F0F80AAE-09BF-443D-8941-454D618DEF08}"/>
            </a:ext>
          </a:extLst>
        </xdr:cNvPr>
        <xdr:cNvCxnSpPr/>
      </xdr:nvCxnSpPr>
      <xdr:spPr>
        <a:xfrm>
          <a:off x="2619375" y="6032119"/>
          <a:ext cx="809625" cy="5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66548</xdr:rowOff>
    </xdr:from>
    <xdr:to>
      <xdr:col>10</xdr:col>
      <xdr:colOff>165100</xdr:colOff>
      <xdr:row>37</xdr:row>
      <xdr:rowOff>168148</xdr:rowOff>
    </xdr:to>
    <xdr:sp macro="" textlink="">
      <xdr:nvSpPr>
        <xdr:cNvPr id="77" name="楕円 76">
          <a:extLst>
            <a:ext uri="{FF2B5EF4-FFF2-40B4-BE49-F238E27FC236}">
              <a16:creationId xmlns:a16="http://schemas.microsoft.com/office/drawing/2014/main" id="{7FAC4FB0-797D-4543-A9F0-5269672EC1D6}"/>
            </a:ext>
          </a:extLst>
        </xdr:cNvPr>
        <xdr:cNvSpPr/>
      </xdr:nvSpPr>
      <xdr:spPr>
        <a:xfrm>
          <a:off x="1781175" y="607047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28194</xdr:rowOff>
    </xdr:from>
    <xdr:to>
      <xdr:col>15</xdr:col>
      <xdr:colOff>50800</xdr:colOff>
      <xdr:row>37</xdr:row>
      <xdr:rowOff>117348</xdr:rowOff>
    </xdr:to>
    <xdr:cxnSp macro="">
      <xdr:nvCxnSpPr>
        <xdr:cNvPr id="78" name="直線コネクタ 77">
          <a:extLst>
            <a:ext uri="{FF2B5EF4-FFF2-40B4-BE49-F238E27FC236}">
              <a16:creationId xmlns:a16="http://schemas.microsoft.com/office/drawing/2014/main" id="{CEF4BD61-C39D-438A-A87F-419858C24424}"/>
            </a:ext>
          </a:extLst>
        </xdr:cNvPr>
        <xdr:cNvCxnSpPr/>
      </xdr:nvCxnSpPr>
      <xdr:spPr>
        <a:xfrm flipV="1">
          <a:off x="1828800" y="6032119"/>
          <a:ext cx="790575" cy="85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91694</xdr:rowOff>
    </xdr:from>
    <xdr:to>
      <xdr:col>6</xdr:col>
      <xdr:colOff>38100</xdr:colOff>
      <xdr:row>38</xdr:row>
      <xdr:rowOff>21844</xdr:rowOff>
    </xdr:to>
    <xdr:sp macro="" textlink="">
      <xdr:nvSpPr>
        <xdr:cNvPr id="79" name="楕円 78">
          <a:extLst>
            <a:ext uri="{FF2B5EF4-FFF2-40B4-BE49-F238E27FC236}">
              <a16:creationId xmlns:a16="http://schemas.microsoft.com/office/drawing/2014/main" id="{B9D2DEED-5A98-448F-8D3E-70FA8536C021}"/>
            </a:ext>
          </a:extLst>
        </xdr:cNvPr>
        <xdr:cNvSpPr/>
      </xdr:nvSpPr>
      <xdr:spPr>
        <a:xfrm>
          <a:off x="981075" y="60892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117348</xdr:rowOff>
    </xdr:from>
    <xdr:to>
      <xdr:col>10</xdr:col>
      <xdr:colOff>114300</xdr:colOff>
      <xdr:row>37</xdr:row>
      <xdr:rowOff>142494</xdr:rowOff>
    </xdr:to>
    <xdr:cxnSp macro="">
      <xdr:nvCxnSpPr>
        <xdr:cNvPr id="80" name="直線コネクタ 79">
          <a:extLst>
            <a:ext uri="{FF2B5EF4-FFF2-40B4-BE49-F238E27FC236}">
              <a16:creationId xmlns:a16="http://schemas.microsoft.com/office/drawing/2014/main" id="{27041F8A-2DA1-4FA3-ADA5-FBE2901B6B16}"/>
            </a:ext>
          </a:extLst>
        </xdr:cNvPr>
        <xdr:cNvCxnSpPr/>
      </xdr:nvCxnSpPr>
      <xdr:spPr>
        <a:xfrm flipV="1">
          <a:off x="1028700" y="6118098"/>
          <a:ext cx="800100" cy="2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図書館】&#10;有形固定資産減価償却率">
          <a:extLst>
            <a:ext uri="{FF2B5EF4-FFF2-40B4-BE49-F238E27FC236}">
              <a16:creationId xmlns:a16="http://schemas.microsoft.com/office/drawing/2014/main" id="{8BA13CCB-9366-4F1B-A949-E84123DD5E66}"/>
            </a:ext>
          </a:extLst>
        </xdr:cNvPr>
        <xdr:cNvSpPr txBox="1"/>
      </xdr:nvSpPr>
      <xdr:spPr>
        <a:xfrm>
          <a:off x="3239144" y="5790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93235</xdr:rowOff>
    </xdr:from>
    <xdr:ext cx="405111" cy="259045"/>
    <xdr:sp macro="" textlink="">
      <xdr:nvSpPr>
        <xdr:cNvPr id="82" name="n_2aveValue【図書館】&#10;有形固定資産減価償却率">
          <a:extLst>
            <a:ext uri="{FF2B5EF4-FFF2-40B4-BE49-F238E27FC236}">
              <a16:creationId xmlns:a16="http://schemas.microsoft.com/office/drawing/2014/main" id="{11E74FE7-D964-4B83-AC30-A2BF8C1E6961}"/>
            </a:ext>
          </a:extLst>
        </xdr:cNvPr>
        <xdr:cNvSpPr txBox="1"/>
      </xdr:nvSpPr>
      <xdr:spPr>
        <a:xfrm>
          <a:off x="2439044" y="5770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148099</xdr:rowOff>
    </xdr:from>
    <xdr:ext cx="405111" cy="259045"/>
    <xdr:sp macro="" textlink="">
      <xdr:nvSpPr>
        <xdr:cNvPr id="83" name="n_3aveValue【図書館】&#10;有形固定資産減価償却率">
          <a:extLst>
            <a:ext uri="{FF2B5EF4-FFF2-40B4-BE49-F238E27FC236}">
              <a16:creationId xmlns:a16="http://schemas.microsoft.com/office/drawing/2014/main" id="{164BD571-E34B-444C-A1E8-561CEAAF68F8}"/>
            </a:ext>
          </a:extLst>
        </xdr:cNvPr>
        <xdr:cNvSpPr txBox="1"/>
      </xdr:nvSpPr>
      <xdr:spPr>
        <a:xfrm>
          <a:off x="1648469" y="5821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143527</xdr:rowOff>
    </xdr:from>
    <xdr:ext cx="405111" cy="259045"/>
    <xdr:sp macro="" textlink="">
      <xdr:nvSpPr>
        <xdr:cNvPr id="84" name="n_4aveValue【図書館】&#10;有形固定資産減価償却率">
          <a:extLst>
            <a:ext uri="{FF2B5EF4-FFF2-40B4-BE49-F238E27FC236}">
              <a16:creationId xmlns:a16="http://schemas.microsoft.com/office/drawing/2014/main" id="{BF3DE0FA-A168-4CFB-B556-9E56EBE46A53}"/>
            </a:ext>
          </a:extLst>
        </xdr:cNvPr>
        <xdr:cNvSpPr txBox="1"/>
      </xdr:nvSpPr>
      <xdr:spPr>
        <a:xfrm>
          <a:off x="848369" y="5817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131843</xdr:rowOff>
    </xdr:from>
    <xdr:ext cx="405111" cy="259045"/>
    <xdr:sp macro="" textlink="">
      <xdr:nvSpPr>
        <xdr:cNvPr id="85" name="n_1mainValue【図書館】&#10;有形固定資産減価償却率">
          <a:extLst>
            <a:ext uri="{FF2B5EF4-FFF2-40B4-BE49-F238E27FC236}">
              <a16:creationId xmlns:a16="http://schemas.microsoft.com/office/drawing/2014/main" id="{2A9F9253-4CF0-4DF4-A364-2EE652CC1663}"/>
            </a:ext>
          </a:extLst>
        </xdr:cNvPr>
        <xdr:cNvSpPr txBox="1"/>
      </xdr:nvSpPr>
      <xdr:spPr>
        <a:xfrm>
          <a:off x="3239144" y="6132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70121</xdr:rowOff>
    </xdr:from>
    <xdr:ext cx="405111" cy="259045"/>
    <xdr:sp macro="" textlink="">
      <xdr:nvSpPr>
        <xdr:cNvPr id="86" name="n_2mainValue【図書館】&#10;有形固定資産減価償却率">
          <a:extLst>
            <a:ext uri="{FF2B5EF4-FFF2-40B4-BE49-F238E27FC236}">
              <a16:creationId xmlns:a16="http://schemas.microsoft.com/office/drawing/2014/main" id="{8918DE25-D63D-4968-8945-9B4DE22A441F}"/>
            </a:ext>
          </a:extLst>
        </xdr:cNvPr>
        <xdr:cNvSpPr txBox="1"/>
      </xdr:nvSpPr>
      <xdr:spPr>
        <a:xfrm>
          <a:off x="2439044" y="606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159275</xdr:rowOff>
    </xdr:from>
    <xdr:ext cx="405111" cy="259045"/>
    <xdr:sp macro="" textlink="">
      <xdr:nvSpPr>
        <xdr:cNvPr id="87" name="n_3mainValue【図書館】&#10;有形固定資産減価償却率">
          <a:extLst>
            <a:ext uri="{FF2B5EF4-FFF2-40B4-BE49-F238E27FC236}">
              <a16:creationId xmlns:a16="http://schemas.microsoft.com/office/drawing/2014/main" id="{0D6F318D-C35D-4A86-80AE-B1EB173F71BB}"/>
            </a:ext>
          </a:extLst>
        </xdr:cNvPr>
        <xdr:cNvSpPr txBox="1"/>
      </xdr:nvSpPr>
      <xdr:spPr>
        <a:xfrm>
          <a:off x="1648469" y="6163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12971</xdr:rowOff>
    </xdr:from>
    <xdr:ext cx="405111" cy="259045"/>
    <xdr:sp macro="" textlink="">
      <xdr:nvSpPr>
        <xdr:cNvPr id="88" name="n_4mainValue【図書館】&#10;有形固定資産減価償却率">
          <a:extLst>
            <a:ext uri="{FF2B5EF4-FFF2-40B4-BE49-F238E27FC236}">
              <a16:creationId xmlns:a16="http://schemas.microsoft.com/office/drawing/2014/main" id="{E25EC32A-DD9E-431B-B265-F841972C0644}"/>
            </a:ext>
          </a:extLst>
        </xdr:cNvPr>
        <xdr:cNvSpPr txBox="1"/>
      </xdr:nvSpPr>
      <xdr:spPr>
        <a:xfrm>
          <a:off x="848369" y="617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3171E68D-B3B3-41A1-9C2B-713655EEF8A9}"/>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5A38AB5-0037-4272-A225-2F9F689E7143}"/>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C8BF452-23A1-4F19-8A9B-08C8CF8083E7}"/>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FAB26BF6-0B74-4E94-98C4-7BB7D7612956}"/>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F776B64D-2371-48EA-BD53-7EB0700CEC3E}"/>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B9E94B1-C597-4A05-B274-81E54FA8D5C2}"/>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132B83E8-A06B-430D-9F26-A5FB2F5AE95C}"/>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30BE079-4BE8-4854-9388-10F4CC6C493F}"/>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16D04785-46D7-496C-BCDC-202C2FC65DC0}"/>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C1970113-F0C9-453C-817F-D6E0019B2472}"/>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33CC8625-94A3-4D41-BA52-D5B3D462EAAD}"/>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2C002C99-0549-4A06-8387-383F1B78B934}"/>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F8AB2263-BA22-4976-B1F9-3F131AEF7AD5}"/>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EF5F5E63-897E-4E6B-AE04-7BC3495B4C04}"/>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951C7F1E-2B08-4B9E-A0E7-D44BF5E702C1}"/>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28503DF3-6C94-4BAF-BBFB-5D93F351FBE3}"/>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9C279A52-681A-4BC0-B217-BBB1BD0EE92F}"/>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3B20D332-0905-4C18-965D-7BA5F2478928}"/>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B27DEE7A-BDC4-45C4-9219-7CFA57702CB2}"/>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8" name="テキスト ボックス 107">
          <a:extLst>
            <a:ext uri="{FF2B5EF4-FFF2-40B4-BE49-F238E27FC236}">
              <a16:creationId xmlns:a16="http://schemas.microsoft.com/office/drawing/2014/main" id="{57FB18BB-1767-40DC-9263-5A69BD0E13C8}"/>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F4EC223B-2A7C-41F5-9117-A67D87E8D99D}"/>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190E87C6-607A-47D3-8D75-EBEC8C2F3766}"/>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235537F7-6A9F-44C1-AD6C-F7C63E4893E7}"/>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49530</xdr:rowOff>
    </xdr:from>
    <xdr:to>
      <xdr:col>54</xdr:col>
      <xdr:colOff>189865</xdr:colOff>
      <xdr:row>41</xdr:row>
      <xdr:rowOff>148590</xdr:rowOff>
    </xdr:to>
    <xdr:cxnSp macro="">
      <xdr:nvCxnSpPr>
        <xdr:cNvPr id="112" name="直線コネクタ 111">
          <a:extLst>
            <a:ext uri="{FF2B5EF4-FFF2-40B4-BE49-F238E27FC236}">
              <a16:creationId xmlns:a16="http://schemas.microsoft.com/office/drawing/2014/main" id="{91BA94C2-4D5A-4862-B44C-6F8166CB30A2}"/>
            </a:ext>
          </a:extLst>
        </xdr:cNvPr>
        <xdr:cNvCxnSpPr/>
      </xdr:nvCxnSpPr>
      <xdr:spPr>
        <a:xfrm flipV="1">
          <a:off x="9429115" y="5399405"/>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152417</xdr:rowOff>
    </xdr:from>
    <xdr:ext cx="469744" cy="259045"/>
    <xdr:sp macro="" textlink="">
      <xdr:nvSpPr>
        <xdr:cNvPr id="113" name="【図書館】&#10;一人当たり面積最小値テキスト">
          <a:extLst>
            <a:ext uri="{FF2B5EF4-FFF2-40B4-BE49-F238E27FC236}">
              <a16:creationId xmlns:a16="http://schemas.microsoft.com/office/drawing/2014/main" id="{600F2CFE-77DF-42D8-BD2C-8C98F5A22925}"/>
            </a:ext>
          </a:extLst>
        </xdr:cNvPr>
        <xdr:cNvSpPr txBox="1"/>
      </xdr:nvSpPr>
      <xdr:spPr>
        <a:xfrm>
          <a:off x="9467850" y="680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148590</xdr:rowOff>
    </xdr:from>
    <xdr:to>
      <xdr:col>55</xdr:col>
      <xdr:colOff>88900</xdr:colOff>
      <xdr:row>41</xdr:row>
      <xdr:rowOff>148590</xdr:rowOff>
    </xdr:to>
    <xdr:cxnSp macro="">
      <xdr:nvCxnSpPr>
        <xdr:cNvPr id="114" name="直線コネクタ 113">
          <a:extLst>
            <a:ext uri="{FF2B5EF4-FFF2-40B4-BE49-F238E27FC236}">
              <a16:creationId xmlns:a16="http://schemas.microsoft.com/office/drawing/2014/main" id="{33FE912C-B338-4437-8218-51244CCE4839}"/>
            </a:ext>
          </a:extLst>
        </xdr:cNvPr>
        <xdr:cNvCxnSpPr/>
      </xdr:nvCxnSpPr>
      <xdr:spPr>
        <a:xfrm>
          <a:off x="9363075" y="67938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167657</xdr:rowOff>
    </xdr:from>
    <xdr:ext cx="469744" cy="259045"/>
    <xdr:sp macro="" textlink="">
      <xdr:nvSpPr>
        <xdr:cNvPr id="115" name="【図書館】&#10;一人当たり面積最大値テキスト">
          <a:extLst>
            <a:ext uri="{FF2B5EF4-FFF2-40B4-BE49-F238E27FC236}">
              <a16:creationId xmlns:a16="http://schemas.microsoft.com/office/drawing/2014/main" id="{1F3A5681-41AD-4289-9C38-1F054531792D}"/>
            </a:ext>
          </a:extLst>
        </xdr:cNvPr>
        <xdr:cNvSpPr txBox="1"/>
      </xdr:nvSpPr>
      <xdr:spPr>
        <a:xfrm>
          <a:off x="9467850" y="5193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49530</xdr:rowOff>
    </xdr:from>
    <xdr:to>
      <xdr:col>55</xdr:col>
      <xdr:colOff>88900</xdr:colOff>
      <xdr:row>33</xdr:row>
      <xdr:rowOff>49530</xdr:rowOff>
    </xdr:to>
    <xdr:cxnSp macro="">
      <xdr:nvCxnSpPr>
        <xdr:cNvPr id="116" name="直線コネクタ 115">
          <a:extLst>
            <a:ext uri="{FF2B5EF4-FFF2-40B4-BE49-F238E27FC236}">
              <a16:creationId xmlns:a16="http://schemas.microsoft.com/office/drawing/2014/main" id="{D990DBD7-1701-498A-8096-1FE17AD7ECD9}"/>
            </a:ext>
          </a:extLst>
        </xdr:cNvPr>
        <xdr:cNvCxnSpPr/>
      </xdr:nvCxnSpPr>
      <xdr:spPr>
        <a:xfrm>
          <a:off x="9363075" y="53994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71137</xdr:rowOff>
    </xdr:from>
    <xdr:ext cx="469744" cy="259045"/>
    <xdr:sp macro="" textlink="">
      <xdr:nvSpPr>
        <xdr:cNvPr id="117" name="【図書館】&#10;一人当たり面積平均値テキスト">
          <a:extLst>
            <a:ext uri="{FF2B5EF4-FFF2-40B4-BE49-F238E27FC236}">
              <a16:creationId xmlns:a16="http://schemas.microsoft.com/office/drawing/2014/main" id="{235DAACC-B717-4017-AC0F-0902EA73B654}"/>
            </a:ext>
          </a:extLst>
        </xdr:cNvPr>
        <xdr:cNvSpPr txBox="1"/>
      </xdr:nvSpPr>
      <xdr:spPr>
        <a:xfrm>
          <a:off x="9467850" y="63925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18" name="フローチャート: 判断 117">
          <a:extLst>
            <a:ext uri="{FF2B5EF4-FFF2-40B4-BE49-F238E27FC236}">
              <a16:creationId xmlns:a16="http://schemas.microsoft.com/office/drawing/2014/main" id="{5EAD7210-1A55-43E6-9DFB-8A311F95BBBB}"/>
            </a:ext>
          </a:extLst>
        </xdr:cNvPr>
        <xdr:cNvSpPr/>
      </xdr:nvSpPr>
      <xdr:spPr>
        <a:xfrm>
          <a:off x="9401175" y="653161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19" name="フローチャート: 判断 118">
          <a:extLst>
            <a:ext uri="{FF2B5EF4-FFF2-40B4-BE49-F238E27FC236}">
              <a16:creationId xmlns:a16="http://schemas.microsoft.com/office/drawing/2014/main" id="{D79533D9-C3AC-4D47-9452-EE00EE7AED18}"/>
            </a:ext>
          </a:extLst>
        </xdr:cNvPr>
        <xdr:cNvSpPr/>
      </xdr:nvSpPr>
      <xdr:spPr>
        <a:xfrm>
          <a:off x="8639175" y="65316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20" name="フローチャート: 判断 119">
          <a:extLst>
            <a:ext uri="{FF2B5EF4-FFF2-40B4-BE49-F238E27FC236}">
              <a16:creationId xmlns:a16="http://schemas.microsoft.com/office/drawing/2014/main" id="{F59FF5C0-B193-4708-9900-5A14E92BD35B}"/>
            </a:ext>
          </a:extLst>
        </xdr:cNvPr>
        <xdr:cNvSpPr/>
      </xdr:nvSpPr>
      <xdr:spPr>
        <a:xfrm>
          <a:off x="7839075" y="65316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63500</xdr:rowOff>
    </xdr:from>
    <xdr:to>
      <xdr:col>41</xdr:col>
      <xdr:colOff>101600</xdr:colOff>
      <xdr:row>40</xdr:row>
      <xdr:rowOff>165100</xdr:rowOff>
    </xdr:to>
    <xdr:sp macro="" textlink="">
      <xdr:nvSpPr>
        <xdr:cNvPr id="121" name="フローチャート: 判断 120">
          <a:extLst>
            <a:ext uri="{FF2B5EF4-FFF2-40B4-BE49-F238E27FC236}">
              <a16:creationId xmlns:a16="http://schemas.microsoft.com/office/drawing/2014/main" id="{7446541F-D2B9-432C-ABF9-5487CAC1DEFB}"/>
            </a:ext>
          </a:extLst>
        </xdr:cNvPr>
        <xdr:cNvSpPr/>
      </xdr:nvSpPr>
      <xdr:spPr>
        <a:xfrm>
          <a:off x="7029450" y="65532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22" name="フローチャート: 判断 121">
          <a:extLst>
            <a:ext uri="{FF2B5EF4-FFF2-40B4-BE49-F238E27FC236}">
              <a16:creationId xmlns:a16="http://schemas.microsoft.com/office/drawing/2014/main" id="{77161989-CD97-4E57-99E0-6BBF4524158F}"/>
            </a:ext>
          </a:extLst>
        </xdr:cNvPr>
        <xdr:cNvSpPr/>
      </xdr:nvSpPr>
      <xdr:spPr>
        <a:xfrm>
          <a:off x="6238875" y="65532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5032C7B-0965-41D1-88A1-F68F8EAD4982}"/>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7E60A07-E049-4C4D-94C8-15CD8E479A67}"/>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3476598-C52F-4C38-853E-9FBBDD40879A}"/>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FB52972-5C2D-44ED-B317-804E137C44ED}"/>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F54E486-7504-46E9-9A1F-8022556318D8}"/>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63500</xdr:rowOff>
    </xdr:from>
    <xdr:to>
      <xdr:col>55</xdr:col>
      <xdr:colOff>50800</xdr:colOff>
      <xdr:row>40</xdr:row>
      <xdr:rowOff>165100</xdr:rowOff>
    </xdr:to>
    <xdr:sp macro="" textlink="">
      <xdr:nvSpPr>
        <xdr:cNvPr id="128" name="楕円 127">
          <a:extLst>
            <a:ext uri="{FF2B5EF4-FFF2-40B4-BE49-F238E27FC236}">
              <a16:creationId xmlns:a16="http://schemas.microsoft.com/office/drawing/2014/main" id="{98020138-0BCA-4BE6-AF55-C92AE0FD3053}"/>
            </a:ext>
          </a:extLst>
        </xdr:cNvPr>
        <xdr:cNvSpPr/>
      </xdr:nvSpPr>
      <xdr:spPr>
        <a:xfrm>
          <a:off x="9401175" y="655320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41927</xdr:rowOff>
    </xdr:from>
    <xdr:ext cx="469744" cy="259045"/>
    <xdr:sp macro="" textlink="">
      <xdr:nvSpPr>
        <xdr:cNvPr id="129" name="【図書館】&#10;一人当たり面積該当値テキスト">
          <a:extLst>
            <a:ext uri="{FF2B5EF4-FFF2-40B4-BE49-F238E27FC236}">
              <a16:creationId xmlns:a16="http://schemas.microsoft.com/office/drawing/2014/main" id="{ED0D2244-CA0E-42BA-95BF-EA4AFB27C32A}"/>
            </a:ext>
          </a:extLst>
        </xdr:cNvPr>
        <xdr:cNvSpPr txBox="1"/>
      </xdr:nvSpPr>
      <xdr:spPr>
        <a:xfrm>
          <a:off x="9467850" y="653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63500</xdr:rowOff>
    </xdr:from>
    <xdr:to>
      <xdr:col>50</xdr:col>
      <xdr:colOff>165100</xdr:colOff>
      <xdr:row>40</xdr:row>
      <xdr:rowOff>165100</xdr:rowOff>
    </xdr:to>
    <xdr:sp macro="" textlink="">
      <xdr:nvSpPr>
        <xdr:cNvPr id="130" name="楕円 129">
          <a:extLst>
            <a:ext uri="{FF2B5EF4-FFF2-40B4-BE49-F238E27FC236}">
              <a16:creationId xmlns:a16="http://schemas.microsoft.com/office/drawing/2014/main" id="{19D47262-ACD9-4081-AF8B-2150330D9088}"/>
            </a:ext>
          </a:extLst>
        </xdr:cNvPr>
        <xdr:cNvSpPr/>
      </xdr:nvSpPr>
      <xdr:spPr>
        <a:xfrm>
          <a:off x="8639175" y="65532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114300</xdr:rowOff>
    </xdr:from>
    <xdr:to>
      <xdr:col>55</xdr:col>
      <xdr:colOff>0</xdr:colOff>
      <xdr:row>40</xdr:row>
      <xdr:rowOff>114300</xdr:rowOff>
    </xdr:to>
    <xdr:cxnSp macro="">
      <xdr:nvCxnSpPr>
        <xdr:cNvPr id="131" name="直線コネクタ 130">
          <a:extLst>
            <a:ext uri="{FF2B5EF4-FFF2-40B4-BE49-F238E27FC236}">
              <a16:creationId xmlns:a16="http://schemas.microsoft.com/office/drawing/2014/main" id="{ED0C07DF-F8D1-4897-BB55-9CDA4013130C}"/>
            </a:ext>
          </a:extLst>
        </xdr:cNvPr>
        <xdr:cNvCxnSpPr/>
      </xdr:nvCxnSpPr>
      <xdr:spPr>
        <a:xfrm>
          <a:off x="8686800" y="660082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55880</xdr:rowOff>
    </xdr:from>
    <xdr:to>
      <xdr:col>46</xdr:col>
      <xdr:colOff>38100</xdr:colOff>
      <xdr:row>40</xdr:row>
      <xdr:rowOff>157480</xdr:rowOff>
    </xdr:to>
    <xdr:sp macro="" textlink="">
      <xdr:nvSpPr>
        <xdr:cNvPr id="132" name="楕円 131">
          <a:extLst>
            <a:ext uri="{FF2B5EF4-FFF2-40B4-BE49-F238E27FC236}">
              <a16:creationId xmlns:a16="http://schemas.microsoft.com/office/drawing/2014/main" id="{DBB8DAC8-A29F-4232-8FB1-950FC0486D01}"/>
            </a:ext>
          </a:extLst>
        </xdr:cNvPr>
        <xdr:cNvSpPr/>
      </xdr:nvSpPr>
      <xdr:spPr>
        <a:xfrm>
          <a:off x="7839075" y="654240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106680</xdr:rowOff>
    </xdr:from>
    <xdr:to>
      <xdr:col>50</xdr:col>
      <xdr:colOff>114300</xdr:colOff>
      <xdr:row>40</xdr:row>
      <xdr:rowOff>114300</xdr:rowOff>
    </xdr:to>
    <xdr:cxnSp macro="">
      <xdr:nvCxnSpPr>
        <xdr:cNvPr id="133" name="直線コネクタ 132">
          <a:extLst>
            <a:ext uri="{FF2B5EF4-FFF2-40B4-BE49-F238E27FC236}">
              <a16:creationId xmlns:a16="http://schemas.microsoft.com/office/drawing/2014/main" id="{BAA691B4-7171-47F9-B276-F020958B9B3F}"/>
            </a:ext>
          </a:extLst>
        </xdr:cNvPr>
        <xdr:cNvCxnSpPr/>
      </xdr:nvCxnSpPr>
      <xdr:spPr>
        <a:xfrm>
          <a:off x="7886700" y="6590030"/>
          <a:ext cx="8001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55880</xdr:rowOff>
    </xdr:from>
    <xdr:to>
      <xdr:col>41</xdr:col>
      <xdr:colOff>101600</xdr:colOff>
      <xdr:row>40</xdr:row>
      <xdr:rowOff>157480</xdr:rowOff>
    </xdr:to>
    <xdr:sp macro="" textlink="">
      <xdr:nvSpPr>
        <xdr:cNvPr id="134" name="楕円 133">
          <a:extLst>
            <a:ext uri="{FF2B5EF4-FFF2-40B4-BE49-F238E27FC236}">
              <a16:creationId xmlns:a16="http://schemas.microsoft.com/office/drawing/2014/main" id="{9FE5B974-15DF-4109-A8C7-8A443E68F4F3}"/>
            </a:ext>
          </a:extLst>
        </xdr:cNvPr>
        <xdr:cNvSpPr/>
      </xdr:nvSpPr>
      <xdr:spPr>
        <a:xfrm>
          <a:off x="7029450" y="65424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106680</xdr:rowOff>
    </xdr:from>
    <xdr:to>
      <xdr:col>45</xdr:col>
      <xdr:colOff>177800</xdr:colOff>
      <xdr:row>40</xdr:row>
      <xdr:rowOff>106680</xdr:rowOff>
    </xdr:to>
    <xdr:cxnSp macro="">
      <xdr:nvCxnSpPr>
        <xdr:cNvPr id="135" name="直線コネクタ 134">
          <a:extLst>
            <a:ext uri="{FF2B5EF4-FFF2-40B4-BE49-F238E27FC236}">
              <a16:creationId xmlns:a16="http://schemas.microsoft.com/office/drawing/2014/main" id="{D37909DF-F1FB-45E3-8255-D66D37F4B20D}"/>
            </a:ext>
          </a:extLst>
        </xdr:cNvPr>
        <xdr:cNvCxnSpPr/>
      </xdr:nvCxnSpPr>
      <xdr:spPr>
        <a:xfrm>
          <a:off x="7077075" y="659003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36" name="楕円 135">
          <a:extLst>
            <a:ext uri="{FF2B5EF4-FFF2-40B4-BE49-F238E27FC236}">
              <a16:creationId xmlns:a16="http://schemas.microsoft.com/office/drawing/2014/main" id="{354A4334-C213-4995-B135-A4C49FDB8A49}"/>
            </a:ext>
          </a:extLst>
        </xdr:cNvPr>
        <xdr:cNvSpPr/>
      </xdr:nvSpPr>
      <xdr:spPr>
        <a:xfrm>
          <a:off x="6238875" y="65532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106680</xdr:rowOff>
    </xdr:from>
    <xdr:to>
      <xdr:col>41</xdr:col>
      <xdr:colOff>50800</xdr:colOff>
      <xdr:row>40</xdr:row>
      <xdr:rowOff>114300</xdr:rowOff>
    </xdr:to>
    <xdr:cxnSp macro="">
      <xdr:nvCxnSpPr>
        <xdr:cNvPr id="137" name="直線コネクタ 136">
          <a:extLst>
            <a:ext uri="{FF2B5EF4-FFF2-40B4-BE49-F238E27FC236}">
              <a16:creationId xmlns:a16="http://schemas.microsoft.com/office/drawing/2014/main" id="{57299EE1-B860-4F76-808D-EF1D49CE1059}"/>
            </a:ext>
          </a:extLst>
        </xdr:cNvPr>
        <xdr:cNvCxnSpPr/>
      </xdr:nvCxnSpPr>
      <xdr:spPr>
        <a:xfrm flipV="1">
          <a:off x="6286500" y="6590030"/>
          <a:ext cx="7905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38" name="n_1aveValue【図書館】&#10;一人当たり面積">
          <a:extLst>
            <a:ext uri="{FF2B5EF4-FFF2-40B4-BE49-F238E27FC236}">
              <a16:creationId xmlns:a16="http://schemas.microsoft.com/office/drawing/2014/main" id="{94D6BCB4-B4FB-4099-B010-F2BB00696138}"/>
            </a:ext>
          </a:extLst>
        </xdr:cNvPr>
        <xdr:cNvSpPr txBox="1"/>
      </xdr:nvSpPr>
      <xdr:spPr>
        <a:xfrm>
          <a:off x="8458277" y="6325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166387</xdr:rowOff>
    </xdr:from>
    <xdr:ext cx="469744" cy="259045"/>
    <xdr:sp macro="" textlink="">
      <xdr:nvSpPr>
        <xdr:cNvPr id="139" name="n_2aveValue【図書館】&#10;一人当たり面積">
          <a:extLst>
            <a:ext uri="{FF2B5EF4-FFF2-40B4-BE49-F238E27FC236}">
              <a16:creationId xmlns:a16="http://schemas.microsoft.com/office/drawing/2014/main" id="{A5EF1BFD-2E0A-4ACF-A6EC-C232FAF821AD}"/>
            </a:ext>
          </a:extLst>
        </xdr:cNvPr>
        <xdr:cNvSpPr txBox="1"/>
      </xdr:nvSpPr>
      <xdr:spPr>
        <a:xfrm>
          <a:off x="7677227" y="6325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156227</xdr:rowOff>
    </xdr:from>
    <xdr:ext cx="469744" cy="259045"/>
    <xdr:sp macro="" textlink="">
      <xdr:nvSpPr>
        <xdr:cNvPr id="140" name="n_3aveValue【図書館】&#10;一人当たり面積">
          <a:extLst>
            <a:ext uri="{FF2B5EF4-FFF2-40B4-BE49-F238E27FC236}">
              <a16:creationId xmlns:a16="http://schemas.microsoft.com/office/drawing/2014/main" id="{E210908E-6CB7-484A-AA94-0409D1790DD3}"/>
            </a:ext>
          </a:extLst>
        </xdr:cNvPr>
        <xdr:cNvSpPr txBox="1"/>
      </xdr:nvSpPr>
      <xdr:spPr>
        <a:xfrm>
          <a:off x="6867602"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156227</xdr:rowOff>
    </xdr:from>
    <xdr:ext cx="469744" cy="259045"/>
    <xdr:sp macro="" textlink="">
      <xdr:nvSpPr>
        <xdr:cNvPr id="141" name="n_4aveValue【図書館】&#10;一人当たり面積">
          <a:extLst>
            <a:ext uri="{FF2B5EF4-FFF2-40B4-BE49-F238E27FC236}">
              <a16:creationId xmlns:a16="http://schemas.microsoft.com/office/drawing/2014/main" id="{CF87A485-BC2A-402B-AD39-7577E716BE06}"/>
            </a:ext>
          </a:extLst>
        </xdr:cNvPr>
        <xdr:cNvSpPr txBox="1"/>
      </xdr:nvSpPr>
      <xdr:spPr>
        <a:xfrm>
          <a:off x="6067502"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156227</xdr:rowOff>
    </xdr:from>
    <xdr:ext cx="469744" cy="259045"/>
    <xdr:sp macro="" textlink="">
      <xdr:nvSpPr>
        <xdr:cNvPr id="142" name="n_1mainValue【図書館】&#10;一人当たり面積">
          <a:extLst>
            <a:ext uri="{FF2B5EF4-FFF2-40B4-BE49-F238E27FC236}">
              <a16:creationId xmlns:a16="http://schemas.microsoft.com/office/drawing/2014/main" id="{16C9ADE7-136F-4425-86AA-467149342F3B}"/>
            </a:ext>
          </a:extLst>
        </xdr:cNvPr>
        <xdr:cNvSpPr txBox="1"/>
      </xdr:nvSpPr>
      <xdr:spPr>
        <a:xfrm>
          <a:off x="8458277" y="664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148607</xdr:rowOff>
    </xdr:from>
    <xdr:ext cx="469744" cy="259045"/>
    <xdr:sp macro="" textlink="">
      <xdr:nvSpPr>
        <xdr:cNvPr id="143" name="n_2mainValue【図書館】&#10;一人当たり面積">
          <a:extLst>
            <a:ext uri="{FF2B5EF4-FFF2-40B4-BE49-F238E27FC236}">
              <a16:creationId xmlns:a16="http://schemas.microsoft.com/office/drawing/2014/main" id="{03551C33-1FEE-42DA-A465-1C1394C552F5}"/>
            </a:ext>
          </a:extLst>
        </xdr:cNvPr>
        <xdr:cNvSpPr txBox="1"/>
      </xdr:nvSpPr>
      <xdr:spPr>
        <a:xfrm>
          <a:off x="76772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2557</xdr:rowOff>
    </xdr:from>
    <xdr:ext cx="469744" cy="259045"/>
    <xdr:sp macro="" textlink="">
      <xdr:nvSpPr>
        <xdr:cNvPr id="144" name="n_3mainValue【図書館】&#10;一人当たり面積">
          <a:extLst>
            <a:ext uri="{FF2B5EF4-FFF2-40B4-BE49-F238E27FC236}">
              <a16:creationId xmlns:a16="http://schemas.microsoft.com/office/drawing/2014/main" id="{EBA80A6D-E338-4A6C-BDAE-DEC110026A72}"/>
            </a:ext>
          </a:extLst>
        </xdr:cNvPr>
        <xdr:cNvSpPr txBox="1"/>
      </xdr:nvSpPr>
      <xdr:spPr>
        <a:xfrm>
          <a:off x="6867602" y="632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10177</xdr:rowOff>
    </xdr:from>
    <xdr:ext cx="469744" cy="259045"/>
    <xdr:sp macro="" textlink="">
      <xdr:nvSpPr>
        <xdr:cNvPr id="145" name="n_4mainValue【図書館】&#10;一人当たり面積">
          <a:extLst>
            <a:ext uri="{FF2B5EF4-FFF2-40B4-BE49-F238E27FC236}">
              <a16:creationId xmlns:a16="http://schemas.microsoft.com/office/drawing/2014/main" id="{CC61AF95-7C92-41CA-9DED-6ACAEA8BC3A3}"/>
            </a:ext>
          </a:extLst>
        </xdr:cNvPr>
        <xdr:cNvSpPr txBox="1"/>
      </xdr:nvSpPr>
      <xdr:spPr>
        <a:xfrm>
          <a:off x="6067502"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B87D6A4-7ADF-432C-A663-0420C6593DDB}"/>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E95DA30A-828A-4D8F-BE05-7CE3C71BE406}"/>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D2A09D97-481E-4148-B7C4-6986F1066F22}"/>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C54F35E0-1BBA-471A-8E6B-801762276443}"/>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E9793AB-9107-493F-98A6-514FDFDB38FE}"/>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981A88AC-03D3-47A6-B718-C643C318D805}"/>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ED6AFD7F-8ECB-4B6F-9C3D-0207FF8224B8}"/>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8B3A452E-8AFC-47BB-98A9-C13032C58202}"/>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AD1A1B24-438B-4ECB-B357-3503B82ABD23}"/>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C4561F4-F2C7-4A31-BF57-829FD8D80216}"/>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6" name="テキスト ボックス 155">
          <a:extLst>
            <a:ext uri="{FF2B5EF4-FFF2-40B4-BE49-F238E27FC236}">
              <a16:creationId xmlns:a16="http://schemas.microsoft.com/office/drawing/2014/main" id="{13A022EF-222D-425E-8834-D6FFE21418AD}"/>
            </a:ext>
          </a:extLst>
        </xdr:cNvPr>
        <xdr:cNvSpPr txBox="1"/>
      </xdr:nvSpPr>
      <xdr:spPr>
        <a:xfrm>
          <a:off x="339891"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65</xdr:row>
      <xdr:rowOff>0</xdr:rowOff>
    </xdr:from>
    <xdr:to>
      <xdr:col>28</xdr:col>
      <xdr:colOff>114300</xdr:colOff>
      <xdr:row>65</xdr:row>
      <xdr:rowOff>0</xdr:rowOff>
    </xdr:to>
    <xdr:cxnSp macro="">
      <xdr:nvCxnSpPr>
        <xdr:cNvPr id="157" name="直線コネクタ 156">
          <a:extLst>
            <a:ext uri="{FF2B5EF4-FFF2-40B4-BE49-F238E27FC236}">
              <a16:creationId xmlns:a16="http://schemas.microsoft.com/office/drawing/2014/main" id="{D6C30FE7-A96A-4336-95A1-5E63BCFAEE73}"/>
            </a:ext>
          </a:extLst>
        </xdr:cNvPr>
        <xdr:cNvCxnSpPr/>
      </xdr:nvCxnSpPr>
      <xdr:spPr>
        <a:xfrm>
          <a:off x="685800" y="10534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64</xdr:row>
      <xdr:rowOff>29227</xdr:rowOff>
    </xdr:from>
    <xdr:ext cx="403059" cy="259045"/>
    <xdr:sp macro="" textlink="">
      <xdr:nvSpPr>
        <xdr:cNvPr id="158" name="テキスト ボックス 157">
          <a:extLst>
            <a:ext uri="{FF2B5EF4-FFF2-40B4-BE49-F238E27FC236}">
              <a16:creationId xmlns:a16="http://schemas.microsoft.com/office/drawing/2014/main" id="{26B9344E-836C-4790-B657-D1FD53110D90}"/>
            </a:ext>
          </a:extLst>
        </xdr:cNvPr>
        <xdr:cNvSpPr txBox="1"/>
      </xdr:nvSpPr>
      <xdr:spPr>
        <a:xfrm>
          <a:off x="339891" y="10398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59" name="直線コネクタ 158">
          <a:extLst>
            <a:ext uri="{FF2B5EF4-FFF2-40B4-BE49-F238E27FC236}">
              <a16:creationId xmlns:a16="http://schemas.microsoft.com/office/drawing/2014/main" id="{77BDF692-24E2-4117-BD4D-C7985B65A212}"/>
            </a:ext>
          </a:extLst>
        </xdr:cNvPr>
        <xdr:cNvCxnSpPr/>
      </xdr:nvCxnSpPr>
      <xdr:spPr>
        <a:xfrm>
          <a:off x="685800" y="1026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60" name="テキスト ボックス 159">
          <a:extLst>
            <a:ext uri="{FF2B5EF4-FFF2-40B4-BE49-F238E27FC236}">
              <a16:creationId xmlns:a16="http://schemas.microsoft.com/office/drawing/2014/main" id="{E1C82BCA-3F6A-4C6A-8529-9B8121883D67}"/>
            </a:ext>
          </a:extLst>
        </xdr:cNvPr>
        <xdr:cNvSpPr txBox="1"/>
      </xdr:nvSpPr>
      <xdr:spPr>
        <a:xfrm>
          <a:off x="339891" y="10132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114300</xdr:rowOff>
    </xdr:from>
    <xdr:to>
      <xdr:col>28</xdr:col>
      <xdr:colOff>114300</xdr:colOff>
      <xdr:row>61</xdr:row>
      <xdr:rowOff>114300</xdr:rowOff>
    </xdr:to>
    <xdr:cxnSp macro="">
      <xdr:nvCxnSpPr>
        <xdr:cNvPr id="161" name="直線コネクタ 160">
          <a:extLst>
            <a:ext uri="{FF2B5EF4-FFF2-40B4-BE49-F238E27FC236}">
              <a16:creationId xmlns:a16="http://schemas.microsoft.com/office/drawing/2014/main" id="{658AF5EC-EA92-427A-A20A-3CF3070AACAA}"/>
            </a:ext>
          </a:extLst>
        </xdr:cNvPr>
        <xdr:cNvCxnSpPr/>
      </xdr:nvCxnSpPr>
      <xdr:spPr>
        <a:xfrm>
          <a:off x="685800" y="10001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143527</xdr:rowOff>
    </xdr:from>
    <xdr:ext cx="403059" cy="259045"/>
    <xdr:sp macro="" textlink="">
      <xdr:nvSpPr>
        <xdr:cNvPr id="162" name="テキスト ボックス 161">
          <a:extLst>
            <a:ext uri="{FF2B5EF4-FFF2-40B4-BE49-F238E27FC236}">
              <a16:creationId xmlns:a16="http://schemas.microsoft.com/office/drawing/2014/main" id="{EE9654D9-E269-4182-900F-E0630316D931}"/>
            </a:ext>
          </a:extLst>
        </xdr:cNvPr>
        <xdr:cNvSpPr txBox="1"/>
      </xdr:nvSpPr>
      <xdr:spPr>
        <a:xfrm>
          <a:off x="339891" y="9865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719C01A2-578C-4857-8445-0E2B34F4A080}"/>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2C000B08-E0A9-4C37-955C-180FBD11B0CC}"/>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57150</xdr:rowOff>
    </xdr:from>
    <xdr:to>
      <xdr:col>28</xdr:col>
      <xdr:colOff>114300</xdr:colOff>
      <xdr:row>58</xdr:row>
      <xdr:rowOff>57150</xdr:rowOff>
    </xdr:to>
    <xdr:cxnSp macro="">
      <xdr:nvCxnSpPr>
        <xdr:cNvPr id="165" name="直線コネクタ 164">
          <a:extLst>
            <a:ext uri="{FF2B5EF4-FFF2-40B4-BE49-F238E27FC236}">
              <a16:creationId xmlns:a16="http://schemas.microsoft.com/office/drawing/2014/main" id="{4D4E02AF-CE68-4947-951E-965E4927F474}"/>
            </a:ext>
          </a:extLst>
        </xdr:cNvPr>
        <xdr:cNvCxnSpPr/>
      </xdr:nvCxnSpPr>
      <xdr:spPr>
        <a:xfrm>
          <a:off x="685800" y="9458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86377</xdr:rowOff>
    </xdr:from>
    <xdr:ext cx="403059" cy="259045"/>
    <xdr:sp macro="" textlink="">
      <xdr:nvSpPr>
        <xdr:cNvPr id="166" name="テキスト ボックス 165">
          <a:extLst>
            <a:ext uri="{FF2B5EF4-FFF2-40B4-BE49-F238E27FC236}">
              <a16:creationId xmlns:a16="http://schemas.microsoft.com/office/drawing/2014/main" id="{18CD3CDF-BBF5-4E10-9BC3-99C68FC482BE}"/>
            </a:ext>
          </a:extLst>
        </xdr:cNvPr>
        <xdr:cNvSpPr txBox="1"/>
      </xdr:nvSpPr>
      <xdr:spPr>
        <a:xfrm>
          <a:off x="339891" y="9322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67" name="直線コネクタ 166">
          <a:extLst>
            <a:ext uri="{FF2B5EF4-FFF2-40B4-BE49-F238E27FC236}">
              <a16:creationId xmlns:a16="http://schemas.microsoft.com/office/drawing/2014/main" id="{F8134EFA-5CA6-4AC2-9D86-5234C567BF95}"/>
            </a:ext>
          </a:extLst>
        </xdr:cNvPr>
        <xdr:cNvCxnSpPr/>
      </xdr:nvCxnSpPr>
      <xdr:spPr>
        <a:xfrm>
          <a:off x="685800" y="9191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68" name="テキスト ボックス 167">
          <a:extLst>
            <a:ext uri="{FF2B5EF4-FFF2-40B4-BE49-F238E27FC236}">
              <a16:creationId xmlns:a16="http://schemas.microsoft.com/office/drawing/2014/main" id="{B5DA300A-C6A5-4610-893D-170B38D410EF}"/>
            </a:ext>
          </a:extLst>
        </xdr:cNvPr>
        <xdr:cNvSpPr txBox="1"/>
      </xdr:nvSpPr>
      <xdr:spPr>
        <a:xfrm>
          <a:off x="339891" y="905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0</xdr:rowOff>
    </xdr:from>
    <xdr:to>
      <xdr:col>28</xdr:col>
      <xdr:colOff>114300</xdr:colOff>
      <xdr:row>55</xdr:row>
      <xdr:rowOff>0</xdr:rowOff>
    </xdr:to>
    <xdr:cxnSp macro="">
      <xdr:nvCxnSpPr>
        <xdr:cNvPr id="169" name="直線コネクタ 168">
          <a:extLst>
            <a:ext uri="{FF2B5EF4-FFF2-40B4-BE49-F238E27FC236}">
              <a16:creationId xmlns:a16="http://schemas.microsoft.com/office/drawing/2014/main" id="{F5A3886A-2682-4555-BA9D-17B457220C58}"/>
            </a:ext>
          </a:extLst>
        </xdr:cNvPr>
        <xdr:cNvCxnSpPr/>
      </xdr:nvCxnSpPr>
      <xdr:spPr>
        <a:xfrm>
          <a:off x="685800" y="8915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29227</xdr:rowOff>
    </xdr:from>
    <xdr:ext cx="403059" cy="259045"/>
    <xdr:sp macro="" textlink="">
      <xdr:nvSpPr>
        <xdr:cNvPr id="170" name="テキスト ボックス 169">
          <a:extLst>
            <a:ext uri="{FF2B5EF4-FFF2-40B4-BE49-F238E27FC236}">
              <a16:creationId xmlns:a16="http://schemas.microsoft.com/office/drawing/2014/main" id="{4AC4ADC9-ED93-45AE-A7BB-64B1810E4C6C}"/>
            </a:ext>
          </a:extLst>
        </xdr:cNvPr>
        <xdr:cNvSpPr txBox="1"/>
      </xdr:nvSpPr>
      <xdr:spPr>
        <a:xfrm>
          <a:off x="339891" y="8779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4D0A8017-2567-43A8-A37C-E1D5AC40D687}"/>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2" name="テキスト ボックス 171">
          <a:extLst>
            <a:ext uri="{FF2B5EF4-FFF2-40B4-BE49-F238E27FC236}">
              <a16:creationId xmlns:a16="http://schemas.microsoft.com/office/drawing/2014/main" id="{149A1E0E-51F6-44CB-8C23-066025DD8A81}"/>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E1728691-9801-4635-BC3D-1CA9006A4315}"/>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168593</xdr:rowOff>
    </xdr:from>
    <xdr:to>
      <xdr:col>24</xdr:col>
      <xdr:colOff>62865</xdr:colOff>
      <xdr:row>64</xdr:row>
      <xdr:rowOff>48578</xdr:rowOff>
    </xdr:to>
    <xdr:cxnSp macro="">
      <xdr:nvCxnSpPr>
        <xdr:cNvPr id="174" name="直線コネクタ 173">
          <a:extLst>
            <a:ext uri="{FF2B5EF4-FFF2-40B4-BE49-F238E27FC236}">
              <a16:creationId xmlns:a16="http://schemas.microsoft.com/office/drawing/2014/main" id="{F076C0EA-FD01-4434-B3E0-FD5D83C06AD2}"/>
            </a:ext>
          </a:extLst>
        </xdr:cNvPr>
        <xdr:cNvCxnSpPr/>
      </xdr:nvCxnSpPr>
      <xdr:spPr>
        <a:xfrm flipV="1">
          <a:off x="4180840" y="9074468"/>
          <a:ext cx="0" cy="134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52405</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id="{447565B5-647C-4E04-BBC8-8FB05A166AAD}"/>
            </a:ext>
          </a:extLst>
        </xdr:cNvPr>
        <xdr:cNvSpPr txBox="1"/>
      </xdr:nvSpPr>
      <xdr:spPr>
        <a:xfrm>
          <a:off x="4219575" y="10421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48578</xdr:rowOff>
    </xdr:from>
    <xdr:to>
      <xdr:col>24</xdr:col>
      <xdr:colOff>152400</xdr:colOff>
      <xdr:row>64</xdr:row>
      <xdr:rowOff>48578</xdr:rowOff>
    </xdr:to>
    <xdr:cxnSp macro="">
      <xdr:nvCxnSpPr>
        <xdr:cNvPr id="176" name="直線コネクタ 175">
          <a:extLst>
            <a:ext uri="{FF2B5EF4-FFF2-40B4-BE49-F238E27FC236}">
              <a16:creationId xmlns:a16="http://schemas.microsoft.com/office/drawing/2014/main" id="{F181AB29-0BDB-4048-BB77-FC0F3CBD1ED1}"/>
            </a:ext>
          </a:extLst>
        </xdr:cNvPr>
        <xdr:cNvCxnSpPr/>
      </xdr:nvCxnSpPr>
      <xdr:spPr>
        <a:xfrm>
          <a:off x="4105275" y="104181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115270</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337DC474-9440-4E50-8085-0BACFF9252A3}"/>
            </a:ext>
          </a:extLst>
        </xdr:cNvPr>
        <xdr:cNvSpPr txBox="1"/>
      </xdr:nvSpPr>
      <xdr:spPr>
        <a:xfrm>
          <a:off x="4219575" y="8868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168593</xdr:rowOff>
    </xdr:from>
    <xdr:to>
      <xdr:col>24</xdr:col>
      <xdr:colOff>152400</xdr:colOff>
      <xdr:row>55</xdr:row>
      <xdr:rowOff>168593</xdr:rowOff>
    </xdr:to>
    <xdr:cxnSp macro="">
      <xdr:nvCxnSpPr>
        <xdr:cNvPr id="178" name="直線コネクタ 177">
          <a:extLst>
            <a:ext uri="{FF2B5EF4-FFF2-40B4-BE49-F238E27FC236}">
              <a16:creationId xmlns:a16="http://schemas.microsoft.com/office/drawing/2014/main" id="{9F455511-BB36-495F-990F-221638F742EC}"/>
            </a:ext>
          </a:extLst>
        </xdr:cNvPr>
        <xdr:cNvCxnSpPr/>
      </xdr:nvCxnSpPr>
      <xdr:spPr>
        <a:xfrm>
          <a:off x="4105275" y="907446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120667</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B11E6999-3086-4441-A704-746CF66BFAD1}"/>
            </a:ext>
          </a:extLst>
        </xdr:cNvPr>
        <xdr:cNvSpPr txBox="1"/>
      </xdr:nvSpPr>
      <xdr:spPr>
        <a:xfrm>
          <a:off x="4219575" y="9686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97790</xdr:rowOff>
    </xdr:from>
    <xdr:to>
      <xdr:col>24</xdr:col>
      <xdr:colOff>114300</xdr:colOff>
      <xdr:row>61</xdr:row>
      <xdr:rowOff>27940</xdr:rowOff>
    </xdr:to>
    <xdr:sp macro="" textlink="">
      <xdr:nvSpPr>
        <xdr:cNvPr id="180" name="フローチャート: 判断 179">
          <a:extLst>
            <a:ext uri="{FF2B5EF4-FFF2-40B4-BE49-F238E27FC236}">
              <a16:creationId xmlns:a16="http://schemas.microsoft.com/office/drawing/2014/main" id="{94D1C538-85BC-4BE2-91E9-D3C961A111C4}"/>
            </a:ext>
          </a:extLst>
        </xdr:cNvPr>
        <xdr:cNvSpPr/>
      </xdr:nvSpPr>
      <xdr:spPr>
        <a:xfrm>
          <a:off x="4124325" y="98228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52070</xdr:rowOff>
    </xdr:from>
    <xdr:to>
      <xdr:col>20</xdr:col>
      <xdr:colOff>38100</xdr:colOff>
      <xdr:row>60</xdr:row>
      <xdr:rowOff>153670</xdr:rowOff>
    </xdr:to>
    <xdr:sp macro="" textlink="">
      <xdr:nvSpPr>
        <xdr:cNvPr id="181" name="フローチャート: 判断 180">
          <a:extLst>
            <a:ext uri="{FF2B5EF4-FFF2-40B4-BE49-F238E27FC236}">
              <a16:creationId xmlns:a16="http://schemas.microsoft.com/office/drawing/2014/main" id="{A061FBAD-1B01-4817-BA7B-B17AC5999005}"/>
            </a:ext>
          </a:extLst>
        </xdr:cNvPr>
        <xdr:cNvSpPr/>
      </xdr:nvSpPr>
      <xdr:spPr>
        <a:xfrm>
          <a:off x="3381375" y="977392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9207</xdr:rowOff>
    </xdr:from>
    <xdr:to>
      <xdr:col>15</xdr:col>
      <xdr:colOff>101600</xdr:colOff>
      <xdr:row>60</xdr:row>
      <xdr:rowOff>110807</xdr:rowOff>
    </xdr:to>
    <xdr:sp macro="" textlink="">
      <xdr:nvSpPr>
        <xdr:cNvPr id="182" name="フローチャート: 判断 181">
          <a:extLst>
            <a:ext uri="{FF2B5EF4-FFF2-40B4-BE49-F238E27FC236}">
              <a16:creationId xmlns:a16="http://schemas.microsoft.com/office/drawing/2014/main" id="{B2272D50-4251-4A53-ADC7-32BFCC537C32}"/>
            </a:ext>
          </a:extLst>
        </xdr:cNvPr>
        <xdr:cNvSpPr/>
      </xdr:nvSpPr>
      <xdr:spPr>
        <a:xfrm>
          <a:off x="2571750" y="97374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112078</xdr:rowOff>
    </xdr:from>
    <xdr:to>
      <xdr:col>10</xdr:col>
      <xdr:colOff>165100</xdr:colOff>
      <xdr:row>60</xdr:row>
      <xdr:rowOff>42228</xdr:rowOff>
    </xdr:to>
    <xdr:sp macro="" textlink="">
      <xdr:nvSpPr>
        <xdr:cNvPr id="183" name="フローチャート: 判断 182">
          <a:extLst>
            <a:ext uri="{FF2B5EF4-FFF2-40B4-BE49-F238E27FC236}">
              <a16:creationId xmlns:a16="http://schemas.microsoft.com/office/drawing/2014/main" id="{30274079-4B1E-4BD8-B1FC-81A3C3F70698}"/>
            </a:ext>
          </a:extLst>
        </xdr:cNvPr>
        <xdr:cNvSpPr/>
      </xdr:nvSpPr>
      <xdr:spPr>
        <a:xfrm>
          <a:off x="1781175" y="967517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54928</xdr:rowOff>
    </xdr:from>
    <xdr:to>
      <xdr:col>6</xdr:col>
      <xdr:colOff>38100</xdr:colOff>
      <xdr:row>59</xdr:row>
      <xdr:rowOff>156528</xdr:rowOff>
    </xdr:to>
    <xdr:sp macro="" textlink="">
      <xdr:nvSpPr>
        <xdr:cNvPr id="184" name="フローチャート: 判断 183">
          <a:extLst>
            <a:ext uri="{FF2B5EF4-FFF2-40B4-BE49-F238E27FC236}">
              <a16:creationId xmlns:a16="http://schemas.microsoft.com/office/drawing/2014/main" id="{B0E918C0-E96E-4C8D-B5FF-7AC404A75F38}"/>
            </a:ext>
          </a:extLst>
        </xdr:cNvPr>
        <xdr:cNvSpPr/>
      </xdr:nvSpPr>
      <xdr:spPr>
        <a:xfrm>
          <a:off x="981075" y="961802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410591B-0A5C-4633-9427-42E46A85E564}"/>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624CE36-F097-43F2-81F6-C9F69D5975E1}"/>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F2CAA52-14D8-4303-93C8-C44031EFDF07}"/>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97106E2-2209-45C6-998C-B54964519481}"/>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C701C8A-FC63-40A0-8511-3F039C40FB36}"/>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54928</xdr:rowOff>
    </xdr:from>
    <xdr:to>
      <xdr:col>24</xdr:col>
      <xdr:colOff>114300</xdr:colOff>
      <xdr:row>62</xdr:row>
      <xdr:rowOff>156528</xdr:rowOff>
    </xdr:to>
    <xdr:sp macro="" textlink="">
      <xdr:nvSpPr>
        <xdr:cNvPr id="190" name="楕円 189">
          <a:extLst>
            <a:ext uri="{FF2B5EF4-FFF2-40B4-BE49-F238E27FC236}">
              <a16:creationId xmlns:a16="http://schemas.microsoft.com/office/drawing/2014/main" id="{812FB978-1EE9-4BF3-8465-411CE146D715}"/>
            </a:ext>
          </a:extLst>
        </xdr:cNvPr>
        <xdr:cNvSpPr/>
      </xdr:nvSpPr>
      <xdr:spPr>
        <a:xfrm>
          <a:off x="4124325" y="1010380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33355</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37E6997B-1E6F-46A1-BCC0-132B95F44C5A}"/>
            </a:ext>
          </a:extLst>
        </xdr:cNvPr>
        <xdr:cNvSpPr txBox="1"/>
      </xdr:nvSpPr>
      <xdr:spPr>
        <a:xfrm>
          <a:off x="4219575" y="10079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154940</xdr:rowOff>
    </xdr:from>
    <xdr:to>
      <xdr:col>20</xdr:col>
      <xdr:colOff>38100</xdr:colOff>
      <xdr:row>62</xdr:row>
      <xdr:rowOff>85090</xdr:rowOff>
    </xdr:to>
    <xdr:sp macro="" textlink="">
      <xdr:nvSpPr>
        <xdr:cNvPr id="192" name="楕円 191">
          <a:extLst>
            <a:ext uri="{FF2B5EF4-FFF2-40B4-BE49-F238E27FC236}">
              <a16:creationId xmlns:a16="http://schemas.microsoft.com/office/drawing/2014/main" id="{761B1050-A206-4491-B613-DEFAC4D9A96E}"/>
            </a:ext>
          </a:extLst>
        </xdr:cNvPr>
        <xdr:cNvSpPr/>
      </xdr:nvSpPr>
      <xdr:spPr>
        <a:xfrm>
          <a:off x="3381375" y="100418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34290</xdr:rowOff>
    </xdr:from>
    <xdr:to>
      <xdr:col>24</xdr:col>
      <xdr:colOff>63500</xdr:colOff>
      <xdr:row>62</xdr:row>
      <xdr:rowOff>105728</xdr:rowOff>
    </xdr:to>
    <xdr:cxnSp macro="">
      <xdr:nvCxnSpPr>
        <xdr:cNvPr id="193" name="直線コネクタ 192">
          <a:extLst>
            <a:ext uri="{FF2B5EF4-FFF2-40B4-BE49-F238E27FC236}">
              <a16:creationId xmlns:a16="http://schemas.microsoft.com/office/drawing/2014/main" id="{D4937308-0C25-4E77-A61C-4711C5C96047}"/>
            </a:ext>
          </a:extLst>
        </xdr:cNvPr>
        <xdr:cNvCxnSpPr/>
      </xdr:nvCxnSpPr>
      <xdr:spPr>
        <a:xfrm>
          <a:off x="3429000" y="10079990"/>
          <a:ext cx="752475" cy="71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80645</xdr:rowOff>
    </xdr:from>
    <xdr:to>
      <xdr:col>15</xdr:col>
      <xdr:colOff>101600</xdr:colOff>
      <xdr:row>62</xdr:row>
      <xdr:rowOff>10795</xdr:rowOff>
    </xdr:to>
    <xdr:sp macro="" textlink="">
      <xdr:nvSpPr>
        <xdr:cNvPr id="194" name="楕円 193">
          <a:extLst>
            <a:ext uri="{FF2B5EF4-FFF2-40B4-BE49-F238E27FC236}">
              <a16:creationId xmlns:a16="http://schemas.microsoft.com/office/drawing/2014/main" id="{E0B0BE3A-6280-43A7-B7FC-D8E534B66DA6}"/>
            </a:ext>
          </a:extLst>
        </xdr:cNvPr>
        <xdr:cNvSpPr/>
      </xdr:nvSpPr>
      <xdr:spPr>
        <a:xfrm>
          <a:off x="2571750" y="99707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131445</xdr:rowOff>
    </xdr:from>
    <xdr:to>
      <xdr:col>19</xdr:col>
      <xdr:colOff>177800</xdr:colOff>
      <xdr:row>62</xdr:row>
      <xdr:rowOff>34290</xdr:rowOff>
    </xdr:to>
    <xdr:cxnSp macro="">
      <xdr:nvCxnSpPr>
        <xdr:cNvPr id="195" name="直線コネクタ 194">
          <a:extLst>
            <a:ext uri="{FF2B5EF4-FFF2-40B4-BE49-F238E27FC236}">
              <a16:creationId xmlns:a16="http://schemas.microsoft.com/office/drawing/2014/main" id="{94036AEB-F5CC-4F73-B047-5BF8E2606BD0}"/>
            </a:ext>
          </a:extLst>
        </xdr:cNvPr>
        <xdr:cNvCxnSpPr/>
      </xdr:nvCxnSpPr>
      <xdr:spPr>
        <a:xfrm>
          <a:off x="2619375" y="10018395"/>
          <a:ext cx="809625" cy="61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23495</xdr:rowOff>
    </xdr:from>
    <xdr:to>
      <xdr:col>10</xdr:col>
      <xdr:colOff>165100</xdr:colOff>
      <xdr:row>61</xdr:row>
      <xdr:rowOff>125095</xdr:rowOff>
    </xdr:to>
    <xdr:sp macro="" textlink="">
      <xdr:nvSpPr>
        <xdr:cNvPr id="196" name="楕円 195">
          <a:extLst>
            <a:ext uri="{FF2B5EF4-FFF2-40B4-BE49-F238E27FC236}">
              <a16:creationId xmlns:a16="http://schemas.microsoft.com/office/drawing/2014/main" id="{E3FE368F-D855-400B-B6C3-690E87DFE202}"/>
            </a:ext>
          </a:extLst>
        </xdr:cNvPr>
        <xdr:cNvSpPr/>
      </xdr:nvSpPr>
      <xdr:spPr>
        <a:xfrm>
          <a:off x="1781175" y="99136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74295</xdr:rowOff>
    </xdr:from>
    <xdr:to>
      <xdr:col>15</xdr:col>
      <xdr:colOff>50800</xdr:colOff>
      <xdr:row>61</xdr:row>
      <xdr:rowOff>131445</xdr:rowOff>
    </xdr:to>
    <xdr:cxnSp macro="">
      <xdr:nvCxnSpPr>
        <xdr:cNvPr id="197" name="直線コネクタ 196">
          <a:extLst>
            <a:ext uri="{FF2B5EF4-FFF2-40B4-BE49-F238E27FC236}">
              <a16:creationId xmlns:a16="http://schemas.microsoft.com/office/drawing/2014/main" id="{237B4A3A-AEF6-4554-939F-10CDB4754554}"/>
            </a:ext>
          </a:extLst>
        </xdr:cNvPr>
        <xdr:cNvCxnSpPr/>
      </xdr:nvCxnSpPr>
      <xdr:spPr>
        <a:xfrm>
          <a:off x="1828800" y="9961245"/>
          <a:ext cx="7905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120650</xdr:rowOff>
    </xdr:from>
    <xdr:to>
      <xdr:col>6</xdr:col>
      <xdr:colOff>38100</xdr:colOff>
      <xdr:row>61</xdr:row>
      <xdr:rowOff>50800</xdr:rowOff>
    </xdr:to>
    <xdr:sp macro="" textlink="">
      <xdr:nvSpPr>
        <xdr:cNvPr id="198" name="楕円 197">
          <a:extLst>
            <a:ext uri="{FF2B5EF4-FFF2-40B4-BE49-F238E27FC236}">
              <a16:creationId xmlns:a16="http://schemas.microsoft.com/office/drawing/2014/main" id="{FC68563C-A534-4D50-A157-5F09CB78D2BA}"/>
            </a:ext>
          </a:extLst>
        </xdr:cNvPr>
        <xdr:cNvSpPr/>
      </xdr:nvSpPr>
      <xdr:spPr>
        <a:xfrm>
          <a:off x="981075" y="984885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0</xdr:rowOff>
    </xdr:from>
    <xdr:to>
      <xdr:col>10</xdr:col>
      <xdr:colOff>114300</xdr:colOff>
      <xdr:row>61</xdr:row>
      <xdr:rowOff>74295</xdr:rowOff>
    </xdr:to>
    <xdr:cxnSp macro="">
      <xdr:nvCxnSpPr>
        <xdr:cNvPr id="199" name="直線コネクタ 198">
          <a:extLst>
            <a:ext uri="{FF2B5EF4-FFF2-40B4-BE49-F238E27FC236}">
              <a16:creationId xmlns:a16="http://schemas.microsoft.com/office/drawing/2014/main" id="{FE479DA4-E7FE-4C6E-90C0-DFEAACB6FF02}"/>
            </a:ext>
          </a:extLst>
        </xdr:cNvPr>
        <xdr:cNvCxnSpPr/>
      </xdr:nvCxnSpPr>
      <xdr:spPr>
        <a:xfrm>
          <a:off x="1028700" y="9886950"/>
          <a:ext cx="8001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170197</xdr:rowOff>
    </xdr:from>
    <xdr:ext cx="405111" cy="259045"/>
    <xdr:sp macro="" textlink="">
      <xdr:nvSpPr>
        <xdr:cNvPr id="200" name="n_1aveValue【体育館・プール】&#10;有形固定資産減価償却率">
          <a:extLst>
            <a:ext uri="{FF2B5EF4-FFF2-40B4-BE49-F238E27FC236}">
              <a16:creationId xmlns:a16="http://schemas.microsoft.com/office/drawing/2014/main" id="{E5E1D495-3917-4DF5-8DF3-13C901397E5C}"/>
            </a:ext>
          </a:extLst>
        </xdr:cNvPr>
        <xdr:cNvSpPr txBox="1"/>
      </xdr:nvSpPr>
      <xdr:spPr>
        <a:xfrm>
          <a:off x="3239144" y="956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127334</xdr:rowOff>
    </xdr:from>
    <xdr:ext cx="405111" cy="259045"/>
    <xdr:sp macro="" textlink="">
      <xdr:nvSpPr>
        <xdr:cNvPr id="201" name="n_2aveValue【体育館・プール】&#10;有形固定資産減価償却率">
          <a:extLst>
            <a:ext uri="{FF2B5EF4-FFF2-40B4-BE49-F238E27FC236}">
              <a16:creationId xmlns:a16="http://schemas.microsoft.com/office/drawing/2014/main" id="{74E1B454-959C-40F7-8A15-6780481AC90D}"/>
            </a:ext>
          </a:extLst>
        </xdr:cNvPr>
        <xdr:cNvSpPr txBox="1"/>
      </xdr:nvSpPr>
      <xdr:spPr>
        <a:xfrm>
          <a:off x="2439044" y="9525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58755</xdr:rowOff>
    </xdr:from>
    <xdr:ext cx="405111" cy="259045"/>
    <xdr:sp macro="" textlink="">
      <xdr:nvSpPr>
        <xdr:cNvPr id="202" name="n_3aveValue【体育館・プール】&#10;有形固定資産減価償却率">
          <a:extLst>
            <a:ext uri="{FF2B5EF4-FFF2-40B4-BE49-F238E27FC236}">
              <a16:creationId xmlns:a16="http://schemas.microsoft.com/office/drawing/2014/main" id="{C33EE00B-E8FD-450A-B106-78064370CC99}"/>
            </a:ext>
          </a:extLst>
        </xdr:cNvPr>
        <xdr:cNvSpPr txBox="1"/>
      </xdr:nvSpPr>
      <xdr:spPr>
        <a:xfrm>
          <a:off x="1648469" y="9459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1605</xdr:rowOff>
    </xdr:from>
    <xdr:ext cx="405111" cy="259045"/>
    <xdr:sp macro="" textlink="">
      <xdr:nvSpPr>
        <xdr:cNvPr id="203" name="n_4aveValue【体育館・プール】&#10;有形固定資産減価償却率">
          <a:extLst>
            <a:ext uri="{FF2B5EF4-FFF2-40B4-BE49-F238E27FC236}">
              <a16:creationId xmlns:a16="http://schemas.microsoft.com/office/drawing/2014/main" id="{BD5074D1-14DC-4A4A-99E8-DB7829AD8A30}"/>
            </a:ext>
          </a:extLst>
        </xdr:cNvPr>
        <xdr:cNvSpPr txBox="1"/>
      </xdr:nvSpPr>
      <xdr:spPr>
        <a:xfrm>
          <a:off x="848369" y="9402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76217</xdr:rowOff>
    </xdr:from>
    <xdr:ext cx="405111" cy="259045"/>
    <xdr:sp macro="" textlink="">
      <xdr:nvSpPr>
        <xdr:cNvPr id="204" name="n_1mainValue【体育館・プール】&#10;有形固定資産減価償却率">
          <a:extLst>
            <a:ext uri="{FF2B5EF4-FFF2-40B4-BE49-F238E27FC236}">
              <a16:creationId xmlns:a16="http://schemas.microsoft.com/office/drawing/2014/main" id="{50CC0CEB-405F-4B5C-ADDC-5E04B9177D9A}"/>
            </a:ext>
          </a:extLst>
        </xdr:cNvPr>
        <xdr:cNvSpPr txBox="1"/>
      </xdr:nvSpPr>
      <xdr:spPr>
        <a:xfrm>
          <a:off x="3239144" y="1012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1922</xdr:rowOff>
    </xdr:from>
    <xdr:ext cx="405111" cy="259045"/>
    <xdr:sp macro="" textlink="">
      <xdr:nvSpPr>
        <xdr:cNvPr id="205" name="n_2mainValue【体育館・プール】&#10;有形固定資産減価償却率">
          <a:extLst>
            <a:ext uri="{FF2B5EF4-FFF2-40B4-BE49-F238E27FC236}">
              <a16:creationId xmlns:a16="http://schemas.microsoft.com/office/drawing/2014/main" id="{1BCDFEF6-F8CC-4D30-B7E6-AAB20130BEB6}"/>
            </a:ext>
          </a:extLst>
        </xdr:cNvPr>
        <xdr:cNvSpPr txBox="1"/>
      </xdr:nvSpPr>
      <xdr:spPr>
        <a:xfrm>
          <a:off x="2439044" y="1005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116222</xdr:rowOff>
    </xdr:from>
    <xdr:ext cx="405111" cy="259045"/>
    <xdr:sp macro="" textlink="">
      <xdr:nvSpPr>
        <xdr:cNvPr id="206" name="n_3mainValue【体育館・プール】&#10;有形固定資産減価償却率">
          <a:extLst>
            <a:ext uri="{FF2B5EF4-FFF2-40B4-BE49-F238E27FC236}">
              <a16:creationId xmlns:a16="http://schemas.microsoft.com/office/drawing/2014/main" id="{90827338-10C1-42ED-9543-16E47036F1C1}"/>
            </a:ext>
          </a:extLst>
        </xdr:cNvPr>
        <xdr:cNvSpPr txBox="1"/>
      </xdr:nvSpPr>
      <xdr:spPr>
        <a:xfrm>
          <a:off x="1648469" y="1000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41927</xdr:rowOff>
    </xdr:from>
    <xdr:ext cx="405111" cy="259045"/>
    <xdr:sp macro="" textlink="">
      <xdr:nvSpPr>
        <xdr:cNvPr id="207" name="n_4mainValue【体育館・プール】&#10;有形固定資産減価償却率">
          <a:extLst>
            <a:ext uri="{FF2B5EF4-FFF2-40B4-BE49-F238E27FC236}">
              <a16:creationId xmlns:a16="http://schemas.microsoft.com/office/drawing/2014/main" id="{D1FC1423-EA9A-4033-AD18-73C19AA6A22B}"/>
            </a:ext>
          </a:extLst>
        </xdr:cNvPr>
        <xdr:cNvSpPr txBox="1"/>
      </xdr:nvSpPr>
      <xdr:spPr>
        <a:xfrm>
          <a:off x="848369" y="9932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DCBBA735-DD14-436D-960B-4814AD318BE6}"/>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E4E5DF80-78FA-4D59-B231-CA37CE6A4222}"/>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F8114EC9-B520-45F8-A8B2-8D82CFC4EED5}"/>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DBCD241A-44CA-436C-8B7B-4524CE87D828}"/>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EF9BA240-1681-4416-B32C-5536C05DA47D}"/>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3E3788DC-BEFA-431A-B44A-2B323D4FE3FC}"/>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53C4144-EF06-4E9E-8EB0-FECF4E436FFF}"/>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5A75CA68-3A97-44B1-912F-F704683E7C05}"/>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B8474230-270B-456B-9CAC-D5C0EF7FA794}"/>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6B13E7D9-26B4-475A-ACB8-ED6C74E76699}"/>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8" name="テキスト ボックス 217">
          <a:extLst>
            <a:ext uri="{FF2B5EF4-FFF2-40B4-BE49-F238E27FC236}">
              <a16:creationId xmlns:a16="http://schemas.microsoft.com/office/drawing/2014/main" id="{69653342-E057-4396-AF49-F3B9A8CAC315}"/>
            </a:ext>
          </a:extLst>
        </xdr:cNvPr>
        <xdr:cNvSpPr txBox="1"/>
      </xdr:nvSpPr>
      <xdr:spPr>
        <a:xfrm>
          <a:off x="5527221"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76379AD0-A16C-4B9A-B942-EBF4DA8DDEBB}"/>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8CAC8E03-50CE-4A4F-886A-AA110983D64F}"/>
            </a:ext>
          </a:extLst>
        </xdr:cNvPr>
        <xdr:cNvSpPr txBox="1"/>
      </xdr:nvSpPr>
      <xdr:spPr>
        <a:xfrm>
          <a:off x="5527221"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33633D84-454E-4320-B92A-148AB98DF44C}"/>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F1774F7C-7033-41C5-A06A-1B836B26B7A5}"/>
            </a:ext>
          </a:extLst>
        </xdr:cNvPr>
        <xdr:cNvSpPr txBox="1"/>
      </xdr:nvSpPr>
      <xdr:spPr>
        <a:xfrm>
          <a:off x="5527221"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D84BB0A1-CD13-4720-A9B7-C7B0F2469819}"/>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2EBA5D99-5AF6-438B-BC84-59794890911B}"/>
            </a:ext>
          </a:extLst>
        </xdr:cNvPr>
        <xdr:cNvSpPr txBox="1"/>
      </xdr:nvSpPr>
      <xdr:spPr>
        <a:xfrm>
          <a:off x="5527221"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433D7788-6799-43B2-9DDD-B41D522447B5}"/>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F9BE6E31-DACF-4E6A-833F-2A3E6399163E}"/>
            </a:ext>
          </a:extLst>
        </xdr:cNvPr>
        <xdr:cNvSpPr txBox="1"/>
      </xdr:nvSpPr>
      <xdr:spPr>
        <a:xfrm>
          <a:off x="5527221"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396A2229-0E48-4467-AFD8-74DCC5ED8BA0}"/>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D3D5E9BE-E1A0-4092-AE60-4477EBE17386}"/>
            </a:ext>
          </a:extLst>
        </xdr:cNvPr>
        <xdr:cNvSpPr txBox="1"/>
      </xdr:nvSpPr>
      <xdr:spPr>
        <a:xfrm>
          <a:off x="5527221"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6F1D42AC-E6E2-4700-B1AE-3DA2F6676F11}"/>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0855DCB9-E30D-4953-8D07-125B132673C2}"/>
            </a:ext>
          </a:extLst>
        </xdr:cNvPr>
        <xdr:cNvSpPr txBox="1"/>
      </xdr:nvSpPr>
      <xdr:spPr>
        <a:xfrm>
          <a:off x="5527221"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3CC1599C-0AF4-44A2-8253-8D05DF62E6A5}"/>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648AA4A3-72DD-4D31-A5BE-6D9290274EB1}"/>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44BC6ED7-2804-4E3A-8D7B-E089C0A1BE6A}"/>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127907</xdr:rowOff>
    </xdr:from>
    <xdr:to>
      <xdr:col>54</xdr:col>
      <xdr:colOff>189865</xdr:colOff>
      <xdr:row>64</xdr:row>
      <xdr:rowOff>54428</xdr:rowOff>
    </xdr:to>
    <xdr:cxnSp macro="">
      <xdr:nvCxnSpPr>
        <xdr:cNvPr id="234" name="直線コネクタ 233">
          <a:extLst>
            <a:ext uri="{FF2B5EF4-FFF2-40B4-BE49-F238E27FC236}">
              <a16:creationId xmlns:a16="http://schemas.microsoft.com/office/drawing/2014/main" id="{BE31E95C-DCB2-4109-B6B4-FFA9B3AC9EC9}"/>
            </a:ext>
          </a:extLst>
        </xdr:cNvPr>
        <xdr:cNvCxnSpPr/>
      </xdr:nvCxnSpPr>
      <xdr:spPr>
        <a:xfrm flipV="1">
          <a:off x="9429115" y="9040132"/>
          <a:ext cx="0" cy="1387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58255</xdr:rowOff>
    </xdr:from>
    <xdr:ext cx="469744" cy="259045"/>
    <xdr:sp macro="" textlink="">
      <xdr:nvSpPr>
        <xdr:cNvPr id="235" name="【体育館・プール】&#10;一人当たり面積最小値テキスト">
          <a:extLst>
            <a:ext uri="{FF2B5EF4-FFF2-40B4-BE49-F238E27FC236}">
              <a16:creationId xmlns:a16="http://schemas.microsoft.com/office/drawing/2014/main" id="{8898DD66-88AF-4416-8937-B4C3C320065B}"/>
            </a:ext>
          </a:extLst>
        </xdr:cNvPr>
        <xdr:cNvSpPr txBox="1"/>
      </xdr:nvSpPr>
      <xdr:spPr>
        <a:xfrm>
          <a:off x="9467850" y="10430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54428</xdr:rowOff>
    </xdr:from>
    <xdr:to>
      <xdr:col>55</xdr:col>
      <xdr:colOff>88900</xdr:colOff>
      <xdr:row>64</xdr:row>
      <xdr:rowOff>54428</xdr:rowOff>
    </xdr:to>
    <xdr:cxnSp macro="">
      <xdr:nvCxnSpPr>
        <xdr:cNvPr id="236" name="直線コネクタ 235">
          <a:extLst>
            <a:ext uri="{FF2B5EF4-FFF2-40B4-BE49-F238E27FC236}">
              <a16:creationId xmlns:a16="http://schemas.microsoft.com/office/drawing/2014/main" id="{BDF7CA6C-138E-4430-85FE-A20E488CF6E7}"/>
            </a:ext>
          </a:extLst>
        </xdr:cNvPr>
        <xdr:cNvCxnSpPr/>
      </xdr:nvCxnSpPr>
      <xdr:spPr>
        <a:xfrm>
          <a:off x="9363075" y="1042715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74584</xdr:rowOff>
    </xdr:from>
    <xdr:ext cx="469744" cy="259045"/>
    <xdr:sp macro="" textlink="">
      <xdr:nvSpPr>
        <xdr:cNvPr id="237" name="【体育館・プール】&#10;一人当たり面積最大値テキスト">
          <a:extLst>
            <a:ext uri="{FF2B5EF4-FFF2-40B4-BE49-F238E27FC236}">
              <a16:creationId xmlns:a16="http://schemas.microsoft.com/office/drawing/2014/main" id="{5156F6E2-24E5-4615-AC8C-959DC390B92B}"/>
            </a:ext>
          </a:extLst>
        </xdr:cNvPr>
        <xdr:cNvSpPr txBox="1"/>
      </xdr:nvSpPr>
      <xdr:spPr>
        <a:xfrm>
          <a:off x="9467850" y="8828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127907</xdr:rowOff>
    </xdr:from>
    <xdr:to>
      <xdr:col>55</xdr:col>
      <xdr:colOff>88900</xdr:colOff>
      <xdr:row>55</xdr:row>
      <xdr:rowOff>127907</xdr:rowOff>
    </xdr:to>
    <xdr:cxnSp macro="">
      <xdr:nvCxnSpPr>
        <xdr:cNvPr id="238" name="直線コネクタ 237">
          <a:extLst>
            <a:ext uri="{FF2B5EF4-FFF2-40B4-BE49-F238E27FC236}">
              <a16:creationId xmlns:a16="http://schemas.microsoft.com/office/drawing/2014/main" id="{489A145E-6C48-492B-A9CB-E6F67EFA62CA}"/>
            </a:ext>
          </a:extLst>
        </xdr:cNvPr>
        <xdr:cNvCxnSpPr/>
      </xdr:nvCxnSpPr>
      <xdr:spPr>
        <a:xfrm>
          <a:off x="9363075" y="904013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20155</xdr:rowOff>
    </xdr:from>
    <xdr:ext cx="469744" cy="259045"/>
    <xdr:sp macro="" textlink="">
      <xdr:nvSpPr>
        <xdr:cNvPr id="239" name="【体育館・プール】&#10;一人当たり面積平均値テキスト">
          <a:extLst>
            <a:ext uri="{FF2B5EF4-FFF2-40B4-BE49-F238E27FC236}">
              <a16:creationId xmlns:a16="http://schemas.microsoft.com/office/drawing/2014/main" id="{56975A3A-1A63-4148-8B9F-67A55858CC93}"/>
            </a:ext>
          </a:extLst>
        </xdr:cNvPr>
        <xdr:cNvSpPr txBox="1"/>
      </xdr:nvSpPr>
      <xdr:spPr>
        <a:xfrm>
          <a:off x="9467850" y="1006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41728</xdr:rowOff>
    </xdr:from>
    <xdr:to>
      <xdr:col>55</xdr:col>
      <xdr:colOff>50800</xdr:colOff>
      <xdr:row>62</xdr:row>
      <xdr:rowOff>143328</xdr:rowOff>
    </xdr:to>
    <xdr:sp macro="" textlink="">
      <xdr:nvSpPr>
        <xdr:cNvPr id="240" name="フローチャート: 判断 239">
          <a:extLst>
            <a:ext uri="{FF2B5EF4-FFF2-40B4-BE49-F238E27FC236}">
              <a16:creationId xmlns:a16="http://schemas.microsoft.com/office/drawing/2014/main" id="{78BD2C52-4130-41B2-9527-D986EF3E433F}"/>
            </a:ext>
          </a:extLst>
        </xdr:cNvPr>
        <xdr:cNvSpPr/>
      </xdr:nvSpPr>
      <xdr:spPr>
        <a:xfrm>
          <a:off x="9401175" y="1009377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41728</xdr:rowOff>
    </xdr:from>
    <xdr:to>
      <xdr:col>50</xdr:col>
      <xdr:colOff>165100</xdr:colOff>
      <xdr:row>62</xdr:row>
      <xdr:rowOff>143328</xdr:rowOff>
    </xdr:to>
    <xdr:sp macro="" textlink="">
      <xdr:nvSpPr>
        <xdr:cNvPr id="241" name="フローチャート: 判断 240">
          <a:extLst>
            <a:ext uri="{FF2B5EF4-FFF2-40B4-BE49-F238E27FC236}">
              <a16:creationId xmlns:a16="http://schemas.microsoft.com/office/drawing/2014/main" id="{FDEE94BE-EA3B-495C-8EE8-7EE57DACA0D0}"/>
            </a:ext>
          </a:extLst>
        </xdr:cNvPr>
        <xdr:cNvSpPr/>
      </xdr:nvSpPr>
      <xdr:spPr>
        <a:xfrm>
          <a:off x="8639175" y="1009377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19957</xdr:rowOff>
    </xdr:from>
    <xdr:to>
      <xdr:col>46</xdr:col>
      <xdr:colOff>38100</xdr:colOff>
      <xdr:row>62</xdr:row>
      <xdr:rowOff>121557</xdr:rowOff>
    </xdr:to>
    <xdr:sp macro="" textlink="">
      <xdr:nvSpPr>
        <xdr:cNvPr id="242" name="フローチャート: 判断 241">
          <a:extLst>
            <a:ext uri="{FF2B5EF4-FFF2-40B4-BE49-F238E27FC236}">
              <a16:creationId xmlns:a16="http://schemas.microsoft.com/office/drawing/2014/main" id="{00CA34BD-E1E0-4D79-930C-A151FDCA2581}"/>
            </a:ext>
          </a:extLst>
        </xdr:cNvPr>
        <xdr:cNvSpPr/>
      </xdr:nvSpPr>
      <xdr:spPr>
        <a:xfrm>
          <a:off x="7839075" y="1006883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30843</xdr:rowOff>
    </xdr:from>
    <xdr:to>
      <xdr:col>41</xdr:col>
      <xdr:colOff>101600</xdr:colOff>
      <xdr:row>62</xdr:row>
      <xdr:rowOff>132443</xdr:rowOff>
    </xdr:to>
    <xdr:sp macro="" textlink="">
      <xdr:nvSpPr>
        <xdr:cNvPr id="243" name="フローチャート: 判断 242">
          <a:extLst>
            <a:ext uri="{FF2B5EF4-FFF2-40B4-BE49-F238E27FC236}">
              <a16:creationId xmlns:a16="http://schemas.microsoft.com/office/drawing/2014/main" id="{E758DD7D-3E8C-440A-A162-07CBD840F09E}"/>
            </a:ext>
          </a:extLst>
        </xdr:cNvPr>
        <xdr:cNvSpPr/>
      </xdr:nvSpPr>
      <xdr:spPr>
        <a:xfrm>
          <a:off x="7029450" y="1007654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30843</xdr:rowOff>
    </xdr:from>
    <xdr:to>
      <xdr:col>36</xdr:col>
      <xdr:colOff>165100</xdr:colOff>
      <xdr:row>62</xdr:row>
      <xdr:rowOff>132443</xdr:rowOff>
    </xdr:to>
    <xdr:sp macro="" textlink="">
      <xdr:nvSpPr>
        <xdr:cNvPr id="244" name="フローチャート: 判断 243">
          <a:extLst>
            <a:ext uri="{FF2B5EF4-FFF2-40B4-BE49-F238E27FC236}">
              <a16:creationId xmlns:a16="http://schemas.microsoft.com/office/drawing/2014/main" id="{EEC993BE-6D44-4745-803F-3D086D13CC47}"/>
            </a:ext>
          </a:extLst>
        </xdr:cNvPr>
        <xdr:cNvSpPr/>
      </xdr:nvSpPr>
      <xdr:spPr>
        <a:xfrm>
          <a:off x="6238875" y="1007654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1AA965B-ACD8-4C08-A516-2FFF92478FC7}"/>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D306F28C-10B0-4E94-A578-F3F447BD9B02}"/>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C1624A11-6A1C-4F4C-8EB2-8F266B135893}"/>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2E365D7F-2E8B-4A21-AF92-F8EE90822351}"/>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5280F391-CCFC-4C3D-AB78-D1C9DCFF30CA}"/>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120650</xdr:rowOff>
    </xdr:from>
    <xdr:to>
      <xdr:col>55</xdr:col>
      <xdr:colOff>50800</xdr:colOff>
      <xdr:row>60</xdr:row>
      <xdr:rowOff>50800</xdr:rowOff>
    </xdr:to>
    <xdr:sp macro="" textlink="">
      <xdr:nvSpPr>
        <xdr:cNvPr id="250" name="楕円 249">
          <a:extLst>
            <a:ext uri="{FF2B5EF4-FFF2-40B4-BE49-F238E27FC236}">
              <a16:creationId xmlns:a16="http://schemas.microsoft.com/office/drawing/2014/main" id="{A99B09CE-A37F-4C83-B300-18AF27E92A82}"/>
            </a:ext>
          </a:extLst>
        </xdr:cNvPr>
        <xdr:cNvSpPr/>
      </xdr:nvSpPr>
      <xdr:spPr>
        <a:xfrm>
          <a:off x="9401175" y="968692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143527</xdr:rowOff>
    </xdr:from>
    <xdr:ext cx="469744" cy="259045"/>
    <xdr:sp macro="" textlink="">
      <xdr:nvSpPr>
        <xdr:cNvPr id="251" name="【体育館・プール】&#10;一人当たり面積該当値テキスト">
          <a:extLst>
            <a:ext uri="{FF2B5EF4-FFF2-40B4-BE49-F238E27FC236}">
              <a16:creationId xmlns:a16="http://schemas.microsoft.com/office/drawing/2014/main" id="{D75A85BE-5EFA-4A6C-95FE-449CCCEEB6F2}"/>
            </a:ext>
          </a:extLst>
        </xdr:cNvPr>
        <xdr:cNvSpPr txBox="1"/>
      </xdr:nvSpPr>
      <xdr:spPr>
        <a:xfrm>
          <a:off x="9467850" y="954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120650</xdr:rowOff>
    </xdr:from>
    <xdr:to>
      <xdr:col>50</xdr:col>
      <xdr:colOff>165100</xdr:colOff>
      <xdr:row>60</xdr:row>
      <xdr:rowOff>50800</xdr:rowOff>
    </xdr:to>
    <xdr:sp macro="" textlink="">
      <xdr:nvSpPr>
        <xdr:cNvPr id="252" name="楕円 251">
          <a:extLst>
            <a:ext uri="{FF2B5EF4-FFF2-40B4-BE49-F238E27FC236}">
              <a16:creationId xmlns:a16="http://schemas.microsoft.com/office/drawing/2014/main" id="{CBF2E853-61C3-45ED-82B4-4120D07237DE}"/>
            </a:ext>
          </a:extLst>
        </xdr:cNvPr>
        <xdr:cNvSpPr/>
      </xdr:nvSpPr>
      <xdr:spPr>
        <a:xfrm>
          <a:off x="8639175" y="96869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0</xdr:rowOff>
    </xdr:from>
    <xdr:to>
      <xdr:col>55</xdr:col>
      <xdr:colOff>0</xdr:colOff>
      <xdr:row>60</xdr:row>
      <xdr:rowOff>0</xdr:rowOff>
    </xdr:to>
    <xdr:cxnSp macro="">
      <xdr:nvCxnSpPr>
        <xdr:cNvPr id="253" name="直線コネクタ 252">
          <a:extLst>
            <a:ext uri="{FF2B5EF4-FFF2-40B4-BE49-F238E27FC236}">
              <a16:creationId xmlns:a16="http://schemas.microsoft.com/office/drawing/2014/main" id="{F9113950-6DFB-4D25-9213-81C36F1FF597}"/>
            </a:ext>
          </a:extLst>
        </xdr:cNvPr>
        <xdr:cNvCxnSpPr/>
      </xdr:nvCxnSpPr>
      <xdr:spPr>
        <a:xfrm>
          <a:off x="8686800" y="972502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98878</xdr:rowOff>
    </xdr:from>
    <xdr:to>
      <xdr:col>46</xdr:col>
      <xdr:colOff>38100</xdr:colOff>
      <xdr:row>60</xdr:row>
      <xdr:rowOff>29028</xdr:rowOff>
    </xdr:to>
    <xdr:sp macro="" textlink="">
      <xdr:nvSpPr>
        <xdr:cNvPr id="254" name="楕円 253">
          <a:extLst>
            <a:ext uri="{FF2B5EF4-FFF2-40B4-BE49-F238E27FC236}">
              <a16:creationId xmlns:a16="http://schemas.microsoft.com/office/drawing/2014/main" id="{DF1C3B92-D1A0-4F3A-800B-1D289ABD265D}"/>
            </a:ext>
          </a:extLst>
        </xdr:cNvPr>
        <xdr:cNvSpPr/>
      </xdr:nvSpPr>
      <xdr:spPr>
        <a:xfrm>
          <a:off x="7839075" y="966515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149678</xdr:rowOff>
    </xdr:from>
    <xdr:to>
      <xdr:col>50</xdr:col>
      <xdr:colOff>114300</xdr:colOff>
      <xdr:row>60</xdr:row>
      <xdr:rowOff>0</xdr:rowOff>
    </xdr:to>
    <xdr:cxnSp macro="">
      <xdr:nvCxnSpPr>
        <xdr:cNvPr id="255" name="直線コネクタ 254">
          <a:extLst>
            <a:ext uri="{FF2B5EF4-FFF2-40B4-BE49-F238E27FC236}">
              <a16:creationId xmlns:a16="http://schemas.microsoft.com/office/drawing/2014/main" id="{BB966F53-1618-46B9-8362-257446DA1BE6}"/>
            </a:ext>
          </a:extLst>
        </xdr:cNvPr>
        <xdr:cNvCxnSpPr/>
      </xdr:nvCxnSpPr>
      <xdr:spPr>
        <a:xfrm>
          <a:off x="7886700" y="9712778"/>
          <a:ext cx="800100" cy="12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87993</xdr:rowOff>
    </xdr:from>
    <xdr:to>
      <xdr:col>41</xdr:col>
      <xdr:colOff>101600</xdr:colOff>
      <xdr:row>60</xdr:row>
      <xdr:rowOff>18143</xdr:rowOff>
    </xdr:to>
    <xdr:sp macro="" textlink="">
      <xdr:nvSpPr>
        <xdr:cNvPr id="256" name="楕円 255">
          <a:extLst>
            <a:ext uri="{FF2B5EF4-FFF2-40B4-BE49-F238E27FC236}">
              <a16:creationId xmlns:a16="http://schemas.microsoft.com/office/drawing/2014/main" id="{B8C8FD1E-4212-49F3-8F1F-3A2B406BA16D}"/>
            </a:ext>
          </a:extLst>
        </xdr:cNvPr>
        <xdr:cNvSpPr/>
      </xdr:nvSpPr>
      <xdr:spPr>
        <a:xfrm>
          <a:off x="7029450" y="964791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138793</xdr:rowOff>
    </xdr:from>
    <xdr:to>
      <xdr:col>45</xdr:col>
      <xdr:colOff>177800</xdr:colOff>
      <xdr:row>59</xdr:row>
      <xdr:rowOff>149678</xdr:rowOff>
    </xdr:to>
    <xdr:cxnSp macro="">
      <xdr:nvCxnSpPr>
        <xdr:cNvPr id="257" name="直線コネクタ 256">
          <a:extLst>
            <a:ext uri="{FF2B5EF4-FFF2-40B4-BE49-F238E27FC236}">
              <a16:creationId xmlns:a16="http://schemas.microsoft.com/office/drawing/2014/main" id="{4EAFB0BA-04D5-4D77-A11C-24546C3580C6}"/>
            </a:ext>
          </a:extLst>
        </xdr:cNvPr>
        <xdr:cNvCxnSpPr/>
      </xdr:nvCxnSpPr>
      <xdr:spPr>
        <a:xfrm>
          <a:off x="7077075" y="9705068"/>
          <a:ext cx="809625" cy="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66222</xdr:rowOff>
    </xdr:from>
    <xdr:to>
      <xdr:col>36</xdr:col>
      <xdr:colOff>165100</xdr:colOff>
      <xdr:row>59</xdr:row>
      <xdr:rowOff>167822</xdr:rowOff>
    </xdr:to>
    <xdr:sp macro="" textlink="">
      <xdr:nvSpPr>
        <xdr:cNvPr id="258" name="楕円 257">
          <a:extLst>
            <a:ext uri="{FF2B5EF4-FFF2-40B4-BE49-F238E27FC236}">
              <a16:creationId xmlns:a16="http://schemas.microsoft.com/office/drawing/2014/main" id="{2E3CA440-76A2-4197-B9A1-D458E75A5FF6}"/>
            </a:ext>
          </a:extLst>
        </xdr:cNvPr>
        <xdr:cNvSpPr/>
      </xdr:nvSpPr>
      <xdr:spPr>
        <a:xfrm>
          <a:off x="6238875" y="963249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117022</xdr:rowOff>
    </xdr:from>
    <xdr:to>
      <xdr:col>41</xdr:col>
      <xdr:colOff>50800</xdr:colOff>
      <xdr:row>59</xdr:row>
      <xdr:rowOff>138793</xdr:rowOff>
    </xdr:to>
    <xdr:cxnSp macro="">
      <xdr:nvCxnSpPr>
        <xdr:cNvPr id="259" name="直線コネクタ 258">
          <a:extLst>
            <a:ext uri="{FF2B5EF4-FFF2-40B4-BE49-F238E27FC236}">
              <a16:creationId xmlns:a16="http://schemas.microsoft.com/office/drawing/2014/main" id="{452AA7B2-28AE-4DFF-9599-803514E3A6E4}"/>
            </a:ext>
          </a:extLst>
        </xdr:cNvPr>
        <xdr:cNvCxnSpPr/>
      </xdr:nvCxnSpPr>
      <xdr:spPr>
        <a:xfrm>
          <a:off x="6286500" y="9680122"/>
          <a:ext cx="790575" cy="24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134455</xdr:rowOff>
    </xdr:from>
    <xdr:ext cx="469744" cy="259045"/>
    <xdr:sp macro="" textlink="">
      <xdr:nvSpPr>
        <xdr:cNvPr id="260" name="n_1aveValue【体育館・プール】&#10;一人当たり面積">
          <a:extLst>
            <a:ext uri="{FF2B5EF4-FFF2-40B4-BE49-F238E27FC236}">
              <a16:creationId xmlns:a16="http://schemas.microsoft.com/office/drawing/2014/main" id="{1B17479E-F59E-401B-BC10-D61BA412DD0E}"/>
            </a:ext>
          </a:extLst>
        </xdr:cNvPr>
        <xdr:cNvSpPr txBox="1"/>
      </xdr:nvSpPr>
      <xdr:spPr>
        <a:xfrm>
          <a:off x="8458277" y="10183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112684</xdr:rowOff>
    </xdr:from>
    <xdr:ext cx="469744" cy="259045"/>
    <xdr:sp macro="" textlink="">
      <xdr:nvSpPr>
        <xdr:cNvPr id="261" name="n_2aveValue【体育館・プール】&#10;一人当たり面積">
          <a:extLst>
            <a:ext uri="{FF2B5EF4-FFF2-40B4-BE49-F238E27FC236}">
              <a16:creationId xmlns:a16="http://schemas.microsoft.com/office/drawing/2014/main" id="{5C495DB5-EF6F-496E-90DB-DA9779138EB4}"/>
            </a:ext>
          </a:extLst>
        </xdr:cNvPr>
        <xdr:cNvSpPr txBox="1"/>
      </xdr:nvSpPr>
      <xdr:spPr>
        <a:xfrm>
          <a:off x="7677227" y="1016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123570</xdr:rowOff>
    </xdr:from>
    <xdr:ext cx="469744" cy="259045"/>
    <xdr:sp macro="" textlink="">
      <xdr:nvSpPr>
        <xdr:cNvPr id="262" name="n_3aveValue【体育館・プール】&#10;一人当たり面積">
          <a:extLst>
            <a:ext uri="{FF2B5EF4-FFF2-40B4-BE49-F238E27FC236}">
              <a16:creationId xmlns:a16="http://schemas.microsoft.com/office/drawing/2014/main" id="{735B3BFF-17BC-4564-910C-6C71507035C4}"/>
            </a:ext>
          </a:extLst>
        </xdr:cNvPr>
        <xdr:cNvSpPr txBox="1"/>
      </xdr:nvSpPr>
      <xdr:spPr>
        <a:xfrm>
          <a:off x="6867602" y="10175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123570</xdr:rowOff>
    </xdr:from>
    <xdr:ext cx="469744" cy="259045"/>
    <xdr:sp macro="" textlink="">
      <xdr:nvSpPr>
        <xdr:cNvPr id="263" name="n_4aveValue【体育館・プール】&#10;一人当たり面積">
          <a:extLst>
            <a:ext uri="{FF2B5EF4-FFF2-40B4-BE49-F238E27FC236}">
              <a16:creationId xmlns:a16="http://schemas.microsoft.com/office/drawing/2014/main" id="{7F00619B-900B-4B31-AD74-990AD6D2E96E}"/>
            </a:ext>
          </a:extLst>
        </xdr:cNvPr>
        <xdr:cNvSpPr txBox="1"/>
      </xdr:nvSpPr>
      <xdr:spPr>
        <a:xfrm>
          <a:off x="6067502" y="10175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67327</xdr:rowOff>
    </xdr:from>
    <xdr:ext cx="469744" cy="259045"/>
    <xdr:sp macro="" textlink="">
      <xdr:nvSpPr>
        <xdr:cNvPr id="264" name="n_1mainValue【体育館・プール】&#10;一人当たり面積">
          <a:extLst>
            <a:ext uri="{FF2B5EF4-FFF2-40B4-BE49-F238E27FC236}">
              <a16:creationId xmlns:a16="http://schemas.microsoft.com/office/drawing/2014/main" id="{CA4C8552-6AB2-41B1-A104-931E7223C07F}"/>
            </a:ext>
          </a:extLst>
        </xdr:cNvPr>
        <xdr:cNvSpPr txBox="1"/>
      </xdr:nvSpPr>
      <xdr:spPr>
        <a:xfrm>
          <a:off x="8458277" y="946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45555</xdr:rowOff>
    </xdr:from>
    <xdr:ext cx="469744" cy="259045"/>
    <xdr:sp macro="" textlink="">
      <xdr:nvSpPr>
        <xdr:cNvPr id="265" name="n_2mainValue【体育館・プール】&#10;一人当たり面積">
          <a:extLst>
            <a:ext uri="{FF2B5EF4-FFF2-40B4-BE49-F238E27FC236}">
              <a16:creationId xmlns:a16="http://schemas.microsoft.com/office/drawing/2014/main" id="{3F2A8144-87C6-4ECF-B84B-B2AC3F736CA7}"/>
            </a:ext>
          </a:extLst>
        </xdr:cNvPr>
        <xdr:cNvSpPr txBox="1"/>
      </xdr:nvSpPr>
      <xdr:spPr>
        <a:xfrm>
          <a:off x="7677227" y="944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34670</xdr:rowOff>
    </xdr:from>
    <xdr:ext cx="469744" cy="259045"/>
    <xdr:sp macro="" textlink="">
      <xdr:nvSpPr>
        <xdr:cNvPr id="266" name="n_3mainValue【体育館・プール】&#10;一人当たり面積">
          <a:extLst>
            <a:ext uri="{FF2B5EF4-FFF2-40B4-BE49-F238E27FC236}">
              <a16:creationId xmlns:a16="http://schemas.microsoft.com/office/drawing/2014/main" id="{0B28CCD3-5C3C-4A3B-B471-F4BBD256D19A}"/>
            </a:ext>
          </a:extLst>
        </xdr:cNvPr>
        <xdr:cNvSpPr txBox="1"/>
      </xdr:nvSpPr>
      <xdr:spPr>
        <a:xfrm>
          <a:off x="6867602" y="9432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12899</xdr:rowOff>
    </xdr:from>
    <xdr:ext cx="469744" cy="259045"/>
    <xdr:sp macro="" textlink="">
      <xdr:nvSpPr>
        <xdr:cNvPr id="267" name="n_4mainValue【体育館・プール】&#10;一人当たり面積">
          <a:extLst>
            <a:ext uri="{FF2B5EF4-FFF2-40B4-BE49-F238E27FC236}">
              <a16:creationId xmlns:a16="http://schemas.microsoft.com/office/drawing/2014/main" id="{1F122546-7BAF-405D-A473-BAB47A75D9B8}"/>
            </a:ext>
          </a:extLst>
        </xdr:cNvPr>
        <xdr:cNvSpPr txBox="1"/>
      </xdr:nvSpPr>
      <xdr:spPr>
        <a:xfrm>
          <a:off x="6067502" y="9410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12E3B506-4774-427B-B09B-F775BDBF049D}"/>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0C89651A-35BD-4E79-97A8-515E884061E0}"/>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AD1B7392-E8CA-4C1E-9742-4B09E279E12E}"/>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DF6AEB3A-44DC-47F3-A727-EA14A709DCB0}"/>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3DCE5CD5-8D4D-40BF-86E0-3C6C5A2A8DC9}"/>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F240530F-644C-43B8-8BB7-778960F2F451}"/>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0FAB78C6-CF34-4FD6-B1AE-8617EE5F9950}"/>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07ED2205-6FBD-4C92-AAAB-DFCC8E6627E8}"/>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C4326E01-7F73-4DEF-B0DA-F9D28FB46712}"/>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CE997FC6-C810-4F06-AD5C-D95DA0BAE59F}"/>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8" name="テキスト ボックス 277">
          <a:extLst>
            <a:ext uri="{FF2B5EF4-FFF2-40B4-BE49-F238E27FC236}">
              <a16:creationId xmlns:a16="http://schemas.microsoft.com/office/drawing/2014/main" id="{3FBF507C-72F0-4CCE-84E0-12FDAA741911}"/>
            </a:ext>
          </a:extLst>
        </xdr:cNvPr>
        <xdr:cNvSpPr txBox="1"/>
      </xdr:nvSpPr>
      <xdr:spPr>
        <a:xfrm>
          <a:off x="339891" y="1426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EEE41E1B-5910-4B25-BDE5-75C6DDA7B0F6}"/>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80" name="テキスト ボックス 279">
          <a:extLst>
            <a:ext uri="{FF2B5EF4-FFF2-40B4-BE49-F238E27FC236}">
              <a16:creationId xmlns:a16="http://schemas.microsoft.com/office/drawing/2014/main" id="{7824173B-A02A-46D4-A922-274128DAD851}"/>
            </a:ext>
          </a:extLst>
        </xdr:cNvPr>
        <xdr:cNvSpPr txBox="1"/>
      </xdr:nvSpPr>
      <xdr:spPr>
        <a:xfrm>
          <a:off x="339891" y="139135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AF7E45D3-3E43-496E-BD70-5C7602E77867}"/>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0465DE9A-52A8-478A-AC1C-D24D5616E260}"/>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7E3C98B1-2615-4DAA-86AB-13E15EB83672}"/>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8549F0A6-9550-4674-BBF9-E4FDC75DD97B}"/>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BBA9D4EF-1775-491B-BDDC-1F4E0BC38885}"/>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D596EDA4-D4CF-4AF6-AB55-C458A2FDCDB5}"/>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BC31F277-1403-44A8-93C9-1E9566AF9366}"/>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364995C7-A9B3-4E78-8B50-CCB597D05CFF}"/>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011F5B0D-CEB6-43F1-A013-CCE91D238E54}"/>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90" name="テキスト ボックス 289">
          <a:extLst>
            <a:ext uri="{FF2B5EF4-FFF2-40B4-BE49-F238E27FC236}">
              <a16:creationId xmlns:a16="http://schemas.microsoft.com/office/drawing/2014/main" id="{40D4C003-6C03-456E-8E2E-DD683C735621}"/>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福祉施設】&#10;有形固定資産減価償却率グラフ枠">
          <a:extLst>
            <a:ext uri="{FF2B5EF4-FFF2-40B4-BE49-F238E27FC236}">
              <a16:creationId xmlns:a16="http://schemas.microsoft.com/office/drawing/2014/main" id="{537812CE-8100-4BD1-BD22-6A94A93BD6C6}"/>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30480</xdr:rowOff>
    </xdr:from>
    <xdr:to>
      <xdr:col>24</xdr:col>
      <xdr:colOff>62865</xdr:colOff>
      <xdr:row>85</xdr:row>
      <xdr:rowOff>160020</xdr:rowOff>
    </xdr:to>
    <xdr:cxnSp macro="">
      <xdr:nvCxnSpPr>
        <xdr:cNvPr id="292" name="直線コネクタ 291">
          <a:extLst>
            <a:ext uri="{FF2B5EF4-FFF2-40B4-BE49-F238E27FC236}">
              <a16:creationId xmlns:a16="http://schemas.microsoft.com/office/drawing/2014/main" id="{09D31B8E-BF79-4638-93C0-79D205F41381}"/>
            </a:ext>
          </a:extLst>
        </xdr:cNvPr>
        <xdr:cNvCxnSpPr/>
      </xdr:nvCxnSpPr>
      <xdr:spPr>
        <a:xfrm flipV="1">
          <a:off x="4180840" y="12505055"/>
          <a:ext cx="0" cy="1431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163847</xdr:rowOff>
    </xdr:from>
    <xdr:ext cx="405111" cy="259045"/>
    <xdr:sp macro="" textlink="">
      <xdr:nvSpPr>
        <xdr:cNvPr id="293" name="【福祉施設】&#10;有形固定資産減価償却率最小値テキスト">
          <a:extLst>
            <a:ext uri="{FF2B5EF4-FFF2-40B4-BE49-F238E27FC236}">
              <a16:creationId xmlns:a16="http://schemas.microsoft.com/office/drawing/2014/main" id="{48E1FA50-C385-4DEB-88F7-8B47860F80DC}"/>
            </a:ext>
          </a:extLst>
        </xdr:cNvPr>
        <xdr:cNvSpPr txBox="1"/>
      </xdr:nvSpPr>
      <xdr:spPr>
        <a:xfrm>
          <a:off x="4219575" y="1393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160020</xdr:rowOff>
    </xdr:from>
    <xdr:to>
      <xdr:col>24</xdr:col>
      <xdr:colOff>152400</xdr:colOff>
      <xdr:row>85</xdr:row>
      <xdr:rowOff>160020</xdr:rowOff>
    </xdr:to>
    <xdr:cxnSp macro="">
      <xdr:nvCxnSpPr>
        <xdr:cNvPr id="294" name="直線コネクタ 293">
          <a:extLst>
            <a:ext uri="{FF2B5EF4-FFF2-40B4-BE49-F238E27FC236}">
              <a16:creationId xmlns:a16="http://schemas.microsoft.com/office/drawing/2014/main" id="{AFAE532B-CBCD-49E6-A1BC-48DCADA5A4F2}"/>
            </a:ext>
          </a:extLst>
        </xdr:cNvPr>
        <xdr:cNvCxnSpPr/>
      </xdr:nvCxnSpPr>
      <xdr:spPr>
        <a:xfrm>
          <a:off x="4105275" y="139363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148607</xdr:rowOff>
    </xdr:from>
    <xdr:ext cx="405111" cy="259045"/>
    <xdr:sp macro="" textlink="">
      <xdr:nvSpPr>
        <xdr:cNvPr id="295" name="【福祉施設】&#10;有形固定資産減価償却率最大値テキスト">
          <a:extLst>
            <a:ext uri="{FF2B5EF4-FFF2-40B4-BE49-F238E27FC236}">
              <a16:creationId xmlns:a16="http://schemas.microsoft.com/office/drawing/2014/main" id="{4606C2A6-562A-46E6-903A-3C824B602223}"/>
            </a:ext>
          </a:extLst>
        </xdr:cNvPr>
        <xdr:cNvSpPr txBox="1"/>
      </xdr:nvSpPr>
      <xdr:spPr>
        <a:xfrm>
          <a:off x="4219575" y="12299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30480</xdr:rowOff>
    </xdr:from>
    <xdr:to>
      <xdr:col>24</xdr:col>
      <xdr:colOff>152400</xdr:colOff>
      <xdr:row>77</xdr:row>
      <xdr:rowOff>30480</xdr:rowOff>
    </xdr:to>
    <xdr:cxnSp macro="">
      <xdr:nvCxnSpPr>
        <xdr:cNvPr id="296" name="直線コネクタ 295">
          <a:extLst>
            <a:ext uri="{FF2B5EF4-FFF2-40B4-BE49-F238E27FC236}">
              <a16:creationId xmlns:a16="http://schemas.microsoft.com/office/drawing/2014/main" id="{B8F150A3-6AB0-463F-B771-A8BBEBD80C0C}"/>
            </a:ext>
          </a:extLst>
        </xdr:cNvPr>
        <xdr:cNvCxnSpPr/>
      </xdr:nvCxnSpPr>
      <xdr:spPr>
        <a:xfrm>
          <a:off x="4105275" y="12505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86377</xdr:rowOff>
    </xdr:from>
    <xdr:ext cx="405111" cy="259045"/>
    <xdr:sp macro="" textlink="">
      <xdr:nvSpPr>
        <xdr:cNvPr id="297" name="【福祉施設】&#10;有形固定資産減価償却率平均値テキスト">
          <a:extLst>
            <a:ext uri="{FF2B5EF4-FFF2-40B4-BE49-F238E27FC236}">
              <a16:creationId xmlns:a16="http://schemas.microsoft.com/office/drawing/2014/main" id="{E3666E95-A3A4-4FB9-B575-0AD54DC9A5B0}"/>
            </a:ext>
          </a:extLst>
        </xdr:cNvPr>
        <xdr:cNvSpPr txBox="1"/>
      </xdr:nvSpPr>
      <xdr:spPr>
        <a:xfrm>
          <a:off x="4219575" y="128848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63500</xdr:rowOff>
    </xdr:from>
    <xdr:to>
      <xdr:col>24</xdr:col>
      <xdr:colOff>114300</xdr:colOff>
      <xdr:row>80</xdr:row>
      <xdr:rowOff>165100</xdr:rowOff>
    </xdr:to>
    <xdr:sp macro="" textlink="">
      <xdr:nvSpPr>
        <xdr:cNvPr id="298" name="フローチャート: 判断 297">
          <a:extLst>
            <a:ext uri="{FF2B5EF4-FFF2-40B4-BE49-F238E27FC236}">
              <a16:creationId xmlns:a16="http://schemas.microsoft.com/office/drawing/2014/main" id="{96FE6A78-865D-44B7-881B-5B45FA8118C2}"/>
            </a:ext>
          </a:extLst>
        </xdr:cNvPr>
        <xdr:cNvSpPr/>
      </xdr:nvSpPr>
      <xdr:spPr>
        <a:xfrm>
          <a:off x="4124325" y="130302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82550</xdr:rowOff>
    </xdr:from>
    <xdr:to>
      <xdr:col>20</xdr:col>
      <xdr:colOff>38100</xdr:colOff>
      <xdr:row>81</xdr:row>
      <xdr:rowOff>12700</xdr:rowOff>
    </xdr:to>
    <xdr:sp macro="" textlink="">
      <xdr:nvSpPr>
        <xdr:cNvPr id="299" name="フローチャート: 判断 298">
          <a:extLst>
            <a:ext uri="{FF2B5EF4-FFF2-40B4-BE49-F238E27FC236}">
              <a16:creationId xmlns:a16="http://schemas.microsoft.com/office/drawing/2014/main" id="{4C33953A-11A2-4078-A80B-69392DD646C6}"/>
            </a:ext>
          </a:extLst>
        </xdr:cNvPr>
        <xdr:cNvSpPr/>
      </xdr:nvSpPr>
      <xdr:spPr>
        <a:xfrm>
          <a:off x="3381375" y="130492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71120</xdr:rowOff>
    </xdr:from>
    <xdr:to>
      <xdr:col>15</xdr:col>
      <xdr:colOff>101600</xdr:colOff>
      <xdr:row>81</xdr:row>
      <xdr:rowOff>1270</xdr:rowOff>
    </xdr:to>
    <xdr:sp macro="" textlink="">
      <xdr:nvSpPr>
        <xdr:cNvPr id="300" name="フローチャート: 判断 299">
          <a:extLst>
            <a:ext uri="{FF2B5EF4-FFF2-40B4-BE49-F238E27FC236}">
              <a16:creationId xmlns:a16="http://schemas.microsoft.com/office/drawing/2014/main" id="{F810274D-CD13-43BB-A55F-60580934C734}"/>
            </a:ext>
          </a:extLst>
        </xdr:cNvPr>
        <xdr:cNvSpPr/>
      </xdr:nvSpPr>
      <xdr:spPr>
        <a:xfrm>
          <a:off x="2571750" y="130314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13970</xdr:rowOff>
    </xdr:from>
    <xdr:to>
      <xdr:col>10</xdr:col>
      <xdr:colOff>165100</xdr:colOff>
      <xdr:row>80</xdr:row>
      <xdr:rowOff>115570</xdr:rowOff>
    </xdr:to>
    <xdr:sp macro="" textlink="">
      <xdr:nvSpPr>
        <xdr:cNvPr id="301" name="フローチャート: 判断 300">
          <a:extLst>
            <a:ext uri="{FF2B5EF4-FFF2-40B4-BE49-F238E27FC236}">
              <a16:creationId xmlns:a16="http://schemas.microsoft.com/office/drawing/2014/main" id="{B994B734-A8BF-4A0A-8ACF-12C8541D9B55}"/>
            </a:ext>
          </a:extLst>
        </xdr:cNvPr>
        <xdr:cNvSpPr/>
      </xdr:nvSpPr>
      <xdr:spPr>
        <a:xfrm>
          <a:off x="1781175" y="1297432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158750</xdr:rowOff>
    </xdr:from>
    <xdr:to>
      <xdr:col>6</xdr:col>
      <xdr:colOff>38100</xdr:colOff>
      <xdr:row>80</xdr:row>
      <xdr:rowOff>88900</xdr:rowOff>
    </xdr:to>
    <xdr:sp macro="" textlink="">
      <xdr:nvSpPr>
        <xdr:cNvPr id="302" name="フローチャート: 判断 301">
          <a:extLst>
            <a:ext uri="{FF2B5EF4-FFF2-40B4-BE49-F238E27FC236}">
              <a16:creationId xmlns:a16="http://schemas.microsoft.com/office/drawing/2014/main" id="{62E55915-F4F7-455E-A7EF-3F2EBAF4B08C}"/>
            </a:ext>
          </a:extLst>
        </xdr:cNvPr>
        <xdr:cNvSpPr/>
      </xdr:nvSpPr>
      <xdr:spPr>
        <a:xfrm>
          <a:off x="981075" y="129635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FBAB11B-0212-4B54-82DE-770D93A866E3}"/>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A65AF1C-7172-4A32-B495-DE4DD254106B}"/>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A457017E-A930-4DAB-B7D9-F7089AFF2768}"/>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A99CB0AF-311E-4298-B4ED-E43AB7C0687F}"/>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0300F2B3-F953-467C-954F-ED517132D995}"/>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166370</xdr:rowOff>
    </xdr:from>
    <xdr:to>
      <xdr:col>24</xdr:col>
      <xdr:colOff>114300</xdr:colOff>
      <xdr:row>81</xdr:row>
      <xdr:rowOff>96520</xdr:rowOff>
    </xdr:to>
    <xdr:sp macro="" textlink="">
      <xdr:nvSpPr>
        <xdr:cNvPr id="308" name="楕円 307">
          <a:extLst>
            <a:ext uri="{FF2B5EF4-FFF2-40B4-BE49-F238E27FC236}">
              <a16:creationId xmlns:a16="http://schemas.microsoft.com/office/drawing/2014/main" id="{7B748F0B-BA49-415B-B4C4-897AFFEF5717}"/>
            </a:ext>
          </a:extLst>
        </xdr:cNvPr>
        <xdr:cNvSpPr/>
      </xdr:nvSpPr>
      <xdr:spPr>
        <a:xfrm>
          <a:off x="4124325" y="131267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144797</xdr:rowOff>
    </xdr:from>
    <xdr:ext cx="405111" cy="259045"/>
    <xdr:sp macro="" textlink="">
      <xdr:nvSpPr>
        <xdr:cNvPr id="309" name="【福祉施設】&#10;有形固定資産減価償却率該当値テキスト">
          <a:extLst>
            <a:ext uri="{FF2B5EF4-FFF2-40B4-BE49-F238E27FC236}">
              <a16:creationId xmlns:a16="http://schemas.microsoft.com/office/drawing/2014/main" id="{58B1FF05-508E-4CB0-9906-0A7D70C13C25}"/>
            </a:ext>
          </a:extLst>
        </xdr:cNvPr>
        <xdr:cNvSpPr txBox="1"/>
      </xdr:nvSpPr>
      <xdr:spPr>
        <a:xfrm>
          <a:off x="4219575" y="1310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109220</xdr:rowOff>
    </xdr:from>
    <xdr:to>
      <xdr:col>20</xdr:col>
      <xdr:colOff>38100</xdr:colOff>
      <xdr:row>82</xdr:row>
      <xdr:rowOff>39370</xdr:rowOff>
    </xdr:to>
    <xdr:sp macro="" textlink="">
      <xdr:nvSpPr>
        <xdr:cNvPr id="310" name="楕円 309">
          <a:extLst>
            <a:ext uri="{FF2B5EF4-FFF2-40B4-BE49-F238E27FC236}">
              <a16:creationId xmlns:a16="http://schemas.microsoft.com/office/drawing/2014/main" id="{D2E8AB40-7AF0-4D0B-9C42-9CFAFCC9AA1E}"/>
            </a:ext>
          </a:extLst>
        </xdr:cNvPr>
        <xdr:cNvSpPr/>
      </xdr:nvSpPr>
      <xdr:spPr>
        <a:xfrm>
          <a:off x="3381375" y="132314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45720</xdr:rowOff>
    </xdr:from>
    <xdr:to>
      <xdr:col>24</xdr:col>
      <xdr:colOff>63500</xdr:colOff>
      <xdr:row>81</xdr:row>
      <xdr:rowOff>160020</xdr:rowOff>
    </xdr:to>
    <xdr:cxnSp macro="">
      <xdr:nvCxnSpPr>
        <xdr:cNvPr id="311" name="直線コネクタ 310">
          <a:extLst>
            <a:ext uri="{FF2B5EF4-FFF2-40B4-BE49-F238E27FC236}">
              <a16:creationId xmlns:a16="http://schemas.microsoft.com/office/drawing/2014/main" id="{2D32B68F-B708-4685-BE20-2CC559B6238A}"/>
            </a:ext>
          </a:extLst>
        </xdr:cNvPr>
        <xdr:cNvCxnSpPr/>
      </xdr:nvCxnSpPr>
      <xdr:spPr>
        <a:xfrm flipV="1">
          <a:off x="3429000" y="13174345"/>
          <a:ext cx="752475"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48261</xdr:rowOff>
    </xdr:from>
    <xdr:to>
      <xdr:col>15</xdr:col>
      <xdr:colOff>101600</xdr:colOff>
      <xdr:row>82</xdr:row>
      <xdr:rowOff>149861</xdr:rowOff>
    </xdr:to>
    <xdr:sp macro="" textlink="">
      <xdr:nvSpPr>
        <xdr:cNvPr id="312" name="楕円 311">
          <a:extLst>
            <a:ext uri="{FF2B5EF4-FFF2-40B4-BE49-F238E27FC236}">
              <a16:creationId xmlns:a16="http://schemas.microsoft.com/office/drawing/2014/main" id="{0F6A536F-9DFF-4E38-A1E4-279ACFF4F1BD}"/>
            </a:ext>
          </a:extLst>
        </xdr:cNvPr>
        <xdr:cNvSpPr/>
      </xdr:nvSpPr>
      <xdr:spPr>
        <a:xfrm>
          <a:off x="2571750" y="1333246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160020</xdr:rowOff>
    </xdr:from>
    <xdr:to>
      <xdr:col>19</xdr:col>
      <xdr:colOff>177800</xdr:colOff>
      <xdr:row>82</xdr:row>
      <xdr:rowOff>99061</xdr:rowOff>
    </xdr:to>
    <xdr:cxnSp macro="">
      <xdr:nvCxnSpPr>
        <xdr:cNvPr id="313" name="直線コネクタ 312">
          <a:extLst>
            <a:ext uri="{FF2B5EF4-FFF2-40B4-BE49-F238E27FC236}">
              <a16:creationId xmlns:a16="http://schemas.microsoft.com/office/drawing/2014/main" id="{D829EEBE-1617-4F41-97FF-934DFD70BCF2}"/>
            </a:ext>
          </a:extLst>
        </xdr:cNvPr>
        <xdr:cNvCxnSpPr/>
      </xdr:nvCxnSpPr>
      <xdr:spPr>
        <a:xfrm flipV="1">
          <a:off x="2619375" y="13288645"/>
          <a:ext cx="809625" cy="100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135889</xdr:rowOff>
    </xdr:from>
    <xdr:to>
      <xdr:col>10</xdr:col>
      <xdr:colOff>165100</xdr:colOff>
      <xdr:row>82</xdr:row>
      <xdr:rowOff>66039</xdr:rowOff>
    </xdr:to>
    <xdr:sp macro="" textlink="">
      <xdr:nvSpPr>
        <xdr:cNvPr id="314" name="楕円 313">
          <a:extLst>
            <a:ext uri="{FF2B5EF4-FFF2-40B4-BE49-F238E27FC236}">
              <a16:creationId xmlns:a16="http://schemas.microsoft.com/office/drawing/2014/main" id="{55BB9B91-8164-432F-8587-EDAA1C21DA13}"/>
            </a:ext>
          </a:extLst>
        </xdr:cNvPr>
        <xdr:cNvSpPr/>
      </xdr:nvSpPr>
      <xdr:spPr>
        <a:xfrm>
          <a:off x="1781175" y="132613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15239</xdr:rowOff>
    </xdr:from>
    <xdr:to>
      <xdr:col>15</xdr:col>
      <xdr:colOff>50800</xdr:colOff>
      <xdr:row>82</xdr:row>
      <xdr:rowOff>99061</xdr:rowOff>
    </xdr:to>
    <xdr:cxnSp macro="">
      <xdr:nvCxnSpPr>
        <xdr:cNvPr id="315" name="直線コネクタ 314">
          <a:extLst>
            <a:ext uri="{FF2B5EF4-FFF2-40B4-BE49-F238E27FC236}">
              <a16:creationId xmlns:a16="http://schemas.microsoft.com/office/drawing/2014/main" id="{4FADCCA8-33FE-4FF3-AB05-FA4CDED3B178}"/>
            </a:ext>
          </a:extLst>
        </xdr:cNvPr>
        <xdr:cNvCxnSpPr/>
      </xdr:nvCxnSpPr>
      <xdr:spPr>
        <a:xfrm>
          <a:off x="1828800" y="13299439"/>
          <a:ext cx="790575" cy="90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44450</xdr:rowOff>
    </xdr:from>
    <xdr:to>
      <xdr:col>6</xdr:col>
      <xdr:colOff>38100</xdr:colOff>
      <xdr:row>81</xdr:row>
      <xdr:rowOff>146050</xdr:rowOff>
    </xdr:to>
    <xdr:sp macro="" textlink="">
      <xdr:nvSpPr>
        <xdr:cNvPr id="316" name="楕円 315">
          <a:extLst>
            <a:ext uri="{FF2B5EF4-FFF2-40B4-BE49-F238E27FC236}">
              <a16:creationId xmlns:a16="http://schemas.microsoft.com/office/drawing/2014/main" id="{24DC24E4-8953-4E7A-AD82-8569B4C0F06C}"/>
            </a:ext>
          </a:extLst>
        </xdr:cNvPr>
        <xdr:cNvSpPr/>
      </xdr:nvSpPr>
      <xdr:spPr>
        <a:xfrm>
          <a:off x="981075" y="131730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95250</xdr:rowOff>
    </xdr:from>
    <xdr:to>
      <xdr:col>10</xdr:col>
      <xdr:colOff>114300</xdr:colOff>
      <xdr:row>82</xdr:row>
      <xdr:rowOff>15239</xdr:rowOff>
    </xdr:to>
    <xdr:cxnSp macro="">
      <xdr:nvCxnSpPr>
        <xdr:cNvPr id="317" name="直線コネクタ 316">
          <a:extLst>
            <a:ext uri="{FF2B5EF4-FFF2-40B4-BE49-F238E27FC236}">
              <a16:creationId xmlns:a16="http://schemas.microsoft.com/office/drawing/2014/main" id="{1BD52830-FBD2-47E9-83A8-37D308FF3127}"/>
            </a:ext>
          </a:extLst>
        </xdr:cNvPr>
        <xdr:cNvCxnSpPr/>
      </xdr:nvCxnSpPr>
      <xdr:spPr>
        <a:xfrm>
          <a:off x="1028700" y="13220700"/>
          <a:ext cx="800100" cy="78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29227</xdr:rowOff>
    </xdr:from>
    <xdr:ext cx="405111" cy="259045"/>
    <xdr:sp macro="" textlink="">
      <xdr:nvSpPr>
        <xdr:cNvPr id="318" name="n_1aveValue【福祉施設】&#10;有形固定資産減価償却率">
          <a:extLst>
            <a:ext uri="{FF2B5EF4-FFF2-40B4-BE49-F238E27FC236}">
              <a16:creationId xmlns:a16="http://schemas.microsoft.com/office/drawing/2014/main" id="{1D5C437B-7D8D-40E6-B6BB-5A0B7E9F57FC}"/>
            </a:ext>
          </a:extLst>
        </xdr:cNvPr>
        <xdr:cNvSpPr txBox="1"/>
      </xdr:nvSpPr>
      <xdr:spPr>
        <a:xfrm>
          <a:off x="3239144" y="12827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17797</xdr:rowOff>
    </xdr:from>
    <xdr:ext cx="405111" cy="259045"/>
    <xdr:sp macro="" textlink="">
      <xdr:nvSpPr>
        <xdr:cNvPr id="319" name="n_2aveValue【福祉施設】&#10;有形固定資産減価償却率">
          <a:extLst>
            <a:ext uri="{FF2B5EF4-FFF2-40B4-BE49-F238E27FC236}">
              <a16:creationId xmlns:a16="http://schemas.microsoft.com/office/drawing/2014/main" id="{54B418E4-05DC-4A38-BDD6-9F40B78C1E9B}"/>
            </a:ext>
          </a:extLst>
        </xdr:cNvPr>
        <xdr:cNvSpPr txBox="1"/>
      </xdr:nvSpPr>
      <xdr:spPr>
        <a:xfrm>
          <a:off x="2439044" y="1281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132097</xdr:rowOff>
    </xdr:from>
    <xdr:ext cx="405111" cy="259045"/>
    <xdr:sp macro="" textlink="">
      <xdr:nvSpPr>
        <xdr:cNvPr id="320" name="n_3aveValue【福祉施設】&#10;有形固定資産減価償却率">
          <a:extLst>
            <a:ext uri="{FF2B5EF4-FFF2-40B4-BE49-F238E27FC236}">
              <a16:creationId xmlns:a16="http://schemas.microsoft.com/office/drawing/2014/main" id="{ED20CCC1-C565-479D-8525-27C3AC56D120}"/>
            </a:ext>
          </a:extLst>
        </xdr:cNvPr>
        <xdr:cNvSpPr txBox="1"/>
      </xdr:nvSpPr>
      <xdr:spPr>
        <a:xfrm>
          <a:off x="1648469" y="1277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105427</xdr:rowOff>
    </xdr:from>
    <xdr:ext cx="405111" cy="259045"/>
    <xdr:sp macro="" textlink="">
      <xdr:nvSpPr>
        <xdr:cNvPr id="321" name="n_4aveValue【福祉施設】&#10;有形固定資産減価償却率">
          <a:extLst>
            <a:ext uri="{FF2B5EF4-FFF2-40B4-BE49-F238E27FC236}">
              <a16:creationId xmlns:a16="http://schemas.microsoft.com/office/drawing/2014/main" id="{839DFD9F-DC91-4587-9B60-2857A73040A1}"/>
            </a:ext>
          </a:extLst>
        </xdr:cNvPr>
        <xdr:cNvSpPr txBox="1"/>
      </xdr:nvSpPr>
      <xdr:spPr>
        <a:xfrm>
          <a:off x="848369" y="1274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30497</xdr:rowOff>
    </xdr:from>
    <xdr:ext cx="405111" cy="259045"/>
    <xdr:sp macro="" textlink="">
      <xdr:nvSpPr>
        <xdr:cNvPr id="322" name="n_1mainValue【福祉施設】&#10;有形固定資産減価償却率">
          <a:extLst>
            <a:ext uri="{FF2B5EF4-FFF2-40B4-BE49-F238E27FC236}">
              <a16:creationId xmlns:a16="http://schemas.microsoft.com/office/drawing/2014/main" id="{8BFEDAC6-4199-4775-AD7C-0BC25B44CAA1}"/>
            </a:ext>
          </a:extLst>
        </xdr:cNvPr>
        <xdr:cNvSpPr txBox="1"/>
      </xdr:nvSpPr>
      <xdr:spPr>
        <a:xfrm>
          <a:off x="3239144" y="1331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140988</xdr:rowOff>
    </xdr:from>
    <xdr:ext cx="405111" cy="259045"/>
    <xdr:sp macro="" textlink="">
      <xdr:nvSpPr>
        <xdr:cNvPr id="323" name="n_2mainValue【福祉施設】&#10;有形固定資産減価償却率">
          <a:extLst>
            <a:ext uri="{FF2B5EF4-FFF2-40B4-BE49-F238E27FC236}">
              <a16:creationId xmlns:a16="http://schemas.microsoft.com/office/drawing/2014/main" id="{F66911D7-ADE2-4AD6-B924-13104DB45E7D}"/>
            </a:ext>
          </a:extLst>
        </xdr:cNvPr>
        <xdr:cNvSpPr txBox="1"/>
      </xdr:nvSpPr>
      <xdr:spPr>
        <a:xfrm>
          <a:off x="2439044" y="1343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57166</xdr:rowOff>
    </xdr:from>
    <xdr:ext cx="405111" cy="259045"/>
    <xdr:sp macro="" textlink="">
      <xdr:nvSpPr>
        <xdr:cNvPr id="324" name="n_3mainValue【福祉施設】&#10;有形固定資産減価償却率">
          <a:extLst>
            <a:ext uri="{FF2B5EF4-FFF2-40B4-BE49-F238E27FC236}">
              <a16:creationId xmlns:a16="http://schemas.microsoft.com/office/drawing/2014/main" id="{6121E68D-655D-4A98-A699-C14EC965874F}"/>
            </a:ext>
          </a:extLst>
        </xdr:cNvPr>
        <xdr:cNvSpPr txBox="1"/>
      </xdr:nvSpPr>
      <xdr:spPr>
        <a:xfrm>
          <a:off x="1648469" y="13344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137177</xdr:rowOff>
    </xdr:from>
    <xdr:ext cx="405111" cy="259045"/>
    <xdr:sp macro="" textlink="">
      <xdr:nvSpPr>
        <xdr:cNvPr id="325" name="n_4mainValue【福祉施設】&#10;有形固定資産減価償却率">
          <a:extLst>
            <a:ext uri="{FF2B5EF4-FFF2-40B4-BE49-F238E27FC236}">
              <a16:creationId xmlns:a16="http://schemas.microsoft.com/office/drawing/2014/main" id="{15EE3A2D-9977-44D9-BF13-8EECC4C8383A}"/>
            </a:ext>
          </a:extLst>
        </xdr:cNvPr>
        <xdr:cNvSpPr txBox="1"/>
      </xdr:nvSpPr>
      <xdr:spPr>
        <a:xfrm>
          <a:off x="848369" y="13265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3A352379-E252-44C3-B23C-8D20EE519BBC}"/>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664E9F0A-E287-4D45-91A0-0641FD3C4DFF}"/>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049658BD-37AB-4343-90B5-3A4691576507}"/>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C1E6DAC4-E041-4B74-BB22-1A89FB515F34}"/>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F881E8E2-8956-458B-9BAC-7AF534E2DDF7}"/>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1FECB0CE-9C72-433D-9E94-340132391EBD}"/>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AEFDE243-1285-4AA0-B1C3-E435219E1DB1}"/>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A41B75EC-7D63-4F07-BF40-4C244B5DAFE9}"/>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D811173F-5069-483A-88C5-98870020D48E}"/>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EBB2BDDA-E380-47EF-A421-36E1BB1ABFA5}"/>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6" name="直線コネクタ 335">
          <a:extLst>
            <a:ext uri="{FF2B5EF4-FFF2-40B4-BE49-F238E27FC236}">
              <a16:creationId xmlns:a16="http://schemas.microsoft.com/office/drawing/2014/main" id="{CD14159D-605B-4247-B6E3-040D3C8674E3}"/>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7" name="テキスト ボックス 336">
          <a:extLst>
            <a:ext uri="{FF2B5EF4-FFF2-40B4-BE49-F238E27FC236}">
              <a16:creationId xmlns:a16="http://schemas.microsoft.com/office/drawing/2014/main" id="{12D467F6-67C9-4AFF-8864-339DE848CF18}"/>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8" name="直線コネクタ 337">
          <a:extLst>
            <a:ext uri="{FF2B5EF4-FFF2-40B4-BE49-F238E27FC236}">
              <a16:creationId xmlns:a16="http://schemas.microsoft.com/office/drawing/2014/main" id="{52F5898D-A5C3-4500-90BE-AB324F79B264}"/>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9" name="テキスト ボックス 338">
          <a:extLst>
            <a:ext uri="{FF2B5EF4-FFF2-40B4-BE49-F238E27FC236}">
              <a16:creationId xmlns:a16="http://schemas.microsoft.com/office/drawing/2014/main" id="{FBC88610-F486-4E4E-AC3C-31C269295491}"/>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0" name="直線コネクタ 339">
          <a:extLst>
            <a:ext uri="{FF2B5EF4-FFF2-40B4-BE49-F238E27FC236}">
              <a16:creationId xmlns:a16="http://schemas.microsoft.com/office/drawing/2014/main" id="{1BA538B1-9EDF-48B2-B4EA-6C8499620C4D}"/>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1" name="テキスト ボックス 340">
          <a:extLst>
            <a:ext uri="{FF2B5EF4-FFF2-40B4-BE49-F238E27FC236}">
              <a16:creationId xmlns:a16="http://schemas.microsoft.com/office/drawing/2014/main" id="{8289E4A4-6D6A-4828-B927-12D892D7567C}"/>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2" name="直線コネクタ 341">
          <a:extLst>
            <a:ext uri="{FF2B5EF4-FFF2-40B4-BE49-F238E27FC236}">
              <a16:creationId xmlns:a16="http://schemas.microsoft.com/office/drawing/2014/main" id="{35DADA5F-6B3E-4248-BCF2-512C0D3BEF75}"/>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3" name="テキスト ボックス 342">
          <a:extLst>
            <a:ext uri="{FF2B5EF4-FFF2-40B4-BE49-F238E27FC236}">
              <a16:creationId xmlns:a16="http://schemas.microsoft.com/office/drawing/2014/main" id="{EE874550-CD21-4AAA-8A77-39F6375787AE}"/>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4" name="直線コネクタ 343">
          <a:extLst>
            <a:ext uri="{FF2B5EF4-FFF2-40B4-BE49-F238E27FC236}">
              <a16:creationId xmlns:a16="http://schemas.microsoft.com/office/drawing/2014/main" id="{59891A99-5233-449A-96E2-77608BF5D9BC}"/>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5" name="テキスト ボックス 344">
          <a:extLst>
            <a:ext uri="{FF2B5EF4-FFF2-40B4-BE49-F238E27FC236}">
              <a16:creationId xmlns:a16="http://schemas.microsoft.com/office/drawing/2014/main" id="{2C83C225-7E39-407D-B0FE-16CF78DC660B}"/>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6" name="直線コネクタ 345">
          <a:extLst>
            <a:ext uri="{FF2B5EF4-FFF2-40B4-BE49-F238E27FC236}">
              <a16:creationId xmlns:a16="http://schemas.microsoft.com/office/drawing/2014/main" id="{1BE77DB3-BF16-45DA-80CC-D9B342C276F2}"/>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7" name="テキスト ボックス 346">
          <a:extLst>
            <a:ext uri="{FF2B5EF4-FFF2-40B4-BE49-F238E27FC236}">
              <a16:creationId xmlns:a16="http://schemas.microsoft.com/office/drawing/2014/main" id="{5FF75432-5878-467D-A012-EC21671F124F}"/>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8" name="直線コネクタ 347">
          <a:extLst>
            <a:ext uri="{FF2B5EF4-FFF2-40B4-BE49-F238E27FC236}">
              <a16:creationId xmlns:a16="http://schemas.microsoft.com/office/drawing/2014/main" id="{BE23A5B7-24CB-492C-86CF-DF0189E8BAFD}"/>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9" name="テキスト ボックス 348">
          <a:extLst>
            <a:ext uri="{FF2B5EF4-FFF2-40B4-BE49-F238E27FC236}">
              <a16:creationId xmlns:a16="http://schemas.microsoft.com/office/drawing/2014/main" id="{E42ED12D-E125-44F1-B178-4D07F20E1A70}"/>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0" name="【福祉施設】&#10;一人当たり面積グラフ枠">
          <a:extLst>
            <a:ext uri="{FF2B5EF4-FFF2-40B4-BE49-F238E27FC236}">
              <a16:creationId xmlns:a16="http://schemas.microsoft.com/office/drawing/2014/main" id="{DC679874-BC1D-48EE-98A2-4EB2665359F1}"/>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90351</xdr:rowOff>
    </xdr:from>
    <xdr:to>
      <xdr:col>54</xdr:col>
      <xdr:colOff>189865</xdr:colOff>
      <xdr:row>86</xdr:row>
      <xdr:rowOff>145869</xdr:rowOff>
    </xdr:to>
    <xdr:cxnSp macro="">
      <xdr:nvCxnSpPr>
        <xdr:cNvPr id="351" name="直線コネクタ 350">
          <a:extLst>
            <a:ext uri="{FF2B5EF4-FFF2-40B4-BE49-F238E27FC236}">
              <a16:creationId xmlns:a16="http://schemas.microsoft.com/office/drawing/2014/main" id="{98375B65-6DE4-4E52-854C-3513C6DC7D45}"/>
            </a:ext>
          </a:extLst>
        </xdr:cNvPr>
        <xdr:cNvCxnSpPr/>
      </xdr:nvCxnSpPr>
      <xdr:spPr>
        <a:xfrm flipV="1">
          <a:off x="9429115" y="12726851"/>
          <a:ext cx="0" cy="13509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149696</xdr:rowOff>
    </xdr:from>
    <xdr:ext cx="469744" cy="259045"/>
    <xdr:sp macro="" textlink="">
      <xdr:nvSpPr>
        <xdr:cNvPr id="352" name="【福祉施設】&#10;一人当たり面積最小値テキスト">
          <a:extLst>
            <a:ext uri="{FF2B5EF4-FFF2-40B4-BE49-F238E27FC236}">
              <a16:creationId xmlns:a16="http://schemas.microsoft.com/office/drawing/2014/main" id="{1AA6A2E6-E6AC-40C6-93DC-FC3E55B33372}"/>
            </a:ext>
          </a:extLst>
        </xdr:cNvPr>
        <xdr:cNvSpPr txBox="1"/>
      </xdr:nvSpPr>
      <xdr:spPr>
        <a:xfrm>
          <a:off x="9467850" y="14084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145869</xdr:rowOff>
    </xdr:from>
    <xdr:to>
      <xdr:col>55</xdr:col>
      <xdr:colOff>88900</xdr:colOff>
      <xdr:row>86</xdr:row>
      <xdr:rowOff>145869</xdr:rowOff>
    </xdr:to>
    <xdr:cxnSp macro="">
      <xdr:nvCxnSpPr>
        <xdr:cNvPr id="353" name="直線コネクタ 352">
          <a:extLst>
            <a:ext uri="{FF2B5EF4-FFF2-40B4-BE49-F238E27FC236}">
              <a16:creationId xmlns:a16="http://schemas.microsoft.com/office/drawing/2014/main" id="{4A8C627A-C306-46B2-A2AD-B340D2EA84E3}"/>
            </a:ext>
          </a:extLst>
        </xdr:cNvPr>
        <xdr:cNvCxnSpPr/>
      </xdr:nvCxnSpPr>
      <xdr:spPr>
        <a:xfrm>
          <a:off x="9363075" y="1407776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37028</xdr:rowOff>
    </xdr:from>
    <xdr:ext cx="469744" cy="259045"/>
    <xdr:sp macro="" textlink="">
      <xdr:nvSpPr>
        <xdr:cNvPr id="354" name="【福祉施設】&#10;一人当たり面積最大値テキスト">
          <a:extLst>
            <a:ext uri="{FF2B5EF4-FFF2-40B4-BE49-F238E27FC236}">
              <a16:creationId xmlns:a16="http://schemas.microsoft.com/office/drawing/2014/main" id="{A2E7A707-EB4C-42CC-833F-74963C72E5BF}"/>
            </a:ext>
          </a:extLst>
        </xdr:cNvPr>
        <xdr:cNvSpPr txBox="1"/>
      </xdr:nvSpPr>
      <xdr:spPr>
        <a:xfrm>
          <a:off x="9467850" y="12514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90351</xdr:rowOff>
    </xdr:from>
    <xdr:to>
      <xdr:col>55</xdr:col>
      <xdr:colOff>88900</xdr:colOff>
      <xdr:row>78</xdr:row>
      <xdr:rowOff>90351</xdr:rowOff>
    </xdr:to>
    <xdr:cxnSp macro="">
      <xdr:nvCxnSpPr>
        <xdr:cNvPr id="355" name="直線コネクタ 354">
          <a:extLst>
            <a:ext uri="{FF2B5EF4-FFF2-40B4-BE49-F238E27FC236}">
              <a16:creationId xmlns:a16="http://schemas.microsoft.com/office/drawing/2014/main" id="{4E09FC79-26E5-4FB5-9675-BC42070E362A}"/>
            </a:ext>
          </a:extLst>
        </xdr:cNvPr>
        <xdr:cNvCxnSpPr/>
      </xdr:nvCxnSpPr>
      <xdr:spPr>
        <a:xfrm>
          <a:off x="9363075" y="1272685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148607</xdr:rowOff>
    </xdr:from>
    <xdr:ext cx="469744" cy="259045"/>
    <xdr:sp macro="" textlink="">
      <xdr:nvSpPr>
        <xdr:cNvPr id="356" name="【福祉施設】&#10;一人当たり面積平均値テキスト">
          <a:extLst>
            <a:ext uri="{FF2B5EF4-FFF2-40B4-BE49-F238E27FC236}">
              <a16:creationId xmlns:a16="http://schemas.microsoft.com/office/drawing/2014/main" id="{BD7F1836-E0D2-4DD2-889B-FB232C64E045}"/>
            </a:ext>
          </a:extLst>
        </xdr:cNvPr>
        <xdr:cNvSpPr txBox="1"/>
      </xdr:nvSpPr>
      <xdr:spPr>
        <a:xfrm>
          <a:off x="9467850" y="137566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170180</xdr:rowOff>
    </xdr:from>
    <xdr:to>
      <xdr:col>55</xdr:col>
      <xdr:colOff>50800</xdr:colOff>
      <xdr:row>85</xdr:row>
      <xdr:rowOff>100330</xdr:rowOff>
    </xdr:to>
    <xdr:sp macro="" textlink="">
      <xdr:nvSpPr>
        <xdr:cNvPr id="357" name="フローチャート: 判断 356">
          <a:extLst>
            <a:ext uri="{FF2B5EF4-FFF2-40B4-BE49-F238E27FC236}">
              <a16:creationId xmlns:a16="http://schemas.microsoft.com/office/drawing/2014/main" id="{8DF70E7E-BDBE-44FA-883D-28486F287DD7}"/>
            </a:ext>
          </a:extLst>
        </xdr:cNvPr>
        <xdr:cNvSpPr/>
      </xdr:nvSpPr>
      <xdr:spPr>
        <a:xfrm>
          <a:off x="9401175" y="1377188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1995</xdr:rowOff>
    </xdr:from>
    <xdr:to>
      <xdr:col>50</xdr:col>
      <xdr:colOff>165100</xdr:colOff>
      <xdr:row>85</xdr:row>
      <xdr:rowOff>103595</xdr:rowOff>
    </xdr:to>
    <xdr:sp macro="" textlink="">
      <xdr:nvSpPr>
        <xdr:cNvPr id="358" name="フローチャート: 判断 357">
          <a:extLst>
            <a:ext uri="{FF2B5EF4-FFF2-40B4-BE49-F238E27FC236}">
              <a16:creationId xmlns:a16="http://schemas.microsoft.com/office/drawing/2014/main" id="{7D2ECC93-FDB0-4900-BDD6-EEB22783AA50}"/>
            </a:ext>
          </a:extLst>
        </xdr:cNvPr>
        <xdr:cNvSpPr/>
      </xdr:nvSpPr>
      <xdr:spPr>
        <a:xfrm>
          <a:off x="8639175" y="137751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166914</xdr:rowOff>
    </xdr:from>
    <xdr:to>
      <xdr:col>46</xdr:col>
      <xdr:colOff>38100</xdr:colOff>
      <xdr:row>85</xdr:row>
      <xdr:rowOff>97064</xdr:rowOff>
    </xdr:to>
    <xdr:sp macro="" textlink="">
      <xdr:nvSpPr>
        <xdr:cNvPr id="359" name="フローチャート: 判断 358">
          <a:extLst>
            <a:ext uri="{FF2B5EF4-FFF2-40B4-BE49-F238E27FC236}">
              <a16:creationId xmlns:a16="http://schemas.microsoft.com/office/drawing/2014/main" id="{CE9059E4-72D6-47B6-AD44-9AAE3CFCBDAC}"/>
            </a:ext>
          </a:extLst>
        </xdr:cNvPr>
        <xdr:cNvSpPr/>
      </xdr:nvSpPr>
      <xdr:spPr>
        <a:xfrm>
          <a:off x="7839075" y="137749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1995</xdr:rowOff>
    </xdr:from>
    <xdr:to>
      <xdr:col>41</xdr:col>
      <xdr:colOff>101600</xdr:colOff>
      <xdr:row>85</xdr:row>
      <xdr:rowOff>103595</xdr:rowOff>
    </xdr:to>
    <xdr:sp macro="" textlink="">
      <xdr:nvSpPr>
        <xdr:cNvPr id="360" name="フローチャート: 判断 359">
          <a:extLst>
            <a:ext uri="{FF2B5EF4-FFF2-40B4-BE49-F238E27FC236}">
              <a16:creationId xmlns:a16="http://schemas.microsoft.com/office/drawing/2014/main" id="{CD867CA2-6FAE-4A28-BC7F-C3B33111597E}"/>
            </a:ext>
          </a:extLst>
        </xdr:cNvPr>
        <xdr:cNvSpPr/>
      </xdr:nvSpPr>
      <xdr:spPr>
        <a:xfrm>
          <a:off x="7029450" y="137751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170180</xdr:rowOff>
    </xdr:from>
    <xdr:to>
      <xdr:col>36</xdr:col>
      <xdr:colOff>165100</xdr:colOff>
      <xdr:row>85</xdr:row>
      <xdr:rowOff>100330</xdr:rowOff>
    </xdr:to>
    <xdr:sp macro="" textlink="">
      <xdr:nvSpPr>
        <xdr:cNvPr id="361" name="フローチャート: 判断 360">
          <a:extLst>
            <a:ext uri="{FF2B5EF4-FFF2-40B4-BE49-F238E27FC236}">
              <a16:creationId xmlns:a16="http://schemas.microsoft.com/office/drawing/2014/main" id="{48BED090-4803-47B9-9A23-AEC2B84885E6}"/>
            </a:ext>
          </a:extLst>
        </xdr:cNvPr>
        <xdr:cNvSpPr/>
      </xdr:nvSpPr>
      <xdr:spPr>
        <a:xfrm>
          <a:off x="6238875" y="137718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A619BE94-F92A-4AF2-8FFE-C371F990F0B7}"/>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D8806264-431F-4EE1-BA26-A1D4A6E151F5}"/>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E953C421-EB06-4F94-8A45-095CDA4ECEDC}"/>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F4C993D0-42E0-442D-8139-2B5CAB0EFDF5}"/>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3843B025-B980-43E0-AE03-308C3D385C87}"/>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114663</xdr:rowOff>
    </xdr:from>
    <xdr:to>
      <xdr:col>55</xdr:col>
      <xdr:colOff>50800</xdr:colOff>
      <xdr:row>85</xdr:row>
      <xdr:rowOff>44813</xdr:rowOff>
    </xdr:to>
    <xdr:sp macro="" textlink="">
      <xdr:nvSpPr>
        <xdr:cNvPr id="367" name="楕円 366">
          <a:extLst>
            <a:ext uri="{FF2B5EF4-FFF2-40B4-BE49-F238E27FC236}">
              <a16:creationId xmlns:a16="http://schemas.microsoft.com/office/drawing/2014/main" id="{4F66A5BE-1849-407E-BEEC-D37E20CFF4AE}"/>
            </a:ext>
          </a:extLst>
        </xdr:cNvPr>
        <xdr:cNvSpPr/>
      </xdr:nvSpPr>
      <xdr:spPr>
        <a:xfrm>
          <a:off x="9401175" y="1372588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137540</xdr:rowOff>
    </xdr:from>
    <xdr:ext cx="469744" cy="259045"/>
    <xdr:sp macro="" textlink="">
      <xdr:nvSpPr>
        <xdr:cNvPr id="368" name="【福祉施設】&#10;一人当たり面積該当値テキスト">
          <a:extLst>
            <a:ext uri="{FF2B5EF4-FFF2-40B4-BE49-F238E27FC236}">
              <a16:creationId xmlns:a16="http://schemas.microsoft.com/office/drawing/2014/main" id="{249B0AAF-8128-4601-AF1B-707E647F9C99}"/>
            </a:ext>
          </a:extLst>
        </xdr:cNvPr>
        <xdr:cNvSpPr txBox="1"/>
      </xdr:nvSpPr>
      <xdr:spPr>
        <a:xfrm>
          <a:off x="9467850" y="13590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111398</xdr:rowOff>
    </xdr:from>
    <xdr:to>
      <xdr:col>50</xdr:col>
      <xdr:colOff>165100</xdr:colOff>
      <xdr:row>85</xdr:row>
      <xdr:rowOff>41548</xdr:rowOff>
    </xdr:to>
    <xdr:sp macro="" textlink="">
      <xdr:nvSpPr>
        <xdr:cNvPr id="369" name="楕円 368">
          <a:extLst>
            <a:ext uri="{FF2B5EF4-FFF2-40B4-BE49-F238E27FC236}">
              <a16:creationId xmlns:a16="http://schemas.microsoft.com/office/drawing/2014/main" id="{A8815FD6-3F2F-44E1-9120-362D36064104}"/>
            </a:ext>
          </a:extLst>
        </xdr:cNvPr>
        <xdr:cNvSpPr/>
      </xdr:nvSpPr>
      <xdr:spPr>
        <a:xfrm>
          <a:off x="8639175" y="1372262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162198</xdr:rowOff>
    </xdr:from>
    <xdr:to>
      <xdr:col>55</xdr:col>
      <xdr:colOff>0</xdr:colOff>
      <xdr:row>84</xdr:row>
      <xdr:rowOff>165463</xdr:rowOff>
    </xdr:to>
    <xdr:cxnSp macro="">
      <xdr:nvCxnSpPr>
        <xdr:cNvPr id="370" name="直線コネクタ 369">
          <a:extLst>
            <a:ext uri="{FF2B5EF4-FFF2-40B4-BE49-F238E27FC236}">
              <a16:creationId xmlns:a16="http://schemas.microsoft.com/office/drawing/2014/main" id="{C28C05D3-B218-4F47-B825-6FFDDFAF708C}"/>
            </a:ext>
          </a:extLst>
        </xdr:cNvPr>
        <xdr:cNvCxnSpPr/>
      </xdr:nvCxnSpPr>
      <xdr:spPr>
        <a:xfrm>
          <a:off x="8686800" y="13770248"/>
          <a:ext cx="7429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108131</xdr:rowOff>
    </xdr:from>
    <xdr:to>
      <xdr:col>46</xdr:col>
      <xdr:colOff>38100</xdr:colOff>
      <xdr:row>85</xdr:row>
      <xdr:rowOff>38281</xdr:rowOff>
    </xdr:to>
    <xdr:sp macro="" textlink="">
      <xdr:nvSpPr>
        <xdr:cNvPr id="371" name="楕円 370">
          <a:extLst>
            <a:ext uri="{FF2B5EF4-FFF2-40B4-BE49-F238E27FC236}">
              <a16:creationId xmlns:a16="http://schemas.microsoft.com/office/drawing/2014/main" id="{38C5E0FB-A0D5-4C33-BA57-5691108E39E3}"/>
            </a:ext>
          </a:extLst>
        </xdr:cNvPr>
        <xdr:cNvSpPr/>
      </xdr:nvSpPr>
      <xdr:spPr>
        <a:xfrm>
          <a:off x="7839075" y="137161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158931</xdr:rowOff>
    </xdr:from>
    <xdr:to>
      <xdr:col>50</xdr:col>
      <xdr:colOff>114300</xdr:colOff>
      <xdr:row>84</xdr:row>
      <xdr:rowOff>162198</xdr:rowOff>
    </xdr:to>
    <xdr:cxnSp macro="">
      <xdr:nvCxnSpPr>
        <xdr:cNvPr id="372" name="直線コネクタ 371">
          <a:extLst>
            <a:ext uri="{FF2B5EF4-FFF2-40B4-BE49-F238E27FC236}">
              <a16:creationId xmlns:a16="http://schemas.microsoft.com/office/drawing/2014/main" id="{D64F0BFF-8FF4-4F8D-8DCB-98A3B98F1821}"/>
            </a:ext>
          </a:extLst>
        </xdr:cNvPr>
        <xdr:cNvCxnSpPr/>
      </xdr:nvCxnSpPr>
      <xdr:spPr>
        <a:xfrm>
          <a:off x="7886700" y="1377333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98334</xdr:rowOff>
    </xdr:from>
    <xdr:to>
      <xdr:col>41</xdr:col>
      <xdr:colOff>101600</xdr:colOff>
      <xdr:row>85</xdr:row>
      <xdr:rowOff>28484</xdr:rowOff>
    </xdr:to>
    <xdr:sp macro="" textlink="">
      <xdr:nvSpPr>
        <xdr:cNvPr id="373" name="楕円 372">
          <a:extLst>
            <a:ext uri="{FF2B5EF4-FFF2-40B4-BE49-F238E27FC236}">
              <a16:creationId xmlns:a16="http://schemas.microsoft.com/office/drawing/2014/main" id="{8B8EA66D-9266-4326-A18A-D12FF5561CCF}"/>
            </a:ext>
          </a:extLst>
        </xdr:cNvPr>
        <xdr:cNvSpPr/>
      </xdr:nvSpPr>
      <xdr:spPr>
        <a:xfrm>
          <a:off x="7029450" y="1370955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149134</xdr:rowOff>
    </xdr:from>
    <xdr:to>
      <xdr:col>45</xdr:col>
      <xdr:colOff>177800</xdr:colOff>
      <xdr:row>84</xdr:row>
      <xdr:rowOff>158931</xdr:rowOff>
    </xdr:to>
    <xdr:cxnSp macro="">
      <xdr:nvCxnSpPr>
        <xdr:cNvPr id="374" name="直線コネクタ 373">
          <a:extLst>
            <a:ext uri="{FF2B5EF4-FFF2-40B4-BE49-F238E27FC236}">
              <a16:creationId xmlns:a16="http://schemas.microsoft.com/office/drawing/2014/main" id="{FA751716-85FE-4E1A-ADC2-53D3A665E550}"/>
            </a:ext>
          </a:extLst>
        </xdr:cNvPr>
        <xdr:cNvCxnSpPr/>
      </xdr:nvCxnSpPr>
      <xdr:spPr>
        <a:xfrm>
          <a:off x="7077075" y="13757184"/>
          <a:ext cx="809625" cy="16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98334</xdr:rowOff>
    </xdr:from>
    <xdr:to>
      <xdr:col>36</xdr:col>
      <xdr:colOff>165100</xdr:colOff>
      <xdr:row>85</xdr:row>
      <xdr:rowOff>28484</xdr:rowOff>
    </xdr:to>
    <xdr:sp macro="" textlink="">
      <xdr:nvSpPr>
        <xdr:cNvPr id="375" name="楕円 374">
          <a:extLst>
            <a:ext uri="{FF2B5EF4-FFF2-40B4-BE49-F238E27FC236}">
              <a16:creationId xmlns:a16="http://schemas.microsoft.com/office/drawing/2014/main" id="{87059FAA-EDB3-46C4-A768-DAD524F6D0A3}"/>
            </a:ext>
          </a:extLst>
        </xdr:cNvPr>
        <xdr:cNvSpPr/>
      </xdr:nvSpPr>
      <xdr:spPr>
        <a:xfrm>
          <a:off x="6238875" y="1370955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149134</xdr:rowOff>
    </xdr:from>
    <xdr:to>
      <xdr:col>41</xdr:col>
      <xdr:colOff>50800</xdr:colOff>
      <xdr:row>84</xdr:row>
      <xdr:rowOff>149134</xdr:rowOff>
    </xdr:to>
    <xdr:cxnSp macro="">
      <xdr:nvCxnSpPr>
        <xdr:cNvPr id="376" name="直線コネクタ 375">
          <a:extLst>
            <a:ext uri="{FF2B5EF4-FFF2-40B4-BE49-F238E27FC236}">
              <a16:creationId xmlns:a16="http://schemas.microsoft.com/office/drawing/2014/main" id="{F6C70CD7-8A42-4582-B913-ABE752E342A8}"/>
            </a:ext>
          </a:extLst>
        </xdr:cNvPr>
        <xdr:cNvCxnSpPr/>
      </xdr:nvCxnSpPr>
      <xdr:spPr>
        <a:xfrm>
          <a:off x="6286500" y="1375718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94722</xdr:rowOff>
    </xdr:from>
    <xdr:ext cx="469744" cy="259045"/>
    <xdr:sp macro="" textlink="">
      <xdr:nvSpPr>
        <xdr:cNvPr id="377" name="n_1aveValue【福祉施設】&#10;一人当たり面積">
          <a:extLst>
            <a:ext uri="{FF2B5EF4-FFF2-40B4-BE49-F238E27FC236}">
              <a16:creationId xmlns:a16="http://schemas.microsoft.com/office/drawing/2014/main" id="{C617B163-EDFE-4DD6-A031-C8ABBC4EF85D}"/>
            </a:ext>
          </a:extLst>
        </xdr:cNvPr>
        <xdr:cNvSpPr txBox="1"/>
      </xdr:nvSpPr>
      <xdr:spPr>
        <a:xfrm>
          <a:off x="8458277" y="13867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88191</xdr:rowOff>
    </xdr:from>
    <xdr:ext cx="469744" cy="259045"/>
    <xdr:sp macro="" textlink="">
      <xdr:nvSpPr>
        <xdr:cNvPr id="378" name="n_2aveValue【福祉施設】&#10;一人当たり面積">
          <a:extLst>
            <a:ext uri="{FF2B5EF4-FFF2-40B4-BE49-F238E27FC236}">
              <a16:creationId xmlns:a16="http://schemas.microsoft.com/office/drawing/2014/main" id="{911BF435-D85C-4895-B504-2B4C847F1D07}"/>
            </a:ext>
          </a:extLst>
        </xdr:cNvPr>
        <xdr:cNvSpPr txBox="1"/>
      </xdr:nvSpPr>
      <xdr:spPr>
        <a:xfrm>
          <a:off x="7677227" y="13858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94722</xdr:rowOff>
    </xdr:from>
    <xdr:ext cx="469744" cy="259045"/>
    <xdr:sp macro="" textlink="">
      <xdr:nvSpPr>
        <xdr:cNvPr id="379" name="n_3aveValue【福祉施設】&#10;一人当たり面積">
          <a:extLst>
            <a:ext uri="{FF2B5EF4-FFF2-40B4-BE49-F238E27FC236}">
              <a16:creationId xmlns:a16="http://schemas.microsoft.com/office/drawing/2014/main" id="{99E109F8-6F6C-4FCD-9016-52AF5418C7EB}"/>
            </a:ext>
          </a:extLst>
        </xdr:cNvPr>
        <xdr:cNvSpPr txBox="1"/>
      </xdr:nvSpPr>
      <xdr:spPr>
        <a:xfrm>
          <a:off x="6867602" y="13867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91457</xdr:rowOff>
    </xdr:from>
    <xdr:ext cx="469744" cy="259045"/>
    <xdr:sp macro="" textlink="">
      <xdr:nvSpPr>
        <xdr:cNvPr id="380" name="n_4aveValue【福祉施設】&#10;一人当たり面積">
          <a:extLst>
            <a:ext uri="{FF2B5EF4-FFF2-40B4-BE49-F238E27FC236}">
              <a16:creationId xmlns:a16="http://schemas.microsoft.com/office/drawing/2014/main" id="{4997C403-93EA-499A-BB4C-C2DC25E6B52B}"/>
            </a:ext>
          </a:extLst>
        </xdr:cNvPr>
        <xdr:cNvSpPr txBox="1"/>
      </xdr:nvSpPr>
      <xdr:spPr>
        <a:xfrm>
          <a:off x="6067502" y="1386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58075</xdr:rowOff>
    </xdr:from>
    <xdr:ext cx="469744" cy="259045"/>
    <xdr:sp macro="" textlink="">
      <xdr:nvSpPr>
        <xdr:cNvPr id="381" name="n_1mainValue【福祉施設】&#10;一人当たり面積">
          <a:extLst>
            <a:ext uri="{FF2B5EF4-FFF2-40B4-BE49-F238E27FC236}">
              <a16:creationId xmlns:a16="http://schemas.microsoft.com/office/drawing/2014/main" id="{80837804-2203-4685-9E62-30CEDD03D5D6}"/>
            </a:ext>
          </a:extLst>
        </xdr:cNvPr>
        <xdr:cNvSpPr txBox="1"/>
      </xdr:nvSpPr>
      <xdr:spPr>
        <a:xfrm>
          <a:off x="8458277" y="13507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54808</xdr:rowOff>
    </xdr:from>
    <xdr:ext cx="469744" cy="259045"/>
    <xdr:sp macro="" textlink="">
      <xdr:nvSpPr>
        <xdr:cNvPr id="382" name="n_2mainValue【福祉施設】&#10;一人当たり面積">
          <a:extLst>
            <a:ext uri="{FF2B5EF4-FFF2-40B4-BE49-F238E27FC236}">
              <a16:creationId xmlns:a16="http://schemas.microsoft.com/office/drawing/2014/main" id="{E0D5E7B7-8DA4-42F4-9E71-AB8E8877DB36}"/>
            </a:ext>
          </a:extLst>
        </xdr:cNvPr>
        <xdr:cNvSpPr txBox="1"/>
      </xdr:nvSpPr>
      <xdr:spPr>
        <a:xfrm>
          <a:off x="7677227" y="13504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45011</xdr:rowOff>
    </xdr:from>
    <xdr:ext cx="469744" cy="259045"/>
    <xdr:sp macro="" textlink="">
      <xdr:nvSpPr>
        <xdr:cNvPr id="383" name="n_3mainValue【福祉施設】&#10;一人当たり面積">
          <a:extLst>
            <a:ext uri="{FF2B5EF4-FFF2-40B4-BE49-F238E27FC236}">
              <a16:creationId xmlns:a16="http://schemas.microsoft.com/office/drawing/2014/main" id="{5423EF57-0BBA-4DF2-BADA-34AE12FC8507}"/>
            </a:ext>
          </a:extLst>
        </xdr:cNvPr>
        <xdr:cNvSpPr txBox="1"/>
      </xdr:nvSpPr>
      <xdr:spPr>
        <a:xfrm>
          <a:off x="6867602" y="13497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45011</xdr:rowOff>
    </xdr:from>
    <xdr:ext cx="469744" cy="259045"/>
    <xdr:sp macro="" textlink="">
      <xdr:nvSpPr>
        <xdr:cNvPr id="384" name="n_4mainValue【福祉施設】&#10;一人当たり面積">
          <a:extLst>
            <a:ext uri="{FF2B5EF4-FFF2-40B4-BE49-F238E27FC236}">
              <a16:creationId xmlns:a16="http://schemas.microsoft.com/office/drawing/2014/main" id="{0A946659-38D6-42E5-82B0-FD09D994F675}"/>
            </a:ext>
          </a:extLst>
        </xdr:cNvPr>
        <xdr:cNvSpPr txBox="1"/>
      </xdr:nvSpPr>
      <xdr:spPr>
        <a:xfrm>
          <a:off x="6067502" y="13497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5" name="正方形/長方形 384">
          <a:extLst>
            <a:ext uri="{FF2B5EF4-FFF2-40B4-BE49-F238E27FC236}">
              <a16:creationId xmlns:a16="http://schemas.microsoft.com/office/drawing/2014/main" id="{FCAC6C90-B7C7-44E4-9AF5-4F4644DE9E52}"/>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6" name="正方形/長方形 385">
          <a:extLst>
            <a:ext uri="{FF2B5EF4-FFF2-40B4-BE49-F238E27FC236}">
              <a16:creationId xmlns:a16="http://schemas.microsoft.com/office/drawing/2014/main" id="{E043B678-5561-4B7E-BF4D-FF0D9B2981B1}"/>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7" name="正方形/長方形 386">
          <a:extLst>
            <a:ext uri="{FF2B5EF4-FFF2-40B4-BE49-F238E27FC236}">
              <a16:creationId xmlns:a16="http://schemas.microsoft.com/office/drawing/2014/main" id="{489F4372-2E44-41A7-AD42-9805252990C9}"/>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8" name="正方形/長方形 387">
          <a:extLst>
            <a:ext uri="{FF2B5EF4-FFF2-40B4-BE49-F238E27FC236}">
              <a16:creationId xmlns:a16="http://schemas.microsoft.com/office/drawing/2014/main" id="{0F95F9F2-118D-496B-BCBE-07FAE1B2C122}"/>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9" name="正方形/長方形 388">
          <a:extLst>
            <a:ext uri="{FF2B5EF4-FFF2-40B4-BE49-F238E27FC236}">
              <a16:creationId xmlns:a16="http://schemas.microsoft.com/office/drawing/2014/main" id="{608E405D-F4E0-47F1-8A9B-594BC327A750}"/>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0" name="正方形/長方形 389">
          <a:extLst>
            <a:ext uri="{FF2B5EF4-FFF2-40B4-BE49-F238E27FC236}">
              <a16:creationId xmlns:a16="http://schemas.microsoft.com/office/drawing/2014/main" id="{950AF681-959C-4434-B6FB-714999B826C9}"/>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1" name="正方形/長方形 390">
          <a:extLst>
            <a:ext uri="{FF2B5EF4-FFF2-40B4-BE49-F238E27FC236}">
              <a16:creationId xmlns:a16="http://schemas.microsoft.com/office/drawing/2014/main" id="{85D243DF-4B2E-45FF-BEC6-A33E18F2B20E}"/>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2" name="正方形/長方形 391">
          <a:extLst>
            <a:ext uri="{FF2B5EF4-FFF2-40B4-BE49-F238E27FC236}">
              <a16:creationId xmlns:a16="http://schemas.microsoft.com/office/drawing/2014/main" id="{EA72F34F-172D-4878-A250-7D47E4A85BB8}"/>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3" name="テキスト ボックス 392">
          <a:extLst>
            <a:ext uri="{FF2B5EF4-FFF2-40B4-BE49-F238E27FC236}">
              <a16:creationId xmlns:a16="http://schemas.microsoft.com/office/drawing/2014/main" id="{FD38E71A-90CB-49A4-A8DE-0652E1B15A19}"/>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4" name="直線コネクタ 393">
          <a:extLst>
            <a:ext uri="{FF2B5EF4-FFF2-40B4-BE49-F238E27FC236}">
              <a16:creationId xmlns:a16="http://schemas.microsoft.com/office/drawing/2014/main" id="{6E458F33-2015-405B-9CC0-9F5A9B7A2816}"/>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5" name="テキスト ボックス 394">
          <a:extLst>
            <a:ext uri="{FF2B5EF4-FFF2-40B4-BE49-F238E27FC236}">
              <a16:creationId xmlns:a16="http://schemas.microsoft.com/office/drawing/2014/main" id="{EAE91C9C-CE57-4D15-8C77-182F4CFD1AE3}"/>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6" name="直線コネクタ 395">
          <a:extLst>
            <a:ext uri="{FF2B5EF4-FFF2-40B4-BE49-F238E27FC236}">
              <a16:creationId xmlns:a16="http://schemas.microsoft.com/office/drawing/2014/main" id="{03290E1A-8192-47E2-AECA-04D51EE153D5}"/>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7" name="テキスト ボックス 396">
          <a:extLst>
            <a:ext uri="{FF2B5EF4-FFF2-40B4-BE49-F238E27FC236}">
              <a16:creationId xmlns:a16="http://schemas.microsoft.com/office/drawing/2014/main" id="{A5A350F3-212C-4362-92C2-D0CDA4F26E96}"/>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8" name="直線コネクタ 397">
          <a:extLst>
            <a:ext uri="{FF2B5EF4-FFF2-40B4-BE49-F238E27FC236}">
              <a16:creationId xmlns:a16="http://schemas.microsoft.com/office/drawing/2014/main" id="{B49C21D4-755D-4AA2-BD5B-FA14605EAD27}"/>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9" name="テキスト ボックス 398">
          <a:extLst>
            <a:ext uri="{FF2B5EF4-FFF2-40B4-BE49-F238E27FC236}">
              <a16:creationId xmlns:a16="http://schemas.microsoft.com/office/drawing/2014/main" id="{441479AD-23C3-4824-8F7B-018AEFB6A0CE}"/>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400" name="直線コネクタ 399">
          <a:extLst>
            <a:ext uri="{FF2B5EF4-FFF2-40B4-BE49-F238E27FC236}">
              <a16:creationId xmlns:a16="http://schemas.microsoft.com/office/drawing/2014/main" id="{2B2ADEA4-4B07-4E40-8FF3-D521A95875FA}"/>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401" name="テキスト ボックス 400">
          <a:extLst>
            <a:ext uri="{FF2B5EF4-FFF2-40B4-BE49-F238E27FC236}">
              <a16:creationId xmlns:a16="http://schemas.microsoft.com/office/drawing/2014/main" id="{8766B41B-6D95-4D9D-93B5-88E87EA128B6}"/>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2" name="直線コネクタ 401">
          <a:extLst>
            <a:ext uri="{FF2B5EF4-FFF2-40B4-BE49-F238E27FC236}">
              <a16:creationId xmlns:a16="http://schemas.microsoft.com/office/drawing/2014/main" id="{D23D8155-FC4A-4727-B4B0-1B155433F588}"/>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3" name="テキスト ボックス 402">
          <a:extLst>
            <a:ext uri="{FF2B5EF4-FFF2-40B4-BE49-F238E27FC236}">
              <a16:creationId xmlns:a16="http://schemas.microsoft.com/office/drawing/2014/main" id="{E5328B80-0645-4D8B-8CA9-CEF21516BF09}"/>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4" name="直線コネクタ 403">
          <a:extLst>
            <a:ext uri="{FF2B5EF4-FFF2-40B4-BE49-F238E27FC236}">
              <a16:creationId xmlns:a16="http://schemas.microsoft.com/office/drawing/2014/main" id="{5892510B-CEAA-4161-90A0-968275AFC9BE}"/>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5" name="テキスト ボックス 404">
          <a:extLst>
            <a:ext uri="{FF2B5EF4-FFF2-40B4-BE49-F238E27FC236}">
              <a16:creationId xmlns:a16="http://schemas.microsoft.com/office/drawing/2014/main" id="{D1B61F71-70A7-4882-8455-94642C6DBA4A}"/>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F3D5FCB3-7F50-47FE-A85A-83D0ABDAE75F}"/>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7" name="テキスト ボックス 406">
          <a:extLst>
            <a:ext uri="{FF2B5EF4-FFF2-40B4-BE49-F238E27FC236}">
              <a16:creationId xmlns:a16="http://schemas.microsoft.com/office/drawing/2014/main" id="{53177E48-3A58-444C-883E-6ED81ED18449}"/>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8" name="【市民会館】&#10;有形固定資産減価償却率グラフ枠">
          <a:extLst>
            <a:ext uri="{FF2B5EF4-FFF2-40B4-BE49-F238E27FC236}">
              <a16:creationId xmlns:a16="http://schemas.microsoft.com/office/drawing/2014/main" id="{E7E42A8D-F12F-4E56-84C8-124B28112413}"/>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142875</xdr:rowOff>
    </xdr:from>
    <xdr:to>
      <xdr:col>24</xdr:col>
      <xdr:colOff>62865</xdr:colOff>
      <xdr:row>107</xdr:row>
      <xdr:rowOff>80011</xdr:rowOff>
    </xdr:to>
    <xdr:cxnSp macro="">
      <xdr:nvCxnSpPr>
        <xdr:cNvPr id="409" name="直線コネクタ 408">
          <a:extLst>
            <a:ext uri="{FF2B5EF4-FFF2-40B4-BE49-F238E27FC236}">
              <a16:creationId xmlns:a16="http://schemas.microsoft.com/office/drawing/2014/main" id="{40FBB19B-7F12-4074-B598-A38821EAC099}"/>
            </a:ext>
          </a:extLst>
        </xdr:cNvPr>
        <xdr:cNvCxnSpPr/>
      </xdr:nvCxnSpPr>
      <xdr:spPr>
        <a:xfrm flipV="1">
          <a:off x="4180840" y="16256000"/>
          <a:ext cx="0" cy="1315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83838</xdr:rowOff>
    </xdr:from>
    <xdr:ext cx="405111" cy="259045"/>
    <xdr:sp macro="" textlink="">
      <xdr:nvSpPr>
        <xdr:cNvPr id="410" name="【市民会館】&#10;有形固定資産減価償却率最小値テキスト">
          <a:extLst>
            <a:ext uri="{FF2B5EF4-FFF2-40B4-BE49-F238E27FC236}">
              <a16:creationId xmlns:a16="http://schemas.microsoft.com/office/drawing/2014/main" id="{A3F22E9E-574C-417B-A86D-09C16E9CE8D6}"/>
            </a:ext>
          </a:extLst>
        </xdr:cNvPr>
        <xdr:cNvSpPr txBox="1"/>
      </xdr:nvSpPr>
      <xdr:spPr>
        <a:xfrm>
          <a:off x="4219575" y="17574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80011</xdr:rowOff>
    </xdr:from>
    <xdr:to>
      <xdr:col>24</xdr:col>
      <xdr:colOff>152400</xdr:colOff>
      <xdr:row>107</xdr:row>
      <xdr:rowOff>80011</xdr:rowOff>
    </xdr:to>
    <xdr:cxnSp macro="">
      <xdr:nvCxnSpPr>
        <xdr:cNvPr id="411" name="直線コネクタ 410">
          <a:extLst>
            <a:ext uri="{FF2B5EF4-FFF2-40B4-BE49-F238E27FC236}">
              <a16:creationId xmlns:a16="http://schemas.microsoft.com/office/drawing/2014/main" id="{FC4CEF2F-5C35-4DB9-88EB-99FA242A2C8B}"/>
            </a:ext>
          </a:extLst>
        </xdr:cNvPr>
        <xdr:cNvCxnSpPr/>
      </xdr:nvCxnSpPr>
      <xdr:spPr>
        <a:xfrm>
          <a:off x="4105275" y="175710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89552</xdr:rowOff>
    </xdr:from>
    <xdr:ext cx="405111" cy="259045"/>
    <xdr:sp macro="" textlink="">
      <xdr:nvSpPr>
        <xdr:cNvPr id="412" name="【市民会館】&#10;有形固定資産減価償却率最大値テキスト">
          <a:extLst>
            <a:ext uri="{FF2B5EF4-FFF2-40B4-BE49-F238E27FC236}">
              <a16:creationId xmlns:a16="http://schemas.microsoft.com/office/drawing/2014/main" id="{13481C42-FF3E-45AD-929D-CECD41EF04CF}"/>
            </a:ext>
          </a:extLst>
        </xdr:cNvPr>
        <xdr:cNvSpPr txBox="1"/>
      </xdr:nvSpPr>
      <xdr:spPr>
        <a:xfrm>
          <a:off x="4219575" y="16031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142875</xdr:rowOff>
    </xdr:from>
    <xdr:to>
      <xdr:col>24</xdr:col>
      <xdr:colOff>152400</xdr:colOff>
      <xdr:row>99</xdr:row>
      <xdr:rowOff>142875</xdr:rowOff>
    </xdr:to>
    <xdr:cxnSp macro="">
      <xdr:nvCxnSpPr>
        <xdr:cNvPr id="413" name="直線コネクタ 412">
          <a:extLst>
            <a:ext uri="{FF2B5EF4-FFF2-40B4-BE49-F238E27FC236}">
              <a16:creationId xmlns:a16="http://schemas.microsoft.com/office/drawing/2014/main" id="{EFE1D16A-136A-4390-BE14-48649985AD6F}"/>
            </a:ext>
          </a:extLst>
        </xdr:cNvPr>
        <xdr:cNvCxnSpPr/>
      </xdr:nvCxnSpPr>
      <xdr:spPr>
        <a:xfrm>
          <a:off x="4105275" y="162560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158766</xdr:rowOff>
    </xdr:from>
    <xdr:ext cx="405111" cy="259045"/>
    <xdr:sp macro="" textlink="">
      <xdr:nvSpPr>
        <xdr:cNvPr id="414" name="【市民会館】&#10;有形固定資産減価償却率平均値テキスト">
          <a:extLst>
            <a:ext uri="{FF2B5EF4-FFF2-40B4-BE49-F238E27FC236}">
              <a16:creationId xmlns:a16="http://schemas.microsoft.com/office/drawing/2014/main" id="{09240447-81FC-4179-BCCD-5D939A245E5C}"/>
            </a:ext>
          </a:extLst>
        </xdr:cNvPr>
        <xdr:cNvSpPr txBox="1"/>
      </xdr:nvSpPr>
      <xdr:spPr>
        <a:xfrm>
          <a:off x="4219575" y="167925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135889</xdr:rowOff>
    </xdr:from>
    <xdr:to>
      <xdr:col>24</xdr:col>
      <xdr:colOff>114300</xdr:colOff>
      <xdr:row>104</xdr:row>
      <xdr:rowOff>66039</xdr:rowOff>
    </xdr:to>
    <xdr:sp macro="" textlink="">
      <xdr:nvSpPr>
        <xdr:cNvPr id="415" name="フローチャート: 判断 414">
          <a:extLst>
            <a:ext uri="{FF2B5EF4-FFF2-40B4-BE49-F238E27FC236}">
              <a16:creationId xmlns:a16="http://schemas.microsoft.com/office/drawing/2014/main" id="{F447419C-CFAB-49FE-AF4B-2E1C21EF395F}"/>
            </a:ext>
          </a:extLst>
        </xdr:cNvPr>
        <xdr:cNvSpPr/>
      </xdr:nvSpPr>
      <xdr:spPr>
        <a:xfrm>
          <a:off x="4124325" y="169379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103505</xdr:rowOff>
    </xdr:from>
    <xdr:to>
      <xdr:col>20</xdr:col>
      <xdr:colOff>38100</xdr:colOff>
      <xdr:row>104</xdr:row>
      <xdr:rowOff>33655</xdr:rowOff>
    </xdr:to>
    <xdr:sp macro="" textlink="">
      <xdr:nvSpPr>
        <xdr:cNvPr id="416" name="フローチャート: 判断 415">
          <a:extLst>
            <a:ext uri="{FF2B5EF4-FFF2-40B4-BE49-F238E27FC236}">
              <a16:creationId xmlns:a16="http://schemas.microsoft.com/office/drawing/2014/main" id="{760A228B-5ADD-4245-A2FA-D522C61B1BC5}"/>
            </a:ext>
          </a:extLst>
        </xdr:cNvPr>
        <xdr:cNvSpPr/>
      </xdr:nvSpPr>
      <xdr:spPr>
        <a:xfrm>
          <a:off x="3381375" y="169087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80645</xdr:rowOff>
    </xdr:from>
    <xdr:to>
      <xdr:col>15</xdr:col>
      <xdr:colOff>101600</xdr:colOff>
      <xdr:row>104</xdr:row>
      <xdr:rowOff>10795</xdr:rowOff>
    </xdr:to>
    <xdr:sp macro="" textlink="">
      <xdr:nvSpPr>
        <xdr:cNvPr id="417" name="フローチャート: 判断 416">
          <a:extLst>
            <a:ext uri="{FF2B5EF4-FFF2-40B4-BE49-F238E27FC236}">
              <a16:creationId xmlns:a16="http://schemas.microsoft.com/office/drawing/2014/main" id="{9716F059-B85F-4D40-9981-0E5A0E12C9C1}"/>
            </a:ext>
          </a:extLst>
        </xdr:cNvPr>
        <xdr:cNvSpPr/>
      </xdr:nvSpPr>
      <xdr:spPr>
        <a:xfrm>
          <a:off x="2571750" y="168859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61595</xdr:rowOff>
    </xdr:from>
    <xdr:to>
      <xdr:col>10</xdr:col>
      <xdr:colOff>165100</xdr:colOff>
      <xdr:row>103</xdr:row>
      <xdr:rowOff>163195</xdr:rowOff>
    </xdr:to>
    <xdr:sp macro="" textlink="">
      <xdr:nvSpPr>
        <xdr:cNvPr id="418" name="フローチャート: 判断 417">
          <a:extLst>
            <a:ext uri="{FF2B5EF4-FFF2-40B4-BE49-F238E27FC236}">
              <a16:creationId xmlns:a16="http://schemas.microsoft.com/office/drawing/2014/main" id="{F9922B2B-500D-4EC0-B688-FA168C14B2C6}"/>
            </a:ext>
          </a:extLst>
        </xdr:cNvPr>
        <xdr:cNvSpPr/>
      </xdr:nvSpPr>
      <xdr:spPr>
        <a:xfrm>
          <a:off x="1781175" y="168668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38736</xdr:rowOff>
    </xdr:from>
    <xdr:to>
      <xdr:col>6</xdr:col>
      <xdr:colOff>38100</xdr:colOff>
      <xdr:row>103</xdr:row>
      <xdr:rowOff>140336</xdr:rowOff>
    </xdr:to>
    <xdr:sp macro="" textlink="">
      <xdr:nvSpPr>
        <xdr:cNvPr id="419" name="フローチャート: 判断 418">
          <a:extLst>
            <a:ext uri="{FF2B5EF4-FFF2-40B4-BE49-F238E27FC236}">
              <a16:creationId xmlns:a16="http://schemas.microsoft.com/office/drawing/2014/main" id="{54FD8AE5-F606-4D2F-AC2C-80B442F2D749}"/>
            </a:ext>
          </a:extLst>
        </xdr:cNvPr>
        <xdr:cNvSpPr/>
      </xdr:nvSpPr>
      <xdr:spPr>
        <a:xfrm>
          <a:off x="981075" y="168408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A62F1663-FCA7-4F32-BFEB-354DDF3E7BDF}"/>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49C27C54-9616-428D-8765-8693822D7ADD}"/>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FF0936A7-E089-4889-B390-FFBA4C270654}"/>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43EDE1E1-245D-4379-813D-4F0C11869343}"/>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E6673E9B-859E-467F-89DA-44CFCFED8F8A}"/>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170180</xdr:rowOff>
    </xdr:from>
    <xdr:to>
      <xdr:col>24</xdr:col>
      <xdr:colOff>114300</xdr:colOff>
      <xdr:row>104</xdr:row>
      <xdr:rowOff>100330</xdr:rowOff>
    </xdr:to>
    <xdr:sp macro="" textlink="">
      <xdr:nvSpPr>
        <xdr:cNvPr id="425" name="楕円 424">
          <a:extLst>
            <a:ext uri="{FF2B5EF4-FFF2-40B4-BE49-F238E27FC236}">
              <a16:creationId xmlns:a16="http://schemas.microsoft.com/office/drawing/2014/main" id="{585B3850-B2F7-4554-BDAE-466CC4EF2EEC}"/>
            </a:ext>
          </a:extLst>
        </xdr:cNvPr>
        <xdr:cNvSpPr/>
      </xdr:nvSpPr>
      <xdr:spPr>
        <a:xfrm>
          <a:off x="4124325" y="169722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148607</xdr:rowOff>
    </xdr:from>
    <xdr:ext cx="405111" cy="259045"/>
    <xdr:sp macro="" textlink="">
      <xdr:nvSpPr>
        <xdr:cNvPr id="426" name="【市民会館】&#10;有形固定資産減価償却率該当値テキスト">
          <a:extLst>
            <a:ext uri="{FF2B5EF4-FFF2-40B4-BE49-F238E27FC236}">
              <a16:creationId xmlns:a16="http://schemas.microsoft.com/office/drawing/2014/main" id="{876D9012-F282-4DF9-A559-AD3990B69644}"/>
            </a:ext>
          </a:extLst>
        </xdr:cNvPr>
        <xdr:cNvSpPr txBox="1"/>
      </xdr:nvSpPr>
      <xdr:spPr>
        <a:xfrm>
          <a:off x="4219575" y="1694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116839</xdr:rowOff>
    </xdr:from>
    <xdr:to>
      <xdr:col>20</xdr:col>
      <xdr:colOff>38100</xdr:colOff>
      <xdr:row>104</xdr:row>
      <xdr:rowOff>46989</xdr:rowOff>
    </xdr:to>
    <xdr:sp macro="" textlink="">
      <xdr:nvSpPr>
        <xdr:cNvPr id="427" name="楕円 426">
          <a:extLst>
            <a:ext uri="{FF2B5EF4-FFF2-40B4-BE49-F238E27FC236}">
              <a16:creationId xmlns:a16="http://schemas.microsoft.com/office/drawing/2014/main" id="{FC63FEC5-0499-459F-A5FD-C18671D657A2}"/>
            </a:ext>
          </a:extLst>
        </xdr:cNvPr>
        <xdr:cNvSpPr/>
      </xdr:nvSpPr>
      <xdr:spPr>
        <a:xfrm>
          <a:off x="3381375" y="169189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167639</xdr:rowOff>
    </xdr:from>
    <xdr:to>
      <xdr:col>24</xdr:col>
      <xdr:colOff>63500</xdr:colOff>
      <xdr:row>104</xdr:row>
      <xdr:rowOff>49530</xdr:rowOff>
    </xdr:to>
    <xdr:cxnSp macro="">
      <xdr:nvCxnSpPr>
        <xdr:cNvPr id="428" name="直線コネクタ 427">
          <a:extLst>
            <a:ext uri="{FF2B5EF4-FFF2-40B4-BE49-F238E27FC236}">
              <a16:creationId xmlns:a16="http://schemas.microsoft.com/office/drawing/2014/main" id="{6C064282-C78D-4B55-BBBF-915D0E3224AD}"/>
            </a:ext>
          </a:extLst>
        </xdr:cNvPr>
        <xdr:cNvCxnSpPr/>
      </xdr:nvCxnSpPr>
      <xdr:spPr>
        <a:xfrm>
          <a:off x="3429000" y="16966564"/>
          <a:ext cx="752475"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65405</xdr:rowOff>
    </xdr:from>
    <xdr:to>
      <xdr:col>15</xdr:col>
      <xdr:colOff>101600</xdr:colOff>
      <xdr:row>103</xdr:row>
      <xdr:rowOff>167005</xdr:rowOff>
    </xdr:to>
    <xdr:sp macro="" textlink="">
      <xdr:nvSpPr>
        <xdr:cNvPr id="429" name="楕円 428">
          <a:extLst>
            <a:ext uri="{FF2B5EF4-FFF2-40B4-BE49-F238E27FC236}">
              <a16:creationId xmlns:a16="http://schemas.microsoft.com/office/drawing/2014/main" id="{0A00EEB6-8145-47B9-82DD-56AB44DEE3DA}"/>
            </a:ext>
          </a:extLst>
        </xdr:cNvPr>
        <xdr:cNvSpPr/>
      </xdr:nvSpPr>
      <xdr:spPr>
        <a:xfrm>
          <a:off x="2571750" y="168706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116205</xdr:rowOff>
    </xdr:from>
    <xdr:to>
      <xdr:col>19</xdr:col>
      <xdr:colOff>177800</xdr:colOff>
      <xdr:row>103</xdr:row>
      <xdr:rowOff>167639</xdr:rowOff>
    </xdr:to>
    <xdr:cxnSp macro="">
      <xdr:nvCxnSpPr>
        <xdr:cNvPr id="430" name="直線コネクタ 429">
          <a:extLst>
            <a:ext uri="{FF2B5EF4-FFF2-40B4-BE49-F238E27FC236}">
              <a16:creationId xmlns:a16="http://schemas.microsoft.com/office/drawing/2014/main" id="{A27F318D-999B-4664-B324-A5A2E1D26897}"/>
            </a:ext>
          </a:extLst>
        </xdr:cNvPr>
        <xdr:cNvCxnSpPr/>
      </xdr:nvCxnSpPr>
      <xdr:spPr>
        <a:xfrm>
          <a:off x="2619375" y="16918305"/>
          <a:ext cx="809625"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38736</xdr:rowOff>
    </xdr:from>
    <xdr:to>
      <xdr:col>10</xdr:col>
      <xdr:colOff>165100</xdr:colOff>
      <xdr:row>103</xdr:row>
      <xdr:rowOff>140336</xdr:rowOff>
    </xdr:to>
    <xdr:sp macro="" textlink="">
      <xdr:nvSpPr>
        <xdr:cNvPr id="431" name="楕円 430">
          <a:extLst>
            <a:ext uri="{FF2B5EF4-FFF2-40B4-BE49-F238E27FC236}">
              <a16:creationId xmlns:a16="http://schemas.microsoft.com/office/drawing/2014/main" id="{A60F08DB-35E2-4D94-91DC-7B16D81E469E}"/>
            </a:ext>
          </a:extLst>
        </xdr:cNvPr>
        <xdr:cNvSpPr/>
      </xdr:nvSpPr>
      <xdr:spPr>
        <a:xfrm>
          <a:off x="1781175" y="168408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89536</xdr:rowOff>
    </xdr:from>
    <xdr:to>
      <xdr:col>15</xdr:col>
      <xdr:colOff>50800</xdr:colOff>
      <xdr:row>103</xdr:row>
      <xdr:rowOff>116205</xdr:rowOff>
    </xdr:to>
    <xdr:cxnSp macro="">
      <xdr:nvCxnSpPr>
        <xdr:cNvPr id="432" name="直線コネクタ 431">
          <a:extLst>
            <a:ext uri="{FF2B5EF4-FFF2-40B4-BE49-F238E27FC236}">
              <a16:creationId xmlns:a16="http://schemas.microsoft.com/office/drawing/2014/main" id="{8AA4E332-06DA-4328-B97E-2367AA3F6944}"/>
            </a:ext>
          </a:extLst>
        </xdr:cNvPr>
        <xdr:cNvCxnSpPr/>
      </xdr:nvCxnSpPr>
      <xdr:spPr>
        <a:xfrm>
          <a:off x="1828800" y="16888461"/>
          <a:ext cx="790575" cy="2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158750</xdr:rowOff>
    </xdr:from>
    <xdr:to>
      <xdr:col>6</xdr:col>
      <xdr:colOff>38100</xdr:colOff>
      <xdr:row>103</xdr:row>
      <xdr:rowOff>88900</xdr:rowOff>
    </xdr:to>
    <xdr:sp macro="" textlink="">
      <xdr:nvSpPr>
        <xdr:cNvPr id="433" name="楕円 432">
          <a:extLst>
            <a:ext uri="{FF2B5EF4-FFF2-40B4-BE49-F238E27FC236}">
              <a16:creationId xmlns:a16="http://schemas.microsoft.com/office/drawing/2014/main" id="{14A3D8FB-79E9-49B9-98FB-516D08127FCD}"/>
            </a:ext>
          </a:extLst>
        </xdr:cNvPr>
        <xdr:cNvSpPr/>
      </xdr:nvSpPr>
      <xdr:spPr>
        <a:xfrm>
          <a:off x="981075" y="167925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38100</xdr:rowOff>
    </xdr:from>
    <xdr:to>
      <xdr:col>10</xdr:col>
      <xdr:colOff>114300</xdr:colOff>
      <xdr:row>103</xdr:row>
      <xdr:rowOff>89536</xdr:rowOff>
    </xdr:to>
    <xdr:cxnSp macro="">
      <xdr:nvCxnSpPr>
        <xdr:cNvPr id="434" name="直線コネクタ 433">
          <a:extLst>
            <a:ext uri="{FF2B5EF4-FFF2-40B4-BE49-F238E27FC236}">
              <a16:creationId xmlns:a16="http://schemas.microsoft.com/office/drawing/2014/main" id="{CBC504B9-E41F-41DD-963E-BE38887961AF}"/>
            </a:ext>
          </a:extLst>
        </xdr:cNvPr>
        <xdr:cNvCxnSpPr/>
      </xdr:nvCxnSpPr>
      <xdr:spPr>
        <a:xfrm>
          <a:off x="1028700" y="16840200"/>
          <a:ext cx="8001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50182</xdr:rowOff>
    </xdr:from>
    <xdr:ext cx="405111" cy="259045"/>
    <xdr:sp macro="" textlink="">
      <xdr:nvSpPr>
        <xdr:cNvPr id="435" name="n_1aveValue【市民会館】&#10;有形固定資産減価償却率">
          <a:extLst>
            <a:ext uri="{FF2B5EF4-FFF2-40B4-BE49-F238E27FC236}">
              <a16:creationId xmlns:a16="http://schemas.microsoft.com/office/drawing/2014/main" id="{776156F0-9AEF-4C54-AACB-1A883EEB5549}"/>
            </a:ext>
          </a:extLst>
        </xdr:cNvPr>
        <xdr:cNvSpPr txBox="1"/>
      </xdr:nvSpPr>
      <xdr:spPr>
        <a:xfrm>
          <a:off x="3239144" y="16677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1922</xdr:rowOff>
    </xdr:from>
    <xdr:ext cx="405111" cy="259045"/>
    <xdr:sp macro="" textlink="">
      <xdr:nvSpPr>
        <xdr:cNvPr id="436" name="n_2aveValue【市民会館】&#10;有形固定資産減価償却率">
          <a:extLst>
            <a:ext uri="{FF2B5EF4-FFF2-40B4-BE49-F238E27FC236}">
              <a16:creationId xmlns:a16="http://schemas.microsoft.com/office/drawing/2014/main" id="{119A6C8D-388E-4304-A8B0-E8FCCD44C208}"/>
            </a:ext>
          </a:extLst>
        </xdr:cNvPr>
        <xdr:cNvSpPr txBox="1"/>
      </xdr:nvSpPr>
      <xdr:spPr>
        <a:xfrm>
          <a:off x="2439044"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154322</xdr:rowOff>
    </xdr:from>
    <xdr:ext cx="405111" cy="259045"/>
    <xdr:sp macro="" textlink="">
      <xdr:nvSpPr>
        <xdr:cNvPr id="437" name="n_3aveValue【市民会館】&#10;有形固定資産減価償却率">
          <a:extLst>
            <a:ext uri="{FF2B5EF4-FFF2-40B4-BE49-F238E27FC236}">
              <a16:creationId xmlns:a16="http://schemas.microsoft.com/office/drawing/2014/main" id="{594ED26E-7662-443A-8268-8716D76B7CBC}"/>
            </a:ext>
          </a:extLst>
        </xdr:cNvPr>
        <xdr:cNvSpPr txBox="1"/>
      </xdr:nvSpPr>
      <xdr:spPr>
        <a:xfrm>
          <a:off x="1648469" y="1695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131463</xdr:rowOff>
    </xdr:from>
    <xdr:ext cx="405111" cy="259045"/>
    <xdr:sp macro="" textlink="">
      <xdr:nvSpPr>
        <xdr:cNvPr id="438" name="n_4aveValue【市民会館】&#10;有形固定資産減価償却率">
          <a:extLst>
            <a:ext uri="{FF2B5EF4-FFF2-40B4-BE49-F238E27FC236}">
              <a16:creationId xmlns:a16="http://schemas.microsoft.com/office/drawing/2014/main" id="{61569353-E98B-41B1-BA5E-3040954718FA}"/>
            </a:ext>
          </a:extLst>
        </xdr:cNvPr>
        <xdr:cNvSpPr txBox="1"/>
      </xdr:nvSpPr>
      <xdr:spPr>
        <a:xfrm>
          <a:off x="848369" y="1693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38116</xdr:rowOff>
    </xdr:from>
    <xdr:ext cx="405111" cy="259045"/>
    <xdr:sp macro="" textlink="">
      <xdr:nvSpPr>
        <xdr:cNvPr id="439" name="n_1mainValue【市民会館】&#10;有形固定資産減価償却率">
          <a:extLst>
            <a:ext uri="{FF2B5EF4-FFF2-40B4-BE49-F238E27FC236}">
              <a16:creationId xmlns:a16="http://schemas.microsoft.com/office/drawing/2014/main" id="{9B9AA702-8F4F-4EBF-B82E-1A8AD794557F}"/>
            </a:ext>
          </a:extLst>
        </xdr:cNvPr>
        <xdr:cNvSpPr txBox="1"/>
      </xdr:nvSpPr>
      <xdr:spPr>
        <a:xfrm>
          <a:off x="3239144" y="17011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12082</xdr:rowOff>
    </xdr:from>
    <xdr:ext cx="405111" cy="259045"/>
    <xdr:sp macro="" textlink="">
      <xdr:nvSpPr>
        <xdr:cNvPr id="440" name="n_2mainValue【市民会館】&#10;有形固定資産減価償却率">
          <a:extLst>
            <a:ext uri="{FF2B5EF4-FFF2-40B4-BE49-F238E27FC236}">
              <a16:creationId xmlns:a16="http://schemas.microsoft.com/office/drawing/2014/main" id="{FA4B64BF-917D-443C-B371-C40B35EB2842}"/>
            </a:ext>
          </a:extLst>
        </xdr:cNvPr>
        <xdr:cNvSpPr txBox="1"/>
      </xdr:nvSpPr>
      <xdr:spPr>
        <a:xfrm>
          <a:off x="2439044" y="1663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156863</xdr:rowOff>
    </xdr:from>
    <xdr:ext cx="405111" cy="259045"/>
    <xdr:sp macro="" textlink="">
      <xdr:nvSpPr>
        <xdr:cNvPr id="441" name="n_3mainValue【市民会館】&#10;有形固定資産減価償却率">
          <a:extLst>
            <a:ext uri="{FF2B5EF4-FFF2-40B4-BE49-F238E27FC236}">
              <a16:creationId xmlns:a16="http://schemas.microsoft.com/office/drawing/2014/main" id="{F28022DF-7ECF-47AD-A3FA-49398EBC4B17}"/>
            </a:ext>
          </a:extLst>
        </xdr:cNvPr>
        <xdr:cNvSpPr txBox="1"/>
      </xdr:nvSpPr>
      <xdr:spPr>
        <a:xfrm>
          <a:off x="1648469" y="16619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105427</xdr:rowOff>
    </xdr:from>
    <xdr:ext cx="405111" cy="259045"/>
    <xdr:sp macro="" textlink="">
      <xdr:nvSpPr>
        <xdr:cNvPr id="442" name="n_4mainValue【市民会館】&#10;有形固定資産減価償却率">
          <a:extLst>
            <a:ext uri="{FF2B5EF4-FFF2-40B4-BE49-F238E27FC236}">
              <a16:creationId xmlns:a16="http://schemas.microsoft.com/office/drawing/2014/main" id="{81F2F581-2F7C-42AB-B064-87A49FACF82D}"/>
            </a:ext>
          </a:extLst>
        </xdr:cNvPr>
        <xdr:cNvSpPr txBox="1"/>
      </xdr:nvSpPr>
      <xdr:spPr>
        <a:xfrm>
          <a:off x="848369" y="1656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3" name="正方形/長方形 442">
          <a:extLst>
            <a:ext uri="{FF2B5EF4-FFF2-40B4-BE49-F238E27FC236}">
              <a16:creationId xmlns:a16="http://schemas.microsoft.com/office/drawing/2014/main" id="{A4D6E056-7F7B-4654-8090-E468995652CC}"/>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4" name="正方形/長方形 443">
          <a:extLst>
            <a:ext uri="{FF2B5EF4-FFF2-40B4-BE49-F238E27FC236}">
              <a16:creationId xmlns:a16="http://schemas.microsoft.com/office/drawing/2014/main" id="{42C9D3C0-FE82-49B4-AC1F-1F504498229A}"/>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5" name="正方形/長方形 444">
          <a:extLst>
            <a:ext uri="{FF2B5EF4-FFF2-40B4-BE49-F238E27FC236}">
              <a16:creationId xmlns:a16="http://schemas.microsoft.com/office/drawing/2014/main" id="{289DE67E-142C-4F94-9F3B-7B39CB4AB27B}"/>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6" name="正方形/長方形 445">
          <a:extLst>
            <a:ext uri="{FF2B5EF4-FFF2-40B4-BE49-F238E27FC236}">
              <a16:creationId xmlns:a16="http://schemas.microsoft.com/office/drawing/2014/main" id="{52769E8E-1A57-4B46-924C-5FE6FF967E4D}"/>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7" name="正方形/長方形 446">
          <a:extLst>
            <a:ext uri="{FF2B5EF4-FFF2-40B4-BE49-F238E27FC236}">
              <a16:creationId xmlns:a16="http://schemas.microsoft.com/office/drawing/2014/main" id="{E26828B5-3436-4E7D-9809-2DC2882B2F0A}"/>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8" name="正方形/長方形 447">
          <a:extLst>
            <a:ext uri="{FF2B5EF4-FFF2-40B4-BE49-F238E27FC236}">
              <a16:creationId xmlns:a16="http://schemas.microsoft.com/office/drawing/2014/main" id="{421AC7F1-020B-4553-A0B3-21AC9941EB81}"/>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9" name="正方形/長方形 448">
          <a:extLst>
            <a:ext uri="{FF2B5EF4-FFF2-40B4-BE49-F238E27FC236}">
              <a16:creationId xmlns:a16="http://schemas.microsoft.com/office/drawing/2014/main" id="{3BC69C08-5E60-4C35-87FA-CECF32D9D57E}"/>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0" name="正方形/長方形 449">
          <a:extLst>
            <a:ext uri="{FF2B5EF4-FFF2-40B4-BE49-F238E27FC236}">
              <a16:creationId xmlns:a16="http://schemas.microsoft.com/office/drawing/2014/main" id="{E3A53507-3CC9-4889-AAFD-975767F16C45}"/>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1" name="テキスト ボックス 450">
          <a:extLst>
            <a:ext uri="{FF2B5EF4-FFF2-40B4-BE49-F238E27FC236}">
              <a16:creationId xmlns:a16="http://schemas.microsoft.com/office/drawing/2014/main" id="{52B733EB-0E3F-42BC-8432-CE51BB7D9362}"/>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2" name="直線コネクタ 451">
          <a:extLst>
            <a:ext uri="{FF2B5EF4-FFF2-40B4-BE49-F238E27FC236}">
              <a16:creationId xmlns:a16="http://schemas.microsoft.com/office/drawing/2014/main" id="{B2F49882-F8B7-4012-8450-C747053A746D}"/>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3" name="直線コネクタ 452">
          <a:extLst>
            <a:ext uri="{FF2B5EF4-FFF2-40B4-BE49-F238E27FC236}">
              <a16:creationId xmlns:a16="http://schemas.microsoft.com/office/drawing/2014/main" id="{EAF5CD7F-A8D7-443E-A1A8-1F4E6D23D225}"/>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4" name="テキスト ボックス 453">
          <a:extLst>
            <a:ext uri="{FF2B5EF4-FFF2-40B4-BE49-F238E27FC236}">
              <a16:creationId xmlns:a16="http://schemas.microsoft.com/office/drawing/2014/main" id="{D49A555E-7DB6-4959-90F1-3FD54D7ACE85}"/>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5" name="直線コネクタ 454">
          <a:extLst>
            <a:ext uri="{FF2B5EF4-FFF2-40B4-BE49-F238E27FC236}">
              <a16:creationId xmlns:a16="http://schemas.microsoft.com/office/drawing/2014/main" id="{C304F7B8-8BB0-4D7F-B5BC-44FC6E44045A}"/>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6" name="テキスト ボックス 455">
          <a:extLst>
            <a:ext uri="{FF2B5EF4-FFF2-40B4-BE49-F238E27FC236}">
              <a16:creationId xmlns:a16="http://schemas.microsoft.com/office/drawing/2014/main" id="{2752BD63-AE3F-4E73-A969-3C0614401156}"/>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7" name="直線コネクタ 456">
          <a:extLst>
            <a:ext uri="{FF2B5EF4-FFF2-40B4-BE49-F238E27FC236}">
              <a16:creationId xmlns:a16="http://schemas.microsoft.com/office/drawing/2014/main" id="{ED49B137-119E-4E26-AEE7-44F579AD27BD}"/>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8" name="テキスト ボックス 457">
          <a:extLst>
            <a:ext uri="{FF2B5EF4-FFF2-40B4-BE49-F238E27FC236}">
              <a16:creationId xmlns:a16="http://schemas.microsoft.com/office/drawing/2014/main" id="{8D8543DF-B863-44C9-988E-51268E84AD12}"/>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9" name="直線コネクタ 458">
          <a:extLst>
            <a:ext uri="{FF2B5EF4-FFF2-40B4-BE49-F238E27FC236}">
              <a16:creationId xmlns:a16="http://schemas.microsoft.com/office/drawing/2014/main" id="{E729130A-BD13-4DDA-9865-73D252CDBEC3}"/>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60" name="テキスト ボックス 459">
          <a:extLst>
            <a:ext uri="{FF2B5EF4-FFF2-40B4-BE49-F238E27FC236}">
              <a16:creationId xmlns:a16="http://schemas.microsoft.com/office/drawing/2014/main" id="{76F1AA0A-7993-45A8-AB33-F3DD72D6ED12}"/>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1" name="直線コネクタ 460">
          <a:extLst>
            <a:ext uri="{FF2B5EF4-FFF2-40B4-BE49-F238E27FC236}">
              <a16:creationId xmlns:a16="http://schemas.microsoft.com/office/drawing/2014/main" id="{CE7576BA-6E14-40AA-BD4E-D1AECDE672DB}"/>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2" name="テキスト ボックス 461">
          <a:extLst>
            <a:ext uri="{FF2B5EF4-FFF2-40B4-BE49-F238E27FC236}">
              <a16:creationId xmlns:a16="http://schemas.microsoft.com/office/drawing/2014/main" id="{AC686569-F4F0-4F11-8335-994F1D99402F}"/>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3" name="直線コネクタ 462">
          <a:extLst>
            <a:ext uri="{FF2B5EF4-FFF2-40B4-BE49-F238E27FC236}">
              <a16:creationId xmlns:a16="http://schemas.microsoft.com/office/drawing/2014/main" id="{6C4B6F34-C5E5-4C98-B92C-B619B425221F}"/>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4" name="テキスト ボックス 463">
          <a:extLst>
            <a:ext uri="{FF2B5EF4-FFF2-40B4-BE49-F238E27FC236}">
              <a16:creationId xmlns:a16="http://schemas.microsoft.com/office/drawing/2014/main" id="{096D89E1-93CE-4559-A150-B7D2F32721C0}"/>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5" name="【市民会館】&#10;一人当たり面積グラフ枠">
          <a:extLst>
            <a:ext uri="{FF2B5EF4-FFF2-40B4-BE49-F238E27FC236}">
              <a16:creationId xmlns:a16="http://schemas.microsoft.com/office/drawing/2014/main" id="{86CBF5A5-ECF9-427C-A565-41B25FD082CF}"/>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15239</xdr:rowOff>
    </xdr:from>
    <xdr:to>
      <xdr:col>54</xdr:col>
      <xdr:colOff>189865</xdr:colOff>
      <xdr:row>108</xdr:row>
      <xdr:rowOff>53339</xdr:rowOff>
    </xdr:to>
    <xdr:cxnSp macro="">
      <xdr:nvCxnSpPr>
        <xdr:cNvPr id="466" name="直線コネクタ 465">
          <a:extLst>
            <a:ext uri="{FF2B5EF4-FFF2-40B4-BE49-F238E27FC236}">
              <a16:creationId xmlns:a16="http://schemas.microsoft.com/office/drawing/2014/main" id="{65AD4B53-5191-4B6D-B4E0-C9FEDB11C68F}"/>
            </a:ext>
          </a:extLst>
        </xdr:cNvPr>
        <xdr:cNvCxnSpPr/>
      </xdr:nvCxnSpPr>
      <xdr:spPr>
        <a:xfrm flipV="1">
          <a:off x="9429115" y="16299814"/>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67" name="【市民会館】&#10;一人当たり面積最小値テキスト">
          <a:extLst>
            <a:ext uri="{FF2B5EF4-FFF2-40B4-BE49-F238E27FC236}">
              <a16:creationId xmlns:a16="http://schemas.microsoft.com/office/drawing/2014/main" id="{C27B579A-1130-4917-8B47-390950FC70D7}"/>
            </a:ext>
          </a:extLst>
        </xdr:cNvPr>
        <xdr:cNvSpPr txBox="1"/>
      </xdr:nvSpPr>
      <xdr:spPr>
        <a:xfrm>
          <a:off x="9467850" y="1771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68" name="直線コネクタ 467">
          <a:extLst>
            <a:ext uri="{FF2B5EF4-FFF2-40B4-BE49-F238E27FC236}">
              <a16:creationId xmlns:a16="http://schemas.microsoft.com/office/drawing/2014/main" id="{64AF470C-C784-4D20-B9F0-66A6ECEC9871}"/>
            </a:ext>
          </a:extLst>
        </xdr:cNvPr>
        <xdr:cNvCxnSpPr/>
      </xdr:nvCxnSpPr>
      <xdr:spPr>
        <a:xfrm>
          <a:off x="9363075" y="177095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133366</xdr:rowOff>
    </xdr:from>
    <xdr:ext cx="469744" cy="259045"/>
    <xdr:sp macro="" textlink="">
      <xdr:nvSpPr>
        <xdr:cNvPr id="469" name="【市民会館】&#10;一人当たり面積最大値テキスト">
          <a:extLst>
            <a:ext uri="{FF2B5EF4-FFF2-40B4-BE49-F238E27FC236}">
              <a16:creationId xmlns:a16="http://schemas.microsoft.com/office/drawing/2014/main" id="{C7A87E06-8001-4849-90C2-1B4A9FD6CE13}"/>
            </a:ext>
          </a:extLst>
        </xdr:cNvPr>
        <xdr:cNvSpPr txBox="1"/>
      </xdr:nvSpPr>
      <xdr:spPr>
        <a:xfrm>
          <a:off x="9467850" y="16078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15239</xdr:rowOff>
    </xdr:from>
    <xdr:to>
      <xdr:col>55</xdr:col>
      <xdr:colOff>88900</xdr:colOff>
      <xdr:row>100</xdr:row>
      <xdr:rowOff>15239</xdr:rowOff>
    </xdr:to>
    <xdr:cxnSp macro="">
      <xdr:nvCxnSpPr>
        <xdr:cNvPr id="470" name="直線コネクタ 469">
          <a:extLst>
            <a:ext uri="{FF2B5EF4-FFF2-40B4-BE49-F238E27FC236}">
              <a16:creationId xmlns:a16="http://schemas.microsoft.com/office/drawing/2014/main" id="{575656A5-0932-4888-8A75-44D524F10A75}"/>
            </a:ext>
          </a:extLst>
        </xdr:cNvPr>
        <xdr:cNvCxnSpPr/>
      </xdr:nvCxnSpPr>
      <xdr:spPr>
        <a:xfrm>
          <a:off x="9363075" y="162998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45738</xdr:rowOff>
    </xdr:from>
    <xdr:ext cx="469744" cy="259045"/>
    <xdr:sp macro="" textlink="">
      <xdr:nvSpPr>
        <xdr:cNvPr id="471" name="【市民会館】&#10;一人当たり面積平均値テキスト">
          <a:extLst>
            <a:ext uri="{FF2B5EF4-FFF2-40B4-BE49-F238E27FC236}">
              <a16:creationId xmlns:a16="http://schemas.microsoft.com/office/drawing/2014/main" id="{A9673FC7-4A86-4F77-A399-3AB3CBA46C28}"/>
            </a:ext>
          </a:extLst>
        </xdr:cNvPr>
        <xdr:cNvSpPr txBox="1"/>
      </xdr:nvSpPr>
      <xdr:spPr>
        <a:xfrm>
          <a:off x="9467850" y="17193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67311</xdr:rowOff>
    </xdr:from>
    <xdr:to>
      <xdr:col>55</xdr:col>
      <xdr:colOff>50800</xdr:colOff>
      <xdr:row>105</xdr:row>
      <xdr:rowOff>168911</xdr:rowOff>
    </xdr:to>
    <xdr:sp macro="" textlink="">
      <xdr:nvSpPr>
        <xdr:cNvPr id="472" name="フローチャート: 判断 471">
          <a:extLst>
            <a:ext uri="{FF2B5EF4-FFF2-40B4-BE49-F238E27FC236}">
              <a16:creationId xmlns:a16="http://schemas.microsoft.com/office/drawing/2014/main" id="{99CB927A-5C48-47D6-9FFA-3801A4509DE3}"/>
            </a:ext>
          </a:extLst>
        </xdr:cNvPr>
        <xdr:cNvSpPr/>
      </xdr:nvSpPr>
      <xdr:spPr>
        <a:xfrm>
          <a:off x="9401175" y="1720913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67311</xdr:rowOff>
    </xdr:from>
    <xdr:to>
      <xdr:col>50</xdr:col>
      <xdr:colOff>165100</xdr:colOff>
      <xdr:row>105</xdr:row>
      <xdr:rowOff>168911</xdr:rowOff>
    </xdr:to>
    <xdr:sp macro="" textlink="">
      <xdr:nvSpPr>
        <xdr:cNvPr id="473" name="フローチャート: 判断 472">
          <a:extLst>
            <a:ext uri="{FF2B5EF4-FFF2-40B4-BE49-F238E27FC236}">
              <a16:creationId xmlns:a16="http://schemas.microsoft.com/office/drawing/2014/main" id="{E6A10826-2F40-48CF-91F3-0B24769573E3}"/>
            </a:ext>
          </a:extLst>
        </xdr:cNvPr>
        <xdr:cNvSpPr/>
      </xdr:nvSpPr>
      <xdr:spPr>
        <a:xfrm>
          <a:off x="8639175" y="172091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74" name="フローチャート: 判断 473">
          <a:extLst>
            <a:ext uri="{FF2B5EF4-FFF2-40B4-BE49-F238E27FC236}">
              <a16:creationId xmlns:a16="http://schemas.microsoft.com/office/drawing/2014/main" id="{5D699D92-B238-47AF-871D-6805F9B78843}"/>
            </a:ext>
          </a:extLst>
        </xdr:cNvPr>
        <xdr:cNvSpPr/>
      </xdr:nvSpPr>
      <xdr:spPr>
        <a:xfrm>
          <a:off x="7839075" y="172046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67311</xdr:rowOff>
    </xdr:from>
    <xdr:to>
      <xdr:col>41</xdr:col>
      <xdr:colOff>101600</xdr:colOff>
      <xdr:row>105</xdr:row>
      <xdr:rowOff>168911</xdr:rowOff>
    </xdr:to>
    <xdr:sp macro="" textlink="">
      <xdr:nvSpPr>
        <xdr:cNvPr id="475" name="フローチャート: 判断 474">
          <a:extLst>
            <a:ext uri="{FF2B5EF4-FFF2-40B4-BE49-F238E27FC236}">
              <a16:creationId xmlns:a16="http://schemas.microsoft.com/office/drawing/2014/main" id="{085C7E86-AB7B-45A7-A0AF-DB20B12960D8}"/>
            </a:ext>
          </a:extLst>
        </xdr:cNvPr>
        <xdr:cNvSpPr/>
      </xdr:nvSpPr>
      <xdr:spPr>
        <a:xfrm>
          <a:off x="7029450" y="172091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67311</xdr:rowOff>
    </xdr:from>
    <xdr:to>
      <xdr:col>36</xdr:col>
      <xdr:colOff>165100</xdr:colOff>
      <xdr:row>105</xdr:row>
      <xdr:rowOff>168911</xdr:rowOff>
    </xdr:to>
    <xdr:sp macro="" textlink="">
      <xdr:nvSpPr>
        <xdr:cNvPr id="476" name="フローチャート: 判断 475">
          <a:extLst>
            <a:ext uri="{FF2B5EF4-FFF2-40B4-BE49-F238E27FC236}">
              <a16:creationId xmlns:a16="http://schemas.microsoft.com/office/drawing/2014/main" id="{4885DC93-D6A9-4198-8D5C-7EAF7ECDCDCB}"/>
            </a:ext>
          </a:extLst>
        </xdr:cNvPr>
        <xdr:cNvSpPr/>
      </xdr:nvSpPr>
      <xdr:spPr>
        <a:xfrm>
          <a:off x="6238875" y="172091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19DB3789-8218-4876-9B6F-572BBA098969}"/>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8A7B6D00-6F38-4699-841D-BC88AD50552F}"/>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0F2A73B1-767C-425E-B4A5-00D63FC687C7}"/>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B9417B13-E0D1-4FBD-A123-64B85018212F}"/>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C8C5151F-3CFE-4EC1-85A2-A80DCBFE0304}"/>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90170</xdr:rowOff>
    </xdr:from>
    <xdr:to>
      <xdr:col>55</xdr:col>
      <xdr:colOff>50800</xdr:colOff>
      <xdr:row>104</xdr:row>
      <xdr:rowOff>20320</xdr:rowOff>
    </xdr:to>
    <xdr:sp macro="" textlink="">
      <xdr:nvSpPr>
        <xdr:cNvPr id="482" name="楕円 481">
          <a:extLst>
            <a:ext uri="{FF2B5EF4-FFF2-40B4-BE49-F238E27FC236}">
              <a16:creationId xmlns:a16="http://schemas.microsoft.com/office/drawing/2014/main" id="{50D489FD-B44B-4D16-A6BA-366AE0B76786}"/>
            </a:ext>
          </a:extLst>
        </xdr:cNvPr>
        <xdr:cNvSpPr/>
      </xdr:nvSpPr>
      <xdr:spPr>
        <a:xfrm>
          <a:off x="9401175" y="1688909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113047</xdr:rowOff>
    </xdr:from>
    <xdr:ext cx="469744" cy="259045"/>
    <xdr:sp macro="" textlink="">
      <xdr:nvSpPr>
        <xdr:cNvPr id="483" name="【市民会館】&#10;一人当たり面積該当値テキスト">
          <a:extLst>
            <a:ext uri="{FF2B5EF4-FFF2-40B4-BE49-F238E27FC236}">
              <a16:creationId xmlns:a16="http://schemas.microsoft.com/office/drawing/2014/main" id="{3EB868AC-EBF6-47B5-ADC9-A1D07F913334}"/>
            </a:ext>
          </a:extLst>
        </xdr:cNvPr>
        <xdr:cNvSpPr txBox="1"/>
      </xdr:nvSpPr>
      <xdr:spPr>
        <a:xfrm>
          <a:off x="9467850" y="1674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82550</xdr:rowOff>
    </xdr:from>
    <xdr:to>
      <xdr:col>50</xdr:col>
      <xdr:colOff>165100</xdr:colOff>
      <xdr:row>104</xdr:row>
      <xdr:rowOff>12700</xdr:rowOff>
    </xdr:to>
    <xdr:sp macro="" textlink="">
      <xdr:nvSpPr>
        <xdr:cNvPr id="484" name="楕円 483">
          <a:extLst>
            <a:ext uri="{FF2B5EF4-FFF2-40B4-BE49-F238E27FC236}">
              <a16:creationId xmlns:a16="http://schemas.microsoft.com/office/drawing/2014/main" id="{4B15DD03-98D0-413E-815A-58AC2AC0E5D5}"/>
            </a:ext>
          </a:extLst>
        </xdr:cNvPr>
        <xdr:cNvSpPr/>
      </xdr:nvSpPr>
      <xdr:spPr>
        <a:xfrm>
          <a:off x="8639175" y="168878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133350</xdr:rowOff>
    </xdr:from>
    <xdr:to>
      <xdr:col>55</xdr:col>
      <xdr:colOff>0</xdr:colOff>
      <xdr:row>103</xdr:row>
      <xdr:rowOff>140970</xdr:rowOff>
    </xdr:to>
    <xdr:cxnSp macro="">
      <xdr:nvCxnSpPr>
        <xdr:cNvPr id="485" name="直線コネクタ 484">
          <a:extLst>
            <a:ext uri="{FF2B5EF4-FFF2-40B4-BE49-F238E27FC236}">
              <a16:creationId xmlns:a16="http://schemas.microsoft.com/office/drawing/2014/main" id="{FB457306-5E74-4C86-867F-1FBF230C6169}"/>
            </a:ext>
          </a:extLst>
        </xdr:cNvPr>
        <xdr:cNvCxnSpPr/>
      </xdr:nvCxnSpPr>
      <xdr:spPr>
        <a:xfrm>
          <a:off x="8686800" y="16935450"/>
          <a:ext cx="74295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74930</xdr:rowOff>
    </xdr:from>
    <xdr:to>
      <xdr:col>46</xdr:col>
      <xdr:colOff>38100</xdr:colOff>
      <xdr:row>104</xdr:row>
      <xdr:rowOff>5080</xdr:rowOff>
    </xdr:to>
    <xdr:sp macro="" textlink="">
      <xdr:nvSpPr>
        <xdr:cNvPr id="486" name="楕円 485">
          <a:extLst>
            <a:ext uri="{FF2B5EF4-FFF2-40B4-BE49-F238E27FC236}">
              <a16:creationId xmlns:a16="http://schemas.microsoft.com/office/drawing/2014/main" id="{6116115E-5CB8-4519-B530-5EE685E2E46B}"/>
            </a:ext>
          </a:extLst>
        </xdr:cNvPr>
        <xdr:cNvSpPr/>
      </xdr:nvSpPr>
      <xdr:spPr>
        <a:xfrm>
          <a:off x="7839075" y="168770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125730</xdr:rowOff>
    </xdr:from>
    <xdr:to>
      <xdr:col>50</xdr:col>
      <xdr:colOff>114300</xdr:colOff>
      <xdr:row>103</xdr:row>
      <xdr:rowOff>133350</xdr:rowOff>
    </xdr:to>
    <xdr:cxnSp macro="">
      <xdr:nvCxnSpPr>
        <xdr:cNvPr id="487" name="直線コネクタ 486">
          <a:extLst>
            <a:ext uri="{FF2B5EF4-FFF2-40B4-BE49-F238E27FC236}">
              <a16:creationId xmlns:a16="http://schemas.microsoft.com/office/drawing/2014/main" id="{390428D0-817D-4C76-908F-9528E61A61C7}"/>
            </a:ext>
          </a:extLst>
        </xdr:cNvPr>
        <xdr:cNvCxnSpPr/>
      </xdr:nvCxnSpPr>
      <xdr:spPr>
        <a:xfrm>
          <a:off x="7886700" y="16924655"/>
          <a:ext cx="8001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67311</xdr:rowOff>
    </xdr:from>
    <xdr:to>
      <xdr:col>41</xdr:col>
      <xdr:colOff>101600</xdr:colOff>
      <xdr:row>103</xdr:row>
      <xdr:rowOff>168911</xdr:rowOff>
    </xdr:to>
    <xdr:sp macro="" textlink="">
      <xdr:nvSpPr>
        <xdr:cNvPr id="488" name="楕円 487">
          <a:extLst>
            <a:ext uri="{FF2B5EF4-FFF2-40B4-BE49-F238E27FC236}">
              <a16:creationId xmlns:a16="http://schemas.microsoft.com/office/drawing/2014/main" id="{5E781239-1BA6-462D-A430-3B75F341993C}"/>
            </a:ext>
          </a:extLst>
        </xdr:cNvPr>
        <xdr:cNvSpPr/>
      </xdr:nvSpPr>
      <xdr:spPr>
        <a:xfrm>
          <a:off x="7029450" y="168662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118111</xdr:rowOff>
    </xdr:from>
    <xdr:to>
      <xdr:col>45</xdr:col>
      <xdr:colOff>177800</xdr:colOff>
      <xdr:row>103</xdr:row>
      <xdr:rowOff>125730</xdr:rowOff>
    </xdr:to>
    <xdr:cxnSp macro="">
      <xdr:nvCxnSpPr>
        <xdr:cNvPr id="489" name="直線コネクタ 488">
          <a:extLst>
            <a:ext uri="{FF2B5EF4-FFF2-40B4-BE49-F238E27FC236}">
              <a16:creationId xmlns:a16="http://schemas.microsoft.com/office/drawing/2014/main" id="{437549F9-2EF6-4E9D-9BF4-F8A3F59E8156}"/>
            </a:ext>
          </a:extLst>
        </xdr:cNvPr>
        <xdr:cNvCxnSpPr/>
      </xdr:nvCxnSpPr>
      <xdr:spPr>
        <a:xfrm>
          <a:off x="7077075" y="16923386"/>
          <a:ext cx="809625"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67311</xdr:rowOff>
    </xdr:from>
    <xdr:to>
      <xdr:col>36</xdr:col>
      <xdr:colOff>165100</xdr:colOff>
      <xdr:row>103</xdr:row>
      <xdr:rowOff>168911</xdr:rowOff>
    </xdr:to>
    <xdr:sp macro="" textlink="">
      <xdr:nvSpPr>
        <xdr:cNvPr id="490" name="楕円 489">
          <a:extLst>
            <a:ext uri="{FF2B5EF4-FFF2-40B4-BE49-F238E27FC236}">
              <a16:creationId xmlns:a16="http://schemas.microsoft.com/office/drawing/2014/main" id="{7F3797B4-890D-4F3A-876A-F610E9614F02}"/>
            </a:ext>
          </a:extLst>
        </xdr:cNvPr>
        <xdr:cNvSpPr/>
      </xdr:nvSpPr>
      <xdr:spPr>
        <a:xfrm>
          <a:off x="6238875" y="168662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118111</xdr:rowOff>
    </xdr:from>
    <xdr:to>
      <xdr:col>41</xdr:col>
      <xdr:colOff>50800</xdr:colOff>
      <xdr:row>103</xdr:row>
      <xdr:rowOff>118111</xdr:rowOff>
    </xdr:to>
    <xdr:cxnSp macro="">
      <xdr:nvCxnSpPr>
        <xdr:cNvPr id="491" name="直線コネクタ 490">
          <a:extLst>
            <a:ext uri="{FF2B5EF4-FFF2-40B4-BE49-F238E27FC236}">
              <a16:creationId xmlns:a16="http://schemas.microsoft.com/office/drawing/2014/main" id="{2713D029-8B3B-4E67-B084-5287D412AC27}"/>
            </a:ext>
          </a:extLst>
        </xdr:cNvPr>
        <xdr:cNvCxnSpPr/>
      </xdr:nvCxnSpPr>
      <xdr:spPr>
        <a:xfrm>
          <a:off x="6286500" y="1692338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160038</xdr:rowOff>
    </xdr:from>
    <xdr:ext cx="469744" cy="259045"/>
    <xdr:sp macro="" textlink="">
      <xdr:nvSpPr>
        <xdr:cNvPr id="492" name="n_1aveValue【市民会館】&#10;一人当たり面積">
          <a:extLst>
            <a:ext uri="{FF2B5EF4-FFF2-40B4-BE49-F238E27FC236}">
              <a16:creationId xmlns:a16="http://schemas.microsoft.com/office/drawing/2014/main" id="{746D2417-A475-47B9-B197-2030FF67902B}"/>
            </a:ext>
          </a:extLst>
        </xdr:cNvPr>
        <xdr:cNvSpPr txBox="1"/>
      </xdr:nvSpPr>
      <xdr:spPr>
        <a:xfrm>
          <a:off x="8458277" y="1730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493" name="n_2aveValue【市民会館】&#10;一人当たり面積">
          <a:extLst>
            <a:ext uri="{FF2B5EF4-FFF2-40B4-BE49-F238E27FC236}">
              <a16:creationId xmlns:a16="http://schemas.microsoft.com/office/drawing/2014/main" id="{AA2C2EFC-3AE7-4BAB-96A0-24BA29E3A017}"/>
            </a:ext>
          </a:extLst>
        </xdr:cNvPr>
        <xdr:cNvSpPr txBox="1"/>
      </xdr:nvSpPr>
      <xdr:spPr>
        <a:xfrm>
          <a:off x="7677227" y="17297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160038</xdr:rowOff>
    </xdr:from>
    <xdr:ext cx="469744" cy="259045"/>
    <xdr:sp macro="" textlink="">
      <xdr:nvSpPr>
        <xdr:cNvPr id="494" name="n_3aveValue【市民会館】&#10;一人当たり面積">
          <a:extLst>
            <a:ext uri="{FF2B5EF4-FFF2-40B4-BE49-F238E27FC236}">
              <a16:creationId xmlns:a16="http://schemas.microsoft.com/office/drawing/2014/main" id="{AAC99161-1FB6-4DF1-9D62-C23795D49E9E}"/>
            </a:ext>
          </a:extLst>
        </xdr:cNvPr>
        <xdr:cNvSpPr txBox="1"/>
      </xdr:nvSpPr>
      <xdr:spPr>
        <a:xfrm>
          <a:off x="6867602" y="1730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160038</xdr:rowOff>
    </xdr:from>
    <xdr:ext cx="469744" cy="259045"/>
    <xdr:sp macro="" textlink="">
      <xdr:nvSpPr>
        <xdr:cNvPr id="495" name="n_4aveValue【市民会館】&#10;一人当たり面積">
          <a:extLst>
            <a:ext uri="{FF2B5EF4-FFF2-40B4-BE49-F238E27FC236}">
              <a16:creationId xmlns:a16="http://schemas.microsoft.com/office/drawing/2014/main" id="{48F7EA69-DB66-4B78-930B-B17B9E611D0B}"/>
            </a:ext>
          </a:extLst>
        </xdr:cNvPr>
        <xdr:cNvSpPr txBox="1"/>
      </xdr:nvSpPr>
      <xdr:spPr>
        <a:xfrm>
          <a:off x="6067502" y="1730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29227</xdr:rowOff>
    </xdr:from>
    <xdr:ext cx="469744" cy="259045"/>
    <xdr:sp macro="" textlink="">
      <xdr:nvSpPr>
        <xdr:cNvPr id="496" name="n_1mainValue【市民会館】&#10;一人当たり面積">
          <a:extLst>
            <a:ext uri="{FF2B5EF4-FFF2-40B4-BE49-F238E27FC236}">
              <a16:creationId xmlns:a16="http://schemas.microsoft.com/office/drawing/2014/main" id="{5ACEE018-2897-461E-825F-304E342F0C28}"/>
            </a:ext>
          </a:extLst>
        </xdr:cNvPr>
        <xdr:cNvSpPr txBox="1"/>
      </xdr:nvSpPr>
      <xdr:spPr>
        <a:xfrm>
          <a:off x="8458277" y="1665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21607</xdr:rowOff>
    </xdr:from>
    <xdr:ext cx="469744" cy="259045"/>
    <xdr:sp macro="" textlink="">
      <xdr:nvSpPr>
        <xdr:cNvPr id="497" name="n_2mainValue【市民会館】&#10;一人当たり面積">
          <a:extLst>
            <a:ext uri="{FF2B5EF4-FFF2-40B4-BE49-F238E27FC236}">
              <a16:creationId xmlns:a16="http://schemas.microsoft.com/office/drawing/2014/main" id="{0FFC68FB-6FE7-4650-9A58-1E892C30A751}"/>
            </a:ext>
          </a:extLst>
        </xdr:cNvPr>
        <xdr:cNvSpPr txBox="1"/>
      </xdr:nvSpPr>
      <xdr:spPr>
        <a:xfrm>
          <a:off x="7677227" y="16652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13988</xdr:rowOff>
    </xdr:from>
    <xdr:ext cx="469744" cy="259045"/>
    <xdr:sp macro="" textlink="">
      <xdr:nvSpPr>
        <xdr:cNvPr id="498" name="n_3mainValue【市民会館】&#10;一人当たり面積">
          <a:extLst>
            <a:ext uri="{FF2B5EF4-FFF2-40B4-BE49-F238E27FC236}">
              <a16:creationId xmlns:a16="http://schemas.microsoft.com/office/drawing/2014/main" id="{83E43FD8-048B-4AE9-9768-C3F7D8057336}"/>
            </a:ext>
          </a:extLst>
        </xdr:cNvPr>
        <xdr:cNvSpPr txBox="1"/>
      </xdr:nvSpPr>
      <xdr:spPr>
        <a:xfrm>
          <a:off x="6867602" y="16641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13988</xdr:rowOff>
    </xdr:from>
    <xdr:ext cx="469744" cy="259045"/>
    <xdr:sp macro="" textlink="">
      <xdr:nvSpPr>
        <xdr:cNvPr id="499" name="n_4mainValue【市民会館】&#10;一人当たり面積">
          <a:extLst>
            <a:ext uri="{FF2B5EF4-FFF2-40B4-BE49-F238E27FC236}">
              <a16:creationId xmlns:a16="http://schemas.microsoft.com/office/drawing/2014/main" id="{E96A4227-FF58-4E72-B3A2-6E882A6944ED}"/>
            </a:ext>
          </a:extLst>
        </xdr:cNvPr>
        <xdr:cNvSpPr txBox="1"/>
      </xdr:nvSpPr>
      <xdr:spPr>
        <a:xfrm>
          <a:off x="6067502" y="16641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0" name="正方形/長方形 499">
          <a:extLst>
            <a:ext uri="{FF2B5EF4-FFF2-40B4-BE49-F238E27FC236}">
              <a16:creationId xmlns:a16="http://schemas.microsoft.com/office/drawing/2014/main" id="{105DFAD5-9BD0-4ABC-A831-85875C785F9B}"/>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1" name="正方形/長方形 500">
          <a:extLst>
            <a:ext uri="{FF2B5EF4-FFF2-40B4-BE49-F238E27FC236}">
              <a16:creationId xmlns:a16="http://schemas.microsoft.com/office/drawing/2014/main" id="{E33F6758-FBA6-4E1E-947B-1B61096982C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2" name="正方形/長方形 501">
          <a:extLst>
            <a:ext uri="{FF2B5EF4-FFF2-40B4-BE49-F238E27FC236}">
              <a16:creationId xmlns:a16="http://schemas.microsoft.com/office/drawing/2014/main" id="{B813BB08-4DD9-4710-A931-B169CC02A873}"/>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3" name="正方形/長方形 502">
          <a:extLst>
            <a:ext uri="{FF2B5EF4-FFF2-40B4-BE49-F238E27FC236}">
              <a16:creationId xmlns:a16="http://schemas.microsoft.com/office/drawing/2014/main" id="{36BBF5C8-8A25-4C1C-BB50-5380DF3FE3C9}"/>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4" name="正方形/長方形 503">
          <a:extLst>
            <a:ext uri="{FF2B5EF4-FFF2-40B4-BE49-F238E27FC236}">
              <a16:creationId xmlns:a16="http://schemas.microsoft.com/office/drawing/2014/main" id="{6BFB57A7-78AD-4691-A913-7FF8EBE57717}"/>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5" name="正方形/長方形 504">
          <a:extLst>
            <a:ext uri="{FF2B5EF4-FFF2-40B4-BE49-F238E27FC236}">
              <a16:creationId xmlns:a16="http://schemas.microsoft.com/office/drawing/2014/main" id="{9204263F-48FF-4B57-92E6-53F907BB6A0F}"/>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6" name="正方形/長方形 505">
          <a:extLst>
            <a:ext uri="{FF2B5EF4-FFF2-40B4-BE49-F238E27FC236}">
              <a16:creationId xmlns:a16="http://schemas.microsoft.com/office/drawing/2014/main" id="{CC516233-B885-478B-B0C4-3472998CB264}"/>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7" name="正方形/長方形 506">
          <a:extLst>
            <a:ext uri="{FF2B5EF4-FFF2-40B4-BE49-F238E27FC236}">
              <a16:creationId xmlns:a16="http://schemas.microsoft.com/office/drawing/2014/main" id="{C231F167-6364-4704-9A21-53587CEA2B5E}"/>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8" name="テキスト ボックス 507">
          <a:extLst>
            <a:ext uri="{FF2B5EF4-FFF2-40B4-BE49-F238E27FC236}">
              <a16:creationId xmlns:a16="http://schemas.microsoft.com/office/drawing/2014/main" id="{2F69806A-86CE-4A1D-A8F6-B2D81E1944D0}"/>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9" name="直線コネクタ 508">
          <a:extLst>
            <a:ext uri="{FF2B5EF4-FFF2-40B4-BE49-F238E27FC236}">
              <a16:creationId xmlns:a16="http://schemas.microsoft.com/office/drawing/2014/main" id="{4FBAE43B-9309-4986-83ED-BD16B1837D7E}"/>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10" name="テキスト ボックス 509">
          <a:extLst>
            <a:ext uri="{FF2B5EF4-FFF2-40B4-BE49-F238E27FC236}">
              <a16:creationId xmlns:a16="http://schemas.microsoft.com/office/drawing/2014/main" id="{8894BE57-BC44-47AF-B2D9-792BAEFDE468}"/>
            </a:ext>
          </a:extLst>
        </xdr:cNvPr>
        <xdr:cNvSpPr txBox="1"/>
      </xdr:nvSpPr>
      <xdr:spPr>
        <a:xfrm>
          <a:off x="10845966" y="7074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1" name="直線コネクタ 510">
          <a:extLst>
            <a:ext uri="{FF2B5EF4-FFF2-40B4-BE49-F238E27FC236}">
              <a16:creationId xmlns:a16="http://schemas.microsoft.com/office/drawing/2014/main" id="{DDAFA2BC-3759-40B3-BA5F-4B882C6F275B}"/>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12" name="テキスト ボックス 511">
          <a:extLst>
            <a:ext uri="{FF2B5EF4-FFF2-40B4-BE49-F238E27FC236}">
              <a16:creationId xmlns:a16="http://schemas.microsoft.com/office/drawing/2014/main" id="{07DDEF57-5520-4105-AA1F-E4FE2ED294BD}"/>
            </a:ext>
          </a:extLst>
        </xdr:cNvPr>
        <xdr:cNvSpPr txBox="1"/>
      </xdr:nvSpPr>
      <xdr:spPr>
        <a:xfrm>
          <a:off x="10845966" y="6773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3" name="直線コネクタ 512">
          <a:extLst>
            <a:ext uri="{FF2B5EF4-FFF2-40B4-BE49-F238E27FC236}">
              <a16:creationId xmlns:a16="http://schemas.microsoft.com/office/drawing/2014/main" id="{4600C025-C8CA-4096-B2FC-575679475000}"/>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4" name="テキスト ボックス 513">
          <a:extLst>
            <a:ext uri="{FF2B5EF4-FFF2-40B4-BE49-F238E27FC236}">
              <a16:creationId xmlns:a16="http://schemas.microsoft.com/office/drawing/2014/main" id="{95D7807F-07EE-4208-9797-A566977B5452}"/>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5" name="直線コネクタ 514">
          <a:extLst>
            <a:ext uri="{FF2B5EF4-FFF2-40B4-BE49-F238E27FC236}">
              <a16:creationId xmlns:a16="http://schemas.microsoft.com/office/drawing/2014/main" id="{DEFF4063-BBD7-414C-A932-EB5CF7F38C53}"/>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6" name="テキスト ボックス 515">
          <a:extLst>
            <a:ext uri="{FF2B5EF4-FFF2-40B4-BE49-F238E27FC236}">
              <a16:creationId xmlns:a16="http://schemas.microsoft.com/office/drawing/2014/main" id="{4172A405-7DC6-4191-9D28-605D583FCA7C}"/>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7" name="直線コネクタ 516">
          <a:extLst>
            <a:ext uri="{FF2B5EF4-FFF2-40B4-BE49-F238E27FC236}">
              <a16:creationId xmlns:a16="http://schemas.microsoft.com/office/drawing/2014/main" id="{5C033E5A-8ACE-4EDB-BD78-7E877F9BA6F6}"/>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8" name="テキスト ボックス 517">
          <a:extLst>
            <a:ext uri="{FF2B5EF4-FFF2-40B4-BE49-F238E27FC236}">
              <a16:creationId xmlns:a16="http://schemas.microsoft.com/office/drawing/2014/main" id="{90146823-5BEC-419E-8BBE-3A2B99F3D64E}"/>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9" name="直線コネクタ 518">
          <a:extLst>
            <a:ext uri="{FF2B5EF4-FFF2-40B4-BE49-F238E27FC236}">
              <a16:creationId xmlns:a16="http://schemas.microsoft.com/office/drawing/2014/main" id="{7C0DE630-26BD-4638-B821-CB021605964D}"/>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20" name="テキスト ボックス 519">
          <a:extLst>
            <a:ext uri="{FF2B5EF4-FFF2-40B4-BE49-F238E27FC236}">
              <a16:creationId xmlns:a16="http://schemas.microsoft.com/office/drawing/2014/main" id="{2A75F1A6-DA39-4D90-9960-D60BC57FE4CA}"/>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1" name="直線コネクタ 520">
          <a:extLst>
            <a:ext uri="{FF2B5EF4-FFF2-40B4-BE49-F238E27FC236}">
              <a16:creationId xmlns:a16="http://schemas.microsoft.com/office/drawing/2014/main" id="{A31CD258-111E-4B82-A65B-4470690CCB8A}"/>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22" name="テキスト ボックス 521">
          <a:extLst>
            <a:ext uri="{FF2B5EF4-FFF2-40B4-BE49-F238E27FC236}">
              <a16:creationId xmlns:a16="http://schemas.microsoft.com/office/drawing/2014/main" id="{02007ED3-F021-46C8-9BB1-C6247D2D2FF3}"/>
            </a:ext>
          </a:extLst>
        </xdr:cNvPr>
        <xdr:cNvSpPr txBox="1"/>
      </xdr:nvSpPr>
      <xdr:spPr>
        <a:xfrm>
          <a:off x="10845966" y="52198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3" name="直線コネクタ 522">
          <a:extLst>
            <a:ext uri="{FF2B5EF4-FFF2-40B4-BE49-F238E27FC236}">
              <a16:creationId xmlns:a16="http://schemas.microsoft.com/office/drawing/2014/main" id="{BA49FDFC-0B18-45EB-8760-0A9A9DBEBF74}"/>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24" name="テキスト ボックス 523">
          <a:extLst>
            <a:ext uri="{FF2B5EF4-FFF2-40B4-BE49-F238E27FC236}">
              <a16:creationId xmlns:a16="http://schemas.microsoft.com/office/drawing/2014/main" id="{18812673-F7C1-4414-AF97-AB76D2020784}"/>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5" name="【一般廃棄物処理施設】&#10;有形固定資産減価償却率グラフ枠">
          <a:extLst>
            <a:ext uri="{FF2B5EF4-FFF2-40B4-BE49-F238E27FC236}">
              <a16:creationId xmlns:a16="http://schemas.microsoft.com/office/drawing/2014/main" id="{7BF85326-E01E-4BDB-AD3F-D5FF9AD46104}"/>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41</xdr:row>
      <xdr:rowOff>100693</xdr:rowOff>
    </xdr:to>
    <xdr:cxnSp macro="">
      <xdr:nvCxnSpPr>
        <xdr:cNvPr id="526" name="直線コネクタ 525">
          <a:extLst>
            <a:ext uri="{FF2B5EF4-FFF2-40B4-BE49-F238E27FC236}">
              <a16:creationId xmlns:a16="http://schemas.microsoft.com/office/drawing/2014/main" id="{37A9A2E6-071A-4072-83F0-BC7E9F6C4430}"/>
            </a:ext>
          </a:extLst>
        </xdr:cNvPr>
        <xdr:cNvCxnSpPr/>
      </xdr:nvCxnSpPr>
      <xdr:spPr>
        <a:xfrm flipV="1">
          <a:off x="14696439" y="5515882"/>
          <a:ext cx="0" cy="1236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122663</xdr:rowOff>
    </xdr:from>
    <xdr:ext cx="405111" cy="259045"/>
    <xdr:sp macro="" textlink="">
      <xdr:nvSpPr>
        <xdr:cNvPr id="527" name="【一般廃棄物処理施設】&#10;有形固定資産減価償却率最小値テキスト">
          <a:extLst>
            <a:ext uri="{FF2B5EF4-FFF2-40B4-BE49-F238E27FC236}">
              <a16:creationId xmlns:a16="http://schemas.microsoft.com/office/drawing/2014/main" id="{96B12885-A35E-4614-8D25-299B273E56F3}"/>
            </a:ext>
          </a:extLst>
        </xdr:cNvPr>
        <xdr:cNvSpPr txBox="1"/>
      </xdr:nvSpPr>
      <xdr:spPr>
        <a:xfrm>
          <a:off x="14735175" y="677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100693</xdr:rowOff>
    </xdr:from>
    <xdr:to>
      <xdr:col>86</xdr:col>
      <xdr:colOff>25400</xdr:colOff>
      <xdr:row>41</xdr:row>
      <xdr:rowOff>100693</xdr:rowOff>
    </xdr:to>
    <xdr:cxnSp macro="">
      <xdr:nvCxnSpPr>
        <xdr:cNvPr id="528" name="直線コネクタ 527">
          <a:extLst>
            <a:ext uri="{FF2B5EF4-FFF2-40B4-BE49-F238E27FC236}">
              <a16:creationId xmlns:a16="http://schemas.microsoft.com/office/drawing/2014/main" id="{DB8D968F-6F12-4D5A-AE2B-B91984F53B93}"/>
            </a:ext>
          </a:extLst>
        </xdr:cNvPr>
        <xdr:cNvCxnSpPr/>
      </xdr:nvCxnSpPr>
      <xdr:spPr>
        <a:xfrm>
          <a:off x="14611350" y="675231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529" name="【一般廃棄物処理施設】&#10;有形固定資産減価償却率最大値テキスト">
          <a:extLst>
            <a:ext uri="{FF2B5EF4-FFF2-40B4-BE49-F238E27FC236}">
              <a16:creationId xmlns:a16="http://schemas.microsoft.com/office/drawing/2014/main" id="{524E6C1A-F381-4788-BB55-C681AC8DBC08}"/>
            </a:ext>
          </a:extLst>
        </xdr:cNvPr>
        <xdr:cNvSpPr txBox="1"/>
      </xdr:nvSpPr>
      <xdr:spPr>
        <a:xfrm>
          <a:off x="14735175" y="5303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530" name="直線コネクタ 529">
          <a:extLst>
            <a:ext uri="{FF2B5EF4-FFF2-40B4-BE49-F238E27FC236}">
              <a16:creationId xmlns:a16="http://schemas.microsoft.com/office/drawing/2014/main" id="{2E2021CE-6C53-4A80-8561-C66FEF856141}"/>
            </a:ext>
          </a:extLst>
        </xdr:cNvPr>
        <xdr:cNvCxnSpPr/>
      </xdr:nvCxnSpPr>
      <xdr:spPr>
        <a:xfrm>
          <a:off x="14611350" y="55158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40112</xdr:rowOff>
    </xdr:from>
    <xdr:ext cx="405111" cy="259045"/>
    <xdr:sp macro="" textlink="">
      <xdr:nvSpPr>
        <xdr:cNvPr id="531" name="【一般廃棄物処理施設】&#10;有形固定資産減価償却率平均値テキスト">
          <a:extLst>
            <a:ext uri="{FF2B5EF4-FFF2-40B4-BE49-F238E27FC236}">
              <a16:creationId xmlns:a16="http://schemas.microsoft.com/office/drawing/2014/main" id="{9F9FB0BF-C623-4619-AFB9-9CE10EDDF01A}"/>
            </a:ext>
          </a:extLst>
        </xdr:cNvPr>
        <xdr:cNvSpPr txBox="1"/>
      </xdr:nvSpPr>
      <xdr:spPr>
        <a:xfrm>
          <a:off x="14735175" y="65266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17235</xdr:rowOff>
    </xdr:from>
    <xdr:to>
      <xdr:col>85</xdr:col>
      <xdr:colOff>177800</xdr:colOff>
      <xdr:row>41</xdr:row>
      <xdr:rowOff>118835</xdr:rowOff>
    </xdr:to>
    <xdr:sp macro="" textlink="">
      <xdr:nvSpPr>
        <xdr:cNvPr id="532" name="フローチャート: 判断 531">
          <a:extLst>
            <a:ext uri="{FF2B5EF4-FFF2-40B4-BE49-F238E27FC236}">
              <a16:creationId xmlns:a16="http://schemas.microsoft.com/office/drawing/2014/main" id="{F89BC7FE-8B27-407B-AC45-178BE9960483}"/>
            </a:ext>
          </a:extLst>
        </xdr:cNvPr>
        <xdr:cNvSpPr/>
      </xdr:nvSpPr>
      <xdr:spPr>
        <a:xfrm>
          <a:off x="14649450" y="66656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147864</xdr:rowOff>
    </xdr:from>
    <xdr:to>
      <xdr:col>81</xdr:col>
      <xdr:colOff>101600</xdr:colOff>
      <xdr:row>38</xdr:row>
      <xdr:rowOff>78014</xdr:rowOff>
    </xdr:to>
    <xdr:sp macro="" textlink="">
      <xdr:nvSpPr>
        <xdr:cNvPr id="533" name="フローチャート: 判断 532">
          <a:extLst>
            <a:ext uri="{FF2B5EF4-FFF2-40B4-BE49-F238E27FC236}">
              <a16:creationId xmlns:a16="http://schemas.microsoft.com/office/drawing/2014/main" id="{8E39622D-14E0-4464-9C16-B5C45B76AFD8}"/>
            </a:ext>
          </a:extLst>
        </xdr:cNvPr>
        <xdr:cNvSpPr/>
      </xdr:nvSpPr>
      <xdr:spPr>
        <a:xfrm>
          <a:off x="13887450" y="61454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9072</xdr:rowOff>
    </xdr:from>
    <xdr:to>
      <xdr:col>76</xdr:col>
      <xdr:colOff>165100</xdr:colOff>
      <xdr:row>34</xdr:row>
      <xdr:rowOff>110672</xdr:rowOff>
    </xdr:to>
    <xdr:sp macro="" textlink="">
      <xdr:nvSpPr>
        <xdr:cNvPr id="534" name="フローチャート: 判断 533">
          <a:extLst>
            <a:ext uri="{FF2B5EF4-FFF2-40B4-BE49-F238E27FC236}">
              <a16:creationId xmlns:a16="http://schemas.microsoft.com/office/drawing/2014/main" id="{3ED3D72B-7CD1-45AD-B1CE-7BC6D95DC6E4}"/>
            </a:ext>
          </a:extLst>
        </xdr:cNvPr>
        <xdr:cNvSpPr/>
      </xdr:nvSpPr>
      <xdr:spPr>
        <a:xfrm>
          <a:off x="13096875" y="55272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35" name="フローチャート: 判断 534">
          <a:extLst>
            <a:ext uri="{FF2B5EF4-FFF2-40B4-BE49-F238E27FC236}">
              <a16:creationId xmlns:a16="http://schemas.microsoft.com/office/drawing/2014/main" id="{7AF835E7-AF3D-4A47-A587-F37313567A0F}"/>
            </a:ext>
          </a:extLst>
        </xdr:cNvPr>
        <xdr:cNvSpPr/>
      </xdr:nvSpPr>
      <xdr:spPr>
        <a:xfrm>
          <a:off x="12296775" y="639399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74385</xdr:rowOff>
    </xdr:from>
    <xdr:to>
      <xdr:col>67</xdr:col>
      <xdr:colOff>101600</xdr:colOff>
      <xdr:row>39</xdr:row>
      <xdr:rowOff>4535</xdr:rowOff>
    </xdr:to>
    <xdr:sp macro="" textlink="">
      <xdr:nvSpPr>
        <xdr:cNvPr id="536" name="フローチャート: 判断 535">
          <a:extLst>
            <a:ext uri="{FF2B5EF4-FFF2-40B4-BE49-F238E27FC236}">
              <a16:creationId xmlns:a16="http://schemas.microsoft.com/office/drawing/2014/main" id="{CA03E455-79D4-44B2-AF47-BB9B128D8521}"/>
            </a:ext>
          </a:extLst>
        </xdr:cNvPr>
        <xdr:cNvSpPr/>
      </xdr:nvSpPr>
      <xdr:spPr>
        <a:xfrm>
          <a:off x="11487150" y="62370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040DCFCD-51E6-4701-8627-133A998DDC50}"/>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7E7C0263-CD8F-4677-A65C-E88C1471D42B}"/>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0AC44119-1960-4A23-8E88-855551B7C967}"/>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54AFA6DB-70DE-4C82-ACBE-7F154C2A6F71}"/>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12BD1A8F-85BF-4B5B-8B75-B1B7B68F8F53}"/>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49893</xdr:rowOff>
    </xdr:from>
    <xdr:to>
      <xdr:col>85</xdr:col>
      <xdr:colOff>177800</xdr:colOff>
      <xdr:row>41</xdr:row>
      <xdr:rowOff>151493</xdr:rowOff>
    </xdr:to>
    <xdr:sp macro="" textlink="">
      <xdr:nvSpPr>
        <xdr:cNvPr id="542" name="楕円 541">
          <a:extLst>
            <a:ext uri="{FF2B5EF4-FFF2-40B4-BE49-F238E27FC236}">
              <a16:creationId xmlns:a16="http://schemas.microsoft.com/office/drawing/2014/main" id="{5ADE83DF-23F8-4EC8-887A-61C86C0FA47E}"/>
            </a:ext>
          </a:extLst>
        </xdr:cNvPr>
        <xdr:cNvSpPr/>
      </xdr:nvSpPr>
      <xdr:spPr>
        <a:xfrm>
          <a:off x="14649450" y="669516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167113</xdr:rowOff>
    </xdr:from>
    <xdr:ext cx="405111" cy="259045"/>
    <xdr:sp macro="" textlink="">
      <xdr:nvSpPr>
        <xdr:cNvPr id="543" name="【一般廃棄物処理施設】&#10;有形固定資産減価償却率該当値テキスト">
          <a:extLst>
            <a:ext uri="{FF2B5EF4-FFF2-40B4-BE49-F238E27FC236}">
              <a16:creationId xmlns:a16="http://schemas.microsoft.com/office/drawing/2014/main" id="{84720AEC-8672-405F-8738-EA8C70326C4B}"/>
            </a:ext>
          </a:extLst>
        </xdr:cNvPr>
        <xdr:cNvSpPr txBox="1"/>
      </xdr:nvSpPr>
      <xdr:spPr>
        <a:xfrm>
          <a:off x="14735175" y="665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9072</xdr:rowOff>
    </xdr:from>
    <xdr:to>
      <xdr:col>81</xdr:col>
      <xdr:colOff>101600</xdr:colOff>
      <xdr:row>38</xdr:row>
      <xdr:rowOff>110672</xdr:rowOff>
    </xdr:to>
    <xdr:sp macro="" textlink="">
      <xdr:nvSpPr>
        <xdr:cNvPr id="544" name="楕円 543">
          <a:extLst>
            <a:ext uri="{FF2B5EF4-FFF2-40B4-BE49-F238E27FC236}">
              <a16:creationId xmlns:a16="http://schemas.microsoft.com/office/drawing/2014/main" id="{A28313FE-D735-4C65-A357-AB884E858EC8}"/>
            </a:ext>
          </a:extLst>
        </xdr:cNvPr>
        <xdr:cNvSpPr/>
      </xdr:nvSpPr>
      <xdr:spPr>
        <a:xfrm>
          <a:off x="13887450" y="617492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59872</xdr:rowOff>
    </xdr:from>
    <xdr:to>
      <xdr:col>85</xdr:col>
      <xdr:colOff>127000</xdr:colOff>
      <xdr:row>41</xdr:row>
      <xdr:rowOff>100693</xdr:rowOff>
    </xdr:to>
    <xdr:cxnSp macro="">
      <xdr:nvCxnSpPr>
        <xdr:cNvPr id="545" name="直線コネクタ 544">
          <a:extLst>
            <a:ext uri="{FF2B5EF4-FFF2-40B4-BE49-F238E27FC236}">
              <a16:creationId xmlns:a16="http://schemas.microsoft.com/office/drawing/2014/main" id="{EA59476E-E17F-4450-804A-FA7ABA56A28A}"/>
            </a:ext>
          </a:extLst>
        </xdr:cNvPr>
        <xdr:cNvCxnSpPr/>
      </xdr:nvCxnSpPr>
      <xdr:spPr>
        <a:xfrm>
          <a:off x="13935075" y="6222547"/>
          <a:ext cx="762000" cy="529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9072</xdr:rowOff>
    </xdr:from>
    <xdr:to>
      <xdr:col>76</xdr:col>
      <xdr:colOff>165100</xdr:colOff>
      <xdr:row>34</xdr:row>
      <xdr:rowOff>110672</xdr:rowOff>
    </xdr:to>
    <xdr:sp macro="" textlink="">
      <xdr:nvSpPr>
        <xdr:cNvPr id="546" name="楕円 545">
          <a:extLst>
            <a:ext uri="{FF2B5EF4-FFF2-40B4-BE49-F238E27FC236}">
              <a16:creationId xmlns:a16="http://schemas.microsoft.com/office/drawing/2014/main" id="{5DBFCFBE-0E5C-402F-AE62-DD14E9F53539}"/>
            </a:ext>
          </a:extLst>
        </xdr:cNvPr>
        <xdr:cNvSpPr/>
      </xdr:nvSpPr>
      <xdr:spPr>
        <a:xfrm>
          <a:off x="13096875" y="55272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59872</xdr:rowOff>
    </xdr:from>
    <xdr:to>
      <xdr:col>81</xdr:col>
      <xdr:colOff>50800</xdr:colOff>
      <xdr:row>38</xdr:row>
      <xdr:rowOff>59872</xdr:rowOff>
    </xdr:to>
    <xdr:cxnSp macro="">
      <xdr:nvCxnSpPr>
        <xdr:cNvPr id="547" name="直線コネクタ 546">
          <a:extLst>
            <a:ext uri="{FF2B5EF4-FFF2-40B4-BE49-F238E27FC236}">
              <a16:creationId xmlns:a16="http://schemas.microsoft.com/office/drawing/2014/main" id="{00372F36-1E8D-4509-BD98-9235D410F1A0}"/>
            </a:ext>
          </a:extLst>
        </xdr:cNvPr>
        <xdr:cNvCxnSpPr/>
      </xdr:nvCxnSpPr>
      <xdr:spPr>
        <a:xfrm>
          <a:off x="13144500" y="5574847"/>
          <a:ext cx="790575" cy="64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48" name="楕円 547">
          <a:extLst>
            <a:ext uri="{FF2B5EF4-FFF2-40B4-BE49-F238E27FC236}">
              <a16:creationId xmlns:a16="http://schemas.microsoft.com/office/drawing/2014/main" id="{73A7509A-7C4C-4FB1-AA3E-83C787EA4760}"/>
            </a:ext>
          </a:extLst>
        </xdr:cNvPr>
        <xdr:cNvSpPr/>
      </xdr:nvSpPr>
      <xdr:spPr>
        <a:xfrm>
          <a:off x="12296775" y="639399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59872</xdr:rowOff>
    </xdr:from>
    <xdr:to>
      <xdr:col>76</xdr:col>
      <xdr:colOff>114300</xdr:colOff>
      <xdr:row>39</xdr:row>
      <xdr:rowOff>117022</xdr:rowOff>
    </xdr:to>
    <xdr:cxnSp macro="">
      <xdr:nvCxnSpPr>
        <xdr:cNvPr id="549" name="直線コネクタ 548">
          <a:extLst>
            <a:ext uri="{FF2B5EF4-FFF2-40B4-BE49-F238E27FC236}">
              <a16:creationId xmlns:a16="http://schemas.microsoft.com/office/drawing/2014/main" id="{8C638586-B4B9-40F4-BD1F-B44EF6206E78}"/>
            </a:ext>
          </a:extLst>
        </xdr:cNvPr>
        <xdr:cNvCxnSpPr/>
      </xdr:nvCxnSpPr>
      <xdr:spPr>
        <a:xfrm flipV="1">
          <a:off x="12344400" y="5574847"/>
          <a:ext cx="800100" cy="866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74385</xdr:rowOff>
    </xdr:from>
    <xdr:to>
      <xdr:col>67</xdr:col>
      <xdr:colOff>101600</xdr:colOff>
      <xdr:row>39</xdr:row>
      <xdr:rowOff>4535</xdr:rowOff>
    </xdr:to>
    <xdr:sp macro="" textlink="">
      <xdr:nvSpPr>
        <xdr:cNvPr id="550" name="楕円 549">
          <a:extLst>
            <a:ext uri="{FF2B5EF4-FFF2-40B4-BE49-F238E27FC236}">
              <a16:creationId xmlns:a16="http://schemas.microsoft.com/office/drawing/2014/main" id="{E085C310-7519-49F1-8BBD-DEA981124988}"/>
            </a:ext>
          </a:extLst>
        </xdr:cNvPr>
        <xdr:cNvSpPr/>
      </xdr:nvSpPr>
      <xdr:spPr>
        <a:xfrm>
          <a:off x="11487150" y="62370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125185</xdr:rowOff>
    </xdr:from>
    <xdr:to>
      <xdr:col>71</xdr:col>
      <xdr:colOff>177800</xdr:colOff>
      <xdr:row>39</xdr:row>
      <xdr:rowOff>117022</xdr:rowOff>
    </xdr:to>
    <xdr:cxnSp macro="">
      <xdr:nvCxnSpPr>
        <xdr:cNvPr id="551" name="直線コネクタ 550">
          <a:extLst>
            <a:ext uri="{FF2B5EF4-FFF2-40B4-BE49-F238E27FC236}">
              <a16:creationId xmlns:a16="http://schemas.microsoft.com/office/drawing/2014/main" id="{368C79BC-A595-4FCB-ACB8-18EB5B2C9A91}"/>
            </a:ext>
          </a:extLst>
        </xdr:cNvPr>
        <xdr:cNvCxnSpPr/>
      </xdr:nvCxnSpPr>
      <xdr:spPr>
        <a:xfrm>
          <a:off x="11534775" y="6284685"/>
          <a:ext cx="809625" cy="156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94541</xdr:rowOff>
    </xdr:from>
    <xdr:ext cx="405111" cy="259045"/>
    <xdr:sp macro="" textlink="">
      <xdr:nvSpPr>
        <xdr:cNvPr id="552" name="n_1aveValue【一般廃棄物処理施設】&#10;有形固定資産減価償却率">
          <a:extLst>
            <a:ext uri="{FF2B5EF4-FFF2-40B4-BE49-F238E27FC236}">
              <a16:creationId xmlns:a16="http://schemas.microsoft.com/office/drawing/2014/main" id="{ACB8624B-50B8-4B5B-B92F-D523B96B187D}"/>
            </a:ext>
          </a:extLst>
        </xdr:cNvPr>
        <xdr:cNvSpPr txBox="1"/>
      </xdr:nvSpPr>
      <xdr:spPr>
        <a:xfrm>
          <a:off x="13745219" y="5933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101799</xdr:rowOff>
    </xdr:from>
    <xdr:ext cx="405111" cy="259045"/>
    <xdr:sp macro="" textlink="">
      <xdr:nvSpPr>
        <xdr:cNvPr id="553" name="n_2aveValue【一般廃棄物処理施設】&#10;有形固定資産減価償却率">
          <a:extLst>
            <a:ext uri="{FF2B5EF4-FFF2-40B4-BE49-F238E27FC236}">
              <a16:creationId xmlns:a16="http://schemas.microsoft.com/office/drawing/2014/main" id="{E83756AB-BC2B-4057-9773-0DF8CF4AFDC5}"/>
            </a:ext>
          </a:extLst>
        </xdr:cNvPr>
        <xdr:cNvSpPr txBox="1"/>
      </xdr:nvSpPr>
      <xdr:spPr>
        <a:xfrm>
          <a:off x="12964169" y="5619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158949</xdr:rowOff>
    </xdr:from>
    <xdr:ext cx="405111" cy="259045"/>
    <xdr:sp macro="" textlink="">
      <xdr:nvSpPr>
        <xdr:cNvPr id="554" name="n_3aveValue【一般廃棄物処理施設】&#10;有形固定資産減価償却率">
          <a:extLst>
            <a:ext uri="{FF2B5EF4-FFF2-40B4-BE49-F238E27FC236}">
              <a16:creationId xmlns:a16="http://schemas.microsoft.com/office/drawing/2014/main" id="{EA4E0DCA-6B7B-4984-AF71-C77752680EC0}"/>
            </a:ext>
          </a:extLst>
        </xdr:cNvPr>
        <xdr:cNvSpPr txBox="1"/>
      </xdr:nvSpPr>
      <xdr:spPr>
        <a:xfrm>
          <a:off x="12164069" y="6486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167112</xdr:rowOff>
    </xdr:from>
    <xdr:ext cx="405111" cy="259045"/>
    <xdr:sp macro="" textlink="">
      <xdr:nvSpPr>
        <xdr:cNvPr id="555" name="n_4aveValue【一般廃棄物処理施設】&#10;有形固定資産減価償却率">
          <a:extLst>
            <a:ext uri="{FF2B5EF4-FFF2-40B4-BE49-F238E27FC236}">
              <a16:creationId xmlns:a16="http://schemas.microsoft.com/office/drawing/2014/main" id="{4FDC9DA4-EC46-4D5D-B340-617DDD95116A}"/>
            </a:ext>
          </a:extLst>
        </xdr:cNvPr>
        <xdr:cNvSpPr txBox="1"/>
      </xdr:nvSpPr>
      <xdr:spPr>
        <a:xfrm>
          <a:off x="11354444" y="632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101799</xdr:rowOff>
    </xdr:from>
    <xdr:ext cx="405111" cy="259045"/>
    <xdr:sp macro="" textlink="">
      <xdr:nvSpPr>
        <xdr:cNvPr id="556" name="n_1mainValue【一般廃棄物処理施設】&#10;有形固定資産減価償却率">
          <a:extLst>
            <a:ext uri="{FF2B5EF4-FFF2-40B4-BE49-F238E27FC236}">
              <a16:creationId xmlns:a16="http://schemas.microsoft.com/office/drawing/2014/main" id="{B5C9BE12-FD8B-4CD3-BFD9-ACA554C44113}"/>
            </a:ext>
          </a:extLst>
        </xdr:cNvPr>
        <xdr:cNvSpPr txBox="1"/>
      </xdr:nvSpPr>
      <xdr:spPr>
        <a:xfrm>
          <a:off x="13745219" y="6267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127199</xdr:rowOff>
    </xdr:from>
    <xdr:ext cx="405111" cy="259045"/>
    <xdr:sp macro="" textlink="">
      <xdr:nvSpPr>
        <xdr:cNvPr id="557" name="n_2mainValue【一般廃棄物処理施設】&#10;有形固定資産減価償却率">
          <a:extLst>
            <a:ext uri="{FF2B5EF4-FFF2-40B4-BE49-F238E27FC236}">
              <a16:creationId xmlns:a16="http://schemas.microsoft.com/office/drawing/2014/main" id="{3C79F73A-2519-4152-A949-9E2900E39E9D}"/>
            </a:ext>
          </a:extLst>
        </xdr:cNvPr>
        <xdr:cNvSpPr txBox="1"/>
      </xdr:nvSpPr>
      <xdr:spPr>
        <a:xfrm>
          <a:off x="12964169" y="5315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12899</xdr:rowOff>
    </xdr:from>
    <xdr:ext cx="405111" cy="259045"/>
    <xdr:sp macro="" textlink="">
      <xdr:nvSpPr>
        <xdr:cNvPr id="558" name="n_3mainValue【一般廃棄物処理施設】&#10;有形固定資産減価償却率">
          <a:extLst>
            <a:ext uri="{FF2B5EF4-FFF2-40B4-BE49-F238E27FC236}">
              <a16:creationId xmlns:a16="http://schemas.microsoft.com/office/drawing/2014/main" id="{7F969ED6-2C97-4517-9230-AA1B41770F92}"/>
            </a:ext>
          </a:extLst>
        </xdr:cNvPr>
        <xdr:cNvSpPr txBox="1"/>
      </xdr:nvSpPr>
      <xdr:spPr>
        <a:xfrm>
          <a:off x="12164069" y="6172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21063</xdr:rowOff>
    </xdr:from>
    <xdr:ext cx="405111" cy="259045"/>
    <xdr:sp macro="" textlink="">
      <xdr:nvSpPr>
        <xdr:cNvPr id="559" name="n_4mainValue【一般廃棄物処理施設】&#10;有形固定資産減価償却率">
          <a:extLst>
            <a:ext uri="{FF2B5EF4-FFF2-40B4-BE49-F238E27FC236}">
              <a16:creationId xmlns:a16="http://schemas.microsoft.com/office/drawing/2014/main" id="{D6956D14-6BAA-4BEB-8EBC-87B3AEE96DC6}"/>
            </a:ext>
          </a:extLst>
        </xdr:cNvPr>
        <xdr:cNvSpPr txBox="1"/>
      </xdr:nvSpPr>
      <xdr:spPr>
        <a:xfrm>
          <a:off x="11354444" y="602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0" name="正方形/長方形 559">
          <a:extLst>
            <a:ext uri="{FF2B5EF4-FFF2-40B4-BE49-F238E27FC236}">
              <a16:creationId xmlns:a16="http://schemas.microsoft.com/office/drawing/2014/main" id="{9DE89A88-9152-4043-9E58-A3B6F5AA5DF0}"/>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1" name="正方形/長方形 560">
          <a:extLst>
            <a:ext uri="{FF2B5EF4-FFF2-40B4-BE49-F238E27FC236}">
              <a16:creationId xmlns:a16="http://schemas.microsoft.com/office/drawing/2014/main" id="{9B3F1096-3877-423B-A033-91B593D13ED3}"/>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2" name="正方形/長方形 561">
          <a:extLst>
            <a:ext uri="{FF2B5EF4-FFF2-40B4-BE49-F238E27FC236}">
              <a16:creationId xmlns:a16="http://schemas.microsoft.com/office/drawing/2014/main" id="{22CCC524-DB4E-4429-BB4D-6ABA1F3A80F1}"/>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3" name="正方形/長方形 562">
          <a:extLst>
            <a:ext uri="{FF2B5EF4-FFF2-40B4-BE49-F238E27FC236}">
              <a16:creationId xmlns:a16="http://schemas.microsoft.com/office/drawing/2014/main" id="{4B75776C-90D9-47F5-BEED-4BB063715FF1}"/>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4" name="正方形/長方形 563">
          <a:extLst>
            <a:ext uri="{FF2B5EF4-FFF2-40B4-BE49-F238E27FC236}">
              <a16:creationId xmlns:a16="http://schemas.microsoft.com/office/drawing/2014/main" id="{B6EAD421-B5DE-49E4-A02E-94CFCC87C30F}"/>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5" name="正方形/長方形 564">
          <a:extLst>
            <a:ext uri="{FF2B5EF4-FFF2-40B4-BE49-F238E27FC236}">
              <a16:creationId xmlns:a16="http://schemas.microsoft.com/office/drawing/2014/main" id="{5F08E231-B349-441E-8200-404E7EBA2C1D}"/>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6" name="正方形/長方形 565">
          <a:extLst>
            <a:ext uri="{FF2B5EF4-FFF2-40B4-BE49-F238E27FC236}">
              <a16:creationId xmlns:a16="http://schemas.microsoft.com/office/drawing/2014/main" id="{543C3004-8476-49A5-8D15-FBDF8CC4DCE4}"/>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7" name="正方形/長方形 566">
          <a:extLst>
            <a:ext uri="{FF2B5EF4-FFF2-40B4-BE49-F238E27FC236}">
              <a16:creationId xmlns:a16="http://schemas.microsoft.com/office/drawing/2014/main" id="{110A558C-EF17-40FB-A458-40B385B211A7}"/>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8" name="テキスト ボックス 567">
          <a:extLst>
            <a:ext uri="{FF2B5EF4-FFF2-40B4-BE49-F238E27FC236}">
              <a16:creationId xmlns:a16="http://schemas.microsoft.com/office/drawing/2014/main" id="{D0661048-93E0-4FFC-963E-75DD38FBE14C}"/>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9" name="直線コネクタ 568">
          <a:extLst>
            <a:ext uri="{FF2B5EF4-FFF2-40B4-BE49-F238E27FC236}">
              <a16:creationId xmlns:a16="http://schemas.microsoft.com/office/drawing/2014/main" id="{719E2FA7-3FF1-4881-ABF0-E368EB01F0D8}"/>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70" name="テキスト ボックス 569">
          <a:extLst>
            <a:ext uri="{FF2B5EF4-FFF2-40B4-BE49-F238E27FC236}">
              <a16:creationId xmlns:a16="http://schemas.microsoft.com/office/drawing/2014/main" id="{F7B7250F-8115-491E-967B-D47A5792AD40}"/>
            </a:ext>
          </a:extLst>
        </xdr:cNvPr>
        <xdr:cNvSpPr txBox="1"/>
      </xdr:nvSpPr>
      <xdr:spPr>
        <a:xfrm>
          <a:off x="16248514" y="70745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71" name="直線コネクタ 570">
          <a:extLst>
            <a:ext uri="{FF2B5EF4-FFF2-40B4-BE49-F238E27FC236}">
              <a16:creationId xmlns:a16="http://schemas.microsoft.com/office/drawing/2014/main" id="{3DC33B7B-F3BD-47F5-987F-7F3023B9D673}"/>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572" name="テキスト ボックス 571">
          <a:extLst>
            <a:ext uri="{FF2B5EF4-FFF2-40B4-BE49-F238E27FC236}">
              <a16:creationId xmlns:a16="http://schemas.microsoft.com/office/drawing/2014/main" id="{3635B007-7EA0-47E4-A01C-C6E164694166}"/>
            </a:ext>
          </a:extLst>
        </xdr:cNvPr>
        <xdr:cNvSpPr txBox="1"/>
      </xdr:nvSpPr>
      <xdr:spPr>
        <a:xfrm>
          <a:off x="15985051" y="6773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73" name="直線コネクタ 572">
          <a:extLst>
            <a:ext uri="{FF2B5EF4-FFF2-40B4-BE49-F238E27FC236}">
              <a16:creationId xmlns:a16="http://schemas.microsoft.com/office/drawing/2014/main" id="{294CACDC-3698-4B65-9F27-AB56EF2E93E6}"/>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74" name="テキスト ボックス 573">
          <a:extLst>
            <a:ext uri="{FF2B5EF4-FFF2-40B4-BE49-F238E27FC236}">
              <a16:creationId xmlns:a16="http://schemas.microsoft.com/office/drawing/2014/main" id="{41825069-D8FB-472E-8687-9AA78E0207FD}"/>
            </a:ext>
          </a:extLst>
        </xdr:cNvPr>
        <xdr:cNvSpPr txBox="1"/>
      </xdr:nvSpPr>
      <xdr:spPr>
        <a:xfrm>
          <a:off x="15985051"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5" name="直線コネクタ 574">
          <a:extLst>
            <a:ext uri="{FF2B5EF4-FFF2-40B4-BE49-F238E27FC236}">
              <a16:creationId xmlns:a16="http://schemas.microsoft.com/office/drawing/2014/main" id="{23CBC296-A627-4082-9FED-290B687F2EE4}"/>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76" name="テキスト ボックス 575">
          <a:extLst>
            <a:ext uri="{FF2B5EF4-FFF2-40B4-BE49-F238E27FC236}">
              <a16:creationId xmlns:a16="http://schemas.microsoft.com/office/drawing/2014/main" id="{90D013F3-E1B0-41A7-B4EB-BFF6D2B0D1D9}"/>
            </a:ext>
          </a:extLst>
        </xdr:cNvPr>
        <xdr:cNvSpPr txBox="1"/>
      </xdr:nvSpPr>
      <xdr:spPr>
        <a:xfrm>
          <a:off x="15985051"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7" name="直線コネクタ 576">
          <a:extLst>
            <a:ext uri="{FF2B5EF4-FFF2-40B4-BE49-F238E27FC236}">
              <a16:creationId xmlns:a16="http://schemas.microsoft.com/office/drawing/2014/main" id="{D6406C44-CF99-43C1-B753-35CFE3D98DFF}"/>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78" name="テキスト ボックス 577">
          <a:extLst>
            <a:ext uri="{FF2B5EF4-FFF2-40B4-BE49-F238E27FC236}">
              <a16:creationId xmlns:a16="http://schemas.microsoft.com/office/drawing/2014/main" id="{3B8856F2-133E-41C7-A6A7-8D41EC01E4EC}"/>
            </a:ext>
          </a:extLst>
        </xdr:cNvPr>
        <xdr:cNvSpPr txBox="1"/>
      </xdr:nvSpPr>
      <xdr:spPr>
        <a:xfrm>
          <a:off x="15936806" y="583811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9" name="直線コネクタ 578">
          <a:extLst>
            <a:ext uri="{FF2B5EF4-FFF2-40B4-BE49-F238E27FC236}">
              <a16:creationId xmlns:a16="http://schemas.microsoft.com/office/drawing/2014/main" id="{BEB3E575-28A3-484C-82AC-33A66803CBF1}"/>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80" name="テキスト ボックス 579">
          <a:extLst>
            <a:ext uri="{FF2B5EF4-FFF2-40B4-BE49-F238E27FC236}">
              <a16:creationId xmlns:a16="http://schemas.microsoft.com/office/drawing/2014/main" id="{54C88050-8101-4DCA-8A27-9A4796EC32F3}"/>
            </a:ext>
          </a:extLst>
        </xdr:cNvPr>
        <xdr:cNvSpPr txBox="1"/>
      </xdr:nvSpPr>
      <xdr:spPr>
        <a:xfrm>
          <a:off x="15936806" y="5527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81" name="直線コネクタ 580">
          <a:extLst>
            <a:ext uri="{FF2B5EF4-FFF2-40B4-BE49-F238E27FC236}">
              <a16:creationId xmlns:a16="http://schemas.microsoft.com/office/drawing/2014/main" id="{0A71EE52-9758-48D7-A8DF-ED6D498B24BB}"/>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82" name="テキスト ボックス 581">
          <a:extLst>
            <a:ext uri="{FF2B5EF4-FFF2-40B4-BE49-F238E27FC236}">
              <a16:creationId xmlns:a16="http://schemas.microsoft.com/office/drawing/2014/main" id="{BCB42AE3-EBC2-4C56-B8E5-E921EF2E58AC}"/>
            </a:ext>
          </a:extLst>
        </xdr:cNvPr>
        <xdr:cNvSpPr txBox="1"/>
      </xdr:nvSpPr>
      <xdr:spPr>
        <a:xfrm>
          <a:off x="159368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3" name="直線コネクタ 582">
          <a:extLst>
            <a:ext uri="{FF2B5EF4-FFF2-40B4-BE49-F238E27FC236}">
              <a16:creationId xmlns:a16="http://schemas.microsoft.com/office/drawing/2014/main" id="{6E9B633F-364A-4210-BA73-88AE094D494A}"/>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4" name="テキスト ボックス 583">
          <a:extLst>
            <a:ext uri="{FF2B5EF4-FFF2-40B4-BE49-F238E27FC236}">
              <a16:creationId xmlns:a16="http://schemas.microsoft.com/office/drawing/2014/main" id="{0C02F1AA-1C2E-4571-80B1-EB89FD572813}"/>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5" name="【一般廃棄物処理施設】&#10;一人当たり有形固定資産（償却資産）額グラフ枠">
          <a:extLst>
            <a:ext uri="{FF2B5EF4-FFF2-40B4-BE49-F238E27FC236}">
              <a16:creationId xmlns:a16="http://schemas.microsoft.com/office/drawing/2014/main" id="{4143B266-17A4-4095-B256-C6C4A7B7A52A}"/>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128223</xdr:rowOff>
    </xdr:from>
    <xdr:to>
      <xdr:col>116</xdr:col>
      <xdr:colOff>62864</xdr:colOff>
      <xdr:row>41</xdr:row>
      <xdr:rowOff>154218</xdr:rowOff>
    </xdr:to>
    <xdr:cxnSp macro="">
      <xdr:nvCxnSpPr>
        <xdr:cNvPr id="586" name="直線コネクタ 585">
          <a:extLst>
            <a:ext uri="{FF2B5EF4-FFF2-40B4-BE49-F238E27FC236}">
              <a16:creationId xmlns:a16="http://schemas.microsoft.com/office/drawing/2014/main" id="{C02EFA44-53B8-4DCA-8846-18596B9F719E}"/>
            </a:ext>
          </a:extLst>
        </xdr:cNvPr>
        <xdr:cNvCxnSpPr/>
      </xdr:nvCxnSpPr>
      <xdr:spPr>
        <a:xfrm flipV="1">
          <a:off x="19954239" y="5316173"/>
          <a:ext cx="0" cy="1486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158045</xdr:rowOff>
    </xdr:from>
    <xdr:ext cx="534377" cy="259045"/>
    <xdr:sp macro="" textlink="">
      <xdr:nvSpPr>
        <xdr:cNvPr id="587" name="【一般廃棄物処理施設】&#10;一人当たり有形固定資産（償却資産）額最小値テキスト">
          <a:extLst>
            <a:ext uri="{FF2B5EF4-FFF2-40B4-BE49-F238E27FC236}">
              <a16:creationId xmlns:a16="http://schemas.microsoft.com/office/drawing/2014/main" id="{D94D408C-6058-440C-91CD-5EA0CF2C3066}"/>
            </a:ext>
          </a:extLst>
        </xdr:cNvPr>
        <xdr:cNvSpPr txBox="1"/>
      </xdr:nvSpPr>
      <xdr:spPr>
        <a:xfrm>
          <a:off x="19992975" y="680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154218</xdr:rowOff>
    </xdr:from>
    <xdr:to>
      <xdr:col>116</xdr:col>
      <xdr:colOff>152400</xdr:colOff>
      <xdr:row>41</xdr:row>
      <xdr:rowOff>154218</xdr:rowOff>
    </xdr:to>
    <xdr:cxnSp macro="">
      <xdr:nvCxnSpPr>
        <xdr:cNvPr id="588" name="直線コネクタ 587">
          <a:extLst>
            <a:ext uri="{FF2B5EF4-FFF2-40B4-BE49-F238E27FC236}">
              <a16:creationId xmlns:a16="http://schemas.microsoft.com/office/drawing/2014/main" id="{75243E3D-CEC3-4F82-9B8B-8B685E24B4C4}"/>
            </a:ext>
          </a:extLst>
        </xdr:cNvPr>
        <xdr:cNvCxnSpPr/>
      </xdr:nvCxnSpPr>
      <xdr:spPr>
        <a:xfrm>
          <a:off x="19878675" y="680266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74900</xdr:rowOff>
    </xdr:from>
    <xdr:ext cx="599010" cy="259045"/>
    <xdr:sp macro="" textlink="">
      <xdr:nvSpPr>
        <xdr:cNvPr id="589" name="【一般廃棄物処理施設】&#10;一人当たり有形固定資産（償却資産）額最大値テキスト">
          <a:extLst>
            <a:ext uri="{FF2B5EF4-FFF2-40B4-BE49-F238E27FC236}">
              <a16:creationId xmlns:a16="http://schemas.microsoft.com/office/drawing/2014/main" id="{F1FD7388-8156-4DFD-9AAA-522F45083F6F}"/>
            </a:ext>
          </a:extLst>
        </xdr:cNvPr>
        <xdr:cNvSpPr txBox="1"/>
      </xdr:nvSpPr>
      <xdr:spPr>
        <a:xfrm>
          <a:off x="19992975" y="5104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128223</xdr:rowOff>
    </xdr:from>
    <xdr:to>
      <xdr:col>116</xdr:col>
      <xdr:colOff>152400</xdr:colOff>
      <xdr:row>32</xdr:row>
      <xdr:rowOff>128223</xdr:rowOff>
    </xdr:to>
    <xdr:cxnSp macro="">
      <xdr:nvCxnSpPr>
        <xdr:cNvPr id="590" name="直線コネクタ 589">
          <a:extLst>
            <a:ext uri="{FF2B5EF4-FFF2-40B4-BE49-F238E27FC236}">
              <a16:creationId xmlns:a16="http://schemas.microsoft.com/office/drawing/2014/main" id="{82076456-368A-4327-A49D-E73CC68C7859}"/>
            </a:ext>
          </a:extLst>
        </xdr:cNvPr>
        <xdr:cNvCxnSpPr/>
      </xdr:nvCxnSpPr>
      <xdr:spPr>
        <a:xfrm>
          <a:off x="19878675" y="53161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134383</xdr:rowOff>
    </xdr:from>
    <xdr:ext cx="534377" cy="259045"/>
    <xdr:sp macro="" textlink="">
      <xdr:nvSpPr>
        <xdr:cNvPr id="591" name="【一般廃棄物処理施設】&#10;一人当たり有形固定資産（償却資産）額平均値テキスト">
          <a:extLst>
            <a:ext uri="{FF2B5EF4-FFF2-40B4-BE49-F238E27FC236}">
              <a16:creationId xmlns:a16="http://schemas.microsoft.com/office/drawing/2014/main" id="{7E949A26-C29B-4270-BAEC-D4A3BD265D82}"/>
            </a:ext>
          </a:extLst>
        </xdr:cNvPr>
        <xdr:cNvSpPr txBox="1"/>
      </xdr:nvSpPr>
      <xdr:spPr>
        <a:xfrm>
          <a:off x="19992975" y="6297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111506</xdr:rowOff>
    </xdr:from>
    <xdr:to>
      <xdr:col>116</xdr:col>
      <xdr:colOff>114300</xdr:colOff>
      <xdr:row>40</xdr:row>
      <xdr:rowOff>41656</xdr:rowOff>
    </xdr:to>
    <xdr:sp macro="" textlink="">
      <xdr:nvSpPr>
        <xdr:cNvPr id="592" name="フローチャート: 判断 591">
          <a:extLst>
            <a:ext uri="{FF2B5EF4-FFF2-40B4-BE49-F238E27FC236}">
              <a16:creationId xmlns:a16="http://schemas.microsoft.com/office/drawing/2014/main" id="{85E5D174-CB47-4780-9842-2AE1FD157425}"/>
            </a:ext>
          </a:extLst>
        </xdr:cNvPr>
        <xdr:cNvSpPr/>
      </xdr:nvSpPr>
      <xdr:spPr>
        <a:xfrm>
          <a:off x="19897725" y="64361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87165</xdr:rowOff>
    </xdr:from>
    <xdr:to>
      <xdr:col>112</xdr:col>
      <xdr:colOff>38100</xdr:colOff>
      <xdr:row>40</xdr:row>
      <xdr:rowOff>17315</xdr:rowOff>
    </xdr:to>
    <xdr:sp macro="" textlink="">
      <xdr:nvSpPr>
        <xdr:cNvPr id="593" name="フローチャート: 判断 592">
          <a:extLst>
            <a:ext uri="{FF2B5EF4-FFF2-40B4-BE49-F238E27FC236}">
              <a16:creationId xmlns:a16="http://schemas.microsoft.com/office/drawing/2014/main" id="{F279590E-4E8B-4404-AB76-28DF5FF790E8}"/>
            </a:ext>
          </a:extLst>
        </xdr:cNvPr>
        <xdr:cNvSpPr/>
      </xdr:nvSpPr>
      <xdr:spPr>
        <a:xfrm>
          <a:off x="19154775" y="64085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42099</xdr:rowOff>
    </xdr:from>
    <xdr:to>
      <xdr:col>107</xdr:col>
      <xdr:colOff>101600</xdr:colOff>
      <xdr:row>39</xdr:row>
      <xdr:rowOff>143699</xdr:rowOff>
    </xdr:to>
    <xdr:sp macro="" textlink="">
      <xdr:nvSpPr>
        <xdr:cNvPr id="594" name="フローチャート: 判断 593">
          <a:extLst>
            <a:ext uri="{FF2B5EF4-FFF2-40B4-BE49-F238E27FC236}">
              <a16:creationId xmlns:a16="http://schemas.microsoft.com/office/drawing/2014/main" id="{81A53A9C-125A-4C9D-95B9-BF7FFF529D9A}"/>
            </a:ext>
          </a:extLst>
        </xdr:cNvPr>
        <xdr:cNvSpPr/>
      </xdr:nvSpPr>
      <xdr:spPr>
        <a:xfrm>
          <a:off x="18345150" y="63698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120933</xdr:rowOff>
    </xdr:from>
    <xdr:to>
      <xdr:col>102</xdr:col>
      <xdr:colOff>165100</xdr:colOff>
      <xdr:row>40</xdr:row>
      <xdr:rowOff>51083</xdr:rowOff>
    </xdr:to>
    <xdr:sp macro="" textlink="">
      <xdr:nvSpPr>
        <xdr:cNvPr id="595" name="フローチャート: 判断 594">
          <a:extLst>
            <a:ext uri="{FF2B5EF4-FFF2-40B4-BE49-F238E27FC236}">
              <a16:creationId xmlns:a16="http://schemas.microsoft.com/office/drawing/2014/main" id="{81385CEB-567F-4EF0-8151-B21D29DA17DB}"/>
            </a:ext>
          </a:extLst>
        </xdr:cNvPr>
        <xdr:cNvSpPr/>
      </xdr:nvSpPr>
      <xdr:spPr>
        <a:xfrm>
          <a:off x="17554575" y="644870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78413</xdr:rowOff>
    </xdr:from>
    <xdr:to>
      <xdr:col>98</xdr:col>
      <xdr:colOff>38100</xdr:colOff>
      <xdr:row>40</xdr:row>
      <xdr:rowOff>8563</xdr:rowOff>
    </xdr:to>
    <xdr:sp macro="" textlink="">
      <xdr:nvSpPr>
        <xdr:cNvPr id="596" name="フローチャート: 判断 595">
          <a:extLst>
            <a:ext uri="{FF2B5EF4-FFF2-40B4-BE49-F238E27FC236}">
              <a16:creationId xmlns:a16="http://schemas.microsoft.com/office/drawing/2014/main" id="{BC35DE3C-AB93-41D9-A48C-AA57303C4635}"/>
            </a:ext>
          </a:extLst>
        </xdr:cNvPr>
        <xdr:cNvSpPr/>
      </xdr:nvSpPr>
      <xdr:spPr>
        <a:xfrm>
          <a:off x="16754475" y="640301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2CDB923D-97FB-41B0-8A03-8F32AAD688A9}"/>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92BD6D0B-E91C-4F6B-BF7C-5D53CECF1200}"/>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9" name="テキスト ボックス 598">
          <a:extLst>
            <a:ext uri="{FF2B5EF4-FFF2-40B4-BE49-F238E27FC236}">
              <a16:creationId xmlns:a16="http://schemas.microsoft.com/office/drawing/2014/main" id="{17DC6714-FBA9-4F81-88BD-95C9F0EA8C56}"/>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600" name="テキスト ボックス 599">
          <a:extLst>
            <a:ext uri="{FF2B5EF4-FFF2-40B4-BE49-F238E27FC236}">
              <a16:creationId xmlns:a16="http://schemas.microsoft.com/office/drawing/2014/main" id="{6A9EA795-0B85-49A3-83D1-21CD4313BCA2}"/>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601" name="テキスト ボックス 600">
          <a:extLst>
            <a:ext uri="{FF2B5EF4-FFF2-40B4-BE49-F238E27FC236}">
              <a16:creationId xmlns:a16="http://schemas.microsoft.com/office/drawing/2014/main" id="{04861CD8-4629-4D1F-ADBE-505BBA259E5E}"/>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140865</xdr:rowOff>
    </xdr:from>
    <xdr:to>
      <xdr:col>116</xdr:col>
      <xdr:colOff>114300</xdr:colOff>
      <xdr:row>40</xdr:row>
      <xdr:rowOff>71015</xdr:rowOff>
    </xdr:to>
    <xdr:sp macro="" textlink="">
      <xdr:nvSpPr>
        <xdr:cNvPr id="602" name="楕円 601">
          <a:extLst>
            <a:ext uri="{FF2B5EF4-FFF2-40B4-BE49-F238E27FC236}">
              <a16:creationId xmlns:a16="http://schemas.microsoft.com/office/drawing/2014/main" id="{44AA841E-4DE5-44AD-A9C8-6AE9535BB44B}"/>
            </a:ext>
          </a:extLst>
        </xdr:cNvPr>
        <xdr:cNvSpPr/>
      </xdr:nvSpPr>
      <xdr:spPr>
        <a:xfrm>
          <a:off x="19897725" y="646864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119292</xdr:rowOff>
    </xdr:from>
    <xdr:ext cx="534377" cy="259045"/>
    <xdr:sp macro="" textlink="">
      <xdr:nvSpPr>
        <xdr:cNvPr id="603" name="【一般廃棄物処理施設】&#10;一人当たり有形固定資産（償却資産）額該当値テキスト">
          <a:extLst>
            <a:ext uri="{FF2B5EF4-FFF2-40B4-BE49-F238E27FC236}">
              <a16:creationId xmlns:a16="http://schemas.microsoft.com/office/drawing/2014/main" id="{EF97126C-5EA4-498C-8FA0-531FB7CC47ED}"/>
            </a:ext>
          </a:extLst>
        </xdr:cNvPr>
        <xdr:cNvSpPr txBox="1"/>
      </xdr:nvSpPr>
      <xdr:spPr>
        <a:xfrm>
          <a:off x="19992975" y="644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167470</xdr:rowOff>
    </xdr:from>
    <xdr:to>
      <xdr:col>112</xdr:col>
      <xdr:colOff>38100</xdr:colOff>
      <xdr:row>40</xdr:row>
      <xdr:rowOff>97620</xdr:rowOff>
    </xdr:to>
    <xdr:sp macro="" textlink="">
      <xdr:nvSpPr>
        <xdr:cNvPr id="604" name="楕円 603">
          <a:extLst>
            <a:ext uri="{FF2B5EF4-FFF2-40B4-BE49-F238E27FC236}">
              <a16:creationId xmlns:a16="http://schemas.microsoft.com/office/drawing/2014/main" id="{221F0CC3-052A-4589-B8F2-92BFAA740641}"/>
            </a:ext>
          </a:extLst>
        </xdr:cNvPr>
        <xdr:cNvSpPr/>
      </xdr:nvSpPr>
      <xdr:spPr>
        <a:xfrm>
          <a:off x="19154775" y="64888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20215</xdr:rowOff>
    </xdr:from>
    <xdr:to>
      <xdr:col>116</xdr:col>
      <xdr:colOff>63500</xdr:colOff>
      <xdr:row>40</xdr:row>
      <xdr:rowOff>46820</xdr:rowOff>
    </xdr:to>
    <xdr:cxnSp macro="">
      <xdr:nvCxnSpPr>
        <xdr:cNvPr id="605" name="直線コネクタ 604">
          <a:extLst>
            <a:ext uri="{FF2B5EF4-FFF2-40B4-BE49-F238E27FC236}">
              <a16:creationId xmlns:a16="http://schemas.microsoft.com/office/drawing/2014/main" id="{E95BFE44-190E-4CA1-A27F-1DCBBDF3BE36}"/>
            </a:ext>
          </a:extLst>
        </xdr:cNvPr>
        <xdr:cNvCxnSpPr/>
      </xdr:nvCxnSpPr>
      <xdr:spPr>
        <a:xfrm flipV="1">
          <a:off x="19202400" y="6506740"/>
          <a:ext cx="752475" cy="29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137850</xdr:rowOff>
    </xdr:from>
    <xdr:to>
      <xdr:col>107</xdr:col>
      <xdr:colOff>101600</xdr:colOff>
      <xdr:row>40</xdr:row>
      <xdr:rowOff>68000</xdr:rowOff>
    </xdr:to>
    <xdr:sp macro="" textlink="">
      <xdr:nvSpPr>
        <xdr:cNvPr id="606" name="楕円 605">
          <a:extLst>
            <a:ext uri="{FF2B5EF4-FFF2-40B4-BE49-F238E27FC236}">
              <a16:creationId xmlns:a16="http://schemas.microsoft.com/office/drawing/2014/main" id="{3421ABB5-7241-4BA2-83C2-82D56D6A53AF}"/>
            </a:ext>
          </a:extLst>
        </xdr:cNvPr>
        <xdr:cNvSpPr/>
      </xdr:nvSpPr>
      <xdr:spPr>
        <a:xfrm>
          <a:off x="18345150" y="64656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17200</xdr:rowOff>
    </xdr:from>
    <xdr:to>
      <xdr:col>111</xdr:col>
      <xdr:colOff>177800</xdr:colOff>
      <xdr:row>40</xdr:row>
      <xdr:rowOff>46820</xdr:rowOff>
    </xdr:to>
    <xdr:cxnSp macro="">
      <xdr:nvCxnSpPr>
        <xdr:cNvPr id="607" name="直線コネクタ 606">
          <a:extLst>
            <a:ext uri="{FF2B5EF4-FFF2-40B4-BE49-F238E27FC236}">
              <a16:creationId xmlns:a16="http://schemas.microsoft.com/office/drawing/2014/main" id="{82812DB1-A6D9-4E80-AB2E-B038C39A2429}"/>
            </a:ext>
          </a:extLst>
        </xdr:cNvPr>
        <xdr:cNvCxnSpPr/>
      </xdr:nvCxnSpPr>
      <xdr:spPr>
        <a:xfrm>
          <a:off x="18392775" y="6503725"/>
          <a:ext cx="809625" cy="32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41935</xdr:rowOff>
    </xdr:from>
    <xdr:to>
      <xdr:col>102</xdr:col>
      <xdr:colOff>165100</xdr:colOff>
      <xdr:row>40</xdr:row>
      <xdr:rowOff>143535</xdr:rowOff>
    </xdr:to>
    <xdr:sp macro="" textlink="">
      <xdr:nvSpPr>
        <xdr:cNvPr id="608" name="楕円 607">
          <a:extLst>
            <a:ext uri="{FF2B5EF4-FFF2-40B4-BE49-F238E27FC236}">
              <a16:creationId xmlns:a16="http://schemas.microsoft.com/office/drawing/2014/main" id="{26528533-AF4A-4362-ACD8-EDAEAEB297A3}"/>
            </a:ext>
          </a:extLst>
        </xdr:cNvPr>
        <xdr:cNvSpPr/>
      </xdr:nvSpPr>
      <xdr:spPr>
        <a:xfrm>
          <a:off x="17554575" y="65316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17200</xdr:rowOff>
    </xdr:from>
    <xdr:to>
      <xdr:col>107</xdr:col>
      <xdr:colOff>50800</xdr:colOff>
      <xdr:row>40</xdr:row>
      <xdr:rowOff>92735</xdr:rowOff>
    </xdr:to>
    <xdr:cxnSp macro="">
      <xdr:nvCxnSpPr>
        <xdr:cNvPr id="609" name="直線コネクタ 608">
          <a:extLst>
            <a:ext uri="{FF2B5EF4-FFF2-40B4-BE49-F238E27FC236}">
              <a16:creationId xmlns:a16="http://schemas.microsoft.com/office/drawing/2014/main" id="{EED02DCC-7136-4718-8983-EF08E34CDC94}"/>
            </a:ext>
          </a:extLst>
        </xdr:cNvPr>
        <xdr:cNvCxnSpPr/>
      </xdr:nvCxnSpPr>
      <xdr:spPr>
        <a:xfrm flipV="1">
          <a:off x="17602200" y="6503725"/>
          <a:ext cx="790575" cy="75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37625</xdr:rowOff>
    </xdr:from>
    <xdr:to>
      <xdr:col>98</xdr:col>
      <xdr:colOff>38100</xdr:colOff>
      <xdr:row>40</xdr:row>
      <xdr:rowOff>139225</xdr:rowOff>
    </xdr:to>
    <xdr:sp macro="" textlink="">
      <xdr:nvSpPr>
        <xdr:cNvPr id="610" name="楕円 609">
          <a:extLst>
            <a:ext uri="{FF2B5EF4-FFF2-40B4-BE49-F238E27FC236}">
              <a16:creationId xmlns:a16="http://schemas.microsoft.com/office/drawing/2014/main" id="{89E6540C-9D47-4D64-81F8-F60BB66B107E}"/>
            </a:ext>
          </a:extLst>
        </xdr:cNvPr>
        <xdr:cNvSpPr/>
      </xdr:nvSpPr>
      <xdr:spPr>
        <a:xfrm>
          <a:off x="16754475" y="65241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88425</xdr:rowOff>
    </xdr:from>
    <xdr:to>
      <xdr:col>102</xdr:col>
      <xdr:colOff>114300</xdr:colOff>
      <xdr:row>40</xdr:row>
      <xdr:rowOff>92735</xdr:rowOff>
    </xdr:to>
    <xdr:cxnSp macro="">
      <xdr:nvCxnSpPr>
        <xdr:cNvPr id="611" name="直線コネクタ 610">
          <a:extLst>
            <a:ext uri="{FF2B5EF4-FFF2-40B4-BE49-F238E27FC236}">
              <a16:creationId xmlns:a16="http://schemas.microsoft.com/office/drawing/2014/main" id="{19B74BEC-BA45-498E-A6A1-20C0EB09D7D1}"/>
            </a:ext>
          </a:extLst>
        </xdr:cNvPr>
        <xdr:cNvCxnSpPr/>
      </xdr:nvCxnSpPr>
      <xdr:spPr>
        <a:xfrm>
          <a:off x="16802100" y="6571775"/>
          <a:ext cx="800100" cy="7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33842</xdr:rowOff>
    </xdr:from>
    <xdr:ext cx="534377" cy="259045"/>
    <xdr:sp macro="" textlink="">
      <xdr:nvSpPr>
        <xdr:cNvPr id="612" name="n_1aveValue【一般廃棄物処理施設】&#10;一人当たり有形固定資産（償却資産）額">
          <a:extLst>
            <a:ext uri="{FF2B5EF4-FFF2-40B4-BE49-F238E27FC236}">
              <a16:creationId xmlns:a16="http://schemas.microsoft.com/office/drawing/2014/main" id="{1D00F517-FE15-40C4-A2EC-D95D40D713BE}"/>
            </a:ext>
          </a:extLst>
        </xdr:cNvPr>
        <xdr:cNvSpPr txBox="1"/>
      </xdr:nvSpPr>
      <xdr:spPr>
        <a:xfrm>
          <a:off x="18944736" y="6193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160226</xdr:rowOff>
    </xdr:from>
    <xdr:ext cx="534377" cy="259045"/>
    <xdr:sp macro="" textlink="">
      <xdr:nvSpPr>
        <xdr:cNvPr id="613" name="n_2aveValue【一般廃棄物処理施設】&#10;一人当たり有形固定資産（償却資産）額">
          <a:extLst>
            <a:ext uri="{FF2B5EF4-FFF2-40B4-BE49-F238E27FC236}">
              <a16:creationId xmlns:a16="http://schemas.microsoft.com/office/drawing/2014/main" id="{5B6C3BD6-6CA3-4DB5-9C35-6CCB0B640B41}"/>
            </a:ext>
          </a:extLst>
        </xdr:cNvPr>
        <xdr:cNvSpPr txBox="1"/>
      </xdr:nvSpPr>
      <xdr:spPr>
        <a:xfrm>
          <a:off x="18163686" y="616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67610</xdr:rowOff>
    </xdr:from>
    <xdr:ext cx="534377" cy="259045"/>
    <xdr:sp macro="" textlink="">
      <xdr:nvSpPr>
        <xdr:cNvPr id="614" name="n_3aveValue【一般廃棄物処理施設】&#10;一人当たり有形固定資産（償却資産）額">
          <a:extLst>
            <a:ext uri="{FF2B5EF4-FFF2-40B4-BE49-F238E27FC236}">
              <a16:creationId xmlns:a16="http://schemas.microsoft.com/office/drawing/2014/main" id="{15A3BE5E-CEF1-46E8-BE42-60E42C0714E4}"/>
            </a:ext>
          </a:extLst>
        </xdr:cNvPr>
        <xdr:cNvSpPr txBox="1"/>
      </xdr:nvSpPr>
      <xdr:spPr>
        <a:xfrm>
          <a:off x="17354061" y="6227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25090</xdr:rowOff>
    </xdr:from>
    <xdr:ext cx="534377" cy="259045"/>
    <xdr:sp macro="" textlink="">
      <xdr:nvSpPr>
        <xdr:cNvPr id="615" name="n_4aveValue【一般廃棄物処理施設】&#10;一人当たり有形固定資産（償却資産）額">
          <a:extLst>
            <a:ext uri="{FF2B5EF4-FFF2-40B4-BE49-F238E27FC236}">
              <a16:creationId xmlns:a16="http://schemas.microsoft.com/office/drawing/2014/main" id="{F50E6AAF-A17C-469C-B8A2-5F295CA1FE98}"/>
            </a:ext>
          </a:extLst>
        </xdr:cNvPr>
        <xdr:cNvSpPr txBox="1"/>
      </xdr:nvSpPr>
      <xdr:spPr>
        <a:xfrm>
          <a:off x="16563486" y="619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88747</xdr:rowOff>
    </xdr:from>
    <xdr:ext cx="534377" cy="259045"/>
    <xdr:sp macro="" textlink="">
      <xdr:nvSpPr>
        <xdr:cNvPr id="616" name="n_1mainValue【一般廃棄物処理施設】&#10;一人当たり有形固定資産（償却資産）額">
          <a:extLst>
            <a:ext uri="{FF2B5EF4-FFF2-40B4-BE49-F238E27FC236}">
              <a16:creationId xmlns:a16="http://schemas.microsoft.com/office/drawing/2014/main" id="{E84B6867-ED82-412A-85CC-C7781AD239B0}"/>
            </a:ext>
          </a:extLst>
        </xdr:cNvPr>
        <xdr:cNvSpPr txBox="1"/>
      </xdr:nvSpPr>
      <xdr:spPr>
        <a:xfrm>
          <a:off x="18944736" y="657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59127</xdr:rowOff>
    </xdr:from>
    <xdr:ext cx="534377" cy="259045"/>
    <xdr:sp macro="" textlink="">
      <xdr:nvSpPr>
        <xdr:cNvPr id="617" name="n_2mainValue【一般廃棄物処理施設】&#10;一人当たり有形固定資産（償却資産）額">
          <a:extLst>
            <a:ext uri="{FF2B5EF4-FFF2-40B4-BE49-F238E27FC236}">
              <a16:creationId xmlns:a16="http://schemas.microsoft.com/office/drawing/2014/main" id="{E19CC060-6254-41A2-972C-9F642FA9BEC5}"/>
            </a:ext>
          </a:extLst>
        </xdr:cNvPr>
        <xdr:cNvSpPr txBox="1"/>
      </xdr:nvSpPr>
      <xdr:spPr>
        <a:xfrm>
          <a:off x="18163686" y="6545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134662</xdr:rowOff>
    </xdr:from>
    <xdr:ext cx="534377" cy="259045"/>
    <xdr:sp macro="" textlink="">
      <xdr:nvSpPr>
        <xdr:cNvPr id="618" name="n_3mainValue【一般廃棄物処理施設】&#10;一人当たり有形固定資産（償却資産）額">
          <a:extLst>
            <a:ext uri="{FF2B5EF4-FFF2-40B4-BE49-F238E27FC236}">
              <a16:creationId xmlns:a16="http://schemas.microsoft.com/office/drawing/2014/main" id="{9F9A3093-3585-482A-9949-84F31A355C4C}"/>
            </a:ext>
          </a:extLst>
        </xdr:cNvPr>
        <xdr:cNvSpPr txBox="1"/>
      </xdr:nvSpPr>
      <xdr:spPr>
        <a:xfrm>
          <a:off x="17354061" y="662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130352</xdr:rowOff>
    </xdr:from>
    <xdr:ext cx="534377" cy="259045"/>
    <xdr:sp macro="" textlink="">
      <xdr:nvSpPr>
        <xdr:cNvPr id="619" name="n_4mainValue【一般廃棄物処理施設】&#10;一人当たり有形固定資産（償却資産）額">
          <a:extLst>
            <a:ext uri="{FF2B5EF4-FFF2-40B4-BE49-F238E27FC236}">
              <a16:creationId xmlns:a16="http://schemas.microsoft.com/office/drawing/2014/main" id="{DD608D4E-E27A-4AD6-8786-91F2202AD1C7}"/>
            </a:ext>
          </a:extLst>
        </xdr:cNvPr>
        <xdr:cNvSpPr txBox="1"/>
      </xdr:nvSpPr>
      <xdr:spPr>
        <a:xfrm>
          <a:off x="16563486" y="661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20" name="正方形/長方形 619">
          <a:extLst>
            <a:ext uri="{FF2B5EF4-FFF2-40B4-BE49-F238E27FC236}">
              <a16:creationId xmlns:a16="http://schemas.microsoft.com/office/drawing/2014/main" id="{4D0F80EB-FAB4-4CF7-A391-5280626B5497}"/>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21" name="正方形/長方形 620">
          <a:extLst>
            <a:ext uri="{FF2B5EF4-FFF2-40B4-BE49-F238E27FC236}">
              <a16:creationId xmlns:a16="http://schemas.microsoft.com/office/drawing/2014/main" id="{3E81EBA4-F749-4B2B-96CE-9FD0AA1AEEAC}"/>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22" name="正方形/長方形 621">
          <a:extLst>
            <a:ext uri="{FF2B5EF4-FFF2-40B4-BE49-F238E27FC236}">
              <a16:creationId xmlns:a16="http://schemas.microsoft.com/office/drawing/2014/main" id="{84D574B2-7D7D-4426-9D3B-CF2564E7B6C8}"/>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3" name="正方形/長方形 622">
          <a:extLst>
            <a:ext uri="{FF2B5EF4-FFF2-40B4-BE49-F238E27FC236}">
              <a16:creationId xmlns:a16="http://schemas.microsoft.com/office/drawing/2014/main" id="{A256A59F-4E01-4F07-89A1-33B7C56C0051}"/>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4" name="正方形/長方形 623">
          <a:extLst>
            <a:ext uri="{FF2B5EF4-FFF2-40B4-BE49-F238E27FC236}">
              <a16:creationId xmlns:a16="http://schemas.microsoft.com/office/drawing/2014/main" id="{FB932398-A102-44EB-B188-2D60F3C2524F}"/>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5" name="正方形/長方形 624">
          <a:extLst>
            <a:ext uri="{FF2B5EF4-FFF2-40B4-BE49-F238E27FC236}">
              <a16:creationId xmlns:a16="http://schemas.microsoft.com/office/drawing/2014/main" id="{AC87BF9B-33BC-46CA-9529-3DAE1FD568FE}"/>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6" name="正方形/長方形 625">
          <a:extLst>
            <a:ext uri="{FF2B5EF4-FFF2-40B4-BE49-F238E27FC236}">
              <a16:creationId xmlns:a16="http://schemas.microsoft.com/office/drawing/2014/main" id="{C4B6B94D-AEF0-479D-8C28-D40B95CBD874}"/>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7" name="正方形/長方形 626">
          <a:extLst>
            <a:ext uri="{FF2B5EF4-FFF2-40B4-BE49-F238E27FC236}">
              <a16:creationId xmlns:a16="http://schemas.microsoft.com/office/drawing/2014/main" id="{63D881D7-0B0A-489B-8B8C-2C39D4232989}"/>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8" name="テキスト ボックス 627">
          <a:extLst>
            <a:ext uri="{FF2B5EF4-FFF2-40B4-BE49-F238E27FC236}">
              <a16:creationId xmlns:a16="http://schemas.microsoft.com/office/drawing/2014/main" id="{328F8A4D-E93A-49C0-AC83-DD13CF3B9BFF}"/>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9" name="直線コネクタ 628">
          <a:extLst>
            <a:ext uri="{FF2B5EF4-FFF2-40B4-BE49-F238E27FC236}">
              <a16:creationId xmlns:a16="http://schemas.microsoft.com/office/drawing/2014/main" id="{F50120A8-3C0B-412E-8FBE-E02690195D21}"/>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30" name="テキスト ボックス 629">
          <a:extLst>
            <a:ext uri="{FF2B5EF4-FFF2-40B4-BE49-F238E27FC236}">
              <a16:creationId xmlns:a16="http://schemas.microsoft.com/office/drawing/2014/main" id="{FC5C1DB9-2115-4DE2-8783-CF55D0C570EA}"/>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31" name="直線コネクタ 630">
          <a:extLst>
            <a:ext uri="{FF2B5EF4-FFF2-40B4-BE49-F238E27FC236}">
              <a16:creationId xmlns:a16="http://schemas.microsoft.com/office/drawing/2014/main" id="{25E38E82-0485-47E6-BAE3-7EC6106BA549}"/>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32" name="テキスト ボックス 631">
          <a:extLst>
            <a:ext uri="{FF2B5EF4-FFF2-40B4-BE49-F238E27FC236}">
              <a16:creationId xmlns:a16="http://schemas.microsoft.com/office/drawing/2014/main" id="{768A6337-E52D-4312-B47F-F6DD1B7E5B87}"/>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33" name="直線コネクタ 632">
          <a:extLst>
            <a:ext uri="{FF2B5EF4-FFF2-40B4-BE49-F238E27FC236}">
              <a16:creationId xmlns:a16="http://schemas.microsoft.com/office/drawing/2014/main" id="{4A226AE8-69BA-4FBB-BDBC-6C8F3DE65314}"/>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4" name="テキスト ボックス 633">
          <a:extLst>
            <a:ext uri="{FF2B5EF4-FFF2-40B4-BE49-F238E27FC236}">
              <a16:creationId xmlns:a16="http://schemas.microsoft.com/office/drawing/2014/main" id="{EECF06E0-5DC8-476B-9723-B61B1EE30211}"/>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5" name="直線コネクタ 634">
          <a:extLst>
            <a:ext uri="{FF2B5EF4-FFF2-40B4-BE49-F238E27FC236}">
              <a16:creationId xmlns:a16="http://schemas.microsoft.com/office/drawing/2014/main" id="{3BB59365-6D5D-4588-B171-DA0CA39D6E59}"/>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6" name="テキスト ボックス 635">
          <a:extLst>
            <a:ext uri="{FF2B5EF4-FFF2-40B4-BE49-F238E27FC236}">
              <a16:creationId xmlns:a16="http://schemas.microsoft.com/office/drawing/2014/main" id="{15495ECF-A290-46F7-823A-5AEB6F5DCD86}"/>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7" name="直線コネクタ 636">
          <a:extLst>
            <a:ext uri="{FF2B5EF4-FFF2-40B4-BE49-F238E27FC236}">
              <a16:creationId xmlns:a16="http://schemas.microsoft.com/office/drawing/2014/main" id="{F19E003E-9AA1-450D-B7D0-73170D823A54}"/>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8" name="テキスト ボックス 637">
          <a:extLst>
            <a:ext uri="{FF2B5EF4-FFF2-40B4-BE49-F238E27FC236}">
              <a16:creationId xmlns:a16="http://schemas.microsoft.com/office/drawing/2014/main" id="{4697CDED-BC62-49A5-A634-82D92D4630D2}"/>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9" name="直線コネクタ 638">
          <a:extLst>
            <a:ext uri="{FF2B5EF4-FFF2-40B4-BE49-F238E27FC236}">
              <a16:creationId xmlns:a16="http://schemas.microsoft.com/office/drawing/2014/main" id="{3B78F7E4-3FFA-46D3-9CA9-DC6AA7CC7B43}"/>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40" name="テキスト ボックス 639">
          <a:extLst>
            <a:ext uri="{FF2B5EF4-FFF2-40B4-BE49-F238E27FC236}">
              <a16:creationId xmlns:a16="http://schemas.microsoft.com/office/drawing/2014/main" id="{C1F45CBD-911E-4CEC-BFDF-B9CC3056437A}"/>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41" name="直線コネクタ 640">
          <a:extLst>
            <a:ext uri="{FF2B5EF4-FFF2-40B4-BE49-F238E27FC236}">
              <a16:creationId xmlns:a16="http://schemas.microsoft.com/office/drawing/2014/main" id="{DF46FFAE-7E1A-4F7B-A248-8682E4C45F86}"/>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42" name="テキスト ボックス 641">
          <a:extLst>
            <a:ext uri="{FF2B5EF4-FFF2-40B4-BE49-F238E27FC236}">
              <a16:creationId xmlns:a16="http://schemas.microsoft.com/office/drawing/2014/main" id="{08D6FE70-F50F-4FEF-A601-6A67FE401495}"/>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43" name="直線コネクタ 642">
          <a:extLst>
            <a:ext uri="{FF2B5EF4-FFF2-40B4-BE49-F238E27FC236}">
              <a16:creationId xmlns:a16="http://schemas.microsoft.com/office/drawing/2014/main" id="{55D2EE56-E93D-4776-83D4-87B6A41A3412}"/>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4" name="【保健センター・保健所】&#10;有形固定資産減価償却率グラフ枠">
          <a:extLst>
            <a:ext uri="{FF2B5EF4-FFF2-40B4-BE49-F238E27FC236}">
              <a16:creationId xmlns:a16="http://schemas.microsoft.com/office/drawing/2014/main" id="{8D30676B-4389-4C23-8ECC-A06642D526E5}"/>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42454</xdr:rowOff>
    </xdr:to>
    <xdr:cxnSp macro="">
      <xdr:nvCxnSpPr>
        <xdr:cNvPr id="645" name="直線コネクタ 644">
          <a:extLst>
            <a:ext uri="{FF2B5EF4-FFF2-40B4-BE49-F238E27FC236}">
              <a16:creationId xmlns:a16="http://schemas.microsoft.com/office/drawing/2014/main" id="{2FFA0EB1-4E6A-40B5-8568-7EE5B2D203CA}"/>
            </a:ext>
          </a:extLst>
        </xdr:cNvPr>
        <xdr:cNvCxnSpPr/>
      </xdr:nvCxnSpPr>
      <xdr:spPr>
        <a:xfrm flipV="1">
          <a:off x="14696439" y="8956222"/>
          <a:ext cx="0" cy="1462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46281</xdr:rowOff>
    </xdr:from>
    <xdr:ext cx="405111" cy="259045"/>
    <xdr:sp macro="" textlink="">
      <xdr:nvSpPr>
        <xdr:cNvPr id="646" name="【保健センター・保健所】&#10;有形固定資産減価償却率最小値テキスト">
          <a:extLst>
            <a:ext uri="{FF2B5EF4-FFF2-40B4-BE49-F238E27FC236}">
              <a16:creationId xmlns:a16="http://schemas.microsoft.com/office/drawing/2014/main" id="{32C9EE4B-9473-493D-AAFF-371EE8C476AC}"/>
            </a:ext>
          </a:extLst>
        </xdr:cNvPr>
        <xdr:cNvSpPr txBox="1"/>
      </xdr:nvSpPr>
      <xdr:spPr>
        <a:xfrm>
          <a:off x="14735175" y="10422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42454</xdr:rowOff>
    </xdr:from>
    <xdr:to>
      <xdr:col>86</xdr:col>
      <xdr:colOff>25400</xdr:colOff>
      <xdr:row>64</xdr:row>
      <xdr:rowOff>42454</xdr:rowOff>
    </xdr:to>
    <xdr:cxnSp macro="">
      <xdr:nvCxnSpPr>
        <xdr:cNvPr id="647" name="直線コネクタ 646">
          <a:extLst>
            <a:ext uri="{FF2B5EF4-FFF2-40B4-BE49-F238E27FC236}">
              <a16:creationId xmlns:a16="http://schemas.microsoft.com/office/drawing/2014/main" id="{9D8FB7BE-CC88-435A-A0C3-957A58611026}"/>
            </a:ext>
          </a:extLst>
        </xdr:cNvPr>
        <xdr:cNvCxnSpPr/>
      </xdr:nvCxnSpPr>
      <xdr:spPr>
        <a:xfrm>
          <a:off x="14611350" y="1041835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648" name="【保健センター・保健所】&#10;有形固定資産減価償却率最大値テキスト">
          <a:extLst>
            <a:ext uri="{FF2B5EF4-FFF2-40B4-BE49-F238E27FC236}">
              <a16:creationId xmlns:a16="http://schemas.microsoft.com/office/drawing/2014/main" id="{9488382F-05BC-4224-B1E7-0618E5295489}"/>
            </a:ext>
          </a:extLst>
        </xdr:cNvPr>
        <xdr:cNvSpPr txBox="1"/>
      </xdr:nvSpPr>
      <xdr:spPr>
        <a:xfrm>
          <a:off x="14735175" y="87536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649" name="直線コネクタ 648">
          <a:extLst>
            <a:ext uri="{FF2B5EF4-FFF2-40B4-BE49-F238E27FC236}">
              <a16:creationId xmlns:a16="http://schemas.microsoft.com/office/drawing/2014/main" id="{97798E91-805F-4D81-8BDE-8CB10AD2B427}"/>
            </a:ext>
          </a:extLst>
        </xdr:cNvPr>
        <xdr:cNvCxnSpPr/>
      </xdr:nvCxnSpPr>
      <xdr:spPr>
        <a:xfrm>
          <a:off x="14611350" y="89562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58618</xdr:rowOff>
    </xdr:from>
    <xdr:ext cx="405111" cy="259045"/>
    <xdr:sp macro="" textlink="">
      <xdr:nvSpPr>
        <xdr:cNvPr id="650" name="【保健センター・保健所】&#10;有形固定資産減価償却率平均値テキスト">
          <a:extLst>
            <a:ext uri="{FF2B5EF4-FFF2-40B4-BE49-F238E27FC236}">
              <a16:creationId xmlns:a16="http://schemas.microsoft.com/office/drawing/2014/main" id="{5B0ADEC4-E931-4472-863B-B36FAFFD8722}"/>
            </a:ext>
          </a:extLst>
        </xdr:cNvPr>
        <xdr:cNvSpPr txBox="1"/>
      </xdr:nvSpPr>
      <xdr:spPr>
        <a:xfrm>
          <a:off x="14735175" y="94597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35741</xdr:rowOff>
    </xdr:from>
    <xdr:to>
      <xdr:col>85</xdr:col>
      <xdr:colOff>177800</xdr:colOff>
      <xdr:row>59</xdr:row>
      <xdr:rowOff>137341</xdr:rowOff>
    </xdr:to>
    <xdr:sp macro="" textlink="">
      <xdr:nvSpPr>
        <xdr:cNvPr id="651" name="フローチャート: 判断 650">
          <a:extLst>
            <a:ext uri="{FF2B5EF4-FFF2-40B4-BE49-F238E27FC236}">
              <a16:creationId xmlns:a16="http://schemas.microsoft.com/office/drawing/2014/main" id="{786ACAE2-F9FD-4E04-8F2F-BBE449DBA3BF}"/>
            </a:ext>
          </a:extLst>
        </xdr:cNvPr>
        <xdr:cNvSpPr/>
      </xdr:nvSpPr>
      <xdr:spPr>
        <a:xfrm>
          <a:off x="14649450" y="95988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107587</xdr:rowOff>
    </xdr:from>
    <xdr:to>
      <xdr:col>81</xdr:col>
      <xdr:colOff>101600</xdr:colOff>
      <xdr:row>60</xdr:row>
      <xdr:rowOff>37737</xdr:rowOff>
    </xdr:to>
    <xdr:sp macro="" textlink="">
      <xdr:nvSpPr>
        <xdr:cNvPr id="652" name="フローチャート: 判断 651">
          <a:extLst>
            <a:ext uri="{FF2B5EF4-FFF2-40B4-BE49-F238E27FC236}">
              <a16:creationId xmlns:a16="http://schemas.microsoft.com/office/drawing/2014/main" id="{43B09161-F3A6-4A84-AD7A-6C663843A8C6}"/>
            </a:ext>
          </a:extLst>
        </xdr:cNvPr>
        <xdr:cNvSpPr/>
      </xdr:nvSpPr>
      <xdr:spPr>
        <a:xfrm>
          <a:off x="13887450" y="96675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97790</xdr:rowOff>
    </xdr:from>
    <xdr:to>
      <xdr:col>76</xdr:col>
      <xdr:colOff>165100</xdr:colOff>
      <xdr:row>60</xdr:row>
      <xdr:rowOff>27940</xdr:rowOff>
    </xdr:to>
    <xdr:sp macro="" textlink="">
      <xdr:nvSpPr>
        <xdr:cNvPr id="653" name="フローチャート: 判断 652">
          <a:extLst>
            <a:ext uri="{FF2B5EF4-FFF2-40B4-BE49-F238E27FC236}">
              <a16:creationId xmlns:a16="http://schemas.microsoft.com/office/drawing/2014/main" id="{D914BB9C-AA66-47AA-97BA-CCFE9DBEC69E}"/>
            </a:ext>
          </a:extLst>
        </xdr:cNvPr>
        <xdr:cNvSpPr/>
      </xdr:nvSpPr>
      <xdr:spPr>
        <a:xfrm>
          <a:off x="13096875" y="96608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105954</xdr:rowOff>
    </xdr:from>
    <xdr:to>
      <xdr:col>72</xdr:col>
      <xdr:colOff>38100</xdr:colOff>
      <xdr:row>60</xdr:row>
      <xdr:rowOff>36104</xdr:rowOff>
    </xdr:to>
    <xdr:sp macro="" textlink="">
      <xdr:nvSpPr>
        <xdr:cNvPr id="654" name="フローチャート: 判断 653">
          <a:extLst>
            <a:ext uri="{FF2B5EF4-FFF2-40B4-BE49-F238E27FC236}">
              <a16:creationId xmlns:a16="http://schemas.microsoft.com/office/drawing/2014/main" id="{3A42395C-4E5C-4425-95E4-07A4EF4C9197}"/>
            </a:ext>
          </a:extLst>
        </xdr:cNvPr>
        <xdr:cNvSpPr/>
      </xdr:nvSpPr>
      <xdr:spPr>
        <a:xfrm>
          <a:off x="12296775" y="966587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79828</xdr:rowOff>
    </xdr:from>
    <xdr:to>
      <xdr:col>67</xdr:col>
      <xdr:colOff>101600</xdr:colOff>
      <xdr:row>60</xdr:row>
      <xdr:rowOff>9978</xdr:rowOff>
    </xdr:to>
    <xdr:sp macro="" textlink="">
      <xdr:nvSpPr>
        <xdr:cNvPr id="655" name="フローチャート: 判断 654">
          <a:extLst>
            <a:ext uri="{FF2B5EF4-FFF2-40B4-BE49-F238E27FC236}">
              <a16:creationId xmlns:a16="http://schemas.microsoft.com/office/drawing/2014/main" id="{4ED68A00-6BD0-4816-B04F-C6F82E5540C4}"/>
            </a:ext>
          </a:extLst>
        </xdr:cNvPr>
        <xdr:cNvSpPr/>
      </xdr:nvSpPr>
      <xdr:spPr>
        <a:xfrm>
          <a:off x="11487150" y="964610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B46C784F-EED2-48A4-8158-7CB6E34D1165}"/>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7" name="テキスト ボックス 656">
          <a:extLst>
            <a:ext uri="{FF2B5EF4-FFF2-40B4-BE49-F238E27FC236}">
              <a16:creationId xmlns:a16="http://schemas.microsoft.com/office/drawing/2014/main" id="{DF82E7ED-2023-4B60-BCCD-FD6144CB00DD}"/>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8" name="テキスト ボックス 657">
          <a:extLst>
            <a:ext uri="{FF2B5EF4-FFF2-40B4-BE49-F238E27FC236}">
              <a16:creationId xmlns:a16="http://schemas.microsoft.com/office/drawing/2014/main" id="{B69EF8D4-2F11-4E1F-958B-F199C0E96E1F}"/>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9" name="テキスト ボックス 658">
          <a:extLst>
            <a:ext uri="{FF2B5EF4-FFF2-40B4-BE49-F238E27FC236}">
              <a16:creationId xmlns:a16="http://schemas.microsoft.com/office/drawing/2014/main" id="{C0F91527-79B4-4661-A6DD-BE9BA67CEFD5}"/>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60" name="テキスト ボックス 659">
          <a:extLst>
            <a:ext uri="{FF2B5EF4-FFF2-40B4-BE49-F238E27FC236}">
              <a16:creationId xmlns:a16="http://schemas.microsoft.com/office/drawing/2014/main" id="{8ED47FE0-03AE-40BB-9E2F-5DFF0E0A44A8}"/>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45538</xdr:rowOff>
    </xdr:from>
    <xdr:to>
      <xdr:col>85</xdr:col>
      <xdr:colOff>177800</xdr:colOff>
      <xdr:row>61</xdr:row>
      <xdr:rowOff>147138</xdr:rowOff>
    </xdr:to>
    <xdr:sp macro="" textlink="">
      <xdr:nvSpPr>
        <xdr:cNvPr id="661" name="楕円 660">
          <a:extLst>
            <a:ext uri="{FF2B5EF4-FFF2-40B4-BE49-F238E27FC236}">
              <a16:creationId xmlns:a16="http://schemas.microsoft.com/office/drawing/2014/main" id="{97B6B725-0AEB-4C2F-8B69-95C731DDF339}"/>
            </a:ext>
          </a:extLst>
        </xdr:cNvPr>
        <xdr:cNvSpPr/>
      </xdr:nvSpPr>
      <xdr:spPr>
        <a:xfrm>
          <a:off x="14649450" y="993566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23965</xdr:rowOff>
    </xdr:from>
    <xdr:ext cx="405111" cy="259045"/>
    <xdr:sp macro="" textlink="">
      <xdr:nvSpPr>
        <xdr:cNvPr id="662" name="【保健センター・保健所】&#10;有形固定資産減価償却率該当値テキスト">
          <a:extLst>
            <a:ext uri="{FF2B5EF4-FFF2-40B4-BE49-F238E27FC236}">
              <a16:creationId xmlns:a16="http://schemas.microsoft.com/office/drawing/2014/main" id="{A05BDCED-F7EC-472E-A634-D5BF281005A5}"/>
            </a:ext>
          </a:extLst>
        </xdr:cNvPr>
        <xdr:cNvSpPr txBox="1"/>
      </xdr:nvSpPr>
      <xdr:spPr>
        <a:xfrm>
          <a:off x="14735175" y="9914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11249</xdr:rowOff>
    </xdr:from>
    <xdr:to>
      <xdr:col>81</xdr:col>
      <xdr:colOff>101600</xdr:colOff>
      <xdr:row>61</xdr:row>
      <xdr:rowOff>112849</xdr:rowOff>
    </xdr:to>
    <xdr:sp macro="" textlink="">
      <xdr:nvSpPr>
        <xdr:cNvPr id="663" name="楕円 662">
          <a:extLst>
            <a:ext uri="{FF2B5EF4-FFF2-40B4-BE49-F238E27FC236}">
              <a16:creationId xmlns:a16="http://schemas.microsoft.com/office/drawing/2014/main" id="{FCFB2796-DFD8-4FD8-9F90-7E2215B7EC7D}"/>
            </a:ext>
          </a:extLst>
        </xdr:cNvPr>
        <xdr:cNvSpPr/>
      </xdr:nvSpPr>
      <xdr:spPr>
        <a:xfrm>
          <a:off x="13887450" y="98950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62049</xdr:rowOff>
    </xdr:from>
    <xdr:to>
      <xdr:col>85</xdr:col>
      <xdr:colOff>127000</xdr:colOff>
      <xdr:row>61</xdr:row>
      <xdr:rowOff>96338</xdr:rowOff>
    </xdr:to>
    <xdr:cxnSp macro="">
      <xdr:nvCxnSpPr>
        <xdr:cNvPr id="664" name="直線コネクタ 663">
          <a:extLst>
            <a:ext uri="{FF2B5EF4-FFF2-40B4-BE49-F238E27FC236}">
              <a16:creationId xmlns:a16="http://schemas.microsoft.com/office/drawing/2014/main" id="{721E99D9-E4BF-49AF-A939-B5B0074A541B}"/>
            </a:ext>
          </a:extLst>
        </xdr:cNvPr>
        <xdr:cNvCxnSpPr/>
      </xdr:nvCxnSpPr>
      <xdr:spPr>
        <a:xfrm>
          <a:off x="13935075" y="9952174"/>
          <a:ext cx="762000" cy="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150041</xdr:rowOff>
    </xdr:from>
    <xdr:to>
      <xdr:col>76</xdr:col>
      <xdr:colOff>165100</xdr:colOff>
      <xdr:row>61</xdr:row>
      <xdr:rowOff>80191</xdr:rowOff>
    </xdr:to>
    <xdr:sp macro="" textlink="">
      <xdr:nvSpPr>
        <xdr:cNvPr id="665" name="楕円 664">
          <a:extLst>
            <a:ext uri="{FF2B5EF4-FFF2-40B4-BE49-F238E27FC236}">
              <a16:creationId xmlns:a16="http://schemas.microsoft.com/office/drawing/2014/main" id="{D0A6F465-8CD3-4760-88C4-8E2495D9B7C3}"/>
            </a:ext>
          </a:extLst>
        </xdr:cNvPr>
        <xdr:cNvSpPr/>
      </xdr:nvSpPr>
      <xdr:spPr>
        <a:xfrm>
          <a:off x="13096875" y="987506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29391</xdr:rowOff>
    </xdr:from>
    <xdr:to>
      <xdr:col>81</xdr:col>
      <xdr:colOff>50800</xdr:colOff>
      <xdr:row>61</xdr:row>
      <xdr:rowOff>62049</xdr:rowOff>
    </xdr:to>
    <xdr:cxnSp macro="">
      <xdr:nvCxnSpPr>
        <xdr:cNvPr id="666" name="直線コネクタ 665">
          <a:extLst>
            <a:ext uri="{FF2B5EF4-FFF2-40B4-BE49-F238E27FC236}">
              <a16:creationId xmlns:a16="http://schemas.microsoft.com/office/drawing/2014/main" id="{3CDEE69A-FE90-4C9E-B10E-08C3C8E0ACB2}"/>
            </a:ext>
          </a:extLst>
        </xdr:cNvPr>
        <xdr:cNvCxnSpPr/>
      </xdr:nvCxnSpPr>
      <xdr:spPr>
        <a:xfrm>
          <a:off x="13144500" y="9913166"/>
          <a:ext cx="790575" cy="39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115751</xdr:rowOff>
    </xdr:from>
    <xdr:to>
      <xdr:col>72</xdr:col>
      <xdr:colOff>38100</xdr:colOff>
      <xdr:row>61</xdr:row>
      <xdr:rowOff>45901</xdr:rowOff>
    </xdr:to>
    <xdr:sp macro="" textlink="">
      <xdr:nvSpPr>
        <xdr:cNvPr id="667" name="楕円 666">
          <a:extLst>
            <a:ext uri="{FF2B5EF4-FFF2-40B4-BE49-F238E27FC236}">
              <a16:creationId xmlns:a16="http://schemas.microsoft.com/office/drawing/2014/main" id="{8817F45C-677F-4B5E-8C8A-72D7BAF8F910}"/>
            </a:ext>
          </a:extLst>
        </xdr:cNvPr>
        <xdr:cNvSpPr/>
      </xdr:nvSpPr>
      <xdr:spPr>
        <a:xfrm>
          <a:off x="12296775" y="984077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166551</xdr:rowOff>
    </xdr:from>
    <xdr:to>
      <xdr:col>76</xdr:col>
      <xdr:colOff>114300</xdr:colOff>
      <xdr:row>61</xdr:row>
      <xdr:rowOff>29391</xdr:rowOff>
    </xdr:to>
    <xdr:cxnSp macro="">
      <xdr:nvCxnSpPr>
        <xdr:cNvPr id="668" name="直線コネクタ 667">
          <a:extLst>
            <a:ext uri="{FF2B5EF4-FFF2-40B4-BE49-F238E27FC236}">
              <a16:creationId xmlns:a16="http://schemas.microsoft.com/office/drawing/2014/main" id="{01E4BAD4-557C-4A13-8F42-E671F6716D63}"/>
            </a:ext>
          </a:extLst>
        </xdr:cNvPr>
        <xdr:cNvCxnSpPr/>
      </xdr:nvCxnSpPr>
      <xdr:spPr>
        <a:xfrm>
          <a:off x="12344400" y="9888401"/>
          <a:ext cx="8001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83094</xdr:rowOff>
    </xdr:from>
    <xdr:to>
      <xdr:col>67</xdr:col>
      <xdr:colOff>101600</xdr:colOff>
      <xdr:row>61</xdr:row>
      <xdr:rowOff>13244</xdr:rowOff>
    </xdr:to>
    <xdr:sp macro="" textlink="">
      <xdr:nvSpPr>
        <xdr:cNvPr id="669" name="楕円 668">
          <a:extLst>
            <a:ext uri="{FF2B5EF4-FFF2-40B4-BE49-F238E27FC236}">
              <a16:creationId xmlns:a16="http://schemas.microsoft.com/office/drawing/2014/main" id="{2B4A2755-7FEC-4F8D-8B7C-320119165DD3}"/>
            </a:ext>
          </a:extLst>
        </xdr:cNvPr>
        <xdr:cNvSpPr/>
      </xdr:nvSpPr>
      <xdr:spPr>
        <a:xfrm>
          <a:off x="11487150" y="981129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133894</xdr:rowOff>
    </xdr:from>
    <xdr:to>
      <xdr:col>71</xdr:col>
      <xdr:colOff>177800</xdr:colOff>
      <xdr:row>60</xdr:row>
      <xdr:rowOff>166551</xdr:rowOff>
    </xdr:to>
    <xdr:cxnSp macro="">
      <xdr:nvCxnSpPr>
        <xdr:cNvPr id="670" name="直線コネクタ 669">
          <a:extLst>
            <a:ext uri="{FF2B5EF4-FFF2-40B4-BE49-F238E27FC236}">
              <a16:creationId xmlns:a16="http://schemas.microsoft.com/office/drawing/2014/main" id="{F5F04B69-D63B-4439-A0A7-AD3467BC35B9}"/>
            </a:ext>
          </a:extLst>
        </xdr:cNvPr>
        <xdr:cNvCxnSpPr/>
      </xdr:nvCxnSpPr>
      <xdr:spPr>
        <a:xfrm>
          <a:off x="11534775" y="9858919"/>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54264</xdr:rowOff>
    </xdr:from>
    <xdr:ext cx="405111" cy="259045"/>
    <xdr:sp macro="" textlink="">
      <xdr:nvSpPr>
        <xdr:cNvPr id="671" name="n_1aveValue【保健センター・保健所】&#10;有形固定資産減価償却率">
          <a:extLst>
            <a:ext uri="{FF2B5EF4-FFF2-40B4-BE49-F238E27FC236}">
              <a16:creationId xmlns:a16="http://schemas.microsoft.com/office/drawing/2014/main" id="{8DD1F6C8-DBFB-4FF6-B179-557888B17698}"/>
            </a:ext>
          </a:extLst>
        </xdr:cNvPr>
        <xdr:cNvSpPr txBox="1"/>
      </xdr:nvSpPr>
      <xdr:spPr>
        <a:xfrm>
          <a:off x="13745219" y="9455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44467</xdr:rowOff>
    </xdr:from>
    <xdr:ext cx="405111" cy="259045"/>
    <xdr:sp macro="" textlink="">
      <xdr:nvSpPr>
        <xdr:cNvPr id="672" name="n_2aveValue【保健センター・保健所】&#10;有形固定資産減価償却率">
          <a:extLst>
            <a:ext uri="{FF2B5EF4-FFF2-40B4-BE49-F238E27FC236}">
              <a16:creationId xmlns:a16="http://schemas.microsoft.com/office/drawing/2014/main" id="{190B24FE-E827-47FE-AC94-0EABC9484F29}"/>
            </a:ext>
          </a:extLst>
        </xdr:cNvPr>
        <xdr:cNvSpPr txBox="1"/>
      </xdr:nvSpPr>
      <xdr:spPr>
        <a:xfrm>
          <a:off x="12964169" y="944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52631</xdr:rowOff>
    </xdr:from>
    <xdr:ext cx="405111" cy="259045"/>
    <xdr:sp macro="" textlink="">
      <xdr:nvSpPr>
        <xdr:cNvPr id="673" name="n_3aveValue【保健センター・保健所】&#10;有形固定資産減価償却率">
          <a:extLst>
            <a:ext uri="{FF2B5EF4-FFF2-40B4-BE49-F238E27FC236}">
              <a16:creationId xmlns:a16="http://schemas.microsoft.com/office/drawing/2014/main" id="{A30C4DE4-74BC-4579-9852-7F7EEA1836C4}"/>
            </a:ext>
          </a:extLst>
        </xdr:cNvPr>
        <xdr:cNvSpPr txBox="1"/>
      </xdr:nvSpPr>
      <xdr:spPr>
        <a:xfrm>
          <a:off x="12164069" y="9450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26505</xdr:rowOff>
    </xdr:from>
    <xdr:ext cx="405111" cy="259045"/>
    <xdr:sp macro="" textlink="">
      <xdr:nvSpPr>
        <xdr:cNvPr id="674" name="n_4aveValue【保健センター・保健所】&#10;有形固定資産減価償却率">
          <a:extLst>
            <a:ext uri="{FF2B5EF4-FFF2-40B4-BE49-F238E27FC236}">
              <a16:creationId xmlns:a16="http://schemas.microsoft.com/office/drawing/2014/main" id="{5E198C22-21EF-4D68-93E8-84A3EC2806BE}"/>
            </a:ext>
          </a:extLst>
        </xdr:cNvPr>
        <xdr:cNvSpPr txBox="1"/>
      </xdr:nvSpPr>
      <xdr:spPr>
        <a:xfrm>
          <a:off x="11354444" y="9430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103976</xdr:rowOff>
    </xdr:from>
    <xdr:ext cx="405111" cy="259045"/>
    <xdr:sp macro="" textlink="">
      <xdr:nvSpPr>
        <xdr:cNvPr id="675" name="n_1mainValue【保健センター・保健所】&#10;有形固定資産減価償却率">
          <a:extLst>
            <a:ext uri="{FF2B5EF4-FFF2-40B4-BE49-F238E27FC236}">
              <a16:creationId xmlns:a16="http://schemas.microsoft.com/office/drawing/2014/main" id="{ADE6A993-7AC5-4FC9-8A39-4493C80626B3}"/>
            </a:ext>
          </a:extLst>
        </xdr:cNvPr>
        <xdr:cNvSpPr txBox="1"/>
      </xdr:nvSpPr>
      <xdr:spPr>
        <a:xfrm>
          <a:off x="13745219" y="9994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71318</xdr:rowOff>
    </xdr:from>
    <xdr:ext cx="405111" cy="259045"/>
    <xdr:sp macro="" textlink="">
      <xdr:nvSpPr>
        <xdr:cNvPr id="676" name="n_2mainValue【保健センター・保健所】&#10;有形固定資産減価償却率">
          <a:extLst>
            <a:ext uri="{FF2B5EF4-FFF2-40B4-BE49-F238E27FC236}">
              <a16:creationId xmlns:a16="http://schemas.microsoft.com/office/drawing/2014/main" id="{11FBBFBD-FE65-485D-AEAE-96EF0FA66BF1}"/>
            </a:ext>
          </a:extLst>
        </xdr:cNvPr>
        <xdr:cNvSpPr txBox="1"/>
      </xdr:nvSpPr>
      <xdr:spPr>
        <a:xfrm>
          <a:off x="12964169" y="995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37028</xdr:rowOff>
    </xdr:from>
    <xdr:ext cx="405111" cy="259045"/>
    <xdr:sp macro="" textlink="">
      <xdr:nvSpPr>
        <xdr:cNvPr id="677" name="n_3mainValue【保健センター・保健所】&#10;有形固定資産減価償却率">
          <a:extLst>
            <a:ext uri="{FF2B5EF4-FFF2-40B4-BE49-F238E27FC236}">
              <a16:creationId xmlns:a16="http://schemas.microsoft.com/office/drawing/2014/main" id="{4A82E5D1-EC1B-47D7-8705-3927D3637517}"/>
            </a:ext>
          </a:extLst>
        </xdr:cNvPr>
        <xdr:cNvSpPr txBox="1"/>
      </xdr:nvSpPr>
      <xdr:spPr>
        <a:xfrm>
          <a:off x="12164069" y="9923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4371</xdr:rowOff>
    </xdr:from>
    <xdr:ext cx="405111" cy="259045"/>
    <xdr:sp macro="" textlink="">
      <xdr:nvSpPr>
        <xdr:cNvPr id="678" name="n_4mainValue【保健センター・保健所】&#10;有形固定資産減価償却率">
          <a:extLst>
            <a:ext uri="{FF2B5EF4-FFF2-40B4-BE49-F238E27FC236}">
              <a16:creationId xmlns:a16="http://schemas.microsoft.com/office/drawing/2014/main" id="{128AB4FF-402F-4046-8B4A-7B01ACDD7DC5}"/>
            </a:ext>
          </a:extLst>
        </xdr:cNvPr>
        <xdr:cNvSpPr txBox="1"/>
      </xdr:nvSpPr>
      <xdr:spPr>
        <a:xfrm>
          <a:off x="11354444" y="9894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9" name="正方形/長方形 678">
          <a:extLst>
            <a:ext uri="{FF2B5EF4-FFF2-40B4-BE49-F238E27FC236}">
              <a16:creationId xmlns:a16="http://schemas.microsoft.com/office/drawing/2014/main" id="{5F28A0A6-9DC0-42CC-8062-341D717E1232}"/>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80" name="正方形/長方形 679">
          <a:extLst>
            <a:ext uri="{FF2B5EF4-FFF2-40B4-BE49-F238E27FC236}">
              <a16:creationId xmlns:a16="http://schemas.microsoft.com/office/drawing/2014/main" id="{00CF9460-1704-4BCB-A8FD-7B4D9F4FBB86}"/>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81" name="正方形/長方形 680">
          <a:extLst>
            <a:ext uri="{FF2B5EF4-FFF2-40B4-BE49-F238E27FC236}">
              <a16:creationId xmlns:a16="http://schemas.microsoft.com/office/drawing/2014/main" id="{FF8D13E2-0CA9-4AD0-A92C-F99B374955D8}"/>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82" name="正方形/長方形 681">
          <a:extLst>
            <a:ext uri="{FF2B5EF4-FFF2-40B4-BE49-F238E27FC236}">
              <a16:creationId xmlns:a16="http://schemas.microsoft.com/office/drawing/2014/main" id="{E359FCCE-315C-4BC0-9C08-04E0C573384E}"/>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83" name="正方形/長方形 682">
          <a:extLst>
            <a:ext uri="{FF2B5EF4-FFF2-40B4-BE49-F238E27FC236}">
              <a16:creationId xmlns:a16="http://schemas.microsoft.com/office/drawing/2014/main" id="{F1E1040F-63D1-4A7B-BFCF-BF01222707C4}"/>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4" name="正方形/長方形 683">
          <a:extLst>
            <a:ext uri="{FF2B5EF4-FFF2-40B4-BE49-F238E27FC236}">
              <a16:creationId xmlns:a16="http://schemas.microsoft.com/office/drawing/2014/main" id="{3D1A9E4A-EC13-4032-83C0-3BEB0530AB63}"/>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5" name="正方形/長方形 684">
          <a:extLst>
            <a:ext uri="{FF2B5EF4-FFF2-40B4-BE49-F238E27FC236}">
              <a16:creationId xmlns:a16="http://schemas.microsoft.com/office/drawing/2014/main" id="{F591F4D7-D810-4938-828A-E2055B50BC27}"/>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6" name="正方形/長方形 685">
          <a:extLst>
            <a:ext uri="{FF2B5EF4-FFF2-40B4-BE49-F238E27FC236}">
              <a16:creationId xmlns:a16="http://schemas.microsoft.com/office/drawing/2014/main" id="{7E2F8EE0-3CB0-46BE-826C-82784561C203}"/>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7" name="テキスト ボックス 686">
          <a:extLst>
            <a:ext uri="{FF2B5EF4-FFF2-40B4-BE49-F238E27FC236}">
              <a16:creationId xmlns:a16="http://schemas.microsoft.com/office/drawing/2014/main" id="{892E2B59-640D-4FDF-ADF4-08761ABB3A82}"/>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8" name="直線コネクタ 687">
          <a:extLst>
            <a:ext uri="{FF2B5EF4-FFF2-40B4-BE49-F238E27FC236}">
              <a16:creationId xmlns:a16="http://schemas.microsoft.com/office/drawing/2014/main" id="{500E124C-4B92-448A-A589-25101F82C61C}"/>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9" name="直線コネクタ 688">
          <a:extLst>
            <a:ext uri="{FF2B5EF4-FFF2-40B4-BE49-F238E27FC236}">
              <a16:creationId xmlns:a16="http://schemas.microsoft.com/office/drawing/2014/main" id="{AED13159-496B-4FEC-8B1F-EDE89AAB6FCD}"/>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90" name="テキスト ボックス 689">
          <a:extLst>
            <a:ext uri="{FF2B5EF4-FFF2-40B4-BE49-F238E27FC236}">
              <a16:creationId xmlns:a16="http://schemas.microsoft.com/office/drawing/2014/main" id="{0F5B1F9E-EA04-4D1C-AD9F-EABBE7522FA5}"/>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91" name="直線コネクタ 690">
          <a:extLst>
            <a:ext uri="{FF2B5EF4-FFF2-40B4-BE49-F238E27FC236}">
              <a16:creationId xmlns:a16="http://schemas.microsoft.com/office/drawing/2014/main" id="{A7FA406A-2AED-493D-8732-96C5757AF455}"/>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92" name="テキスト ボックス 691">
          <a:extLst>
            <a:ext uri="{FF2B5EF4-FFF2-40B4-BE49-F238E27FC236}">
              <a16:creationId xmlns:a16="http://schemas.microsoft.com/office/drawing/2014/main" id="{4BC927E6-E7BF-4C25-B432-96D96AFF7D26}"/>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93" name="直線コネクタ 692">
          <a:extLst>
            <a:ext uri="{FF2B5EF4-FFF2-40B4-BE49-F238E27FC236}">
              <a16:creationId xmlns:a16="http://schemas.microsoft.com/office/drawing/2014/main" id="{CB9BF91A-1EAC-49C1-A217-28DC86703774}"/>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4" name="テキスト ボックス 693">
          <a:extLst>
            <a:ext uri="{FF2B5EF4-FFF2-40B4-BE49-F238E27FC236}">
              <a16:creationId xmlns:a16="http://schemas.microsoft.com/office/drawing/2014/main" id="{8B2CC29E-8050-4B39-9D8B-5ECAB5A61524}"/>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5" name="直線コネクタ 694">
          <a:extLst>
            <a:ext uri="{FF2B5EF4-FFF2-40B4-BE49-F238E27FC236}">
              <a16:creationId xmlns:a16="http://schemas.microsoft.com/office/drawing/2014/main" id="{3C6F2113-6463-48F3-8836-74AAD7A7CC8C}"/>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6" name="テキスト ボックス 695">
          <a:extLst>
            <a:ext uri="{FF2B5EF4-FFF2-40B4-BE49-F238E27FC236}">
              <a16:creationId xmlns:a16="http://schemas.microsoft.com/office/drawing/2014/main" id="{7C19067F-2625-4784-9303-11C49A09E107}"/>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7" name="直線コネクタ 696">
          <a:extLst>
            <a:ext uri="{FF2B5EF4-FFF2-40B4-BE49-F238E27FC236}">
              <a16:creationId xmlns:a16="http://schemas.microsoft.com/office/drawing/2014/main" id="{988329FF-9F3A-4AAE-83A8-0492B533D4B8}"/>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8" name="テキスト ボックス 697">
          <a:extLst>
            <a:ext uri="{FF2B5EF4-FFF2-40B4-BE49-F238E27FC236}">
              <a16:creationId xmlns:a16="http://schemas.microsoft.com/office/drawing/2014/main" id="{14D4104B-2500-4093-BB2C-92F135375B17}"/>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9" name="直線コネクタ 698">
          <a:extLst>
            <a:ext uri="{FF2B5EF4-FFF2-40B4-BE49-F238E27FC236}">
              <a16:creationId xmlns:a16="http://schemas.microsoft.com/office/drawing/2014/main" id="{875331D3-9A23-43CE-9B56-F5340AD6FAFD}"/>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700" name="テキスト ボックス 699">
          <a:extLst>
            <a:ext uri="{FF2B5EF4-FFF2-40B4-BE49-F238E27FC236}">
              <a16:creationId xmlns:a16="http://schemas.microsoft.com/office/drawing/2014/main" id="{B0355711-D56C-4D99-8711-21D08FB0FDEA}"/>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701" name="【保健センター・保健所】&#10;一人当たり面積グラフ枠">
          <a:extLst>
            <a:ext uri="{FF2B5EF4-FFF2-40B4-BE49-F238E27FC236}">
              <a16:creationId xmlns:a16="http://schemas.microsoft.com/office/drawing/2014/main" id="{DA4556BB-78A5-43B7-A917-B0E6A2B480A3}"/>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133350</xdr:rowOff>
    </xdr:from>
    <xdr:to>
      <xdr:col>116</xdr:col>
      <xdr:colOff>62864</xdr:colOff>
      <xdr:row>64</xdr:row>
      <xdr:rowOff>38100</xdr:rowOff>
    </xdr:to>
    <xdr:cxnSp macro="">
      <xdr:nvCxnSpPr>
        <xdr:cNvPr id="702" name="直線コネクタ 701">
          <a:extLst>
            <a:ext uri="{FF2B5EF4-FFF2-40B4-BE49-F238E27FC236}">
              <a16:creationId xmlns:a16="http://schemas.microsoft.com/office/drawing/2014/main" id="{3A13EFE0-47C0-4489-887E-79CC642D7D06}"/>
            </a:ext>
          </a:extLst>
        </xdr:cNvPr>
        <xdr:cNvCxnSpPr/>
      </xdr:nvCxnSpPr>
      <xdr:spPr>
        <a:xfrm flipV="1">
          <a:off x="19954239" y="904875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41927</xdr:rowOff>
    </xdr:from>
    <xdr:ext cx="469744" cy="259045"/>
    <xdr:sp macro="" textlink="">
      <xdr:nvSpPr>
        <xdr:cNvPr id="703" name="【保健センター・保健所】&#10;一人当たり面積最小値テキスト">
          <a:extLst>
            <a:ext uri="{FF2B5EF4-FFF2-40B4-BE49-F238E27FC236}">
              <a16:creationId xmlns:a16="http://schemas.microsoft.com/office/drawing/2014/main" id="{F75A8B29-78D9-4FC1-8EE8-09D508407589}"/>
            </a:ext>
          </a:extLst>
        </xdr:cNvPr>
        <xdr:cNvSpPr txBox="1"/>
      </xdr:nvSpPr>
      <xdr:spPr>
        <a:xfrm>
          <a:off x="19992975" y="1041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38100</xdr:rowOff>
    </xdr:from>
    <xdr:to>
      <xdr:col>116</xdr:col>
      <xdr:colOff>152400</xdr:colOff>
      <xdr:row>64</xdr:row>
      <xdr:rowOff>38100</xdr:rowOff>
    </xdr:to>
    <xdr:cxnSp macro="">
      <xdr:nvCxnSpPr>
        <xdr:cNvPr id="704" name="直線コネクタ 703">
          <a:extLst>
            <a:ext uri="{FF2B5EF4-FFF2-40B4-BE49-F238E27FC236}">
              <a16:creationId xmlns:a16="http://schemas.microsoft.com/office/drawing/2014/main" id="{E81F8DBA-C3B8-4DAB-8627-D7487DFAA889}"/>
            </a:ext>
          </a:extLst>
        </xdr:cNvPr>
        <xdr:cNvCxnSpPr/>
      </xdr:nvCxnSpPr>
      <xdr:spPr>
        <a:xfrm>
          <a:off x="19878675" y="104108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80027</xdr:rowOff>
    </xdr:from>
    <xdr:ext cx="469744" cy="259045"/>
    <xdr:sp macro="" textlink="">
      <xdr:nvSpPr>
        <xdr:cNvPr id="705" name="【保健センター・保健所】&#10;一人当たり面積最大値テキスト">
          <a:extLst>
            <a:ext uri="{FF2B5EF4-FFF2-40B4-BE49-F238E27FC236}">
              <a16:creationId xmlns:a16="http://schemas.microsoft.com/office/drawing/2014/main" id="{E13D7865-69EB-489E-8AA4-A34615E49F4A}"/>
            </a:ext>
          </a:extLst>
        </xdr:cNvPr>
        <xdr:cNvSpPr txBox="1"/>
      </xdr:nvSpPr>
      <xdr:spPr>
        <a:xfrm>
          <a:off x="19992975" y="883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133350</xdr:rowOff>
    </xdr:from>
    <xdr:to>
      <xdr:col>116</xdr:col>
      <xdr:colOff>152400</xdr:colOff>
      <xdr:row>55</xdr:row>
      <xdr:rowOff>133350</xdr:rowOff>
    </xdr:to>
    <xdr:cxnSp macro="">
      <xdr:nvCxnSpPr>
        <xdr:cNvPr id="706" name="直線コネクタ 705">
          <a:extLst>
            <a:ext uri="{FF2B5EF4-FFF2-40B4-BE49-F238E27FC236}">
              <a16:creationId xmlns:a16="http://schemas.microsoft.com/office/drawing/2014/main" id="{8DCAFB38-C3AE-4C02-8ACE-903B40EDE465}"/>
            </a:ext>
          </a:extLst>
        </xdr:cNvPr>
        <xdr:cNvCxnSpPr/>
      </xdr:nvCxnSpPr>
      <xdr:spPr>
        <a:xfrm>
          <a:off x="19878675" y="9048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156227</xdr:rowOff>
    </xdr:from>
    <xdr:ext cx="469744" cy="259045"/>
    <xdr:sp macro="" textlink="">
      <xdr:nvSpPr>
        <xdr:cNvPr id="707" name="【保健センター・保健所】&#10;一人当たり面積平均値テキスト">
          <a:extLst>
            <a:ext uri="{FF2B5EF4-FFF2-40B4-BE49-F238E27FC236}">
              <a16:creationId xmlns:a16="http://schemas.microsoft.com/office/drawing/2014/main" id="{7DE90188-C91F-4CFA-9C4A-CC2EFA2CE5CB}"/>
            </a:ext>
          </a:extLst>
        </xdr:cNvPr>
        <xdr:cNvSpPr txBox="1"/>
      </xdr:nvSpPr>
      <xdr:spPr>
        <a:xfrm>
          <a:off x="19992975" y="10046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xdr:rowOff>
    </xdr:from>
    <xdr:to>
      <xdr:col>116</xdr:col>
      <xdr:colOff>114300</xdr:colOff>
      <xdr:row>62</xdr:row>
      <xdr:rowOff>107950</xdr:rowOff>
    </xdr:to>
    <xdr:sp macro="" textlink="">
      <xdr:nvSpPr>
        <xdr:cNvPr id="708" name="フローチャート: 判断 707">
          <a:extLst>
            <a:ext uri="{FF2B5EF4-FFF2-40B4-BE49-F238E27FC236}">
              <a16:creationId xmlns:a16="http://schemas.microsoft.com/office/drawing/2014/main" id="{EE05AC68-3B13-4423-BA65-0C1EC66D36A5}"/>
            </a:ext>
          </a:extLst>
        </xdr:cNvPr>
        <xdr:cNvSpPr/>
      </xdr:nvSpPr>
      <xdr:spPr>
        <a:xfrm>
          <a:off x="19897725" y="100584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25400</xdr:rowOff>
    </xdr:from>
    <xdr:to>
      <xdr:col>112</xdr:col>
      <xdr:colOff>38100</xdr:colOff>
      <xdr:row>62</xdr:row>
      <xdr:rowOff>127000</xdr:rowOff>
    </xdr:to>
    <xdr:sp macro="" textlink="">
      <xdr:nvSpPr>
        <xdr:cNvPr id="709" name="フローチャート: 判断 708">
          <a:extLst>
            <a:ext uri="{FF2B5EF4-FFF2-40B4-BE49-F238E27FC236}">
              <a16:creationId xmlns:a16="http://schemas.microsoft.com/office/drawing/2014/main" id="{00275E83-D855-4123-A602-1A63CFF86965}"/>
            </a:ext>
          </a:extLst>
        </xdr:cNvPr>
        <xdr:cNvSpPr/>
      </xdr:nvSpPr>
      <xdr:spPr>
        <a:xfrm>
          <a:off x="19154775" y="100774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25400</xdr:rowOff>
    </xdr:from>
    <xdr:to>
      <xdr:col>107</xdr:col>
      <xdr:colOff>101600</xdr:colOff>
      <xdr:row>62</xdr:row>
      <xdr:rowOff>127000</xdr:rowOff>
    </xdr:to>
    <xdr:sp macro="" textlink="">
      <xdr:nvSpPr>
        <xdr:cNvPr id="710" name="フローチャート: 判断 709">
          <a:extLst>
            <a:ext uri="{FF2B5EF4-FFF2-40B4-BE49-F238E27FC236}">
              <a16:creationId xmlns:a16="http://schemas.microsoft.com/office/drawing/2014/main" id="{DCA05560-BC63-4087-B788-D04F607E97EC}"/>
            </a:ext>
          </a:extLst>
        </xdr:cNvPr>
        <xdr:cNvSpPr/>
      </xdr:nvSpPr>
      <xdr:spPr>
        <a:xfrm>
          <a:off x="18345150" y="100774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44450</xdr:rowOff>
    </xdr:from>
    <xdr:to>
      <xdr:col>102</xdr:col>
      <xdr:colOff>165100</xdr:colOff>
      <xdr:row>62</xdr:row>
      <xdr:rowOff>146050</xdr:rowOff>
    </xdr:to>
    <xdr:sp macro="" textlink="">
      <xdr:nvSpPr>
        <xdr:cNvPr id="711" name="フローチャート: 判断 710">
          <a:extLst>
            <a:ext uri="{FF2B5EF4-FFF2-40B4-BE49-F238E27FC236}">
              <a16:creationId xmlns:a16="http://schemas.microsoft.com/office/drawing/2014/main" id="{0EB0C500-1B2B-439D-94A8-37DE9A7C8F59}"/>
            </a:ext>
          </a:extLst>
        </xdr:cNvPr>
        <xdr:cNvSpPr/>
      </xdr:nvSpPr>
      <xdr:spPr>
        <a:xfrm>
          <a:off x="17554575" y="100965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44450</xdr:rowOff>
    </xdr:from>
    <xdr:to>
      <xdr:col>98</xdr:col>
      <xdr:colOff>38100</xdr:colOff>
      <xdr:row>62</xdr:row>
      <xdr:rowOff>146050</xdr:rowOff>
    </xdr:to>
    <xdr:sp macro="" textlink="">
      <xdr:nvSpPr>
        <xdr:cNvPr id="712" name="フローチャート: 判断 711">
          <a:extLst>
            <a:ext uri="{FF2B5EF4-FFF2-40B4-BE49-F238E27FC236}">
              <a16:creationId xmlns:a16="http://schemas.microsoft.com/office/drawing/2014/main" id="{546C30D9-D476-44B4-A64D-2951C21F88CF}"/>
            </a:ext>
          </a:extLst>
        </xdr:cNvPr>
        <xdr:cNvSpPr/>
      </xdr:nvSpPr>
      <xdr:spPr>
        <a:xfrm>
          <a:off x="16754475" y="100965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5D58288F-9A2B-4E13-9646-DA050C88B15D}"/>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93C62EF9-D4D8-44E2-8E75-AF738391C430}"/>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5" name="テキスト ボックス 714">
          <a:extLst>
            <a:ext uri="{FF2B5EF4-FFF2-40B4-BE49-F238E27FC236}">
              <a16:creationId xmlns:a16="http://schemas.microsoft.com/office/drawing/2014/main" id="{B3C7F5E7-9C23-4126-814C-D3256F248153}"/>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6" name="テキスト ボックス 715">
          <a:extLst>
            <a:ext uri="{FF2B5EF4-FFF2-40B4-BE49-F238E27FC236}">
              <a16:creationId xmlns:a16="http://schemas.microsoft.com/office/drawing/2014/main" id="{F3AB1293-0F02-40F7-BD6F-8E255BC6C465}"/>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7" name="テキスト ボックス 716">
          <a:extLst>
            <a:ext uri="{FF2B5EF4-FFF2-40B4-BE49-F238E27FC236}">
              <a16:creationId xmlns:a16="http://schemas.microsoft.com/office/drawing/2014/main" id="{5EF9616F-70D7-4400-9801-6B5A50622C76}"/>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158750</xdr:rowOff>
    </xdr:from>
    <xdr:to>
      <xdr:col>116</xdr:col>
      <xdr:colOff>114300</xdr:colOff>
      <xdr:row>62</xdr:row>
      <xdr:rowOff>88900</xdr:rowOff>
    </xdr:to>
    <xdr:sp macro="" textlink="">
      <xdr:nvSpPr>
        <xdr:cNvPr id="718" name="楕円 717">
          <a:extLst>
            <a:ext uri="{FF2B5EF4-FFF2-40B4-BE49-F238E27FC236}">
              <a16:creationId xmlns:a16="http://schemas.microsoft.com/office/drawing/2014/main" id="{17EBF3A7-A928-44FD-A021-1DEB4125990F}"/>
            </a:ext>
          </a:extLst>
        </xdr:cNvPr>
        <xdr:cNvSpPr/>
      </xdr:nvSpPr>
      <xdr:spPr>
        <a:xfrm>
          <a:off x="19897725" y="100488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10177</xdr:rowOff>
    </xdr:from>
    <xdr:ext cx="469744" cy="259045"/>
    <xdr:sp macro="" textlink="">
      <xdr:nvSpPr>
        <xdr:cNvPr id="719" name="【保健センター・保健所】&#10;一人当たり面積該当値テキスト">
          <a:extLst>
            <a:ext uri="{FF2B5EF4-FFF2-40B4-BE49-F238E27FC236}">
              <a16:creationId xmlns:a16="http://schemas.microsoft.com/office/drawing/2014/main" id="{3A577525-FF65-471A-A76E-4D0B8BE40757}"/>
            </a:ext>
          </a:extLst>
        </xdr:cNvPr>
        <xdr:cNvSpPr txBox="1"/>
      </xdr:nvSpPr>
      <xdr:spPr>
        <a:xfrm>
          <a:off x="19992975" y="989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158750</xdr:rowOff>
    </xdr:from>
    <xdr:to>
      <xdr:col>112</xdr:col>
      <xdr:colOff>38100</xdr:colOff>
      <xdr:row>62</xdr:row>
      <xdr:rowOff>88900</xdr:rowOff>
    </xdr:to>
    <xdr:sp macro="" textlink="">
      <xdr:nvSpPr>
        <xdr:cNvPr id="720" name="楕円 719">
          <a:extLst>
            <a:ext uri="{FF2B5EF4-FFF2-40B4-BE49-F238E27FC236}">
              <a16:creationId xmlns:a16="http://schemas.microsoft.com/office/drawing/2014/main" id="{65CAFE9E-11B0-48F9-89E3-93138841D88B}"/>
            </a:ext>
          </a:extLst>
        </xdr:cNvPr>
        <xdr:cNvSpPr/>
      </xdr:nvSpPr>
      <xdr:spPr>
        <a:xfrm>
          <a:off x="19154775" y="100488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38100</xdr:rowOff>
    </xdr:from>
    <xdr:to>
      <xdr:col>116</xdr:col>
      <xdr:colOff>63500</xdr:colOff>
      <xdr:row>62</xdr:row>
      <xdr:rowOff>38100</xdr:rowOff>
    </xdr:to>
    <xdr:cxnSp macro="">
      <xdr:nvCxnSpPr>
        <xdr:cNvPr id="721" name="直線コネクタ 720">
          <a:extLst>
            <a:ext uri="{FF2B5EF4-FFF2-40B4-BE49-F238E27FC236}">
              <a16:creationId xmlns:a16="http://schemas.microsoft.com/office/drawing/2014/main" id="{77F1ABC8-4435-4968-A931-C8647A27D26F}"/>
            </a:ext>
          </a:extLst>
        </xdr:cNvPr>
        <xdr:cNvCxnSpPr/>
      </xdr:nvCxnSpPr>
      <xdr:spPr>
        <a:xfrm>
          <a:off x="19202400" y="1008697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139700</xdr:rowOff>
    </xdr:from>
    <xdr:to>
      <xdr:col>107</xdr:col>
      <xdr:colOff>101600</xdr:colOff>
      <xdr:row>62</xdr:row>
      <xdr:rowOff>69850</xdr:rowOff>
    </xdr:to>
    <xdr:sp macro="" textlink="">
      <xdr:nvSpPr>
        <xdr:cNvPr id="722" name="楕円 721">
          <a:extLst>
            <a:ext uri="{FF2B5EF4-FFF2-40B4-BE49-F238E27FC236}">
              <a16:creationId xmlns:a16="http://schemas.microsoft.com/office/drawing/2014/main" id="{7BD83D70-E416-438C-8CB5-4CE6BDDEC5D7}"/>
            </a:ext>
          </a:extLst>
        </xdr:cNvPr>
        <xdr:cNvSpPr/>
      </xdr:nvSpPr>
      <xdr:spPr>
        <a:xfrm>
          <a:off x="18345150" y="100298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19050</xdr:rowOff>
    </xdr:from>
    <xdr:to>
      <xdr:col>111</xdr:col>
      <xdr:colOff>177800</xdr:colOff>
      <xdr:row>62</xdr:row>
      <xdr:rowOff>38100</xdr:rowOff>
    </xdr:to>
    <xdr:cxnSp macro="">
      <xdr:nvCxnSpPr>
        <xdr:cNvPr id="723" name="直線コネクタ 722">
          <a:extLst>
            <a:ext uri="{FF2B5EF4-FFF2-40B4-BE49-F238E27FC236}">
              <a16:creationId xmlns:a16="http://schemas.microsoft.com/office/drawing/2014/main" id="{EDD8389D-3FD8-4DC1-8433-13092FDD1A72}"/>
            </a:ext>
          </a:extLst>
        </xdr:cNvPr>
        <xdr:cNvCxnSpPr/>
      </xdr:nvCxnSpPr>
      <xdr:spPr>
        <a:xfrm>
          <a:off x="18392775" y="10067925"/>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139700</xdr:rowOff>
    </xdr:from>
    <xdr:to>
      <xdr:col>102</xdr:col>
      <xdr:colOff>165100</xdr:colOff>
      <xdr:row>62</xdr:row>
      <xdr:rowOff>69850</xdr:rowOff>
    </xdr:to>
    <xdr:sp macro="" textlink="">
      <xdr:nvSpPr>
        <xdr:cNvPr id="724" name="楕円 723">
          <a:extLst>
            <a:ext uri="{FF2B5EF4-FFF2-40B4-BE49-F238E27FC236}">
              <a16:creationId xmlns:a16="http://schemas.microsoft.com/office/drawing/2014/main" id="{13AD2C65-F557-4BA4-B002-959F79A4E307}"/>
            </a:ext>
          </a:extLst>
        </xdr:cNvPr>
        <xdr:cNvSpPr/>
      </xdr:nvSpPr>
      <xdr:spPr>
        <a:xfrm>
          <a:off x="17554575" y="100298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19050</xdr:rowOff>
    </xdr:from>
    <xdr:to>
      <xdr:col>107</xdr:col>
      <xdr:colOff>50800</xdr:colOff>
      <xdr:row>62</xdr:row>
      <xdr:rowOff>19050</xdr:rowOff>
    </xdr:to>
    <xdr:cxnSp macro="">
      <xdr:nvCxnSpPr>
        <xdr:cNvPr id="725" name="直線コネクタ 724">
          <a:extLst>
            <a:ext uri="{FF2B5EF4-FFF2-40B4-BE49-F238E27FC236}">
              <a16:creationId xmlns:a16="http://schemas.microsoft.com/office/drawing/2014/main" id="{66152298-C139-48F7-B118-017F522B68E8}"/>
            </a:ext>
          </a:extLst>
        </xdr:cNvPr>
        <xdr:cNvCxnSpPr/>
      </xdr:nvCxnSpPr>
      <xdr:spPr>
        <a:xfrm>
          <a:off x="17602200" y="100679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139700</xdr:rowOff>
    </xdr:from>
    <xdr:to>
      <xdr:col>98</xdr:col>
      <xdr:colOff>38100</xdr:colOff>
      <xdr:row>62</xdr:row>
      <xdr:rowOff>69850</xdr:rowOff>
    </xdr:to>
    <xdr:sp macro="" textlink="">
      <xdr:nvSpPr>
        <xdr:cNvPr id="726" name="楕円 725">
          <a:extLst>
            <a:ext uri="{FF2B5EF4-FFF2-40B4-BE49-F238E27FC236}">
              <a16:creationId xmlns:a16="http://schemas.microsoft.com/office/drawing/2014/main" id="{E7A0B38B-D8CA-4DE0-BB5B-D76322FDB5A3}"/>
            </a:ext>
          </a:extLst>
        </xdr:cNvPr>
        <xdr:cNvSpPr/>
      </xdr:nvSpPr>
      <xdr:spPr>
        <a:xfrm>
          <a:off x="16754475" y="100298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19050</xdr:rowOff>
    </xdr:from>
    <xdr:to>
      <xdr:col>102</xdr:col>
      <xdr:colOff>114300</xdr:colOff>
      <xdr:row>62</xdr:row>
      <xdr:rowOff>19050</xdr:rowOff>
    </xdr:to>
    <xdr:cxnSp macro="">
      <xdr:nvCxnSpPr>
        <xdr:cNvPr id="727" name="直線コネクタ 726">
          <a:extLst>
            <a:ext uri="{FF2B5EF4-FFF2-40B4-BE49-F238E27FC236}">
              <a16:creationId xmlns:a16="http://schemas.microsoft.com/office/drawing/2014/main" id="{56FB0480-DBF0-4F14-9D41-76B2906D28E9}"/>
            </a:ext>
          </a:extLst>
        </xdr:cNvPr>
        <xdr:cNvCxnSpPr/>
      </xdr:nvCxnSpPr>
      <xdr:spPr>
        <a:xfrm>
          <a:off x="16802100" y="100679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118127</xdr:rowOff>
    </xdr:from>
    <xdr:ext cx="469744" cy="259045"/>
    <xdr:sp macro="" textlink="">
      <xdr:nvSpPr>
        <xdr:cNvPr id="728" name="n_1aveValue【保健センター・保健所】&#10;一人当たり面積">
          <a:extLst>
            <a:ext uri="{FF2B5EF4-FFF2-40B4-BE49-F238E27FC236}">
              <a16:creationId xmlns:a16="http://schemas.microsoft.com/office/drawing/2014/main" id="{FC285F09-E717-4650-849F-D809745AA7EE}"/>
            </a:ext>
          </a:extLst>
        </xdr:cNvPr>
        <xdr:cNvSpPr txBox="1"/>
      </xdr:nvSpPr>
      <xdr:spPr>
        <a:xfrm>
          <a:off x="18983402" y="1017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118127</xdr:rowOff>
    </xdr:from>
    <xdr:ext cx="469744" cy="259045"/>
    <xdr:sp macro="" textlink="">
      <xdr:nvSpPr>
        <xdr:cNvPr id="729" name="n_2aveValue【保健センター・保健所】&#10;一人当たり面積">
          <a:extLst>
            <a:ext uri="{FF2B5EF4-FFF2-40B4-BE49-F238E27FC236}">
              <a16:creationId xmlns:a16="http://schemas.microsoft.com/office/drawing/2014/main" id="{60BD7479-236E-4BD4-AF7E-0B4994F54A74}"/>
            </a:ext>
          </a:extLst>
        </xdr:cNvPr>
        <xdr:cNvSpPr txBox="1"/>
      </xdr:nvSpPr>
      <xdr:spPr>
        <a:xfrm>
          <a:off x="18183302" y="1017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137177</xdr:rowOff>
    </xdr:from>
    <xdr:ext cx="469744" cy="259045"/>
    <xdr:sp macro="" textlink="">
      <xdr:nvSpPr>
        <xdr:cNvPr id="730" name="n_3aveValue【保健センター・保健所】&#10;一人当たり面積">
          <a:extLst>
            <a:ext uri="{FF2B5EF4-FFF2-40B4-BE49-F238E27FC236}">
              <a16:creationId xmlns:a16="http://schemas.microsoft.com/office/drawing/2014/main" id="{3F0E41D7-45CE-4D57-AAD7-96B042AC9F72}"/>
            </a:ext>
          </a:extLst>
        </xdr:cNvPr>
        <xdr:cNvSpPr txBox="1"/>
      </xdr:nvSpPr>
      <xdr:spPr>
        <a:xfrm>
          <a:off x="17383202" y="1018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137177</xdr:rowOff>
    </xdr:from>
    <xdr:ext cx="469744" cy="259045"/>
    <xdr:sp macro="" textlink="">
      <xdr:nvSpPr>
        <xdr:cNvPr id="731" name="n_4aveValue【保健センター・保健所】&#10;一人当たり面積">
          <a:extLst>
            <a:ext uri="{FF2B5EF4-FFF2-40B4-BE49-F238E27FC236}">
              <a16:creationId xmlns:a16="http://schemas.microsoft.com/office/drawing/2014/main" id="{022B3D4E-8D99-48CB-B713-9B96A7E0172B}"/>
            </a:ext>
          </a:extLst>
        </xdr:cNvPr>
        <xdr:cNvSpPr txBox="1"/>
      </xdr:nvSpPr>
      <xdr:spPr>
        <a:xfrm>
          <a:off x="16592627" y="1018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105427</xdr:rowOff>
    </xdr:from>
    <xdr:ext cx="469744" cy="259045"/>
    <xdr:sp macro="" textlink="">
      <xdr:nvSpPr>
        <xdr:cNvPr id="732" name="n_1mainValue【保健センター・保健所】&#10;一人当たり面積">
          <a:extLst>
            <a:ext uri="{FF2B5EF4-FFF2-40B4-BE49-F238E27FC236}">
              <a16:creationId xmlns:a16="http://schemas.microsoft.com/office/drawing/2014/main" id="{E9BC033B-6EFD-466B-A6CE-66D48EE5F581}"/>
            </a:ext>
          </a:extLst>
        </xdr:cNvPr>
        <xdr:cNvSpPr txBox="1"/>
      </xdr:nvSpPr>
      <xdr:spPr>
        <a:xfrm>
          <a:off x="18983402" y="9827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86377</xdr:rowOff>
    </xdr:from>
    <xdr:ext cx="469744" cy="259045"/>
    <xdr:sp macro="" textlink="">
      <xdr:nvSpPr>
        <xdr:cNvPr id="733" name="n_2mainValue【保健センター・保健所】&#10;一人当たり面積">
          <a:extLst>
            <a:ext uri="{FF2B5EF4-FFF2-40B4-BE49-F238E27FC236}">
              <a16:creationId xmlns:a16="http://schemas.microsoft.com/office/drawing/2014/main" id="{6B15603F-2A43-43E9-82AC-191BE9FF98B8}"/>
            </a:ext>
          </a:extLst>
        </xdr:cNvPr>
        <xdr:cNvSpPr txBox="1"/>
      </xdr:nvSpPr>
      <xdr:spPr>
        <a:xfrm>
          <a:off x="18183302" y="980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86377</xdr:rowOff>
    </xdr:from>
    <xdr:ext cx="469744" cy="259045"/>
    <xdr:sp macro="" textlink="">
      <xdr:nvSpPr>
        <xdr:cNvPr id="734" name="n_3mainValue【保健センター・保健所】&#10;一人当たり面積">
          <a:extLst>
            <a:ext uri="{FF2B5EF4-FFF2-40B4-BE49-F238E27FC236}">
              <a16:creationId xmlns:a16="http://schemas.microsoft.com/office/drawing/2014/main" id="{2C2D126A-552B-43D4-ACA5-598BE80E20DF}"/>
            </a:ext>
          </a:extLst>
        </xdr:cNvPr>
        <xdr:cNvSpPr txBox="1"/>
      </xdr:nvSpPr>
      <xdr:spPr>
        <a:xfrm>
          <a:off x="17383202" y="980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86377</xdr:rowOff>
    </xdr:from>
    <xdr:ext cx="469744" cy="259045"/>
    <xdr:sp macro="" textlink="">
      <xdr:nvSpPr>
        <xdr:cNvPr id="735" name="n_4mainValue【保健センター・保健所】&#10;一人当たり面積">
          <a:extLst>
            <a:ext uri="{FF2B5EF4-FFF2-40B4-BE49-F238E27FC236}">
              <a16:creationId xmlns:a16="http://schemas.microsoft.com/office/drawing/2014/main" id="{CF0DC13B-486B-4D6D-978A-59C00AF94B8D}"/>
            </a:ext>
          </a:extLst>
        </xdr:cNvPr>
        <xdr:cNvSpPr txBox="1"/>
      </xdr:nvSpPr>
      <xdr:spPr>
        <a:xfrm>
          <a:off x="16592627" y="980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6" name="正方形/長方形 735">
          <a:extLst>
            <a:ext uri="{FF2B5EF4-FFF2-40B4-BE49-F238E27FC236}">
              <a16:creationId xmlns:a16="http://schemas.microsoft.com/office/drawing/2014/main" id="{586545E7-4905-4636-95CB-C2DF1523CBB9}"/>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72</xdr:row>
      <xdr:rowOff>127000</xdr:rowOff>
    </xdr:from>
    <xdr:to>
      <xdr:col>73</xdr:col>
      <xdr:colOff>63500</xdr:colOff>
      <xdr:row>74</xdr:row>
      <xdr:rowOff>38100</xdr:rowOff>
    </xdr:to>
    <xdr:sp macro="" textlink="">
      <xdr:nvSpPr>
        <xdr:cNvPr id="737" name="正方形/長方形 736">
          <a:extLst>
            <a:ext uri="{FF2B5EF4-FFF2-40B4-BE49-F238E27FC236}">
              <a16:creationId xmlns:a16="http://schemas.microsoft.com/office/drawing/2014/main" id="{940F86E5-0218-4311-A7B8-939F93133743}"/>
            </a:ext>
          </a:extLst>
        </xdr:cNvPr>
        <xdr:cNvSpPr/>
      </xdr:nvSpPr>
      <xdr:spPr>
        <a:xfrm>
          <a:off x="112109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73</xdr:row>
      <xdr:rowOff>158750</xdr:rowOff>
    </xdr:from>
    <xdr:to>
      <xdr:col>73</xdr:col>
      <xdr:colOff>63500</xdr:colOff>
      <xdr:row>75</xdr:row>
      <xdr:rowOff>69850</xdr:rowOff>
    </xdr:to>
    <xdr:sp macro="" textlink="">
      <xdr:nvSpPr>
        <xdr:cNvPr id="738" name="正方形/長方形 737">
          <a:extLst>
            <a:ext uri="{FF2B5EF4-FFF2-40B4-BE49-F238E27FC236}">
              <a16:creationId xmlns:a16="http://schemas.microsoft.com/office/drawing/2014/main" id="{F581FF92-3394-4EAD-B8C9-0455D2297BCC}"/>
            </a:ext>
          </a:extLst>
        </xdr:cNvPr>
        <xdr:cNvSpPr/>
      </xdr:nvSpPr>
      <xdr:spPr>
        <a:xfrm>
          <a:off x="112109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72</xdr:row>
      <xdr:rowOff>127000</xdr:rowOff>
    </xdr:from>
    <xdr:to>
      <xdr:col>80</xdr:col>
      <xdr:colOff>0</xdr:colOff>
      <xdr:row>74</xdr:row>
      <xdr:rowOff>38100</xdr:rowOff>
    </xdr:to>
    <xdr:sp macro="" textlink="">
      <xdr:nvSpPr>
        <xdr:cNvPr id="739" name="正方形/長方形 738">
          <a:extLst>
            <a:ext uri="{FF2B5EF4-FFF2-40B4-BE49-F238E27FC236}">
              <a16:creationId xmlns:a16="http://schemas.microsoft.com/office/drawing/2014/main" id="{92F4AD4F-C538-4E99-B30C-C45415A7BC20}"/>
            </a:ext>
          </a:extLst>
        </xdr:cNvPr>
        <xdr:cNvSpPr/>
      </xdr:nvSpPr>
      <xdr:spPr>
        <a:xfrm>
          <a:off x="123444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73</xdr:row>
      <xdr:rowOff>158750</xdr:rowOff>
    </xdr:from>
    <xdr:to>
      <xdr:col>80</xdr:col>
      <xdr:colOff>0</xdr:colOff>
      <xdr:row>75</xdr:row>
      <xdr:rowOff>69850</xdr:rowOff>
    </xdr:to>
    <xdr:sp macro="" textlink="">
      <xdr:nvSpPr>
        <xdr:cNvPr id="740" name="正方形/長方形 739">
          <a:extLst>
            <a:ext uri="{FF2B5EF4-FFF2-40B4-BE49-F238E27FC236}">
              <a16:creationId xmlns:a16="http://schemas.microsoft.com/office/drawing/2014/main" id="{117D7725-C5DC-465F-A5B2-338A88FC0867}"/>
            </a:ext>
          </a:extLst>
        </xdr:cNvPr>
        <xdr:cNvSpPr/>
      </xdr:nvSpPr>
      <xdr:spPr>
        <a:xfrm>
          <a:off x="123444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正方形/長方形 740">
          <a:extLst>
            <a:ext uri="{FF2B5EF4-FFF2-40B4-BE49-F238E27FC236}">
              <a16:creationId xmlns:a16="http://schemas.microsoft.com/office/drawing/2014/main" id="{DBA43FFE-DE0B-4BE5-86A4-98BAC3231A59}"/>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42" name="正方形/長方形 741">
          <a:extLst>
            <a:ext uri="{FF2B5EF4-FFF2-40B4-BE49-F238E27FC236}">
              <a16:creationId xmlns:a16="http://schemas.microsoft.com/office/drawing/2014/main" id="{8148655A-0365-4C4B-ADF8-E36977D95864}"/>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72</xdr:row>
      <xdr:rowOff>127000</xdr:rowOff>
    </xdr:from>
    <xdr:to>
      <xdr:col>104</xdr:col>
      <xdr:colOff>0</xdr:colOff>
      <xdr:row>74</xdr:row>
      <xdr:rowOff>38100</xdr:rowOff>
    </xdr:to>
    <xdr:sp macro="" textlink="">
      <xdr:nvSpPr>
        <xdr:cNvPr id="743" name="正方形/長方形 742">
          <a:extLst>
            <a:ext uri="{FF2B5EF4-FFF2-40B4-BE49-F238E27FC236}">
              <a16:creationId xmlns:a16="http://schemas.microsoft.com/office/drawing/2014/main" id="{65E6FAE0-E4B3-46C8-8C75-899245A97B60}"/>
            </a:ext>
          </a:extLst>
        </xdr:cNvPr>
        <xdr:cNvSpPr/>
      </xdr:nvSpPr>
      <xdr:spPr>
        <a:xfrm>
          <a:off x="16459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73</xdr:row>
      <xdr:rowOff>158750</xdr:rowOff>
    </xdr:from>
    <xdr:to>
      <xdr:col>104</xdr:col>
      <xdr:colOff>0</xdr:colOff>
      <xdr:row>75</xdr:row>
      <xdr:rowOff>69850</xdr:rowOff>
    </xdr:to>
    <xdr:sp macro="" textlink="">
      <xdr:nvSpPr>
        <xdr:cNvPr id="744" name="正方形/長方形 743">
          <a:extLst>
            <a:ext uri="{FF2B5EF4-FFF2-40B4-BE49-F238E27FC236}">
              <a16:creationId xmlns:a16="http://schemas.microsoft.com/office/drawing/2014/main" id="{76609261-501B-401F-A46A-249B733DA8EC}"/>
            </a:ext>
          </a:extLst>
        </xdr:cNvPr>
        <xdr:cNvSpPr/>
      </xdr:nvSpPr>
      <xdr:spPr>
        <a:xfrm>
          <a:off x="16459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72</xdr:row>
      <xdr:rowOff>127000</xdr:rowOff>
    </xdr:from>
    <xdr:to>
      <xdr:col>110</xdr:col>
      <xdr:colOff>127000</xdr:colOff>
      <xdr:row>74</xdr:row>
      <xdr:rowOff>38100</xdr:rowOff>
    </xdr:to>
    <xdr:sp macro="" textlink="">
      <xdr:nvSpPr>
        <xdr:cNvPr id="745" name="正方形/長方形 744">
          <a:extLst>
            <a:ext uri="{FF2B5EF4-FFF2-40B4-BE49-F238E27FC236}">
              <a16:creationId xmlns:a16="http://schemas.microsoft.com/office/drawing/2014/main" id="{DB0E96F7-00D7-493E-BE32-A15B1CE8E222}"/>
            </a:ext>
          </a:extLst>
        </xdr:cNvPr>
        <xdr:cNvSpPr/>
      </xdr:nvSpPr>
      <xdr:spPr>
        <a:xfrm>
          <a:off x="176117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73</xdr:row>
      <xdr:rowOff>158750</xdr:rowOff>
    </xdr:from>
    <xdr:to>
      <xdr:col>110</xdr:col>
      <xdr:colOff>127000</xdr:colOff>
      <xdr:row>75</xdr:row>
      <xdr:rowOff>69850</xdr:rowOff>
    </xdr:to>
    <xdr:sp macro="" textlink="">
      <xdr:nvSpPr>
        <xdr:cNvPr id="746" name="正方形/長方形 745">
          <a:extLst>
            <a:ext uri="{FF2B5EF4-FFF2-40B4-BE49-F238E27FC236}">
              <a16:creationId xmlns:a16="http://schemas.microsoft.com/office/drawing/2014/main" id="{3997F6A0-06CE-4430-96D1-AED182E4A27D}"/>
            </a:ext>
          </a:extLst>
        </xdr:cNvPr>
        <xdr:cNvSpPr/>
      </xdr:nvSpPr>
      <xdr:spPr>
        <a:xfrm>
          <a:off x="176117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7" name="正方形/長方形 746">
          <a:extLst>
            <a:ext uri="{FF2B5EF4-FFF2-40B4-BE49-F238E27FC236}">
              <a16:creationId xmlns:a16="http://schemas.microsoft.com/office/drawing/2014/main" id="{58729C86-72E6-41E6-A373-47E06828A483}"/>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65E6E67F-2957-4582-A7D5-E9316DF7C1B2}"/>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E5A48904-C06D-499C-9054-5611B2EEE7A2}"/>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6B8FAD59-1FA1-4340-9963-9B6C2B6A08B9}"/>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6D637ABF-0166-4BE2-A972-430389F988F9}"/>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916C72CC-1EE6-403E-98B7-B7E3F5FF91F9}"/>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15899D6D-3376-4701-A437-5C1DB5A9A6F2}"/>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7EAF8E57-93A8-428E-927D-E98D279764A0}"/>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B7FEB936-C82D-4331-91AF-5E9556673C96}"/>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6" name="テキスト ボックス 755">
          <a:extLst>
            <a:ext uri="{FF2B5EF4-FFF2-40B4-BE49-F238E27FC236}">
              <a16:creationId xmlns:a16="http://schemas.microsoft.com/office/drawing/2014/main" id="{A95ADAA9-D057-4844-B9C6-149698598649}"/>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7" name="直線コネクタ 756">
          <a:extLst>
            <a:ext uri="{FF2B5EF4-FFF2-40B4-BE49-F238E27FC236}">
              <a16:creationId xmlns:a16="http://schemas.microsoft.com/office/drawing/2014/main" id="{5CDE6D72-C331-4CDD-82F8-3FA765072616}"/>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8" name="テキスト ボックス 757">
          <a:extLst>
            <a:ext uri="{FF2B5EF4-FFF2-40B4-BE49-F238E27FC236}">
              <a16:creationId xmlns:a16="http://schemas.microsoft.com/office/drawing/2014/main" id="{8F026A47-8442-4865-9B38-110E5EF4D0CC}"/>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59" name="直線コネクタ 758">
          <a:extLst>
            <a:ext uri="{FF2B5EF4-FFF2-40B4-BE49-F238E27FC236}">
              <a16:creationId xmlns:a16="http://schemas.microsoft.com/office/drawing/2014/main" id="{A19960D2-ED48-40AB-8376-044130F12FB7}"/>
            </a:ext>
          </a:extLst>
        </xdr:cNvPr>
        <xdr:cNvCxnSpPr/>
      </xdr:nvCxnSpPr>
      <xdr:spPr>
        <a:xfrm>
          <a:off x="11210925" y="17735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60" name="テキスト ボックス 759">
          <a:extLst>
            <a:ext uri="{FF2B5EF4-FFF2-40B4-BE49-F238E27FC236}">
              <a16:creationId xmlns:a16="http://schemas.microsoft.com/office/drawing/2014/main" id="{527A1F11-4219-4A61-BEBD-F173F5109ECC}"/>
            </a:ext>
          </a:extLst>
        </xdr:cNvPr>
        <xdr:cNvSpPr txBox="1"/>
      </xdr:nvSpPr>
      <xdr:spPr>
        <a:xfrm>
          <a:off x="10845966" y="17590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61" name="直線コネクタ 760">
          <a:extLst>
            <a:ext uri="{FF2B5EF4-FFF2-40B4-BE49-F238E27FC236}">
              <a16:creationId xmlns:a16="http://schemas.microsoft.com/office/drawing/2014/main" id="{92D5EF1E-7377-4CA3-B262-D74556ED97AB}"/>
            </a:ext>
          </a:extLst>
        </xdr:cNvPr>
        <xdr:cNvCxnSpPr/>
      </xdr:nvCxnSpPr>
      <xdr:spPr>
        <a:xfrm>
          <a:off x="11210925" y="17278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62" name="テキスト ボックス 761">
          <a:extLst>
            <a:ext uri="{FF2B5EF4-FFF2-40B4-BE49-F238E27FC236}">
              <a16:creationId xmlns:a16="http://schemas.microsoft.com/office/drawing/2014/main" id="{15C1EE7B-7C13-469E-AA6B-3071E776301C}"/>
            </a:ext>
          </a:extLst>
        </xdr:cNvPr>
        <xdr:cNvSpPr txBox="1"/>
      </xdr:nvSpPr>
      <xdr:spPr>
        <a:xfrm>
          <a:off x="10845966"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63" name="直線コネクタ 762">
          <a:extLst>
            <a:ext uri="{FF2B5EF4-FFF2-40B4-BE49-F238E27FC236}">
              <a16:creationId xmlns:a16="http://schemas.microsoft.com/office/drawing/2014/main" id="{6D9045D5-DECB-4158-863E-014A6B76CD63}"/>
            </a:ext>
          </a:extLst>
        </xdr:cNvPr>
        <xdr:cNvCxnSpPr/>
      </xdr:nvCxnSpPr>
      <xdr:spPr>
        <a:xfrm>
          <a:off x="11210925" y="16821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64" name="テキスト ボックス 763">
          <a:extLst>
            <a:ext uri="{FF2B5EF4-FFF2-40B4-BE49-F238E27FC236}">
              <a16:creationId xmlns:a16="http://schemas.microsoft.com/office/drawing/2014/main" id="{F55D5A44-F728-4A35-ACF3-71075ED75B55}"/>
            </a:ext>
          </a:extLst>
        </xdr:cNvPr>
        <xdr:cNvSpPr txBox="1"/>
      </xdr:nvSpPr>
      <xdr:spPr>
        <a:xfrm>
          <a:off x="10845966"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65" name="直線コネクタ 764">
          <a:extLst>
            <a:ext uri="{FF2B5EF4-FFF2-40B4-BE49-F238E27FC236}">
              <a16:creationId xmlns:a16="http://schemas.microsoft.com/office/drawing/2014/main" id="{7AB54F08-9DD4-4983-B846-85A64754AD09}"/>
            </a:ext>
          </a:extLst>
        </xdr:cNvPr>
        <xdr:cNvCxnSpPr/>
      </xdr:nvCxnSpPr>
      <xdr:spPr>
        <a:xfrm>
          <a:off x="11210925" y="16363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66" name="テキスト ボックス 765">
          <a:extLst>
            <a:ext uri="{FF2B5EF4-FFF2-40B4-BE49-F238E27FC236}">
              <a16:creationId xmlns:a16="http://schemas.microsoft.com/office/drawing/2014/main" id="{58569F94-945E-4AFC-B95A-F8DF213C5FA6}"/>
            </a:ext>
          </a:extLst>
        </xdr:cNvPr>
        <xdr:cNvSpPr txBox="1"/>
      </xdr:nvSpPr>
      <xdr:spPr>
        <a:xfrm>
          <a:off x="10845966"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a:extLst>
            <a:ext uri="{FF2B5EF4-FFF2-40B4-BE49-F238E27FC236}">
              <a16:creationId xmlns:a16="http://schemas.microsoft.com/office/drawing/2014/main" id="{15382BFE-2E89-48DE-A3AC-A790D48E954A}"/>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8" name="テキスト ボックス 767">
          <a:extLst>
            <a:ext uri="{FF2B5EF4-FFF2-40B4-BE49-F238E27FC236}">
              <a16:creationId xmlns:a16="http://schemas.microsoft.com/office/drawing/2014/main" id="{7C8D19B7-2C72-4A16-9E5A-B9B3BF8909D3}"/>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9" name="【庁舎】&#10;有形固定資産減価償却率グラフ枠">
          <a:extLst>
            <a:ext uri="{FF2B5EF4-FFF2-40B4-BE49-F238E27FC236}">
              <a16:creationId xmlns:a16="http://schemas.microsoft.com/office/drawing/2014/main" id="{0D1F4B56-B2B0-4D63-8128-8B3B42AF320E}"/>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763</xdr:rowOff>
    </xdr:from>
    <xdr:to>
      <xdr:col>85</xdr:col>
      <xdr:colOff>126364</xdr:colOff>
      <xdr:row>107</xdr:row>
      <xdr:rowOff>124206</xdr:rowOff>
    </xdr:to>
    <xdr:cxnSp macro="">
      <xdr:nvCxnSpPr>
        <xdr:cNvPr id="770" name="直線コネクタ 769">
          <a:extLst>
            <a:ext uri="{FF2B5EF4-FFF2-40B4-BE49-F238E27FC236}">
              <a16:creationId xmlns:a16="http://schemas.microsoft.com/office/drawing/2014/main" id="{A5167C3D-FCDD-4D99-BDFA-06E09B8C69E0}"/>
            </a:ext>
          </a:extLst>
        </xdr:cNvPr>
        <xdr:cNvCxnSpPr/>
      </xdr:nvCxnSpPr>
      <xdr:spPr>
        <a:xfrm flipV="1">
          <a:off x="14696439" y="16459963"/>
          <a:ext cx="0" cy="1148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128033</xdr:rowOff>
    </xdr:from>
    <xdr:ext cx="405111" cy="259045"/>
    <xdr:sp macro="" textlink="">
      <xdr:nvSpPr>
        <xdr:cNvPr id="771" name="【庁舎】&#10;有形固定資産減価償却率最小値テキスト">
          <a:extLst>
            <a:ext uri="{FF2B5EF4-FFF2-40B4-BE49-F238E27FC236}">
              <a16:creationId xmlns:a16="http://schemas.microsoft.com/office/drawing/2014/main" id="{DC5B5663-A58E-4297-8174-4DBB411F2A6B}"/>
            </a:ext>
          </a:extLst>
        </xdr:cNvPr>
        <xdr:cNvSpPr txBox="1"/>
      </xdr:nvSpPr>
      <xdr:spPr>
        <a:xfrm>
          <a:off x="14735175" y="17612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124206</xdr:rowOff>
    </xdr:from>
    <xdr:to>
      <xdr:col>86</xdr:col>
      <xdr:colOff>25400</xdr:colOff>
      <xdr:row>107</xdr:row>
      <xdr:rowOff>124206</xdr:rowOff>
    </xdr:to>
    <xdr:cxnSp macro="">
      <xdr:nvCxnSpPr>
        <xdr:cNvPr id="772" name="直線コネクタ 771">
          <a:extLst>
            <a:ext uri="{FF2B5EF4-FFF2-40B4-BE49-F238E27FC236}">
              <a16:creationId xmlns:a16="http://schemas.microsoft.com/office/drawing/2014/main" id="{096B76E4-3BCE-4FBD-B3E7-299305022742}"/>
            </a:ext>
          </a:extLst>
        </xdr:cNvPr>
        <xdr:cNvCxnSpPr/>
      </xdr:nvCxnSpPr>
      <xdr:spPr>
        <a:xfrm>
          <a:off x="14611350" y="176089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118890</xdr:rowOff>
    </xdr:from>
    <xdr:ext cx="405111" cy="259045"/>
    <xdr:sp macro="" textlink="">
      <xdr:nvSpPr>
        <xdr:cNvPr id="773" name="【庁舎】&#10;有形固定資産減価償却率最大値テキスト">
          <a:extLst>
            <a:ext uri="{FF2B5EF4-FFF2-40B4-BE49-F238E27FC236}">
              <a16:creationId xmlns:a16="http://schemas.microsoft.com/office/drawing/2014/main" id="{9572DA2F-1FA1-4852-8A0E-EBA987F380AB}"/>
            </a:ext>
          </a:extLst>
        </xdr:cNvPr>
        <xdr:cNvSpPr txBox="1"/>
      </xdr:nvSpPr>
      <xdr:spPr>
        <a:xfrm>
          <a:off x="14735175" y="16238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763</xdr:rowOff>
    </xdr:from>
    <xdr:to>
      <xdr:col>86</xdr:col>
      <xdr:colOff>25400</xdr:colOff>
      <xdr:row>101</xdr:row>
      <xdr:rowOff>763</xdr:rowOff>
    </xdr:to>
    <xdr:cxnSp macro="">
      <xdr:nvCxnSpPr>
        <xdr:cNvPr id="774" name="直線コネクタ 773">
          <a:extLst>
            <a:ext uri="{FF2B5EF4-FFF2-40B4-BE49-F238E27FC236}">
              <a16:creationId xmlns:a16="http://schemas.microsoft.com/office/drawing/2014/main" id="{E6D5C104-A0A0-4577-BF8F-9C66456FFD68}"/>
            </a:ext>
          </a:extLst>
        </xdr:cNvPr>
        <xdr:cNvCxnSpPr/>
      </xdr:nvCxnSpPr>
      <xdr:spPr>
        <a:xfrm>
          <a:off x="14611350" y="164599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73423</xdr:rowOff>
    </xdr:from>
    <xdr:ext cx="405111" cy="259045"/>
    <xdr:sp macro="" textlink="">
      <xdr:nvSpPr>
        <xdr:cNvPr id="775" name="【庁舎】&#10;有形固定資産減価償却率平均値テキスト">
          <a:extLst>
            <a:ext uri="{FF2B5EF4-FFF2-40B4-BE49-F238E27FC236}">
              <a16:creationId xmlns:a16="http://schemas.microsoft.com/office/drawing/2014/main" id="{A876FED1-5BE2-44BD-98A9-BE28D5CB7870}"/>
            </a:ext>
          </a:extLst>
        </xdr:cNvPr>
        <xdr:cNvSpPr txBox="1"/>
      </xdr:nvSpPr>
      <xdr:spPr>
        <a:xfrm>
          <a:off x="14735175" y="168755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50546</xdr:rowOff>
    </xdr:from>
    <xdr:to>
      <xdr:col>85</xdr:col>
      <xdr:colOff>177800</xdr:colOff>
      <xdr:row>104</xdr:row>
      <xdr:rowOff>152146</xdr:rowOff>
    </xdr:to>
    <xdr:sp macro="" textlink="">
      <xdr:nvSpPr>
        <xdr:cNvPr id="776" name="フローチャート: 判断 775">
          <a:extLst>
            <a:ext uri="{FF2B5EF4-FFF2-40B4-BE49-F238E27FC236}">
              <a16:creationId xmlns:a16="http://schemas.microsoft.com/office/drawing/2014/main" id="{4A76D799-01C3-4266-B0BA-424AB0E8895F}"/>
            </a:ext>
          </a:extLst>
        </xdr:cNvPr>
        <xdr:cNvSpPr/>
      </xdr:nvSpPr>
      <xdr:spPr>
        <a:xfrm>
          <a:off x="14649450" y="1702092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98552</xdr:rowOff>
    </xdr:from>
    <xdr:to>
      <xdr:col>81</xdr:col>
      <xdr:colOff>101600</xdr:colOff>
      <xdr:row>105</xdr:row>
      <xdr:rowOff>28702</xdr:rowOff>
    </xdr:to>
    <xdr:sp macro="" textlink="">
      <xdr:nvSpPr>
        <xdr:cNvPr id="777" name="フローチャート: 判断 776">
          <a:extLst>
            <a:ext uri="{FF2B5EF4-FFF2-40B4-BE49-F238E27FC236}">
              <a16:creationId xmlns:a16="http://schemas.microsoft.com/office/drawing/2014/main" id="{89ECFDCA-5905-4FE3-ACAF-1D6F6B73DD66}"/>
            </a:ext>
          </a:extLst>
        </xdr:cNvPr>
        <xdr:cNvSpPr/>
      </xdr:nvSpPr>
      <xdr:spPr>
        <a:xfrm>
          <a:off x="13887450" y="1707527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71120</xdr:rowOff>
    </xdr:from>
    <xdr:to>
      <xdr:col>76</xdr:col>
      <xdr:colOff>165100</xdr:colOff>
      <xdr:row>105</xdr:row>
      <xdr:rowOff>1270</xdr:rowOff>
    </xdr:to>
    <xdr:sp macro="" textlink="">
      <xdr:nvSpPr>
        <xdr:cNvPr id="778" name="フローチャート: 判断 777">
          <a:extLst>
            <a:ext uri="{FF2B5EF4-FFF2-40B4-BE49-F238E27FC236}">
              <a16:creationId xmlns:a16="http://schemas.microsoft.com/office/drawing/2014/main" id="{E064D08F-63CF-4BA4-86D2-43F854694C55}"/>
            </a:ext>
          </a:extLst>
        </xdr:cNvPr>
        <xdr:cNvSpPr/>
      </xdr:nvSpPr>
      <xdr:spPr>
        <a:xfrm>
          <a:off x="13096875" y="170414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41402</xdr:rowOff>
    </xdr:from>
    <xdr:to>
      <xdr:col>72</xdr:col>
      <xdr:colOff>38100</xdr:colOff>
      <xdr:row>104</xdr:row>
      <xdr:rowOff>143002</xdr:rowOff>
    </xdr:to>
    <xdr:sp macro="" textlink="">
      <xdr:nvSpPr>
        <xdr:cNvPr id="779" name="フローチャート: 判断 778">
          <a:extLst>
            <a:ext uri="{FF2B5EF4-FFF2-40B4-BE49-F238E27FC236}">
              <a16:creationId xmlns:a16="http://schemas.microsoft.com/office/drawing/2014/main" id="{400C9B5D-9D51-4FCB-B0A9-59A370161D18}"/>
            </a:ext>
          </a:extLst>
        </xdr:cNvPr>
        <xdr:cNvSpPr/>
      </xdr:nvSpPr>
      <xdr:spPr>
        <a:xfrm>
          <a:off x="12296775" y="1701812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16256</xdr:rowOff>
    </xdr:from>
    <xdr:to>
      <xdr:col>67</xdr:col>
      <xdr:colOff>101600</xdr:colOff>
      <xdr:row>104</xdr:row>
      <xdr:rowOff>117856</xdr:rowOff>
    </xdr:to>
    <xdr:sp macro="" textlink="">
      <xdr:nvSpPr>
        <xdr:cNvPr id="780" name="フローチャート: 判断 779">
          <a:extLst>
            <a:ext uri="{FF2B5EF4-FFF2-40B4-BE49-F238E27FC236}">
              <a16:creationId xmlns:a16="http://schemas.microsoft.com/office/drawing/2014/main" id="{2E6E0F0A-6EF5-41E9-90A1-14850AB3C72C}"/>
            </a:ext>
          </a:extLst>
        </xdr:cNvPr>
        <xdr:cNvSpPr/>
      </xdr:nvSpPr>
      <xdr:spPr>
        <a:xfrm>
          <a:off x="11487150" y="169898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FBA5DF65-3451-45FE-A448-E6428B6DB721}"/>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F869B8BF-208A-4AE0-A87A-9FC15B94655E}"/>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394AB36B-255E-4658-9E1A-8DEA13F91C87}"/>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7DAC0F56-BEAE-41A5-BB71-274D8CFCF7C1}"/>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902899DA-A00F-4757-BDB5-9FFA2E00DE7E}"/>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114554</xdr:rowOff>
    </xdr:from>
    <xdr:to>
      <xdr:col>85</xdr:col>
      <xdr:colOff>177800</xdr:colOff>
      <xdr:row>105</xdr:row>
      <xdr:rowOff>44704</xdr:rowOff>
    </xdr:to>
    <xdr:sp macro="" textlink="">
      <xdr:nvSpPr>
        <xdr:cNvPr id="786" name="楕円 785">
          <a:extLst>
            <a:ext uri="{FF2B5EF4-FFF2-40B4-BE49-F238E27FC236}">
              <a16:creationId xmlns:a16="http://schemas.microsoft.com/office/drawing/2014/main" id="{C38E863D-A694-4C01-A6C3-64A77EDA061E}"/>
            </a:ext>
          </a:extLst>
        </xdr:cNvPr>
        <xdr:cNvSpPr/>
      </xdr:nvSpPr>
      <xdr:spPr>
        <a:xfrm>
          <a:off x="14649450" y="1708810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92981</xdr:rowOff>
    </xdr:from>
    <xdr:ext cx="405111" cy="259045"/>
    <xdr:sp macro="" textlink="">
      <xdr:nvSpPr>
        <xdr:cNvPr id="787" name="【庁舎】&#10;有形固定資産減価償却率該当値テキスト">
          <a:extLst>
            <a:ext uri="{FF2B5EF4-FFF2-40B4-BE49-F238E27FC236}">
              <a16:creationId xmlns:a16="http://schemas.microsoft.com/office/drawing/2014/main" id="{05762FCA-7722-481F-B9EA-87D0EDDB820D}"/>
            </a:ext>
          </a:extLst>
        </xdr:cNvPr>
        <xdr:cNvSpPr txBox="1"/>
      </xdr:nvSpPr>
      <xdr:spPr>
        <a:xfrm>
          <a:off x="14735175" y="17066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59689</xdr:rowOff>
    </xdr:from>
    <xdr:to>
      <xdr:col>81</xdr:col>
      <xdr:colOff>101600</xdr:colOff>
      <xdr:row>104</xdr:row>
      <xdr:rowOff>161289</xdr:rowOff>
    </xdr:to>
    <xdr:sp macro="" textlink="">
      <xdr:nvSpPr>
        <xdr:cNvPr id="788" name="楕円 787">
          <a:extLst>
            <a:ext uri="{FF2B5EF4-FFF2-40B4-BE49-F238E27FC236}">
              <a16:creationId xmlns:a16="http://schemas.microsoft.com/office/drawing/2014/main" id="{3F09541F-C0FF-47B5-8A55-815DD8DCC070}"/>
            </a:ext>
          </a:extLst>
        </xdr:cNvPr>
        <xdr:cNvSpPr/>
      </xdr:nvSpPr>
      <xdr:spPr>
        <a:xfrm>
          <a:off x="13887450" y="170332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110489</xdr:rowOff>
    </xdr:from>
    <xdr:to>
      <xdr:col>85</xdr:col>
      <xdr:colOff>127000</xdr:colOff>
      <xdr:row>104</xdr:row>
      <xdr:rowOff>165354</xdr:rowOff>
    </xdr:to>
    <xdr:cxnSp macro="">
      <xdr:nvCxnSpPr>
        <xdr:cNvPr id="789" name="直線コネクタ 788">
          <a:extLst>
            <a:ext uri="{FF2B5EF4-FFF2-40B4-BE49-F238E27FC236}">
              <a16:creationId xmlns:a16="http://schemas.microsoft.com/office/drawing/2014/main" id="{D005FAF4-7357-4B54-B332-6D3F5BE1D4F4}"/>
            </a:ext>
          </a:extLst>
        </xdr:cNvPr>
        <xdr:cNvCxnSpPr/>
      </xdr:nvCxnSpPr>
      <xdr:spPr>
        <a:xfrm>
          <a:off x="13935075" y="17080864"/>
          <a:ext cx="762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2539</xdr:rowOff>
    </xdr:from>
    <xdr:to>
      <xdr:col>76</xdr:col>
      <xdr:colOff>165100</xdr:colOff>
      <xdr:row>104</xdr:row>
      <xdr:rowOff>104139</xdr:rowOff>
    </xdr:to>
    <xdr:sp macro="" textlink="">
      <xdr:nvSpPr>
        <xdr:cNvPr id="790" name="楕円 789">
          <a:extLst>
            <a:ext uri="{FF2B5EF4-FFF2-40B4-BE49-F238E27FC236}">
              <a16:creationId xmlns:a16="http://schemas.microsoft.com/office/drawing/2014/main" id="{8EE31ED4-6BAD-4CBC-9F8A-E54180D552D3}"/>
            </a:ext>
          </a:extLst>
        </xdr:cNvPr>
        <xdr:cNvSpPr/>
      </xdr:nvSpPr>
      <xdr:spPr>
        <a:xfrm>
          <a:off x="13096875" y="169760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53339</xdr:rowOff>
    </xdr:from>
    <xdr:to>
      <xdr:col>81</xdr:col>
      <xdr:colOff>50800</xdr:colOff>
      <xdr:row>104</xdr:row>
      <xdr:rowOff>110489</xdr:rowOff>
    </xdr:to>
    <xdr:cxnSp macro="">
      <xdr:nvCxnSpPr>
        <xdr:cNvPr id="791" name="直線コネクタ 790">
          <a:extLst>
            <a:ext uri="{FF2B5EF4-FFF2-40B4-BE49-F238E27FC236}">
              <a16:creationId xmlns:a16="http://schemas.microsoft.com/office/drawing/2014/main" id="{07E68E82-716C-4C27-B7EC-A4C710B21C40}"/>
            </a:ext>
          </a:extLst>
        </xdr:cNvPr>
        <xdr:cNvCxnSpPr/>
      </xdr:nvCxnSpPr>
      <xdr:spPr>
        <a:xfrm>
          <a:off x="13144500" y="17023714"/>
          <a:ext cx="7905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146558</xdr:rowOff>
    </xdr:from>
    <xdr:to>
      <xdr:col>72</xdr:col>
      <xdr:colOff>38100</xdr:colOff>
      <xdr:row>104</xdr:row>
      <xdr:rowOff>76708</xdr:rowOff>
    </xdr:to>
    <xdr:sp macro="" textlink="">
      <xdr:nvSpPr>
        <xdr:cNvPr id="792" name="楕円 791">
          <a:extLst>
            <a:ext uri="{FF2B5EF4-FFF2-40B4-BE49-F238E27FC236}">
              <a16:creationId xmlns:a16="http://schemas.microsoft.com/office/drawing/2014/main" id="{C8400296-B72C-4A0E-9B99-E8D18E924903}"/>
            </a:ext>
          </a:extLst>
        </xdr:cNvPr>
        <xdr:cNvSpPr/>
      </xdr:nvSpPr>
      <xdr:spPr>
        <a:xfrm>
          <a:off x="12296775" y="1694548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25908</xdr:rowOff>
    </xdr:from>
    <xdr:to>
      <xdr:col>76</xdr:col>
      <xdr:colOff>114300</xdr:colOff>
      <xdr:row>104</xdr:row>
      <xdr:rowOff>53339</xdr:rowOff>
    </xdr:to>
    <xdr:cxnSp macro="">
      <xdr:nvCxnSpPr>
        <xdr:cNvPr id="793" name="直線コネクタ 792">
          <a:extLst>
            <a:ext uri="{FF2B5EF4-FFF2-40B4-BE49-F238E27FC236}">
              <a16:creationId xmlns:a16="http://schemas.microsoft.com/office/drawing/2014/main" id="{3F9BBFC2-F25A-45C6-82B9-BE28F3D8C305}"/>
            </a:ext>
          </a:extLst>
        </xdr:cNvPr>
        <xdr:cNvCxnSpPr/>
      </xdr:nvCxnSpPr>
      <xdr:spPr>
        <a:xfrm>
          <a:off x="12344400" y="17002633"/>
          <a:ext cx="800100" cy="2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89408</xdr:rowOff>
    </xdr:from>
    <xdr:to>
      <xdr:col>67</xdr:col>
      <xdr:colOff>101600</xdr:colOff>
      <xdr:row>104</xdr:row>
      <xdr:rowOff>19558</xdr:rowOff>
    </xdr:to>
    <xdr:sp macro="" textlink="">
      <xdr:nvSpPr>
        <xdr:cNvPr id="794" name="楕円 793">
          <a:extLst>
            <a:ext uri="{FF2B5EF4-FFF2-40B4-BE49-F238E27FC236}">
              <a16:creationId xmlns:a16="http://schemas.microsoft.com/office/drawing/2014/main" id="{205153FF-6B78-472D-8CD0-0F926AE65257}"/>
            </a:ext>
          </a:extLst>
        </xdr:cNvPr>
        <xdr:cNvSpPr/>
      </xdr:nvSpPr>
      <xdr:spPr>
        <a:xfrm>
          <a:off x="11487150" y="1688833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140208</xdr:rowOff>
    </xdr:from>
    <xdr:to>
      <xdr:col>71</xdr:col>
      <xdr:colOff>177800</xdr:colOff>
      <xdr:row>104</xdr:row>
      <xdr:rowOff>25908</xdr:rowOff>
    </xdr:to>
    <xdr:cxnSp macro="">
      <xdr:nvCxnSpPr>
        <xdr:cNvPr id="795" name="直線コネクタ 794">
          <a:extLst>
            <a:ext uri="{FF2B5EF4-FFF2-40B4-BE49-F238E27FC236}">
              <a16:creationId xmlns:a16="http://schemas.microsoft.com/office/drawing/2014/main" id="{4395F980-162B-4066-B206-9A582345D5A2}"/>
            </a:ext>
          </a:extLst>
        </xdr:cNvPr>
        <xdr:cNvCxnSpPr/>
      </xdr:nvCxnSpPr>
      <xdr:spPr>
        <a:xfrm>
          <a:off x="11534775" y="16945483"/>
          <a:ext cx="80962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19829</xdr:rowOff>
    </xdr:from>
    <xdr:ext cx="405111" cy="259045"/>
    <xdr:sp macro="" textlink="">
      <xdr:nvSpPr>
        <xdr:cNvPr id="796" name="n_1aveValue【庁舎】&#10;有形固定資産減価償却率">
          <a:extLst>
            <a:ext uri="{FF2B5EF4-FFF2-40B4-BE49-F238E27FC236}">
              <a16:creationId xmlns:a16="http://schemas.microsoft.com/office/drawing/2014/main" id="{A8C916DD-9558-42D2-86E3-DA5A9BB5AF03}"/>
            </a:ext>
          </a:extLst>
        </xdr:cNvPr>
        <xdr:cNvSpPr txBox="1"/>
      </xdr:nvSpPr>
      <xdr:spPr>
        <a:xfrm>
          <a:off x="13745219" y="17164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163847</xdr:rowOff>
    </xdr:from>
    <xdr:ext cx="405111" cy="259045"/>
    <xdr:sp macro="" textlink="">
      <xdr:nvSpPr>
        <xdr:cNvPr id="797" name="n_2aveValue【庁舎】&#10;有形固定資産減価償却率">
          <a:extLst>
            <a:ext uri="{FF2B5EF4-FFF2-40B4-BE49-F238E27FC236}">
              <a16:creationId xmlns:a16="http://schemas.microsoft.com/office/drawing/2014/main" id="{62FCF10F-9407-4C7E-8635-9EA01BBC9A2E}"/>
            </a:ext>
          </a:extLst>
        </xdr:cNvPr>
        <xdr:cNvSpPr txBox="1"/>
      </xdr:nvSpPr>
      <xdr:spPr>
        <a:xfrm>
          <a:off x="12964169" y="1713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134129</xdr:rowOff>
    </xdr:from>
    <xdr:ext cx="405111" cy="259045"/>
    <xdr:sp macro="" textlink="">
      <xdr:nvSpPr>
        <xdr:cNvPr id="798" name="n_3aveValue【庁舎】&#10;有形固定資産減価償却率">
          <a:extLst>
            <a:ext uri="{FF2B5EF4-FFF2-40B4-BE49-F238E27FC236}">
              <a16:creationId xmlns:a16="http://schemas.microsoft.com/office/drawing/2014/main" id="{EBA037F6-48AF-4012-BF37-1E54E3ACBC9B}"/>
            </a:ext>
          </a:extLst>
        </xdr:cNvPr>
        <xdr:cNvSpPr txBox="1"/>
      </xdr:nvSpPr>
      <xdr:spPr>
        <a:xfrm>
          <a:off x="12164069" y="17107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108983</xdr:rowOff>
    </xdr:from>
    <xdr:ext cx="405111" cy="259045"/>
    <xdr:sp macro="" textlink="">
      <xdr:nvSpPr>
        <xdr:cNvPr id="799" name="n_4aveValue【庁舎】&#10;有形固定資産減価償却率">
          <a:extLst>
            <a:ext uri="{FF2B5EF4-FFF2-40B4-BE49-F238E27FC236}">
              <a16:creationId xmlns:a16="http://schemas.microsoft.com/office/drawing/2014/main" id="{3C163D16-4971-45AE-8FE4-04F89E674C24}"/>
            </a:ext>
          </a:extLst>
        </xdr:cNvPr>
        <xdr:cNvSpPr txBox="1"/>
      </xdr:nvSpPr>
      <xdr:spPr>
        <a:xfrm>
          <a:off x="11354444" y="1707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6366</xdr:rowOff>
    </xdr:from>
    <xdr:ext cx="405111" cy="259045"/>
    <xdr:sp macro="" textlink="">
      <xdr:nvSpPr>
        <xdr:cNvPr id="800" name="n_1mainValue【庁舎】&#10;有形固定資産減価償却率">
          <a:extLst>
            <a:ext uri="{FF2B5EF4-FFF2-40B4-BE49-F238E27FC236}">
              <a16:creationId xmlns:a16="http://schemas.microsoft.com/office/drawing/2014/main" id="{A0A376DF-E3E8-4F1B-834D-3BE814F81434}"/>
            </a:ext>
          </a:extLst>
        </xdr:cNvPr>
        <xdr:cNvSpPr txBox="1"/>
      </xdr:nvSpPr>
      <xdr:spPr>
        <a:xfrm>
          <a:off x="13745219" y="16811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120666</xdr:rowOff>
    </xdr:from>
    <xdr:ext cx="405111" cy="259045"/>
    <xdr:sp macro="" textlink="">
      <xdr:nvSpPr>
        <xdr:cNvPr id="801" name="n_2mainValue【庁舎】&#10;有形固定資産減価償却率">
          <a:extLst>
            <a:ext uri="{FF2B5EF4-FFF2-40B4-BE49-F238E27FC236}">
              <a16:creationId xmlns:a16="http://schemas.microsoft.com/office/drawing/2014/main" id="{8210E635-DF19-444C-9CAC-CC22F40EB10B}"/>
            </a:ext>
          </a:extLst>
        </xdr:cNvPr>
        <xdr:cNvSpPr txBox="1"/>
      </xdr:nvSpPr>
      <xdr:spPr>
        <a:xfrm>
          <a:off x="12964169" y="16754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93235</xdr:rowOff>
    </xdr:from>
    <xdr:ext cx="405111" cy="259045"/>
    <xdr:sp macro="" textlink="">
      <xdr:nvSpPr>
        <xdr:cNvPr id="802" name="n_3mainValue【庁舎】&#10;有形固定資産減価償却率">
          <a:extLst>
            <a:ext uri="{FF2B5EF4-FFF2-40B4-BE49-F238E27FC236}">
              <a16:creationId xmlns:a16="http://schemas.microsoft.com/office/drawing/2014/main" id="{8BD03130-B8D9-41A5-9E8E-23BA6B060A0D}"/>
            </a:ext>
          </a:extLst>
        </xdr:cNvPr>
        <xdr:cNvSpPr txBox="1"/>
      </xdr:nvSpPr>
      <xdr:spPr>
        <a:xfrm>
          <a:off x="12164069" y="16723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36085</xdr:rowOff>
    </xdr:from>
    <xdr:ext cx="405111" cy="259045"/>
    <xdr:sp macro="" textlink="">
      <xdr:nvSpPr>
        <xdr:cNvPr id="803" name="n_4mainValue【庁舎】&#10;有形固定資産減価償却率">
          <a:extLst>
            <a:ext uri="{FF2B5EF4-FFF2-40B4-BE49-F238E27FC236}">
              <a16:creationId xmlns:a16="http://schemas.microsoft.com/office/drawing/2014/main" id="{59689666-093B-4153-A5E9-9C9EA1985B84}"/>
            </a:ext>
          </a:extLst>
        </xdr:cNvPr>
        <xdr:cNvSpPr txBox="1"/>
      </xdr:nvSpPr>
      <xdr:spPr>
        <a:xfrm>
          <a:off x="11354444" y="1666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4" name="正方形/長方形 803">
          <a:extLst>
            <a:ext uri="{FF2B5EF4-FFF2-40B4-BE49-F238E27FC236}">
              <a16:creationId xmlns:a16="http://schemas.microsoft.com/office/drawing/2014/main" id="{D772055B-E650-4A3D-AD05-C63D4D8AB295}"/>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5" name="正方形/長方形 804">
          <a:extLst>
            <a:ext uri="{FF2B5EF4-FFF2-40B4-BE49-F238E27FC236}">
              <a16:creationId xmlns:a16="http://schemas.microsoft.com/office/drawing/2014/main" id="{99171C19-940C-4025-822C-FF3B2F45340D}"/>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6" name="正方形/長方形 805">
          <a:extLst>
            <a:ext uri="{FF2B5EF4-FFF2-40B4-BE49-F238E27FC236}">
              <a16:creationId xmlns:a16="http://schemas.microsoft.com/office/drawing/2014/main" id="{6BF52F70-7ACE-4F71-872C-5965B0F585FD}"/>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7" name="正方形/長方形 806">
          <a:extLst>
            <a:ext uri="{FF2B5EF4-FFF2-40B4-BE49-F238E27FC236}">
              <a16:creationId xmlns:a16="http://schemas.microsoft.com/office/drawing/2014/main" id="{1DF7109D-7DC7-4979-BCDD-42A858CB7933}"/>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8" name="正方形/長方形 807">
          <a:extLst>
            <a:ext uri="{FF2B5EF4-FFF2-40B4-BE49-F238E27FC236}">
              <a16:creationId xmlns:a16="http://schemas.microsoft.com/office/drawing/2014/main" id="{585E07A1-1D76-48E0-8C54-177A5306E36C}"/>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9" name="正方形/長方形 808">
          <a:extLst>
            <a:ext uri="{FF2B5EF4-FFF2-40B4-BE49-F238E27FC236}">
              <a16:creationId xmlns:a16="http://schemas.microsoft.com/office/drawing/2014/main" id="{D5704109-6220-4A63-947C-850D717386FF}"/>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0" name="正方形/長方形 809">
          <a:extLst>
            <a:ext uri="{FF2B5EF4-FFF2-40B4-BE49-F238E27FC236}">
              <a16:creationId xmlns:a16="http://schemas.microsoft.com/office/drawing/2014/main" id="{E27A892C-2D11-499E-9786-B3C68C578C13}"/>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1" name="正方形/長方形 810">
          <a:extLst>
            <a:ext uri="{FF2B5EF4-FFF2-40B4-BE49-F238E27FC236}">
              <a16:creationId xmlns:a16="http://schemas.microsoft.com/office/drawing/2014/main" id="{BF9C1569-DEB7-4F9E-ADB6-C259813E1917}"/>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2" name="テキスト ボックス 811">
          <a:extLst>
            <a:ext uri="{FF2B5EF4-FFF2-40B4-BE49-F238E27FC236}">
              <a16:creationId xmlns:a16="http://schemas.microsoft.com/office/drawing/2014/main" id="{1A696DBD-DB99-46E5-BE80-BC43BAFC041A}"/>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3" name="直線コネクタ 812">
          <a:extLst>
            <a:ext uri="{FF2B5EF4-FFF2-40B4-BE49-F238E27FC236}">
              <a16:creationId xmlns:a16="http://schemas.microsoft.com/office/drawing/2014/main" id="{266B378E-CD94-4975-9498-894B25C01709}"/>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4" name="直線コネクタ 813">
          <a:extLst>
            <a:ext uri="{FF2B5EF4-FFF2-40B4-BE49-F238E27FC236}">
              <a16:creationId xmlns:a16="http://schemas.microsoft.com/office/drawing/2014/main" id="{87D920D4-18B5-42BB-8179-29F91DAA653D}"/>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5" name="テキスト ボックス 814">
          <a:extLst>
            <a:ext uri="{FF2B5EF4-FFF2-40B4-BE49-F238E27FC236}">
              <a16:creationId xmlns:a16="http://schemas.microsoft.com/office/drawing/2014/main" id="{EB8A586D-901C-4D82-9AC7-592E2F4F6251}"/>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6" name="直線コネクタ 815">
          <a:extLst>
            <a:ext uri="{FF2B5EF4-FFF2-40B4-BE49-F238E27FC236}">
              <a16:creationId xmlns:a16="http://schemas.microsoft.com/office/drawing/2014/main" id="{6F479D40-DD38-4AA3-ADF0-546AF42FD41F}"/>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7" name="テキスト ボックス 816">
          <a:extLst>
            <a:ext uri="{FF2B5EF4-FFF2-40B4-BE49-F238E27FC236}">
              <a16:creationId xmlns:a16="http://schemas.microsoft.com/office/drawing/2014/main" id="{2922EE86-8EBC-4ECD-A8BD-08E6C2B95936}"/>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8" name="直線コネクタ 817">
          <a:extLst>
            <a:ext uri="{FF2B5EF4-FFF2-40B4-BE49-F238E27FC236}">
              <a16:creationId xmlns:a16="http://schemas.microsoft.com/office/drawing/2014/main" id="{EC3FE430-020A-44A2-9504-48395B80CB88}"/>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9" name="テキスト ボックス 818">
          <a:extLst>
            <a:ext uri="{FF2B5EF4-FFF2-40B4-BE49-F238E27FC236}">
              <a16:creationId xmlns:a16="http://schemas.microsoft.com/office/drawing/2014/main" id="{98B91220-2A61-4EBA-B22C-20F3C801021C}"/>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0" name="直線コネクタ 819">
          <a:extLst>
            <a:ext uri="{FF2B5EF4-FFF2-40B4-BE49-F238E27FC236}">
              <a16:creationId xmlns:a16="http://schemas.microsoft.com/office/drawing/2014/main" id="{21668FA3-4824-43DC-ABD1-0B92C4EBC68D}"/>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1" name="テキスト ボックス 820">
          <a:extLst>
            <a:ext uri="{FF2B5EF4-FFF2-40B4-BE49-F238E27FC236}">
              <a16:creationId xmlns:a16="http://schemas.microsoft.com/office/drawing/2014/main" id="{ED15ECA0-449F-4EF1-AE5C-4F96F6FF3EBB}"/>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2" name="直線コネクタ 821">
          <a:extLst>
            <a:ext uri="{FF2B5EF4-FFF2-40B4-BE49-F238E27FC236}">
              <a16:creationId xmlns:a16="http://schemas.microsoft.com/office/drawing/2014/main" id="{BBE8C374-77FE-4A66-BC15-4C146EC0EF8F}"/>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3" name="テキスト ボックス 822">
          <a:extLst>
            <a:ext uri="{FF2B5EF4-FFF2-40B4-BE49-F238E27FC236}">
              <a16:creationId xmlns:a16="http://schemas.microsoft.com/office/drawing/2014/main" id="{A5A91E6B-7B3A-4CA3-AAD7-4F50C733D50F}"/>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4" name="直線コネクタ 823">
          <a:extLst>
            <a:ext uri="{FF2B5EF4-FFF2-40B4-BE49-F238E27FC236}">
              <a16:creationId xmlns:a16="http://schemas.microsoft.com/office/drawing/2014/main" id="{D703A8F7-77C8-4346-89B3-72ECE9C1B0B5}"/>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5" name="テキスト ボックス 824">
          <a:extLst>
            <a:ext uri="{FF2B5EF4-FFF2-40B4-BE49-F238E27FC236}">
              <a16:creationId xmlns:a16="http://schemas.microsoft.com/office/drawing/2014/main" id="{7199A084-9F1F-42DB-9AD8-E14B31E2AC14}"/>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6" name="【庁舎】&#10;一人当たり面積グラフ枠">
          <a:extLst>
            <a:ext uri="{FF2B5EF4-FFF2-40B4-BE49-F238E27FC236}">
              <a16:creationId xmlns:a16="http://schemas.microsoft.com/office/drawing/2014/main" id="{8A98FE4E-7745-47E8-9625-AF047DC41C37}"/>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102870</xdr:rowOff>
    </xdr:from>
    <xdr:to>
      <xdr:col>116</xdr:col>
      <xdr:colOff>62864</xdr:colOff>
      <xdr:row>108</xdr:row>
      <xdr:rowOff>22861</xdr:rowOff>
    </xdr:to>
    <xdr:cxnSp macro="">
      <xdr:nvCxnSpPr>
        <xdr:cNvPr id="827" name="直線コネクタ 826">
          <a:extLst>
            <a:ext uri="{FF2B5EF4-FFF2-40B4-BE49-F238E27FC236}">
              <a16:creationId xmlns:a16="http://schemas.microsoft.com/office/drawing/2014/main" id="{9CC4F70D-481D-4DAD-A3C6-3678FD278E08}"/>
            </a:ext>
          </a:extLst>
        </xdr:cNvPr>
        <xdr:cNvCxnSpPr/>
      </xdr:nvCxnSpPr>
      <xdr:spPr>
        <a:xfrm flipV="1">
          <a:off x="19954239" y="16222345"/>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26688</xdr:rowOff>
    </xdr:from>
    <xdr:ext cx="469744" cy="259045"/>
    <xdr:sp macro="" textlink="">
      <xdr:nvSpPr>
        <xdr:cNvPr id="828" name="【庁舎】&#10;一人当たり面積最小値テキスト">
          <a:extLst>
            <a:ext uri="{FF2B5EF4-FFF2-40B4-BE49-F238E27FC236}">
              <a16:creationId xmlns:a16="http://schemas.microsoft.com/office/drawing/2014/main" id="{C994E63D-F554-41EC-84F3-5EEFCD42CE19}"/>
            </a:ext>
          </a:extLst>
        </xdr:cNvPr>
        <xdr:cNvSpPr txBox="1"/>
      </xdr:nvSpPr>
      <xdr:spPr>
        <a:xfrm>
          <a:off x="19992975" y="17689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22861</xdr:rowOff>
    </xdr:from>
    <xdr:to>
      <xdr:col>116</xdr:col>
      <xdr:colOff>152400</xdr:colOff>
      <xdr:row>108</xdr:row>
      <xdr:rowOff>22861</xdr:rowOff>
    </xdr:to>
    <xdr:cxnSp macro="">
      <xdr:nvCxnSpPr>
        <xdr:cNvPr id="829" name="直線コネクタ 828">
          <a:extLst>
            <a:ext uri="{FF2B5EF4-FFF2-40B4-BE49-F238E27FC236}">
              <a16:creationId xmlns:a16="http://schemas.microsoft.com/office/drawing/2014/main" id="{5B00E7C4-45BB-4C52-960F-682F00807EB5}"/>
            </a:ext>
          </a:extLst>
        </xdr:cNvPr>
        <xdr:cNvCxnSpPr/>
      </xdr:nvCxnSpPr>
      <xdr:spPr>
        <a:xfrm>
          <a:off x="19878675" y="176853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49547</xdr:rowOff>
    </xdr:from>
    <xdr:ext cx="469744" cy="259045"/>
    <xdr:sp macro="" textlink="">
      <xdr:nvSpPr>
        <xdr:cNvPr id="830" name="【庁舎】&#10;一人当たり面積最大値テキスト">
          <a:extLst>
            <a:ext uri="{FF2B5EF4-FFF2-40B4-BE49-F238E27FC236}">
              <a16:creationId xmlns:a16="http://schemas.microsoft.com/office/drawing/2014/main" id="{74DD0CBB-DE89-44A4-AF8A-30455E47CCB7}"/>
            </a:ext>
          </a:extLst>
        </xdr:cNvPr>
        <xdr:cNvSpPr txBox="1"/>
      </xdr:nvSpPr>
      <xdr:spPr>
        <a:xfrm>
          <a:off x="19992975" y="15991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102870</xdr:rowOff>
    </xdr:from>
    <xdr:to>
      <xdr:col>116</xdr:col>
      <xdr:colOff>152400</xdr:colOff>
      <xdr:row>99</xdr:row>
      <xdr:rowOff>102870</xdr:rowOff>
    </xdr:to>
    <xdr:cxnSp macro="">
      <xdr:nvCxnSpPr>
        <xdr:cNvPr id="831" name="直線コネクタ 830">
          <a:extLst>
            <a:ext uri="{FF2B5EF4-FFF2-40B4-BE49-F238E27FC236}">
              <a16:creationId xmlns:a16="http://schemas.microsoft.com/office/drawing/2014/main" id="{B08DCFF8-84AD-418F-8B6B-7DA929563AF3}"/>
            </a:ext>
          </a:extLst>
        </xdr:cNvPr>
        <xdr:cNvCxnSpPr/>
      </xdr:nvCxnSpPr>
      <xdr:spPr>
        <a:xfrm>
          <a:off x="19878675" y="162223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139716</xdr:rowOff>
    </xdr:from>
    <xdr:ext cx="469744" cy="259045"/>
    <xdr:sp macro="" textlink="">
      <xdr:nvSpPr>
        <xdr:cNvPr id="832" name="【庁舎】&#10;一人当たり面積平均値テキスト">
          <a:extLst>
            <a:ext uri="{FF2B5EF4-FFF2-40B4-BE49-F238E27FC236}">
              <a16:creationId xmlns:a16="http://schemas.microsoft.com/office/drawing/2014/main" id="{6F7711B0-B392-45FF-94E4-62CF7CD0761A}"/>
            </a:ext>
          </a:extLst>
        </xdr:cNvPr>
        <xdr:cNvSpPr txBox="1"/>
      </xdr:nvSpPr>
      <xdr:spPr>
        <a:xfrm>
          <a:off x="19992975" y="171164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116839</xdr:rowOff>
    </xdr:from>
    <xdr:to>
      <xdr:col>116</xdr:col>
      <xdr:colOff>114300</xdr:colOff>
      <xdr:row>106</xdr:row>
      <xdr:rowOff>46989</xdr:rowOff>
    </xdr:to>
    <xdr:sp macro="" textlink="">
      <xdr:nvSpPr>
        <xdr:cNvPr id="833" name="フローチャート: 判断 832">
          <a:extLst>
            <a:ext uri="{FF2B5EF4-FFF2-40B4-BE49-F238E27FC236}">
              <a16:creationId xmlns:a16="http://schemas.microsoft.com/office/drawing/2014/main" id="{C4031F94-B770-40C8-A499-01F01D01E29B}"/>
            </a:ext>
          </a:extLst>
        </xdr:cNvPr>
        <xdr:cNvSpPr/>
      </xdr:nvSpPr>
      <xdr:spPr>
        <a:xfrm>
          <a:off x="19897725" y="172618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124461</xdr:rowOff>
    </xdr:from>
    <xdr:to>
      <xdr:col>112</xdr:col>
      <xdr:colOff>38100</xdr:colOff>
      <xdr:row>106</xdr:row>
      <xdr:rowOff>54611</xdr:rowOff>
    </xdr:to>
    <xdr:sp macro="" textlink="">
      <xdr:nvSpPr>
        <xdr:cNvPr id="834" name="フローチャート: 判断 833">
          <a:extLst>
            <a:ext uri="{FF2B5EF4-FFF2-40B4-BE49-F238E27FC236}">
              <a16:creationId xmlns:a16="http://schemas.microsoft.com/office/drawing/2014/main" id="{C086C83C-F28D-48AF-862A-77C7E8894D26}"/>
            </a:ext>
          </a:extLst>
        </xdr:cNvPr>
        <xdr:cNvSpPr/>
      </xdr:nvSpPr>
      <xdr:spPr>
        <a:xfrm>
          <a:off x="19154775" y="172662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macro="" textlink="">
      <xdr:nvSpPr>
        <xdr:cNvPr id="835" name="フローチャート: 判断 834">
          <a:extLst>
            <a:ext uri="{FF2B5EF4-FFF2-40B4-BE49-F238E27FC236}">
              <a16:creationId xmlns:a16="http://schemas.microsoft.com/office/drawing/2014/main" id="{A140ECC7-0F73-4367-8E06-E05FCC013A24}"/>
            </a:ext>
          </a:extLst>
        </xdr:cNvPr>
        <xdr:cNvSpPr/>
      </xdr:nvSpPr>
      <xdr:spPr>
        <a:xfrm>
          <a:off x="18345150" y="172688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36" name="フローチャート: 判断 835">
          <a:extLst>
            <a:ext uri="{FF2B5EF4-FFF2-40B4-BE49-F238E27FC236}">
              <a16:creationId xmlns:a16="http://schemas.microsoft.com/office/drawing/2014/main" id="{20D1FF5E-0B54-47FF-AD84-137FDCBD7B27}"/>
            </a:ext>
          </a:extLst>
        </xdr:cNvPr>
        <xdr:cNvSpPr/>
      </xdr:nvSpPr>
      <xdr:spPr>
        <a:xfrm>
          <a:off x="17554575" y="172770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132080</xdr:rowOff>
    </xdr:from>
    <xdr:to>
      <xdr:col>98</xdr:col>
      <xdr:colOff>38100</xdr:colOff>
      <xdr:row>106</xdr:row>
      <xdr:rowOff>62230</xdr:rowOff>
    </xdr:to>
    <xdr:sp macro="" textlink="">
      <xdr:nvSpPr>
        <xdr:cNvPr id="837" name="フローチャート: 判断 836">
          <a:extLst>
            <a:ext uri="{FF2B5EF4-FFF2-40B4-BE49-F238E27FC236}">
              <a16:creationId xmlns:a16="http://schemas.microsoft.com/office/drawing/2014/main" id="{195F59CB-47DD-4F16-A7F7-B0FF98C2FE4A}"/>
            </a:ext>
          </a:extLst>
        </xdr:cNvPr>
        <xdr:cNvSpPr/>
      </xdr:nvSpPr>
      <xdr:spPr>
        <a:xfrm>
          <a:off x="16754475" y="172770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83360418-8BC1-4B12-A897-EF886344CC0B}"/>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832AA649-28D8-41BB-9139-F403C3CD5DD1}"/>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14181E44-4EB9-4957-A212-B95C2F5F05AB}"/>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5F582643-A24A-4219-AF75-EE6367278445}"/>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0AA72E63-D2E3-4D40-88EF-8B8153B5C70B}"/>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59689</xdr:rowOff>
    </xdr:from>
    <xdr:to>
      <xdr:col>116</xdr:col>
      <xdr:colOff>114300</xdr:colOff>
      <xdr:row>106</xdr:row>
      <xdr:rowOff>161289</xdr:rowOff>
    </xdr:to>
    <xdr:sp macro="" textlink="">
      <xdr:nvSpPr>
        <xdr:cNvPr id="843" name="楕円 842">
          <a:extLst>
            <a:ext uri="{FF2B5EF4-FFF2-40B4-BE49-F238E27FC236}">
              <a16:creationId xmlns:a16="http://schemas.microsoft.com/office/drawing/2014/main" id="{94502DA2-B57C-48D4-BEC4-BDF6C60ED940}"/>
            </a:ext>
          </a:extLst>
        </xdr:cNvPr>
        <xdr:cNvSpPr/>
      </xdr:nvSpPr>
      <xdr:spPr>
        <a:xfrm>
          <a:off x="19897725" y="173761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38116</xdr:rowOff>
    </xdr:from>
    <xdr:ext cx="469744" cy="259045"/>
    <xdr:sp macro="" textlink="">
      <xdr:nvSpPr>
        <xdr:cNvPr id="844" name="【庁舎】&#10;一人当たり面積該当値テキスト">
          <a:extLst>
            <a:ext uri="{FF2B5EF4-FFF2-40B4-BE49-F238E27FC236}">
              <a16:creationId xmlns:a16="http://schemas.microsoft.com/office/drawing/2014/main" id="{1FE5E8D8-607A-4130-9D94-3CE4A5C94175}"/>
            </a:ext>
          </a:extLst>
        </xdr:cNvPr>
        <xdr:cNvSpPr txBox="1"/>
      </xdr:nvSpPr>
      <xdr:spPr>
        <a:xfrm>
          <a:off x="19992975" y="17354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59689</xdr:rowOff>
    </xdr:from>
    <xdr:to>
      <xdr:col>112</xdr:col>
      <xdr:colOff>38100</xdr:colOff>
      <xdr:row>106</xdr:row>
      <xdr:rowOff>161289</xdr:rowOff>
    </xdr:to>
    <xdr:sp macro="" textlink="">
      <xdr:nvSpPr>
        <xdr:cNvPr id="845" name="楕円 844">
          <a:extLst>
            <a:ext uri="{FF2B5EF4-FFF2-40B4-BE49-F238E27FC236}">
              <a16:creationId xmlns:a16="http://schemas.microsoft.com/office/drawing/2014/main" id="{33CCCDFE-9BE8-459D-870F-DE4A86A72E8C}"/>
            </a:ext>
          </a:extLst>
        </xdr:cNvPr>
        <xdr:cNvSpPr/>
      </xdr:nvSpPr>
      <xdr:spPr>
        <a:xfrm>
          <a:off x="19154775" y="173761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110489</xdr:rowOff>
    </xdr:from>
    <xdr:to>
      <xdr:col>116</xdr:col>
      <xdr:colOff>63500</xdr:colOff>
      <xdr:row>106</xdr:row>
      <xdr:rowOff>110489</xdr:rowOff>
    </xdr:to>
    <xdr:cxnSp macro="">
      <xdr:nvCxnSpPr>
        <xdr:cNvPr id="846" name="直線コネクタ 845">
          <a:extLst>
            <a:ext uri="{FF2B5EF4-FFF2-40B4-BE49-F238E27FC236}">
              <a16:creationId xmlns:a16="http://schemas.microsoft.com/office/drawing/2014/main" id="{E67AE57F-772F-4E14-A743-58FCD6138AB1}"/>
            </a:ext>
          </a:extLst>
        </xdr:cNvPr>
        <xdr:cNvCxnSpPr/>
      </xdr:nvCxnSpPr>
      <xdr:spPr>
        <a:xfrm>
          <a:off x="19202400" y="17423764"/>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52070</xdr:rowOff>
    </xdr:from>
    <xdr:to>
      <xdr:col>107</xdr:col>
      <xdr:colOff>101600</xdr:colOff>
      <xdr:row>106</xdr:row>
      <xdr:rowOff>153670</xdr:rowOff>
    </xdr:to>
    <xdr:sp macro="" textlink="">
      <xdr:nvSpPr>
        <xdr:cNvPr id="847" name="楕円 846">
          <a:extLst>
            <a:ext uri="{FF2B5EF4-FFF2-40B4-BE49-F238E27FC236}">
              <a16:creationId xmlns:a16="http://schemas.microsoft.com/office/drawing/2014/main" id="{99F2FF8A-AEC8-4EFA-9A30-ED038ABE4BBE}"/>
            </a:ext>
          </a:extLst>
        </xdr:cNvPr>
        <xdr:cNvSpPr/>
      </xdr:nvSpPr>
      <xdr:spPr>
        <a:xfrm>
          <a:off x="18345150" y="173653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102870</xdr:rowOff>
    </xdr:from>
    <xdr:to>
      <xdr:col>111</xdr:col>
      <xdr:colOff>177800</xdr:colOff>
      <xdr:row>106</xdr:row>
      <xdr:rowOff>110489</xdr:rowOff>
    </xdr:to>
    <xdr:cxnSp macro="">
      <xdr:nvCxnSpPr>
        <xdr:cNvPr id="848" name="直線コネクタ 847">
          <a:extLst>
            <a:ext uri="{FF2B5EF4-FFF2-40B4-BE49-F238E27FC236}">
              <a16:creationId xmlns:a16="http://schemas.microsoft.com/office/drawing/2014/main" id="{B614B2EA-8A45-405F-975C-398247793E35}"/>
            </a:ext>
          </a:extLst>
        </xdr:cNvPr>
        <xdr:cNvCxnSpPr/>
      </xdr:nvCxnSpPr>
      <xdr:spPr>
        <a:xfrm>
          <a:off x="18392775" y="17422495"/>
          <a:ext cx="809625"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48261</xdr:rowOff>
    </xdr:from>
    <xdr:to>
      <xdr:col>102</xdr:col>
      <xdr:colOff>165100</xdr:colOff>
      <xdr:row>106</xdr:row>
      <xdr:rowOff>149861</xdr:rowOff>
    </xdr:to>
    <xdr:sp macro="" textlink="">
      <xdr:nvSpPr>
        <xdr:cNvPr id="849" name="楕円 848">
          <a:extLst>
            <a:ext uri="{FF2B5EF4-FFF2-40B4-BE49-F238E27FC236}">
              <a16:creationId xmlns:a16="http://schemas.microsoft.com/office/drawing/2014/main" id="{3CDE95F5-413E-449F-B2D1-2A34B21A7737}"/>
            </a:ext>
          </a:extLst>
        </xdr:cNvPr>
        <xdr:cNvSpPr/>
      </xdr:nvSpPr>
      <xdr:spPr>
        <a:xfrm>
          <a:off x="17554575" y="173615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99061</xdr:rowOff>
    </xdr:from>
    <xdr:to>
      <xdr:col>107</xdr:col>
      <xdr:colOff>50800</xdr:colOff>
      <xdr:row>106</xdr:row>
      <xdr:rowOff>102870</xdr:rowOff>
    </xdr:to>
    <xdr:cxnSp macro="">
      <xdr:nvCxnSpPr>
        <xdr:cNvPr id="850" name="直線コネクタ 849">
          <a:extLst>
            <a:ext uri="{FF2B5EF4-FFF2-40B4-BE49-F238E27FC236}">
              <a16:creationId xmlns:a16="http://schemas.microsoft.com/office/drawing/2014/main" id="{36F569FE-D4AB-427A-B7F0-3E28D0389420}"/>
            </a:ext>
          </a:extLst>
        </xdr:cNvPr>
        <xdr:cNvCxnSpPr/>
      </xdr:nvCxnSpPr>
      <xdr:spPr>
        <a:xfrm>
          <a:off x="17602200" y="17418686"/>
          <a:ext cx="79057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48261</xdr:rowOff>
    </xdr:from>
    <xdr:to>
      <xdr:col>98</xdr:col>
      <xdr:colOff>38100</xdr:colOff>
      <xdr:row>106</xdr:row>
      <xdr:rowOff>149861</xdr:rowOff>
    </xdr:to>
    <xdr:sp macro="" textlink="">
      <xdr:nvSpPr>
        <xdr:cNvPr id="851" name="楕円 850">
          <a:extLst>
            <a:ext uri="{FF2B5EF4-FFF2-40B4-BE49-F238E27FC236}">
              <a16:creationId xmlns:a16="http://schemas.microsoft.com/office/drawing/2014/main" id="{AB7BC195-4F65-462C-B861-1B2F8C99289D}"/>
            </a:ext>
          </a:extLst>
        </xdr:cNvPr>
        <xdr:cNvSpPr/>
      </xdr:nvSpPr>
      <xdr:spPr>
        <a:xfrm>
          <a:off x="16754475" y="173615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99061</xdr:rowOff>
    </xdr:from>
    <xdr:to>
      <xdr:col>102</xdr:col>
      <xdr:colOff>114300</xdr:colOff>
      <xdr:row>106</xdr:row>
      <xdr:rowOff>99061</xdr:rowOff>
    </xdr:to>
    <xdr:cxnSp macro="">
      <xdr:nvCxnSpPr>
        <xdr:cNvPr id="852" name="直線コネクタ 851">
          <a:extLst>
            <a:ext uri="{FF2B5EF4-FFF2-40B4-BE49-F238E27FC236}">
              <a16:creationId xmlns:a16="http://schemas.microsoft.com/office/drawing/2014/main" id="{F16F0961-4AD4-4316-A8BE-FFDC8300B34B}"/>
            </a:ext>
          </a:extLst>
        </xdr:cNvPr>
        <xdr:cNvCxnSpPr/>
      </xdr:nvCxnSpPr>
      <xdr:spPr>
        <a:xfrm>
          <a:off x="16802100" y="1741868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71138</xdr:rowOff>
    </xdr:from>
    <xdr:ext cx="469744" cy="259045"/>
    <xdr:sp macro="" textlink="">
      <xdr:nvSpPr>
        <xdr:cNvPr id="853" name="n_1aveValue【庁舎】&#10;一人当たり面積">
          <a:extLst>
            <a:ext uri="{FF2B5EF4-FFF2-40B4-BE49-F238E27FC236}">
              <a16:creationId xmlns:a16="http://schemas.microsoft.com/office/drawing/2014/main" id="{4ED2B155-EB6D-4032-A764-D91655900294}"/>
            </a:ext>
          </a:extLst>
        </xdr:cNvPr>
        <xdr:cNvSpPr txBox="1"/>
      </xdr:nvSpPr>
      <xdr:spPr>
        <a:xfrm>
          <a:off x="18983402" y="17041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67327</xdr:rowOff>
    </xdr:from>
    <xdr:ext cx="469744" cy="259045"/>
    <xdr:sp macro="" textlink="">
      <xdr:nvSpPr>
        <xdr:cNvPr id="854" name="n_2aveValue【庁舎】&#10;一人当たり面積">
          <a:extLst>
            <a:ext uri="{FF2B5EF4-FFF2-40B4-BE49-F238E27FC236}">
              <a16:creationId xmlns:a16="http://schemas.microsoft.com/office/drawing/2014/main" id="{4D4F2066-B36B-439E-8E53-05DEA77EBE8E}"/>
            </a:ext>
          </a:extLst>
        </xdr:cNvPr>
        <xdr:cNvSpPr txBox="1"/>
      </xdr:nvSpPr>
      <xdr:spPr>
        <a:xfrm>
          <a:off x="18183302" y="17037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855" name="n_3aveValue【庁舎】&#10;一人当たり面積">
          <a:extLst>
            <a:ext uri="{FF2B5EF4-FFF2-40B4-BE49-F238E27FC236}">
              <a16:creationId xmlns:a16="http://schemas.microsoft.com/office/drawing/2014/main" id="{E75900A9-DD76-4A19-8196-9E0D81BAD13D}"/>
            </a:ext>
          </a:extLst>
        </xdr:cNvPr>
        <xdr:cNvSpPr txBox="1"/>
      </xdr:nvSpPr>
      <xdr:spPr>
        <a:xfrm>
          <a:off x="17383202" y="1705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78757</xdr:rowOff>
    </xdr:from>
    <xdr:ext cx="469744" cy="259045"/>
    <xdr:sp macro="" textlink="">
      <xdr:nvSpPr>
        <xdr:cNvPr id="856" name="n_4aveValue【庁舎】&#10;一人当たり面積">
          <a:extLst>
            <a:ext uri="{FF2B5EF4-FFF2-40B4-BE49-F238E27FC236}">
              <a16:creationId xmlns:a16="http://schemas.microsoft.com/office/drawing/2014/main" id="{F35884CF-E506-47B5-AE8F-A267D3D580B1}"/>
            </a:ext>
          </a:extLst>
        </xdr:cNvPr>
        <xdr:cNvSpPr txBox="1"/>
      </xdr:nvSpPr>
      <xdr:spPr>
        <a:xfrm>
          <a:off x="16592627" y="1705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152416</xdr:rowOff>
    </xdr:from>
    <xdr:ext cx="469744" cy="259045"/>
    <xdr:sp macro="" textlink="">
      <xdr:nvSpPr>
        <xdr:cNvPr id="857" name="n_1mainValue【庁舎】&#10;一人当たり面積">
          <a:extLst>
            <a:ext uri="{FF2B5EF4-FFF2-40B4-BE49-F238E27FC236}">
              <a16:creationId xmlns:a16="http://schemas.microsoft.com/office/drawing/2014/main" id="{EF72E6C9-76A6-4222-9150-25F0403D9BEE}"/>
            </a:ext>
          </a:extLst>
        </xdr:cNvPr>
        <xdr:cNvSpPr txBox="1"/>
      </xdr:nvSpPr>
      <xdr:spPr>
        <a:xfrm>
          <a:off x="18983402" y="17468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144797</xdr:rowOff>
    </xdr:from>
    <xdr:ext cx="469744" cy="259045"/>
    <xdr:sp macro="" textlink="">
      <xdr:nvSpPr>
        <xdr:cNvPr id="858" name="n_2mainValue【庁舎】&#10;一人当たり面積">
          <a:extLst>
            <a:ext uri="{FF2B5EF4-FFF2-40B4-BE49-F238E27FC236}">
              <a16:creationId xmlns:a16="http://schemas.microsoft.com/office/drawing/2014/main" id="{85D37063-6FEE-49C5-9EBD-669E397C0009}"/>
            </a:ext>
          </a:extLst>
        </xdr:cNvPr>
        <xdr:cNvSpPr txBox="1"/>
      </xdr:nvSpPr>
      <xdr:spPr>
        <a:xfrm>
          <a:off x="18183302" y="1745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140988</xdr:rowOff>
    </xdr:from>
    <xdr:ext cx="469744" cy="259045"/>
    <xdr:sp macro="" textlink="">
      <xdr:nvSpPr>
        <xdr:cNvPr id="859" name="n_3mainValue【庁舎】&#10;一人当たり面積">
          <a:extLst>
            <a:ext uri="{FF2B5EF4-FFF2-40B4-BE49-F238E27FC236}">
              <a16:creationId xmlns:a16="http://schemas.microsoft.com/office/drawing/2014/main" id="{297C806C-1D4C-4C2D-B80A-B6D848E1F996}"/>
            </a:ext>
          </a:extLst>
        </xdr:cNvPr>
        <xdr:cNvSpPr txBox="1"/>
      </xdr:nvSpPr>
      <xdr:spPr>
        <a:xfrm>
          <a:off x="17383202" y="17460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140988</xdr:rowOff>
    </xdr:from>
    <xdr:ext cx="469744" cy="259045"/>
    <xdr:sp macro="" textlink="">
      <xdr:nvSpPr>
        <xdr:cNvPr id="860" name="n_4mainValue【庁舎】&#10;一人当たり面積">
          <a:extLst>
            <a:ext uri="{FF2B5EF4-FFF2-40B4-BE49-F238E27FC236}">
              <a16:creationId xmlns:a16="http://schemas.microsoft.com/office/drawing/2014/main" id="{02003FA0-0F1F-44C8-83C0-897BA89CCAC2}"/>
            </a:ext>
          </a:extLst>
        </xdr:cNvPr>
        <xdr:cNvSpPr txBox="1"/>
      </xdr:nvSpPr>
      <xdr:spPr>
        <a:xfrm>
          <a:off x="16592627" y="17460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1" name="正方形/長方形 860">
          <a:extLst>
            <a:ext uri="{FF2B5EF4-FFF2-40B4-BE49-F238E27FC236}">
              <a16:creationId xmlns:a16="http://schemas.microsoft.com/office/drawing/2014/main" id="{06DAB426-817F-4323-8873-DE4CC0105DD9}"/>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2" name="正方形/長方形 861">
          <a:extLst>
            <a:ext uri="{FF2B5EF4-FFF2-40B4-BE49-F238E27FC236}">
              <a16:creationId xmlns:a16="http://schemas.microsoft.com/office/drawing/2014/main" id="{4D3BE476-70A5-4232-98E2-950DD7E92C2F}"/>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3" name="テキスト ボックス 862">
          <a:extLst>
            <a:ext uri="{FF2B5EF4-FFF2-40B4-BE49-F238E27FC236}">
              <a16:creationId xmlns:a16="http://schemas.microsoft.com/office/drawing/2014/main" id="{631C3FA4-D7BC-4586-9F42-9CEA9C96C30C}"/>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人当たり面積については、概ね同程度で推移している。類似団体と比べて、比較的高い数値になっているものは、「体育館・プール」、「市民会館」である。これらの体育館や文化センターは多くが平成以降に整備されている点が特徴である。</a:t>
          </a:r>
        </a:p>
        <a:p>
          <a:r>
            <a:rPr kumimoji="1" lang="ja-JP" altLang="en-US" sz="1300">
              <a:latin typeface="ＭＳ Ｐゴシック" panose="020B0600070205080204" pitchFamily="50" charset="-128"/>
              <a:ea typeface="ＭＳ Ｐゴシック" panose="020B0600070205080204" pitchFamily="50" charset="-128"/>
            </a:rPr>
            <a:t>一人当たり有形固定資産（償却資産）額については、「橋りょう」が類似団体と比較して高い数値となっている。これは、本区の地理的特性上、内部河川が多いためである。</a:t>
          </a:r>
        </a:p>
        <a:p>
          <a:r>
            <a:rPr kumimoji="1" lang="ja-JP" altLang="en-US" sz="1300">
              <a:latin typeface="ＭＳ Ｐゴシック" panose="020B0600070205080204" pitchFamily="50" charset="-128"/>
              <a:ea typeface="ＭＳ Ｐゴシック" panose="020B0600070205080204" pitchFamily="50" charset="-128"/>
            </a:rPr>
            <a:t>今後については、インフラ資産の老朽化に加え、公共建築物についても昭和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年代から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年代にかけて建設を行った学校等があり、多くが建築後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年以上が経過している状況である。公共施設等総合管理計画に基づき、点検・診断等を実施し、適切に施設を維持管理するとともに、</a:t>
          </a:r>
        </a:p>
        <a:p>
          <a:r>
            <a:rPr kumimoji="1" lang="ja-JP" altLang="en-US" sz="1300">
              <a:latin typeface="ＭＳ Ｐゴシック" panose="020B0600070205080204" pitchFamily="50" charset="-128"/>
              <a:ea typeface="ＭＳ Ｐゴシック" panose="020B0600070205080204" pitchFamily="50" charset="-128"/>
            </a:rPr>
            <a:t>長寿命化に向けた計画的な改修を実施していく。また、新規整備については民間活力の導入とともに民間施設の賃借等も検討するほか、施設の複合化等についても併せて検討していく。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3%20&#20316;&#25104;/&#12304;&#12395;&#12425;&#12415;&#21069;&#12305;&#12304;&#36001;&#25919;&#29366;&#27841;&#36039;&#26009;&#38598;&#12305;_131083_&#27743;&#26481;&#21306;_2024(2&#22238;&#30446;).xlsx" TargetMode="External"/><Relationship Id="rId2" Type="http://schemas.openxmlformats.org/officeDocument/2006/relationships/externalLinkPath" Target="file:///\\stgnassv02\bumon\&#35506;&#20849;&#26377;\&#36001;&#25919;&#35506;\01&#32887;&#21209;&#21029;&#12501;&#12457;&#12523;&#12480;\&#36001;&#21209;&#35576;&#34920;&#65288;&#20844;&#20250;&#35336;&#65289;\&#9734;&#26032;&#20844;&#20250;&#35336;&#9734;\R8&#24180;&#24230;\04%20&#35519;&#26619;&#38306;&#36899;\080817&#12288;&#12304;&#26481;&#20140;&#37117;&#21306;&#25919;&#35506;&#12539;9.24&#12294;&#12305;&#20196;&#21644;&#65302;&#24180;&#24230;&#36001;&#25919;&#29366;&#27841;&#36039;&#26009;&#38598;&#12398;&#20316;&#25104;&#12395;&#12388;&#12356;&#12390;&#65288;2&#22238;&#30446;&#12539;&#22320;&#26041;&#20844;&#20250;&#35336;&#38306;&#20418;&#65289;\03%20&#20316;&#25104;\&#12304;&#12395;&#12425;&#12415;&#21069;&#12305;&#12304;&#36001;&#25919;&#29366;&#27841;&#36039;&#26009;&#38598;&#12305;_131083_&#27743;&#26481;&#21306;_2024(2&#22238;&#30446;).xlsx" TargetMode="External"/><Relationship Id="rId1" Type="http://schemas.openxmlformats.org/officeDocument/2006/relationships/externalLinkPath" Target="/&#35506;&#20849;&#26377;/&#36001;&#25919;&#35506;/01&#32887;&#21209;&#21029;&#12501;&#12457;&#12523;&#12480;/&#36001;&#21209;&#35576;&#34920;&#65288;&#20844;&#20250;&#35336;&#65289;/&#9734;&#26032;&#20844;&#20250;&#35336;&#9734;/R8&#24180;&#24230;/04%20&#35519;&#26619;&#38306;&#36899;/080817&#12288;&#12304;&#26481;&#20140;&#37117;&#21306;&#25919;&#35506;&#12539;9.24&#12294;&#12305;&#20196;&#21644;&#65302;&#24180;&#24230;&#36001;&#25919;&#29366;&#27841;&#36039;&#26009;&#38598;&#12398;&#20316;&#25104;&#12395;&#12388;&#12356;&#12390;&#65288;2&#22238;&#30446;&#12539;&#22320;&#26041;&#20844;&#20250;&#35336;&#38306;&#20418;&#65289;/03%20&#20316;&#25104;/&#12304;&#12395;&#12425;&#12415;&#21069;&#12305;&#12304;&#36001;&#25919;&#29366;&#27841;&#36039;&#26009;&#38598;&#12305;_131083_&#27743;&#26481;&#2130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53.6</v>
          </cell>
          <cell r="BX53">
            <v>54.1</v>
          </cell>
          <cell r="CF53">
            <v>53.8</v>
          </cell>
          <cell r="CN53">
            <v>55.2</v>
          </cell>
          <cell r="CV53">
            <v>54.2</v>
          </cell>
        </row>
        <row r="55">
          <cell r="AN55" t="str">
            <v>類似団体内平均値</v>
          </cell>
          <cell r="BP55">
            <v>0</v>
          </cell>
          <cell r="BX55">
            <v>0</v>
          </cell>
          <cell r="CF55">
            <v>0</v>
          </cell>
          <cell r="CN55">
            <v>0</v>
          </cell>
          <cell r="CV55">
            <v>0</v>
          </cell>
        </row>
        <row r="57">
          <cell r="BP57">
            <v>56.4</v>
          </cell>
          <cell r="BX57">
            <v>56</v>
          </cell>
          <cell r="CF57">
            <v>56.6</v>
          </cell>
          <cell r="CN57">
            <v>56.7</v>
          </cell>
          <cell r="CV57">
            <v>56.5</v>
          </cell>
        </row>
        <row r="72">
          <cell r="BP72" t="str">
            <v>R02</v>
          </cell>
          <cell r="BX72" t="str">
            <v>R03</v>
          </cell>
          <cell r="CF72" t="str">
            <v>R04</v>
          </cell>
          <cell r="CN72" t="str">
            <v>R05</v>
          </cell>
          <cell r="CV72" t="str">
            <v>R06</v>
          </cell>
        </row>
        <row r="73">
          <cell r="AN73" t="str">
            <v>当該団体値</v>
          </cell>
        </row>
        <row r="75">
          <cell r="BP75">
            <v>-3.7</v>
          </cell>
          <cell r="BX75">
            <v>-3.5</v>
          </cell>
          <cell r="CF75">
            <v>-3.3</v>
          </cell>
          <cell r="CN75">
            <v>-2.8</v>
          </cell>
          <cell r="CV75">
            <v>-2.2000000000000002</v>
          </cell>
        </row>
        <row r="77">
          <cell r="AN77" t="str">
            <v>類似団体内平均値</v>
          </cell>
          <cell r="BP77">
            <v>0</v>
          </cell>
          <cell r="BX77">
            <v>0</v>
          </cell>
          <cell r="CF77">
            <v>0</v>
          </cell>
          <cell r="CN77">
            <v>0</v>
          </cell>
          <cell r="CV77">
            <v>0</v>
          </cell>
        </row>
        <row r="79">
          <cell r="BP79">
            <v>-3.4</v>
          </cell>
          <cell r="BX79">
            <v>-3.2</v>
          </cell>
          <cell r="CF79">
            <v>-3.1</v>
          </cell>
          <cell r="CN79">
            <v>-2.6</v>
          </cell>
          <cell r="CV79">
            <v>-1.9</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269479421</v>
      </c>
      <c r="BO4" s="358"/>
      <c r="BP4" s="358"/>
      <c r="BQ4" s="358"/>
      <c r="BR4" s="358"/>
      <c r="BS4" s="358"/>
      <c r="BT4" s="358"/>
      <c r="BU4" s="359"/>
      <c r="BV4" s="357">
        <v>242322594</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5</v>
      </c>
      <c r="CU4" s="364"/>
      <c r="CV4" s="364"/>
      <c r="CW4" s="364"/>
      <c r="CX4" s="364"/>
      <c r="CY4" s="364"/>
      <c r="CZ4" s="364"/>
      <c r="DA4" s="365"/>
      <c r="DB4" s="363">
        <v>5</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261747729</v>
      </c>
      <c r="BO5" s="395"/>
      <c r="BP5" s="395"/>
      <c r="BQ5" s="395"/>
      <c r="BR5" s="395"/>
      <c r="BS5" s="395"/>
      <c r="BT5" s="395"/>
      <c r="BU5" s="396"/>
      <c r="BV5" s="394">
        <v>233187326</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73.099999999999994</v>
      </c>
      <c r="CU5" s="392"/>
      <c r="CV5" s="392"/>
      <c r="CW5" s="392"/>
      <c r="CX5" s="392"/>
      <c r="CY5" s="392"/>
      <c r="CZ5" s="392"/>
      <c r="DA5" s="393"/>
      <c r="DB5" s="391">
        <v>73.099999999999994</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98</v>
      </c>
      <c r="AV6" s="427"/>
      <c r="AW6" s="427"/>
      <c r="AX6" s="427"/>
      <c r="AY6" s="428" t="s">
        <v>99</v>
      </c>
      <c r="AZ6" s="429"/>
      <c r="BA6" s="429"/>
      <c r="BB6" s="429"/>
      <c r="BC6" s="429"/>
      <c r="BD6" s="429"/>
      <c r="BE6" s="429"/>
      <c r="BF6" s="429"/>
      <c r="BG6" s="429"/>
      <c r="BH6" s="429"/>
      <c r="BI6" s="429"/>
      <c r="BJ6" s="429"/>
      <c r="BK6" s="429"/>
      <c r="BL6" s="429"/>
      <c r="BM6" s="430"/>
      <c r="BN6" s="394">
        <v>7731692</v>
      </c>
      <c r="BO6" s="395"/>
      <c r="BP6" s="395"/>
      <c r="BQ6" s="395"/>
      <c r="BR6" s="395"/>
      <c r="BS6" s="395"/>
      <c r="BT6" s="395"/>
      <c r="BU6" s="396"/>
      <c r="BV6" s="394">
        <v>9135268</v>
      </c>
      <c r="BW6" s="395"/>
      <c r="BX6" s="395"/>
      <c r="BY6" s="395"/>
      <c r="BZ6" s="395"/>
      <c r="CA6" s="395"/>
      <c r="CB6" s="395"/>
      <c r="CC6" s="396"/>
      <c r="CD6" s="397" t="s">
        <v>100</v>
      </c>
      <c r="CE6" s="398"/>
      <c r="CF6" s="398"/>
      <c r="CG6" s="398"/>
      <c r="CH6" s="398"/>
      <c r="CI6" s="398"/>
      <c r="CJ6" s="398"/>
      <c r="CK6" s="398"/>
      <c r="CL6" s="398"/>
      <c r="CM6" s="398"/>
      <c r="CN6" s="398"/>
      <c r="CO6" s="398"/>
      <c r="CP6" s="398"/>
      <c r="CQ6" s="398"/>
      <c r="CR6" s="398"/>
      <c r="CS6" s="399"/>
      <c r="CT6" s="431">
        <v>73.099999999999994</v>
      </c>
      <c r="CU6" s="432"/>
      <c r="CV6" s="432"/>
      <c r="CW6" s="432"/>
      <c r="CX6" s="432"/>
      <c r="CY6" s="432"/>
      <c r="CZ6" s="432"/>
      <c r="DA6" s="433"/>
      <c r="DB6" s="431">
        <v>73.099999999999994</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101</v>
      </c>
      <c r="AN7" s="424"/>
      <c r="AO7" s="424"/>
      <c r="AP7" s="424"/>
      <c r="AQ7" s="424"/>
      <c r="AR7" s="424"/>
      <c r="AS7" s="424"/>
      <c r="AT7" s="425"/>
      <c r="AU7" s="426" t="s">
        <v>98</v>
      </c>
      <c r="AV7" s="427"/>
      <c r="AW7" s="427"/>
      <c r="AX7" s="427"/>
      <c r="AY7" s="428" t="s">
        <v>102</v>
      </c>
      <c r="AZ7" s="429"/>
      <c r="BA7" s="429"/>
      <c r="BB7" s="429"/>
      <c r="BC7" s="429"/>
      <c r="BD7" s="429"/>
      <c r="BE7" s="429"/>
      <c r="BF7" s="429"/>
      <c r="BG7" s="429"/>
      <c r="BH7" s="429"/>
      <c r="BI7" s="429"/>
      <c r="BJ7" s="429"/>
      <c r="BK7" s="429"/>
      <c r="BL7" s="429"/>
      <c r="BM7" s="430"/>
      <c r="BN7" s="394">
        <v>41737</v>
      </c>
      <c r="BO7" s="395"/>
      <c r="BP7" s="395"/>
      <c r="BQ7" s="395"/>
      <c r="BR7" s="395"/>
      <c r="BS7" s="395"/>
      <c r="BT7" s="395"/>
      <c r="BU7" s="396"/>
      <c r="BV7" s="394">
        <v>1928227</v>
      </c>
      <c r="BW7" s="395"/>
      <c r="BX7" s="395"/>
      <c r="BY7" s="395"/>
      <c r="BZ7" s="395"/>
      <c r="CA7" s="395"/>
      <c r="CB7" s="395"/>
      <c r="CC7" s="396"/>
      <c r="CD7" s="397" t="s">
        <v>103</v>
      </c>
      <c r="CE7" s="398"/>
      <c r="CF7" s="398"/>
      <c r="CG7" s="398"/>
      <c r="CH7" s="398"/>
      <c r="CI7" s="398"/>
      <c r="CJ7" s="398"/>
      <c r="CK7" s="398"/>
      <c r="CL7" s="398"/>
      <c r="CM7" s="398"/>
      <c r="CN7" s="398"/>
      <c r="CO7" s="398"/>
      <c r="CP7" s="398"/>
      <c r="CQ7" s="398"/>
      <c r="CR7" s="398"/>
      <c r="CS7" s="399"/>
      <c r="CT7" s="394">
        <v>153424577</v>
      </c>
      <c r="CU7" s="395"/>
      <c r="CV7" s="395"/>
      <c r="CW7" s="395"/>
      <c r="CX7" s="395"/>
      <c r="CY7" s="395"/>
      <c r="CZ7" s="395"/>
      <c r="DA7" s="396"/>
      <c r="DB7" s="394">
        <v>143465669</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104</v>
      </c>
      <c r="AN8" s="424"/>
      <c r="AO8" s="424"/>
      <c r="AP8" s="424"/>
      <c r="AQ8" s="424"/>
      <c r="AR8" s="424"/>
      <c r="AS8" s="424"/>
      <c r="AT8" s="425"/>
      <c r="AU8" s="426" t="s">
        <v>90</v>
      </c>
      <c r="AV8" s="427"/>
      <c r="AW8" s="427"/>
      <c r="AX8" s="427"/>
      <c r="AY8" s="428" t="s">
        <v>105</v>
      </c>
      <c r="AZ8" s="429"/>
      <c r="BA8" s="429"/>
      <c r="BB8" s="429"/>
      <c r="BC8" s="429"/>
      <c r="BD8" s="429"/>
      <c r="BE8" s="429"/>
      <c r="BF8" s="429"/>
      <c r="BG8" s="429"/>
      <c r="BH8" s="429"/>
      <c r="BI8" s="429"/>
      <c r="BJ8" s="429"/>
      <c r="BK8" s="429"/>
      <c r="BL8" s="429"/>
      <c r="BM8" s="430"/>
      <c r="BN8" s="394">
        <v>7689955</v>
      </c>
      <c r="BO8" s="395"/>
      <c r="BP8" s="395"/>
      <c r="BQ8" s="395"/>
      <c r="BR8" s="395"/>
      <c r="BS8" s="395"/>
      <c r="BT8" s="395"/>
      <c r="BU8" s="396"/>
      <c r="BV8" s="394">
        <v>7207041</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0.49</v>
      </c>
      <c r="CU8" s="435"/>
      <c r="CV8" s="435"/>
      <c r="CW8" s="435"/>
      <c r="CX8" s="435"/>
      <c r="CY8" s="435"/>
      <c r="CZ8" s="435"/>
      <c r="DA8" s="436"/>
      <c r="DB8" s="434">
        <v>0.5</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524310</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482914</v>
      </c>
      <c r="BO9" s="395"/>
      <c r="BP9" s="395"/>
      <c r="BQ9" s="395"/>
      <c r="BR9" s="395"/>
      <c r="BS9" s="395"/>
      <c r="BT9" s="395"/>
      <c r="BU9" s="396"/>
      <c r="BV9" s="394">
        <v>-707326</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1.1000000000000001</v>
      </c>
      <c r="CU9" s="392"/>
      <c r="CV9" s="392"/>
      <c r="CW9" s="392"/>
      <c r="CX9" s="392"/>
      <c r="CY9" s="392"/>
      <c r="CZ9" s="392"/>
      <c r="DA9" s="393"/>
      <c r="DB9" s="391">
        <v>1.3</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498109</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3824331</v>
      </c>
      <c r="BO10" s="395"/>
      <c r="BP10" s="395"/>
      <c r="BQ10" s="395"/>
      <c r="BR10" s="395"/>
      <c r="BS10" s="395"/>
      <c r="BT10" s="395"/>
      <c r="BU10" s="396"/>
      <c r="BV10" s="394">
        <v>4024533</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541685</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5000000</v>
      </c>
      <c r="BO12" s="395"/>
      <c r="BP12" s="395"/>
      <c r="BQ12" s="395"/>
      <c r="BR12" s="395"/>
      <c r="BS12" s="395"/>
      <c r="BT12" s="395"/>
      <c r="BU12" s="396"/>
      <c r="BV12" s="394">
        <v>1000000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502124</v>
      </c>
      <c r="S13" s="479"/>
      <c r="T13" s="479"/>
      <c r="U13" s="479"/>
      <c r="V13" s="480"/>
      <c r="W13" s="410" t="s">
        <v>131</v>
      </c>
      <c r="X13" s="411"/>
      <c r="Y13" s="411"/>
      <c r="Z13" s="411"/>
      <c r="AA13" s="411"/>
      <c r="AB13" s="401"/>
      <c r="AC13" s="445">
        <v>203</v>
      </c>
      <c r="AD13" s="446"/>
      <c r="AE13" s="446"/>
      <c r="AF13" s="446"/>
      <c r="AG13" s="488"/>
      <c r="AH13" s="445">
        <v>160</v>
      </c>
      <c r="AI13" s="446"/>
      <c r="AJ13" s="446"/>
      <c r="AK13" s="446"/>
      <c r="AL13" s="447"/>
      <c r="AM13" s="423" t="s">
        <v>132</v>
      </c>
      <c r="AN13" s="424"/>
      <c r="AO13" s="424"/>
      <c r="AP13" s="424"/>
      <c r="AQ13" s="424"/>
      <c r="AR13" s="424"/>
      <c r="AS13" s="424"/>
      <c r="AT13" s="425"/>
      <c r="AU13" s="426" t="s">
        <v>98</v>
      </c>
      <c r="AV13" s="427"/>
      <c r="AW13" s="427"/>
      <c r="AX13" s="427"/>
      <c r="AY13" s="428" t="s">
        <v>133</v>
      </c>
      <c r="AZ13" s="429"/>
      <c r="BA13" s="429"/>
      <c r="BB13" s="429"/>
      <c r="BC13" s="429"/>
      <c r="BD13" s="429"/>
      <c r="BE13" s="429"/>
      <c r="BF13" s="429"/>
      <c r="BG13" s="429"/>
      <c r="BH13" s="429"/>
      <c r="BI13" s="429"/>
      <c r="BJ13" s="429"/>
      <c r="BK13" s="429"/>
      <c r="BL13" s="429"/>
      <c r="BM13" s="430"/>
      <c r="BN13" s="394">
        <v>-692755</v>
      </c>
      <c r="BO13" s="395"/>
      <c r="BP13" s="395"/>
      <c r="BQ13" s="395"/>
      <c r="BR13" s="395"/>
      <c r="BS13" s="395"/>
      <c r="BT13" s="395"/>
      <c r="BU13" s="396"/>
      <c r="BV13" s="394">
        <v>2317207</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-2.2000000000000002</v>
      </c>
      <c r="CU13" s="392"/>
      <c r="CV13" s="392"/>
      <c r="CW13" s="392"/>
      <c r="CX13" s="392"/>
      <c r="CY13" s="392"/>
      <c r="CZ13" s="392"/>
      <c r="DA13" s="393"/>
      <c r="DB13" s="391">
        <v>-2.8</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539108</v>
      </c>
      <c r="S14" s="479"/>
      <c r="T14" s="479"/>
      <c r="U14" s="479"/>
      <c r="V14" s="480"/>
      <c r="W14" s="384"/>
      <c r="X14" s="385"/>
      <c r="Y14" s="385"/>
      <c r="Z14" s="385"/>
      <c r="AA14" s="385"/>
      <c r="AB14" s="374"/>
      <c r="AC14" s="481">
        <v>0.1</v>
      </c>
      <c r="AD14" s="482"/>
      <c r="AE14" s="482"/>
      <c r="AF14" s="482"/>
      <c r="AG14" s="483"/>
      <c r="AH14" s="481">
        <v>0.1</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502102</v>
      </c>
      <c r="S15" s="479"/>
      <c r="T15" s="479"/>
      <c r="U15" s="479"/>
      <c r="V15" s="480"/>
      <c r="W15" s="410" t="s">
        <v>137</v>
      </c>
      <c r="X15" s="411"/>
      <c r="Y15" s="411"/>
      <c r="Z15" s="411"/>
      <c r="AA15" s="411"/>
      <c r="AB15" s="401"/>
      <c r="AC15" s="445">
        <v>34134</v>
      </c>
      <c r="AD15" s="446"/>
      <c r="AE15" s="446"/>
      <c r="AF15" s="446"/>
      <c r="AG15" s="488"/>
      <c r="AH15" s="445">
        <v>34048</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69905623</v>
      </c>
      <c r="BO15" s="358"/>
      <c r="BP15" s="358"/>
      <c r="BQ15" s="358"/>
      <c r="BR15" s="358"/>
      <c r="BS15" s="358"/>
      <c r="BT15" s="358"/>
      <c r="BU15" s="359"/>
      <c r="BV15" s="357">
        <v>66097788</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15.2</v>
      </c>
      <c r="AD16" s="482"/>
      <c r="AE16" s="482"/>
      <c r="AF16" s="482"/>
      <c r="AG16" s="483"/>
      <c r="AH16" s="481">
        <v>16.899999999999999</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142445867</v>
      </c>
      <c r="BO16" s="395"/>
      <c r="BP16" s="395"/>
      <c r="BQ16" s="395"/>
      <c r="BR16" s="395"/>
      <c r="BS16" s="395"/>
      <c r="BT16" s="395"/>
      <c r="BU16" s="396"/>
      <c r="BV16" s="394">
        <v>133328072</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190886</v>
      </c>
      <c r="AD17" s="446"/>
      <c r="AE17" s="446"/>
      <c r="AF17" s="446"/>
      <c r="AG17" s="488"/>
      <c r="AH17" s="445">
        <v>167231</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153424577</v>
      </c>
      <c r="BO17" s="395"/>
      <c r="BP17" s="395"/>
      <c r="BQ17" s="395"/>
      <c r="BR17" s="395"/>
      <c r="BS17" s="395"/>
      <c r="BT17" s="395"/>
      <c r="BU17" s="396"/>
      <c r="BV17" s="394">
        <v>143465669</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42.99</v>
      </c>
      <c r="M18" s="518"/>
      <c r="N18" s="518"/>
      <c r="O18" s="518"/>
      <c r="P18" s="518"/>
      <c r="Q18" s="518"/>
      <c r="R18" s="519"/>
      <c r="S18" s="519"/>
      <c r="T18" s="519"/>
      <c r="U18" s="519"/>
      <c r="V18" s="520"/>
      <c r="W18" s="412"/>
      <c r="X18" s="413"/>
      <c r="Y18" s="413"/>
      <c r="Z18" s="413"/>
      <c r="AA18" s="413"/>
      <c r="AB18" s="404"/>
      <c r="AC18" s="521">
        <v>84.8</v>
      </c>
      <c r="AD18" s="522"/>
      <c r="AE18" s="522"/>
      <c r="AF18" s="522"/>
      <c r="AG18" s="523"/>
      <c r="AH18" s="521">
        <v>83</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117104902</v>
      </c>
      <c r="BO18" s="395"/>
      <c r="BP18" s="395"/>
      <c r="BQ18" s="395"/>
      <c r="BR18" s="395"/>
      <c r="BS18" s="395"/>
      <c r="BT18" s="395"/>
      <c r="BU18" s="396"/>
      <c r="BV18" s="394">
        <v>109342361</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12196</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185565872</v>
      </c>
      <c r="BO19" s="395"/>
      <c r="BP19" s="395"/>
      <c r="BQ19" s="395"/>
      <c r="BR19" s="395"/>
      <c r="BS19" s="395"/>
      <c r="BT19" s="395"/>
      <c r="BU19" s="396"/>
      <c r="BV19" s="394">
        <v>170508946</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264278</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29522187</v>
      </c>
      <c r="BO22" s="358"/>
      <c r="BP22" s="358"/>
      <c r="BQ22" s="358"/>
      <c r="BR22" s="358"/>
      <c r="BS22" s="358"/>
      <c r="BT22" s="358"/>
      <c r="BU22" s="359"/>
      <c r="BV22" s="357">
        <v>25047925</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27756391</v>
      </c>
      <c r="BO23" s="395"/>
      <c r="BP23" s="395"/>
      <c r="BQ23" s="395"/>
      <c r="BR23" s="395"/>
      <c r="BS23" s="395"/>
      <c r="BT23" s="395"/>
      <c r="BU23" s="396"/>
      <c r="BV23" s="394">
        <v>23049250</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11570</v>
      </c>
      <c r="R24" s="446"/>
      <c r="S24" s="446"/>
      <c r="T24" s="446"/>
      <c r="U24" s="446"/>
      <c r="V24" s="488"/>
      <c r="W24" s="540"/>
      <c r="X24" s="541"/>
      <c r="Y24" s="542"/>
      <c r="Z24" s="444" t="s">
        <v>162</v>
      </c>
      <c r="AA24" s="424"/>
      <c r="AB24" s="424"/>
      <c r="AC24" s="424"/>
      <c r="AD24" s="424"/>
      <c r="AE24" s="424"/>
      <c r="AF24" s="424"/>
      <c r="AG24" s="425"/>
      <c r="AH24" s="445">
        <v>2506</v>
      </c>
      <c r="AI24" s="446"/>
      <c r="AJ24" s="446"/>
      <c r="AK24" s="446"/>
      <c r="AL24" s="488"/>
      <c r="AM24" s="445">
        <v>7437808</v>
      </c>
      <c r="AN24" s="446"/>
      <c r="AO24" s="446"/>
      <c r="AP24" s="446"/>
      <c r="AQ24" s="446"/>
      <c r="AR24" s="488"/>
      <c r="AS24" s="445">
        <v>2968</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29522187</v>
      </c>
      <c r="BO24" s="395"/>
      <c r="BP24" s="395"/>
      <c r="BQ24" s="395"/>
      <c r="BR24" s="395"/>
      <c r="BS24" s="395"/>
      <c r="BT24" s="395"/>
      <c r="BU24" s="396"/>
      <c r="BV24" s="394">
        <v>25047925</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2</v>
      </c>
      <c r="M25" s="446"/>
      <c r="N25" s="446"/>
      <c r="O25" s="446"/>
      <c r="P25" s="488"/>
      <c r="Q25" s="445">
        <v>9240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21086488</v>
      </c>
      <c r="BO25" s="358"/>
      <c r="BP25" s="358"/>
      <c r="BQ25" s="358"/>
      <c r="BR25" s="358"/>
      <c r="BS25" s="358"/>
      <c r="BT25" s="358"/>
      <c r="BU25" s="359"/>
      <c r="BV25" s="357">
        <v>17619149</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8090</v>
      </c>
      <c r="R26" s="446"/>
      <c r="S26" s="446"/>
      <c r="T26" s="446"/>
      <c r="U26" s="446"/>
      <c r="V26" s="488"/>
      <c r="W26" s="540"/>
      <c r="X26" s="541"/>
      <c r="Y26" s="542"/>
      <c r="Z26" s="444" t="s">
        <v>168</v>
      </c>
      <c r="AA26" s="546"/>
      <c r="AB26" s="546"/>
      <c r="AC26" s="546"/>
      <c r="AD26" s="546"/>
      <c r="AE26" s="546"/>
      <c r="AF26" s="546"/>
      <c r="AG26" s="547"/>
      <c r="AH26" s="445">
        <v>217</v>
      </c>
      <c r="AI26" s="446"/>
      <c r="AJ26" s="446"/>
      <c r="AK26" s="446"/>
      <c r="AL26" s="488"/>
      <c r="AM26" s="445">
        <v>614327</v>
      </c>
      <c r="AN26" s="446"/>
      <c r="AO26" s="446"/>
      <c r="AP26" s="446"/>
      <c r="AQ26" s="446"/>
      <c r="AR26" s="488"/>
      <c r="AS26" s="445">
        <v>2831</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v>600000</v>
      </c>
      <c r="BO26" s="395"/>
      <c r="BP26" s="395"/>
      <c r="BQ26" s="395"/>
      <c r="BR26" s="395"/>
      <c r="BS26" s="395"/>
      <c r="BT26" s="395"/>
      <c r="BU26" s="396"/>
      <c r="BV26" s="394">
        <v>600000</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9240</v>
      </c>
      <c r="R27" s="446"/>
      <c r="S27" s="446"/>
      <c r="T27" s="446"/>
      <c r="U27" s="446"/>
      <c r="V27" s="488"/>
      <c r="W27" s="540"/>
      <c r="X27" s="541"/>
      <c r="Y27" s="542"/>
      <c r="Z27" s="444" t="s">
        <v>171</v>
      </c>
      <c r="AA27" s="424"/>
      <c r="AB27" s="424"/>
      <c r="AC27" s="424"/>
      <c r="AD27" s="424"/>
      <c r="AE27" s="424"/>
      <c r="AF27" s="424"/>
      <c r="AG27" s="425"/>
      <c r="AH27" s="445">
        <v>74</v>
      </c>
      <c r="AI27" s="446"/>
      <c r="AJ27" s="446"/>
      <c r="AK27" s="446"/>
      <c r="AL27" s="488"/>
      <c r="AM27" s="445">
        <v>263482</v>
      </c>
      <c r="AN27" s="446"/>
      <c r="AO27" s="446"/>
      <c r="AP27" s="446"/>
      <c r="AQ27" s="446"/>
      <c r="AR27" s="488"/>
      <c r="AS27" s="445">
        <v>3561</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6000000</v>
      </c>
      <c r="BO27" s="514"/>
      <c r="BP27" s="514"/>
      <c r="BQ27" s="514"/>
      <c r="BR27" s="514"/>
      <c r="BS27" s="514"/>
      <c r="BT27" s="514"/>
      <c r="BU27" s="515"/>
      <c r="BV27" s="513">
        <v>6000000</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7960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44449011</v>
      </c>
      <c r="BO28" s="358"/>
      <c r="BP28" s="358"/>
      <c r="BQ28" s="358"/>
      <c r="BR28" s="358"/>
      <c r="BS28" s="358"/>
      <c r="BT28" s="358"/>
      <c r="BU28" s="359"/>
      <c r="BV28" s="357">
        <v>45624680</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42</v>
      </c>
      <c r="M29" s="446"/>
      <c r="N29" s="446"/>
      <c r="O29" s="446"/>
      <c r="P29" s="488"/>
      <c r="Q29" s="445">
        <v>6100</v>
      </c>
      <c r="R29" s="446"/>
      <c r="S29" s="446"/>
      <c r="T29" s="446"/>
      <c r="U29" s="446"/>
      <c r="V29" s="488"/>
      <c r="W29" s="543"/>
      <c r="X29" s="544"/>
      <c r="Y29" s="545"/>
      <c r="Z29" s="444" t="s">
        <v>177</v>
      </c>
      <c r="AA29" s="424"/>
      <c r="AB29" s="424"/>
      <c r="AC29" s="424"/>
      <c r="AD29" s="424"/>
      <c r="AE29" s="424"/>
      <c r="AF29" s="424"/>
      <c r="AG29" s="425"/>
      <c r="AH29" s="445">
        <v>2580</v>
      </c>
      <c r="AI29" s="446"/>
      <c r="AJ29" s="446"/>
      <c r="AK29" s="446"/>
      <c r="AL29" s="488"/>
      <c r="AM29" s="445">
        <v>7701290</v>
      </c>
      <c r="AN29" s="446"/>
      <c r="AO29" s="446"/>
      <c r="AP29" s="446"/>
      <c r="AQ29" s="446"/>
      <c r="AR29" s="488"/>
      <c r="AS29" s="445">
        <v>2985</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3146068</v>
      </c>
      <c r="BO29" s="395"/>
      <c r="BP29" s="395"/>
      <c r="BQ29" s="395"/>
      <c r="BR29" s="395"/>
      <c r="BS29" s="395"/>
      <c r="BT29" s="395"/>
      <c r="BU29" s="396"/>
      <c r="BV29" s="394">
        <v>3123739</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97.8</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157308271</v>
      </c>
      <c r="BO30" s="514"/>
      <c r="BP30" s="514"/>
      <c r="BQ30" s="514"/>
      <c r="BR30" s="514"/>
      <c r="BS30" s="514"/>
      <c r="BT30" s="514"/>
      <c r="BU30" s="515"/>
      <c r="BV30" s="513">
        <v>137364682</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国民健康保険会計</v>
      </c>
      <c r="X34" s="585"/>
      <c r="Y34" s="585"/>
      <c r="Z34" s="585"/>
      <c r="AA34" s="585"/>
      <c r="AB34" s="585"/>
      <c r="AC34" s="585"/>
      <c r="AD34" s="585"/>
      <c r="AE34" s="585"/>
      <c r="AF34" s="585"/>
      <c r="AG34" s="585"/>
      <c r="AH34" s="585"/>
      <c r="AI34" s="585"/>
      <c r="AJ34" s="585"/>
      <c r="AK34" s="585"/>
      <c r="AL34" s="163"/>
      <c r="AM34" s="584" t="str">
        <f>IF(AO34="","",MAX(C34:D43,U34:V43)+1)</f>
        <v/>
      </c>
      <c r="AN34" s="584"/>
      <c r="AO34" s="585"/>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5</v>
      </c>
      <c r="BX34" s="584"/>
      <c r="BY34" s="585" t="str">
        <f>IF('各会計、関係団体の財政状況及び健全化判断比率'!B68="","",'各会計、関係団体の財政状況及び健全化判断比率'!B68)</f>
        <v>特別区人事・厚生事務組合</v>
      </c>
      <c r="BZ34" s="585"/>
      <c r="CA34" s="585"/>
      <c r="CB34" s="585"/>
      <c r="CC34" s="585"/>
      <c r="CD34" s="585"/>
      <c r="CE34" s="585"/>
      <c r="CF34" s="585"/>
      <c r="CG34" s="585"/>
      <c r="CH34" s="585"/>
      <c r="CI34" s="585"/>
      <c r="CJ34" s="585"/>
      <c r="CK34" s="585"/>
      <c r="CL34" s="585"/>
      <c r="CM34" s="585"/>
      <c r="CN34" s="163"/>
      <c r="CO34" s="584">
        <f>IF(CQ34="","",MAX(C34:D43,U34:V43,AM34:AN43,BE34:BF43,BW34:BX43)+1)</f>
        <v>10</v>
      </c>
      <c r="CP34" s="584"/>
      <c r="CQ34" s="585" t="str">
        <f>IF('各会計、関係団体の財政状況及び健全化判断比率'!BS7="","",'各会計、関係団体の財政状況及び健全化判断比率'!BS7)</f>
        <v>江東区文化コミュニティ財団</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介護保険会計</v>
      </c>
      <c r="X35" s="585"/>
      <c r="Y35" s="585"/>
      <c r="Z35" s="585"/>
      <c r="AA35" s="585"/>
      <c r="AB35" s="585"/>
      <c r="AC35" s="585"/>
      <c r="AD35" s="585"/>
      <c r="AE35" s="585"/>
      <c r="AF35" s="585"/>
      <c r="AG35" s="585"/>
      <c r="AH35" s="585"/>
      <c r="AI35" s="585"/>
      <c r="AJ35" s="585"/>
      <c r="AK35" s="585"/>
      <c r="AL35" s="163"/>
      <c r="AM35" s="584" t="str">
        <f t="shared" ref="AM35:AM43" si="0">IF(AO35="","",AM34+1)</f>
        <v/>
      </c>
      <c r="AN35" s="584"/>
      <c r="AO35" s="585"/>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6</v>
      </c>
      <c r="BX35" s="584"/>
      <c r="BY35" s="585" t="str">
        <f>IF('各会計、関係団体の財政状況及び健全化判断比率'!B69="","",'各会計、関係団体の財政状況及び健全化判断比率'!B69)</f>
        <v>特別区競馬組合</v>
      </c>
      <c r="BZ35" s="585"/>
      <c r="CA35" s="585"/>
      <c r="CB35" s="585"/>
      <c r="CC35" s="585"/>
      <c r="CD35" s="585"/>
      <c r="CE35" s="585"/>
      <c r="CF35" s="585"/>
      <c r="CG35" s="585"/>
      <c r="CH35" s="585"/>
      <c r="CI35" s="585"/>
      <c r="CJ35" s="585"/>
      <c r="CK35" s="585"/>
      <c r="CL35" s="585"/>
      <c r="CM35" s="585"/>
      <c r="CN35" s="163"/>
      <c r="CO35" s="584">
        <f t="shared" ref="CO35:CO43" si="3">IF(CQ35="","",CO34+1)</f>
        <v>11</v>
      </c>
      <c r="CP35" s="584"/>
      <c r="CQ35" s="585" t="str">
        <f>IF('各会計、関係団体の財政状況及び健全化判断比率'!BS8="","",'各会計、関係団体の財政状況及び健全化判断比率'!BS8)</f>
        <v>江東区健康スポーツ公社</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7</v>
      </c>
      <c r="BX36" s="584"/>
      <c r="BY36" s="585" t="str">
        <f>IF('各会計、関係団体の財政状況及び健全化判断比率'!B70="","",'各会計、関係団体の財政状況及び健全化判断比率'!B70)</f>
        <v>東京二十三区清掃一部事務組合</v>
      </c>
      <c r="BZ36" s="585"/>
      <c r="CA36" s="585"/>
      <c r="CB36" s="585"/>
      <c r="CC36" s="585"/>
      <c r="CD36" s="585"/>
      <c r="CE36" s="585"/>
      <c r="CF36" s="585"/>
      <c r="CG36" s="585"/>
      <c r="CH36" s="585"/>
      <c r="CI36" s="585"/>
      <c r="CJ36" s="585"/>
      <c r="CK36" s="585"/>
      <c r="CL36" s="585"/>
      <c r="CM36" s="585"/>
      <c r="CN36" s="163"/>
      <c r="CO36" s="584">
        <f t="shared" si="3"/>
        <v>12</v>
      </c>
      <c r="CP36" s="584"/>
      <c r="CQ36" s="585" t="str">
        <f>IF('各会計、関係団体の財政状況及び健全化判断比率'!BS9="","",'各会計、関係団体の財政状況及び健全化判断比率'!BS9)</f>
        <v>江東区土地開発公社</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〇</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8</v>
      </c>
      <c r="BX37" s="584"/>
      <c r="BY37" s="585" t="str">
        <f>IF('各会計、関係団体の財政状況及び健全化判断比率'!B71="","",'各会計、関係団体の財政状況及び健全化判断比率'!B71)</f>
        <v>東京都後期高齢者医療広域連合（一般会計）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9</v>
      </c>
      <c r="BX38" s="584"/>
      <c r="BY38" s="585" t="str">
        <f>IF('各会計、関係団体の財政状況及び健全化判断比率'!B72="","",'各会計、関係団体の財政状況及び健全化判断比率'!B72)</f>
        <v>東京都後期高齢者医療広域連合
（後期高齢者医療特別会計）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0d5E1f+M2u7WVfDwBn95G6L1rJhto/T1u5AKQMk+rbz6xD1zhljWRT1K2eM7By26asdKRxeSuET+iPKgIVERbw==" saltValue="+diqtdCjWOMQwAQtLl4iF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62211606</v>
      </c>
      <c r="S5" s="600"/>
      <c r="T5" s="600"/>
      <c r="U5" s="600"/>
      <c r="V5" s="600"/>
      <c r="W5" s="600"/>
      <c r="X5" s="600"/>
      <c r="Y5" s="601"/>
      <c r="Z5" s="602">
        <v>23.1</v>
      </c>
      <c r="AA5" s="602"/>
      <c r="AB5" s="602"/>
      <c r="AC5" s="602"/>
      <c r="AD5" s="603">
        <v>62211606</v>
      </c>
      <c r="AE5" s="603"/>
      <c r="AF5" s="603"/>
      <c r="AG5" s="603"/>
      <c r="AH5" s="603"/>
      <c r="AI5" s="603"/>
      <c r="AJ5" s="603"/>
      <c r="AK5" s="603"/>
      <c r="AL5" s="604">
        <v>38.799999999999997</v>
      </c>
      <c r="AM5" s="605"/>
      <c r="AN5" s="605"/>
      <c r="AO5" s="606"/>
      <c r="AP5" s="596" t="s">
        <v>216</v>
      </c>
      <c r="AQ5" s="597"/>
      <c r="AR5" s="597"/>
      <c r="AS5" s="597"/>
      <c r="AT5" s="597"/>
      <c r="AU5" s="597"/>
      <c r="AV5" s="597"/>
      <c r="AW5" s="597"/>
      <c r="AX5" s="597"/>
      <c r="AY5" s="597"/>
      <c r="AZ5" s="597"/>
      <c r="BA5" s="597"/>
      <c r="BB5" s="597"/>
      <c r="BC5" s="597"/>
      <c r="BD5" s="597"/>
      <c r="BE5" s="597"/>
      <c r="BF5" s="598"/>
      <c r="BG5" s="610">
        <v>62078540</v>
      </c>
      <c r="BH5" s="611"/>
      <c r="BI5" s="611"/>
      <c r="BJ5" s="611"/>
      <c r="BK5" s="611"/>
      <c r="BL5" s="611"/>
      <c r="BM5" s="611"/>
      <c r="BN5" s="612"/>
      <c r="BO5" s="613">
        <v>99.8</v>
      </c>
      <c r="BP5" s="613"/>
      <c r="BQ5" s="613"/>
      <c r="BR5" s="613"/>
      <c r="BS5" s="614" t="s">
        <v>122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726884</v>
      </c>
      <c r="S6" s="611"/>
      <c r="T6" s="611"/>
      <c r="U6" s="611"/>
      <c r="V6" s="611"/>
      <c r="W6" s="611"/>
      <c r="X6" s="611"/>
      <c r="Y6" s="612"/>
      <c r="Z6" s="613">
        <v>0.3</v>
      </c>
      <c r="AA6" s="613"/>
      <c r="AB6" s="613"/>
      <c r="AC6" s="613"/>
      <c r="AD6" s="614">
        <v>726884</v>
      </c>
      <c r="AE6" s="614"/>
      <c r="AF6" s="614"/>
      <c r="AG6" s="614"/>
      <c r="AH6" s="614"/>
      <c r="AI6" s="614"/>
      <c r="AJ6" s="614"/>
      <c r="AK6" s="614"/>
      <c r="AL6" s="615">
        <v>0.5</v>
      </c>
      <c r="AM6" s="616"/>
      <c r="AN6" s="616"/>
      <c r="AO6" s="617"/>
      <c r="AP6" s="607" t="s">
        <v>221</v>
      </c>
      <c r="AQ6" s="608"/>
      <c r="AR6" s="608"/>
      <c r="AS6" s="608"/>
      <c r="AT6" s="608"/>
      <c r="AU6" s="608"/>
      <c r="AV6" s="608"/>
      <c r="AW6" s="608"/>
      <c r="AX6" s="608"/>
      <c r="AY6" s="608"/>
      <c r="AZ6" s="608"/>
      <c r="BA6" s="608"/>
      <c r="BB6" s="608"/>
      <c r="BC6" s="608"/>
      <c r="BD6" s="608"/>
      <c r="BE6" s="608"/>
      <c r="BF6" s="609"/>
      <c r="BG6" s="610">
        <v>62078540</v>
      </c>
      <c r="BH6" s="611"/>
      <c r="BI6" s="611"/>
      <c r="BJ6" s="611"/>
      <c r="BK6" s="611"/>
      <c r="BL6" s="611"/>
      <c r="BM6" s="611"/>
      <c r="BN6" s="612"/>
      <c r="BO6" s="613">
        <v>99.8</v>
      </c>
      <c r="BP6" s="613"/>
      <c r="BQ6" s="613"/>
      <c r="BR6" s="613"/>
      <c r="BS6" s="614" t="s">
        <v>122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813127</v>
      </c>
      <c r="CS6" s="611"/>
      <c r="CT6" s="611"/>
      <c r="CU6" s="611"/>
      <c r="CV6" s="611"/>
      <c r="CW6" s="611"/>
      <c r="CX6" s="611"/>
      <c r="CY6" s="612"/>
      <c r="CZ6" s="604">
        <v>0.3</v>
      </c>
      <c r="DA6" s="605"/>
      <c r="DB6" s="605"/>
      <c r="DC6" s="621"/>
      <c r="DD6" s="619" t="s">
        <v>122</v>
      </c>
      <c r="DE6" s="611"/>
      <c r="DF6" s="611"/>
      <c r="DG6" s="611"/>
      <c r="DH6" s="611"/>
      <c r="DI6" s="611"/>
      <c r="DJ6" s="611"/>
      <c r="DK6" s="611"/>
      <c r="DL6" s="611"/>
      <c r="DM6" s="611"/>
      <c r="DN6" s="611"/>
      <c r="DO6" s="611"/>
      <c r="DP6" s="612"/>
      <c r="DQ6" s="619">
        <v>813123</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314529</v>
      </c>
      <c r="S7" s="611"/>
      <c r="T7" s="611"/>
      <c r="U7" s="611"/>
      <c r="V7" s="611"/>
      <c r="W7" s="611"/>
      <c r="X7" s="611"/>
      <c r="Y7" s="612"/>
      <c r="Z7" s="613">
        <v>0.1</v>
      </c>
      <c r="AA7" s="613"/>
      <c r="AB7" s="613"/>
      <c r="AC7" s="613"/>
      <c r="AD7" s="614">
        <v>314529</v>
      </c>
      <c r="AE7" s="614"/>
      <c r="AF7" s="614"/>
      <c r="AG7" s="614"/>
      <c r="AH7" s="614"/>
      <c r="AI7" s="614"/>
      <c r="AJ7" s="614"/>
      <c r="AK7" s="614"/>
      <c r="AL7" s="615">
        <v>0.2</v>
      </c>
      <c r="AM7" s="616"/>
      <c r="AN7" s="616"/>
      <c r="AO7" s="617"/>
      <c r="AP7" s="607" t="s">
        <v>224</v>
      </c>
      <c r="AQ7" s="608"/>
      <c r="AR7" s="608"/>
      <c r="AS7" s="608"/>
      <c r="AT7" s="608"/>
      <c r="AU7" s="608"/>
      <c r="AV7" s="608"/>
      <c r="AW7" s="608"/>
      <c r="AX7" s="608"/>
      <c r="AY7" s="608"/>
      <c r="AZ7" s="608"/>
      <c r="BA7" s="608"/>
      <c r="BB7" s="608"/>
      <c r="BC7" s="608"/>
      <c r="BD7" s="608"/>
      <c r="BE7" s="608"/>
      <c r="BF7" s="609"/>
      <c r="BG7" s="610">
        <v>57894220</v>
      </c>
      <c r="BH7" s="611"/>
      <c r="BI7" s="611"/>
      <c r="BJ7" s="611"/>
      <c r="BK7" s="611"/>
      <c r="BL7" s="611"/>
      <c r="BM7" s="611"/>
      <c r="BN7" s="612"/>
      <c r="BO7" s="613">
        <v>93.1</v>
      </c>
      <c r="BP7" s="613"/>
      <c r="BQ7" s="613"/>
      <c r="BR7" s="613"/>
      <c r="BS7" s="614" t="s">
        <v>122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29097013</v>
      </c>
      <c r="CS7" s="611"/>
      <c r="CT7" s="611"/>
      <c r="CU7" s="611"/>
      <c r="CV7" s="611"/>
      <c r="CW7" s="611"/>
      <c r="CX7" s="611"/>
      <c r="CY7" s="612"/>
      <c r="CZ7" s="613">
        <v>11.1</v>
      </c>
      <c r="DA7" s="613"/>
      <c r="DB7" s="613"/>
      <c r="DC7" s="613"/>
      <c r="DD7" s="619">
        <v>566782</v>
      </c>
      <c r="DE7" s="611"/>
      <c r="DF7" s="611"/>
      <c r="DG7" s="611"/>
      <c r="DH7" s="611"/>
      <c r="DI7" s="611"/>
      <c r="DJ7" s="611"/>
      <c r="DK7" s="611"/>
      <c r="DL7" s="611"/>
      <c r="DM7" s="611"/>
      <c r="DN7" s="611"/>
      <c r="DO7" s="611"/>
      <c r="DP7" s="612"/>
      <c r="DQ7" s="619">
        <v>25571410</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1627295</v>
      </c>
      <c r="S8" s="611"/>
      <c r="T8" s="611"/>
      <c r="U8" s="611"/>
      <c r="V8" s="611"/>
      <c r="W8" s="611"/>
      <c r="X8" s="611"/>
      <c r="Y8" s="612"/>
      <c r="Z8" s="613">
        <v>0.6</v>
      </c>
      <c r="AA8" s="613"/>
      <c r="AB8" s="613"/>
      <c r="AC8" s="613"/>
      <c r="AD8" s="614">
        <v>1627295</v>
      </c>
      <c r="AE8" s="614"/>
      <c r="AF8" s="614"/>
      <c r="AG8" s="614"/>
      <c r="AH8" s="614"/>
      <c r="AI8" s="614"/>
      <c r="AJ8" s="614"/>
      <c r="AK8" s="614"/>
      <c r="AL8" s="615">
        <v>1</v>
      </c>
      <c r="AM8" s="616"/>
      <c r="AN8" s="616"/>
      <c r="AO8" s="617"/>
      <c r="AP8" s="607" t="s">
        <v>227</v>
      </c>
      <c r="AQ8" s="608"/>
      <c r="AR8" s="608"/>
      <c r="AS8" s="608"/>
      <c r="AT8" s="608"/>
      <c r="AU8" s="608"/>
      <c r="AV8" s="608"/>
      <c r="AW8" s="608"/>
      <c r="AX8" s="608"/>
      <c r="AY8" s="608"/>
      <c r="AZ8" s="608"/>
      <c r="BA8" s="608"/>
      <c r="BB8" s="608"/>
      <c r="BC8" s="608"/>
      <c r="BD8" s="608"/>
      <c r="BE8" s="608"/>
      <c r="BF8" s="609"/>
      <c r="BG8" s="610">
        <v>949892</v>
      </c>
      <c r="BH8" s="611"/>
      <c r="BI8" s="611"/>
      <c r="BJ8" s="611"/>
      <c r="BK8" s="611"/>
      <c r="BL8" s="611"/>
      <c r="BM8" s="611"/>
      <c r="BN8" s="612"/>
      <c r="BO8" s="613">
        <v>1.5</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134603928</v>
      </c>
      <c r="CS8" s="611"/>
      <c r="CT8" s="611"/>
      <c r="CU8" s="611"/>
      <c r="CV8" s="611"/>
      <c r="CW8" s="611"/>
      <c r="CX8" s="611"/>
      <c r="CY8" s="612"/>
      <c r="CZ8" s="613">
        <v>51.4</v>
      </c>
      <c r="DA8" s="613"/>
      <c r="DB8" s="613"/>
      <c r="DC8" s="613"/>
      <c r="DD8" s="619">
        <v>6195278</v>
      </c>
      <c r="DE8" s="611"/>
      <c r="DF8" s="611"/>
      <c r="DG8" s="611"/>
      <c r="DH8" s="611"/>
      <c r="DI8" s="611"/>
      <c r="DJ8" s="611"/>
      <c r="DK8" s="611"/>
      <c r="DL8" s="611"/>
      <c r="DM8" s="611"/>
      <c r="DN8" s="611"/>
      <c r="DO8" s="611"/>
      <c r="DP8" s="612"/>
      <c r="DQ8" s="619">
        <v>74533420</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2385055</v>
      </c>
      <c r="S9" s="611"/>
      <c r="T9" s="611"/>
      <c r="U9" s="611"/>
      <c r="V9" s="611"/>
      <c r="W9" s="611"/>
      <c r="X9" s="611"/>
      <c r="Y9" s="612"/>
      <c r="Z9" s="613">
        <v>0.9</v>
      </c>
      <c r="AA9" s="613"/>
      <c r="AB9" s="613"/>
      <c r="AC9" s="613"/>
      <c r="AD9" s="614">
        <v>2385055</v>
      </c>
      <c r="AE9" s="614"/>
      <c r="AF9" s="614"/>
      <c r="AG9" s="614"/>
      <c r="AH9" s="614"/>
      <c r="AI9" s="614"/>
      <c r="AJ9" s="614"/>
      <c r="AK9" s="614"/>
      <c r="AL9" s="615">
        <v>1.5</v>
      </c>
      <c r="AM9" s="616"/>
      <c r="AN9" s="616"/>
      <c r="AO9" s="617"/>
      <c r="AP9" s="607" t="s">
        <v>230</v>
      </c>
      <c r="AQ9" s="608"/>
      <c r="AR9" s="608"/>
      <c r="AS9" s="608"/>
      <c r="AT9" s="608"/>
      <c r="AU9" s="608"/>
      <c r="AV9" s="608"/>
      <c r="AW9" s="608"/>
      <c r="AX9" s="608"/>
      <c r="AY9" s="608"/>
      <c r="AZ9" s="608"/>
      <c r="BA9" s="608"/>
      <c r="BB9" s="608"/>
      <c r="BC9" s="608"/>
      <c r="BD9" s="608"/>
      <c r="BE9" s="608"/>
      <c r="BF9" s="609"/>
      <c r="BG9" s="610">
        <v>56944328</v>
      </c>
      <c r="BH9" s="611"/>
      <c r="BI9" s="611"/>
      <c r="BJ9" s="611"/>
      <c r="BK9" s="611"/>
      <c r="BL9" s="611"/>
      <c r="BM9" s="611"/>
      <c r="BN9" s="612"/>
      <c r="BO9" s="613">
        <v>91.5</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20602901</v>
      </c>
      <c r="CS9" s="611"/>
      <c r="CT9" s="611"/>
      <c r="CU9" s="611"/>
      <c r="CV9" s="611"/>
      <c r="CW9" s="611"/>
      <c r="CX9" s="611"/>
      <c r="CY9" s="612"/>
      <c r="CZ9" s="613">
        <v>7.9</v>
      </c>
      <c r="DA9" s="613"/>
      <c r="DB9" s="613"/>
      <c r="DC9" s="613"/>
      <c r="DD9" s="619">
        <v>585063</v>
      </c>
      <c r="DE9" s="611"/>
      <c r="DF9" s="611"/>
      <c r="DG9" s="611"/>
      <c r="DH9" s="611"/>
      <c r="DI9" s="611"/>
      <c r="DJ9" s="611"/>
      <c r="DK9" s="611"/>
      <c r="DL9" s="611"/>
      <c r="DM9" s="611"/>
      <c r="DN9" s="611"/>
      <c r="DO9" s="611"/>
      <c r="DP9" s="612"/>
      <c r="DQ9" s="619">
        <v>16548296</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t="s">
        <v>122</v>
      </c>
      <c r="BH10" s="611"/>
      <c r="BI10" s="611"/>
      <c r="BJ10" s="611"/>
      <c r="BK10" s="611"/>
      <c r="BL10" s="611"/>
      <c r="BM10" s="611"/>
      <c r="BN10" s="612"/>
      <c r="BO10" s="613" t="s">
        <v>122</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168737</v>
      </c>
      <c r="CS10" s="611"/>
      <c r="CT10" s="611"/>
      <c r="CU10" s="611"/>
      <c r="CV10" s="611"/>
      <c r="CW10" s="611"/>
      <c r="CX10" s="611"/>
      <c r="CY10" s="612"/>
      <c r="CZ10" s="613">
        <v>0.1</v>
      </c>
      <c r="DA10" s="613"/>
      <c r="DB10" s="613"/>
      <c r="DC10" s="613"/>
      <c r="DD10" s="619" t="s">
        <v>122</v>
      </c>
      <c r="DE10" s="611"/>
      <c r="DF10" s="611"/>
      <c r="DG10" s="611"/>
      <c r="DH10" s="611"/>
      <c r="DI10" s="611"/>
      <c r="DJ10" s="611"/>
      <c r="DK10" s="611"/>
      <c r="DL10" s="611"/>
      <c r="DM10" s="611"/>
      <c r="DN10" s="611"/>
      <c r="DO10" s="611"/>
      <c r="DP10" s="612"/>
      <c r="DQ10" s="619">
        <v>110336</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14864524</v>
      </c>
      <c r="S11" s="611"/>
      <c r="T11" s="611"/>
      <c r="U11" s="611"/>
      <c r="V11" s="611"/>
      <c r="W11" s="611"/>
      <c r="X11" s="611"/>
      <c r="Y11" s="612"/>
      <c r="Z11" s="615">
        <v>5.5</v>
      </c>
      <c r="AA11" s="616"/>
      <c r="AB11" s="616"/>
      <c r="AC11" s="622"/>
      <c r="AD11" s="619">
        <v>14864524</v>
      </c>
      <c r="AE11" s="611"/>
      <c r="AF11" s="611"/>
      <c r="AG11" s="611"/>
      <c r="AH11" s="611"/>
      <c r="AI11" s="611"/>
      <c r="AJ11" s="611"/>
      <c r="AK11" s="612"/>
      <c r="AL11" s="615">
        <v>9.3000000000000007</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t="s">
        <v>122</v>
      </c>
      <c r="BH11" s="611"/>
      <c r="BI11" s="611"/>
      <c r="BJ11" s="611"/>
      <c r="BK11" s="611"/>
      <c r="BL11" s="611"/>
      <c r="BM11" s="611"/>
      <c r="BN11" s="612"/>
      <c r="BO11" s="613" t="s">
        <v>122</v>
      </c>
      <c r="BP11" s="613"/>
      <c r="BQ11" s="613"/>
      <c r="BR11" s="613"/>
      <c r="BS11" s="614" t="s">
        <v>122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t="s">
        <v>122</v>
      </c>
      <c r="CS11" s="611"/>
      <c r="CT11" s="611"/>
      <c r="CU11" s="611"/>
      <c r="CV11" s="611"/>
      <c r="CW11" s="611"/>
      <c r="CX11" s="611"/>
      <c r="CY11" s="612"/>
      <c r="CZ11" s="613" t="s">
        <v>122</v>
      </c>
      <c r="DA11" s="613"/>
      <c r="DB11" s="613"/>
      <c r="DC11" s="613"/>
      <c r="DD11" s="619" t="s">
        <v>122</v>
      </c>
      <c r="DE11" s="611"/>
      <c r="DF11" s="611"/>
      <c r="DG11" s="611"/>
      <c r="DH11" s="611"/>
      <c r="DI11" s="611"/>
      <c r="DJ11" s="611"/>
      <c r="DK11" s="611"/>
      <c r="DL11" s="611"/>
      <c r="DM11" s="611"/>
      <c r="DN11" s="611"/>
      <c r="DO11" s="611"/>
      <c r="DP11" s="612"/>
      <c r="DQ11" s="619" t="s">
        <v>122</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25451</v>
      </c>
      <c r="S12" s="611"/>
      <c r="T12" s="611"/>
      <c r="U12" s="611"/>
      <c r="V12" s="611"/>
      <c r="W12" s="611"/>
      <c r="X12" s="611"/>
      <c r="Y12" s="612"/>
      <c r="Z12" s="613">
        <v>0</v>
      </c>
      <c r="AA12" s="613"/>
      <c r="AB12" s="613"/>
      <c r="AC12" s="613"/>
      <c r="AD12" s="614">
        <v>25451</v>
      </c>
      <c r="AE12" s="614"/>
      <c r="AF12" s="614"/>
      <c r="AG12" s="614"/>
      <c r="AH12" s="614"/>
      <c r="AI12" s="614"/>
      <c r="AJ12" s="614"/>
      <c r="AK12" s="614"/>
      <c r="AL12" s="615">
        <v>0</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t="s">
        <v>122</v>
      </c>
      <c r="BH12" s="611"/>
      <c r="BI12" s="611"/>
      <c r="BJ12" s="611"/>
      <c r="BK12" s="611"/>
      <c r="BL12" s="611"/>
      <c r="BM12" s="611"/>
      <c r="BN12" s="612"/>
      <c r="BO12" s="613" t="s">
        <v>122</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2753085</v>
      </c>
      <c r="CS12" s="611"/>
      <c r="CT12" s="611"/>
      <c r="CU12" s="611"/>
      <c r="CV12" s="611"/>
      <c r="CW12" s="611"/>
      <c r="CX12" s="611"/>
      <c r="CY12" s="612"/>
      <c r="CZ12" s="613">
        <v>1.1000000000000001</v>
      </c>
      <c r="DA12" s="613"/>
      <c r="DB12" s="613"/>
      <c r="DC12" s="613"/>
      <c r="DD12" s="619" t="s">
        <v>122</v>
      </c>
      <c r="DE12" s="611"/>
      <c r="DF12" s="611"/>
      <c r="DG12" s="611"/>
      <c r="DH12" s="611"/>
      <c r="DI12" s="611"/>
      <c r="DJ12" s="611"/>
      <c r="DK12" s="611"/>
      <c r="DL12" s="611"/>
      <c r="DM12" s="611"/>
      <c r="DN12" s="611"/>
      <c r="DO12" s="611"/>
      <c r="DP12" s="612"/>
      <c r="DQ12" s="619">
        <v>2706150</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v>2481</v>
      </c>
      <c r="S13" s="611"/>
      <c r="T13" s="611"/>
      <c r="U13" s="611"/>
      <c r="V13" s="611"/>
      <c r="W13" s="611"/>
      <c r="X13" s="611"/>
      <c r="Y13" s="612"/>
      <c r="Z13" s="613">
        <v>0</v>
      </c>
      <c r="AA13" s="613"/>
      <c r="AB13" s="613"/>
      <c r="AC13" s="613"/>
      <c r="AD13" s="614">
        <v>2481</v>
      </c>
      <c r="AE13" s="614"/>
      <c r="AF13" s="614"/>
      <c r="AG13" s="614"/>
      <c r="AH13" s="614"/>
      <c r="AI13" s="614"/>
      <c r="AJ13" s="614"/>
      <c r="AK13" s="614"/>
      <c r="AL13" s="615">
        <v>0</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t="s">
        <v>122</v>
      </c>
      <c r="BH13" s="611"/>
      <c r="BI13" s="611"/>
      <c r="BJ13" s="611"/>
      <c r="BK13" s="611"/>
      <c r="BL13" s="611"/>
      <c r="BM13" s="611"/>
      <c r="BN13" s="612"/>
      <c r="BO13" s="613" t="s">
        <v>122</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17907697</v>
      </c>
      <c r="CS13" s="611"/>
      <c r="CT13" s="611"/>
      <c r="CU13" s="611"/>
      <c r="CV13" s="611"/>
      <c r="CW13" s="611"/>
      <c r="CX13" s="611"/>
      <c r="CY13" s="612"/>
      <c r="CZ13" s="613">
        <v>6.8</v>
      </c>
      <c r="DA13" s="613"/>
      <c r="DB13" s="613"/>
      <c r="DC13" s="613"/>
      <c r="DD13" s="619">
        <v>11552828</v>
      </c>
      <c r="DE13" s="611"/>
      <c r="DF13" s="611"/>
      <c r="DG13" s="611"/>
      <c r="DH13" s="611"/>
      <c r="DI13" s="611"/>
      <c r="DJ13" s="611"/>
      <c r="DK13" s="611"/>
      <c r="DL13" s="611"/>
      <c r="DM13" s="611"/>
      <c r="DN13" s="611"/>
      <c r="DO13" s="611"/>
      <c r="DP13" s="612"/>
      <c r="DQ13" s="619">
        <v>10539153</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228196</v>
      </c>
      <c r="BH14" s="611"/>
      <c r="BI14" s="611"/>
      <c r="BJ14" s="611"/>
      <c r="BK14" s="611"/>
      <c r="BL14" s="611"/>
      <c r="BM14" s="611"/>
      <c r="BN14" s="612"/>
      <c r="BO14" s="613">
        <v>0.4</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2399300</v>
      </c>
      <c r="CS14" s="611"/>
      <c r="CT14" s="611"/>
      <c r="CU14" s="611"/>
      <c r="CV14" s="611"/>
      <c r="CW14" s="611"/>
      <c r="CX14" s="611"/>
      <c r="CY14" s="612"/>
      <c r="CZ14" s="613">
        <v>0.9</v>
      </c>
      <c r="DA14" s="613"/>
      <c r="DB14" s="613"/>
      <c r="DC14" s="613"/>
      <c r="DD14" s="619">
        <v>762915</v>
      </c>
      <c r="DE14" s="611"/>
      <c r="DF14" s="611"/>
      <c r="DG14" s="611"/>
      <c r="DH14" s="611"/>
      <c r="DI14" s="611"/>
      <c r="DJ14" s="611"/>
      <c r="DK14" s="611"/>
      <c r="DL14" s="611"/>
      <c r="DM14" s="611"/>
      <c r="DN14" s="611"/>
      <c r="DO14" s="611"/>
      <c r="DP14" s="612"/>
      <c r="DQ14" s="619">
        <v>2032078</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268141</v>
      </c>
      <c r="S15" s="611"/>
      <c r="T15" s="611"/>
      <c r="U15" s="611"/>
      <c r="V15" s="611"/>
      <c r="W15" s="611"/>
      <c r="X15" s="611"/>
      <c r="Y15" s="612"/>
      <c r="Z15" s="613">
        <v>0.1</v>
      </c>
      <c r="AA15" s="613"/>
      <c r="AB15" s="613"/>
      <c r="AC15" s="613"/>
      <c r="AD15" s="614">
        <v>268141</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3956124</v>
      </c>
      <c r="BH15" s="611"/>
      <c r="BI15" s="611"/>
      <c r="BJ15" s="611"/>
      <c r="BK15" s="611"/>
      <c r="BL15" s="611"/>
      <c r="BM15" s="611"/>
      <c r="BN15" s="612"/>
      <c r="BO15" s="613">
        <v>6.4</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51414200</v>
      </c>
      <c r="CS15" s="611"/>
      <c r="CT15" s="611"/>
      <c r="CU15" s="611"/>
      <c r="CV15" s="611"/>
      <c r="CW15" s="611"/>
      <c r="CX15" s="611"/>
      <c r="CY15" s="612"/>
      <c r="CZ15" s="613">
        <v>19.600000000000001</v>
      </c>
      <c r="DA15" s="613"/>
      <c r="DB15" s="613"/>
      <c r="DC15" s="613"/>
      <c r="DD15" s="619">
        <v>8566911</v>
      </c>
      <c r="DE15" s="611"/>
      <c r="DF15" s="611"/>
      <c r="DG15" s="611"/>
      <c r="DH15" s="611"/>
      <c r="DI15" s="611"/>
      <c r="DJ15" s="611"/>
      <c r="DK15" s="611"/>
      <c r="DL15" s="611"/>
      <c r="DM15" s="611"/>
      <c r="DN15" s="611"/>
      <c r="DO15" s="611"/>
      <c r="DP15" s="612"/>
      <c r="DQ15" s="619">
        <v>42993343</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t="s">
        <v>122</v>
      </c>
      <c r="S16" s="611"/>
      <c r="T16" s="611"/>
      <c r="U16" s="611"/>
      <c r="V16" s="611"/>
      <c r="W16" s="611"/>
      <c r="X16" s="611"/>
      <c r="Y16" s="612"/>
      <c r="Z16" s="613" t="s">
        <v>122</v>
      </c>
      <c r="AA16" s="613"/>
      <c r="AB16" s="613"/>
      <c r="AC16" s="613"/>
      <c r="AD16" s="614" t="s">
        <v>122</v>
      </c>
      <c r="AE16" s="614"/>
      <c r="AF16" s="614"/>
      <c r="AG16" s="614"/>
      <c r="AH16" s="614"/>
      <c r="AI16" s="614"/>
      <c r="AJ16" s="614"/>
      <c r="AK16" s="614"/>
      <c r="AL16" s="615" t="s">
        <v>122</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2892455</v>
      </c>
      <c r="S17" s="611"/>
      <c r="T17" s="611"/>
      <c r="U17" s="611"/>
      <c r="V17" s="611"/>
      <c r="W17" s="611"/>
      <c r="X17" s="611"/>
      <c r="Y17" s="612"/>
      <c r="Z17" s="613">
        <v>1.1000000000000001</v>
      </c>
      <c r="AA17" s="613"/>
      <c r="AB17" s="613"/>
      <c r="AC17" s="613"/>
      <c r="AD17" s="614">
        <v>2892455</v>
      </c>
      <c r="AE17" s="614"/>
      <c r="AF17" s="614"/>
      <c r="AG17" s="614"/>
      <c r="AH17" s="614"/>
      <c r="AI17" s="614"/>
      <c r="AJ17" s="614"/>
      <c r="AK17" s="614"/>
      <c r="AL17" s="615">
        <v>1.8</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1987741</v>
      </c>
      <c r="CS17" s="611"/>
      <c r="CT17" s="611"/>
      <c r="CU17" s="611"/>
      <c r="CV17" s="611"/>
      <c r="CW17" s="611"/>
      <c r="CX17" s="611"/>
      <c r="CY17" s="612"/>
      <c r="CZ17" s="613">
        <v>0.8</v>
      </c>
      <c r="DA17" s="613"/>
      <c r="DB17" s="613"/>
      <c r="DC17" s="613"/>
      <c r="DD17" s="619" t="s">
        <v>122</v>
      </c>
      <c r="DE17" s="611"/>
      <c r="DF17" s="611"/>
      <c r="DG17" s="611"/>
      <c r="DH17" s="611"/>
      <c r="DI17" s="611"/>
      <c r="DJ17" s="611"/>
      <c r="DK17" s="611"/>
      <c r="DL17" s="611"/>
      <c r="DM17" s="611"/>
      <c r="DN17" s="611"/>
      <c r="DO17" s="611"/>
      <c r="DP17" s="612"/>
      <c r="DQ17" s="619">
        <v>1986871</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349310</v>
      </c>
      <c r="S18" s="611"/>
      <c r="T18" s="611"/>
      <c r="U18" s="611"/>
      <c r="V18" s="611"/>
      <c r="W18" s="611"/>
      <c r="X18" s="611"/>
      <c r="Y18" s="612"/>
      <c r="Z18" s="613">
        <v>0.1</v>
      </c>
      <c r="AA18" s="613"/>
      <c r="AB18" s="613"/>
      <c r="AC18" s="613"/>
      <c r="AD18" s="614">
        <v>349310</v>
      </c>
      <c r="AE18" s="614"/>
      <c r="AF18" s="614"/>
      <c r="AG18" s="614"/>
      <c r="AH18" s="614"/>
      <c r="AI18" s="614"/>
      <c r="AJ18" s="614"/>
      <c r="AK18" s="614"/>
      <c r="AL18" s="615">
        <v>0.2</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2543145</v>
      </c>
      <c r="S19" s="611"/>
      <c r="T19" s="611"/>
      <c r="U19" s="611"/>
      <c r="V19" s="611"/>
      <c r="W19" s="611"/>
      <c r="X19" s="611"/>
      <c r="Y19" s="612"/>
      <c r="Z19" s="613">
        <v>0.9</v>
      </c>
      <c r="AA19" s="613"/>
      <c r="AB19" s="613"/>
      <c r="AC19" s="613"/>
      <c r="AD19" s="614">
        <v>2543145</v>
      </c>
      <c r="AE19" s="614"/>
      <c r="AF19" s="614"/>
      <c r="AG19" s="614"/>
      <c r="AH19" s="614"/>
      <c r="AI19" s="614"/>
      <c r="AJ19" s="614"/>
      <c r="AK19" s="614"/>
      <c r="AL19" s="615">
        <v>1.6</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133066</v>
      </c>
      <c r="BH19" s="611"/>
      <c r="BI19" s="611"/>
      <c r="BJ19" s="611"/>
      <c r="BK19" s="611"/>
      <c r="BL19" s="611"/>
      <c r="BM19" s="611"/>
      <c r="BN19" s="612"/>
      <c r="BO19" s="613">
        <v>0.2</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t="s">
        <v>122</v>
      </c>
      <c r="S20" s="611"/>
      <c r="T20" s="611"/>
      <c r="U20" s="611"/>
      <c r="V20" s="611"/>
      <c r="W20" s="611"/>
      <c r="X20" s="611"/>
      <c r="Y20" s="612"/>
      <c r="Z20" s="613" t="s">
        <v>122</v>
      </c>
      <c r="AA20" s="613"/>
      <c r="AB20" s="613"/>
      <c r="AC20" s="613"/>
      <c r="AD20" s="614" t="s">
        <v>122</v>
      </c>
      <c r="AE20" s="614"/>
      <c r="AF20" s="614"/>
      <c r="AG20" s="614"/>
      <c r="AH20" s="614"/>
      <c r="AI20" s="614"/>
      <c r="AJ20" s="614"/>
      <c r="AK20" s="614"/>
      <c r="AL20" s="615" t="s">
        <v>122</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133066</v>
      </c>
      <c r="BH20" s="611"/>
      <c r="BI20" s="611"/>
      <c r="BJ20" s="611"/>
      <c r="BK20" s="611"/>
      <c r="BL20" s="611"/>
      <c r="BM20" s="611"/>
      <c r="BN20" s="612"/>
      <c r="BO20" s="613">
        <v>0.2</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261747729</v>
      </c>
      <c r="CS20" s="611"/>
      <c r="CT20" s="611"/>
      <c r="CU20" s="611"/>
      <c r="CV20" s="611"/>
      <c r="CW20" s="611"/>
      <c r="CX20" s="611"/>
      <c r="CY20" s="612"/>
      <c r="CZ20" s="613">
        <v>100</v>
      </c>
      <c r="DA20" s="613"/>
      <c r="DB20" s="613"/>
      <c r="DC20" s="613"/>
      <c r="DD20" s="619">
        <v>28229777</v>
      </c>
      <c r="DE20" s="611"/>
      <c r="DF20" s="611"/>
      <c r="DG20" s="611"/>
      <c r="DH20" s="611"/>
      <c r="DI20" s="611"/>
      <c r="DJ20" s="611"/>
      <c r="DK20" s="611"/>
      <c r="DL20" s="611"/>
      <c r="DM20" s="611"/>
      <c r="DN20" s="611"/>
      <c r="DO20" s="611"/>
      <c r="DP20" s="612"/>
      <c r="DQ20" s="619">
        <v>177834180</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t="s">
        <v>122</v>
      </c>
      <c r="S21" s="611"/>
      <c r="T21" s="611"/>
      <c r="U21" s="611"/>
      <c r="V21" s="611"/>
      <c r="W21" s="611"/>
      <c r="X21" s="611"/>
      <c r="Y21" s="612"/>
      <c r="Z21" s="613" t="s">
        <v>122</v>
      </c>
      <c r="AA21" s="613"/>
      <c r="AB21" s="613"/>
      <c r="AC21" s="613"/>
      <c r="AD21" s="614" t="s">
        <v>122</v>
      </c>
      <c r="AE21" s="614"/>
      <c r="AF21" s="614"/>
      <c r="AG21" s="614"/>
      <c r="AH21" s="614"/>
      <c r="AI21" s="614"/>
      <c r="AJ21" s="614"/>
      <c r="AK21" s="614"/>
      <c r="AL21" s="615" t="s">
        <v>122</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133066</v>
      </c>
      <c r="BH21" s="611"/>
      <c r="BI21" s="611"/>
      <c r="BJ21" s="611"/>
      <c r="BK21" s="611"/>
      <c r="BL21" s="611"/>
      <c r="BM21" s="611"/>
      <c r="BN21" s="612"/>
      <c r="BO21" s="613">
        <v>0.2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t="s">
        <v>122</v>
      </c>
      <c r="S22" s="611"/>
      <c r="T22" s="611"/>
      <c r="U22" s="611"/>
      <c r="V22" s="611"/>
      <c r="W22" s="611"/>
      <c r="X22" s="611"/>
      <c r="Y22" s="612"/>
      <c r="Z22" s="613" t="s">
        <v>122</v>
      </c>
      <c r="AA22" s="613"/>
      <c r="AB22" s="613"/>
      <c r="AC22" s="613"/>
      <c r="AD22" s="614" t="s">
        <v>122</v>
      </c>
      <c r="AE22" s="614"/>
      <c r="AF22" s="614"/>
      <c r="AG22" s="614"/>
      <c r="AH22" s="614"/>
      <c r="AI22" s="614"/>
      <c r="AJ22" s="614"/>
      <c r="AK22" s="614"/>
      <c r="AL22" s="615" t="s">
        <v>122</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t="s">
        <v>122</v>
      </c>
      <c r="S23" s="611"/>
      <c r="T23" s="611"/>
      <c r="U23" s="611"/>
      <c r="V23" s="611"/>
      <c r="W23" s="611"/>
      <c r="X23" s="611"/>
      <c r="Y23" s="612"/>
      <c r="Z23" s="613" t="s">
        <v>122</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115326321</v>
      </c>
      <c r="CS24" s="600"/>
      <c r="CT24" s="600"/>
      <c r="CU24" s="600"/>
      <c r="CV24" s="600"/>
      <c r="CW24" s="600"/>
      <c r="CX24" s="600"/>
      <c r="CY24" s="601"/>
      <c r="CZ24" s="604">
        <v>44.1</v>
      </c>
      <c r="DA24" s="605"/>
      <c r="DB24" s="605"/>
      <c r="DC24" s="621"/>
      <c r="DD24" s="645">
        <v>64588417</v>
      </c>
      <c r="DE24" s="600"/>
      <c r="DF24" s="600"/>
      <c r="DG24" s="600"/>
      <c r="DH24" s="600"/>
      <c r="DI24" s="600"/>
      <c r="DJ24" s="600"/>
      <c r="DK24" s="601"/>
      <c r="DL24" s="645">
        <v>58518262</v>
      </c>
      <c r="DM24" s="600"/>
      <c r="DN24" s="600"/>
      <c r="DO24" s="600"/>
      <c r="DP24" s="600"/>
      <c r="DQ24" s="600"/>
      <c r="DR24" s="600"/>
      <c r="DS24" s="600"/>
      <c r="DT24" s="600"/>
      <c r="DU24" s="600"/>
      <c r="DV24" s="601"/>
      <c r="DW24" s="604">
        <v>36.5</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85318421</v>
      </c>
      <c r="S25" s="611"/>
      <c r="T25" s="611"/>
      <c r="U25" s="611"/>
      <c r="V25" s="611"/>
      <c r="W25" s="611"/>
      <c r="X25" s="611"/>
      <c r="Y25" s="612"/>
      <c r="Z25" s="613">
        <v>31.7</v>
      </c>
      <c r="AA25" s="613"/>
      <c r="AB25" s="613"/>
      <c r="AC25" s="613"/>
      <c r="AD25" s="614">
        <v>85318421</v>
      </c>
      <c r="AE25" s="614"/>
      <c r="AF25" s="614"/>
      <c r="AG25" s="614"/>
      <c r="AH25" s="614"/>
      <c r="AI25" s="614"/>
      <c r="AJ25" s="614"/>
      <c r="AK25" s="614"/>
      <c r="AL25" s="615">
        <v>53.2</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28248791</v>
      </c>
      <c r="CS25" s="642"/>
      <c r="CT25" s="642"/>
      <c r="CU25" s="642"/>
      <c r="CV25" s="642"/>
      <c r="CW25" s="642"/>
      <c r="CX25" s="642"/>
      <c r="CY25" s="643"/>
      <c r="CZ25" s="615">
        <v>10.8</v>
      </c>
      <c r="DA25" s="640"/>
      <c r="DB25" s="640"/>
      <c r="DC25" s="644"/>
      <c r="DD25" s="619">
        <v>25667746</v>
      </c>
      <c r="DE25" s="642"/>
      <c r="DF25" s="642"/>
      <c r="DG25" s="642"/>
      <c r="DH25" s="642"/>
      <c r="DI25" s="642"/>
      <c r="DJ25" s="642"/>
      <c r="DK25" s="643"/>
      <c r="DL25" s="619">
        <v>25314039</v>
      </c>
      <c r="DM25" s="642"/>
      <c r="DN25" s="642"/>
      <c r="DO25" s="642"/>
      <c r="DP25" s="642"/>
      <c r="DQ25" s="642"/>
      <c r="DR25" s="642"/>
      <c r="DS25" s="642"/>
      <c r="DT25" s="642"/>
      <c r="DU25" s="642"/>
      <c r="DV25" s="643"/>
      <c r="DW25" s="615">
        <v>15.8</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43640</v>
      </c>
      <c r="S26" s="611"/>
      <c r="T26" s="611"/>
      <c r="U26" s="611"/>
      <c r="V26" s="611"/>
      <c r="W26" s="611"/>
      <c r="X26" s="611"/>
      <c r="Y26" s="612"/>
      <c r="Z26" s="613">
        <v>0</v>
      </c>
      <c r="AA26" s="613"/>
      <c r="AB26" s="613"/>
      <c r="AC26" s="613"/>
      <c r="AD26" s="614">
        <v>43640</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17268278</v>
      </c>
      <c r="CS26" s="611"/>
      <c r="CT26" s="611"/>
      <c r="CU26" s="611"/>
      <c r="CV26" s="611"/>
      <c r="CW26" s="611"/>
      <c r="CX26" s="611"/>
      <c r="CY26" s="612"/>
      <c r="CZ26" s="615">
        <v>6.6</v>
      </c>
      <c r="DA26" s="640"/>
      <c r="DB26" s="640"/>
      <c r="DC26" s="644"/>
      <c r="DD26" s="619">
        <v>16038137</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2809251</v>
      </c>
      <c r="S27" s="611"/>
      <c r="T27" s="611"/>
      <c r="U27" s="611"/>
      <c r="V27" s="611"/>
      <c r="W27" s="611"/>
      <c r="X27" s="611"/>
      <c r="Y27" s="612"/>
      <c r="Z27" s="613">
        <v>1</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62211606</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85089789</v>
      </c>
      <c r="CS27" s="642"/>
      <c r="CT27" s="642"/>
      <c r="CU27" s="642"/>
      <c r="CV27" s="642"/>
      <c r="CW27" s="642"/>
      <c r="CX27" s="642"/>
      <c r="CY27" s="643"/>
      <c r="CZ27" s="615">
        <v>32.5</v>
      </c>
      <c r="DA27" s="640"/>
      <c r="DB27" s="640"/>
      <c r="DC27" s="644"/>
      <c r="DD27" s="619">
        <v>36933800</v>
      </c>
      <c r="DE27" s="642"/>
      <c r="DF27" s="642"/>
      <c r="DG27" s="642"/>
      <c r="DH27" s="642"/>
      <c r="DI27" s="642"/>
      <c r="DJ27" s="642"/>
      <c r="DK27" s="643"/>
      <c r="DL27" s="619">
        <v>31217352</v>
      </c>
      <c r="DM27" s="642"/>
      <c r="DN27" s="642"/>
      <c r="DO27" s="642"/>
      <c r="DP27" s="642"/>
      <c r="DQ27" s="642"/>
      <c r="DR27" s="642"/>
      <c r="DS27" s="642"/>
      <c r="DT27" s="642"/>
      <c r="DU27" s="642"/>
      <c r="DV27" s="643"/>
      <c r="DW27" s="615">
        <v>19.5</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2602902</v>
      </c>
      <c r="S28" s="611"/>
      <c r="T28" s="611"/>
      <c r="U28" s="611"/>
      <c r="V28" s="611"/>
      <c r="W28" s="611"/>
      <c r="X28" s="611"/>
      <c r="Y28" s="612"/>
      <c r="Z28" s="613">
        <v>1</v>
      </c>
      <c r="AA28" s="613"/>
      <c r="AB28" s="613"/>
      <c r="AC28" s="613"/>
      <c r="AD28" s="614">
        <v>1963045</v>
      </c>
      <c r="AE28" s="614"/>
      <c r="AF28" s="614"/>
      <c r="AG28" s="614"/>
      <c r="AH28" s="614"/>
      <c r="AI28" s="614"/>
      <c r="AJ28" s="614"/>
      <c r="AK28" s="614"/>
      <c r="AL28" s="615">
        <v>1.2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1987741</v>
      </c>
      <c r="CS28" s="611"/>
      <c r="CT28" s="611"/>
      <c r="CU28" s="611"/>
      <c r="CV28" s="611"/>
      <c r="CW28" s="611"/>
      <c r="CX28" s="611"/>
      <c r="CY28" s="612"/>
      <c r="CZ28" s="615">
        <v>0.8</v>
      </c>
      <c r="DA28" s="640"/>
      <c r="DB28" s="640"/>
      <c r="DC28" s="644"/>
      <c r="DD28" s="619">
        <v>1986871</v>
      </c>
      <c r="DE28" s="611"/>
      <c r="DF28" s="611"/>
      <c r="DG28" s="611"/>
      <c r="DH28" s="611"/>
      <c r="DI28" s="611"/>
      <c r="DJ28" s="611"/>
      <c r="DK28" s="612"/>
      <c r="DL28" s="619">
        <v>1986871</v>
      </c>
      <c r="DM28" s="611"/>
      <c r="DN28" s="611"/>
      <c r="DO28" s="611"/>
      <c r="DP28" s="611"/>
      <c r="DQ28" s="611"/>
      <c r="DR28" s="611"/>
      <c r="DS28" s="611"/>
      <c r="DT28" s="611"/>
      <c r="DU28" s="611"/>
      <c r="DV28" s="612"/>
      <c r="DW28" s="615">
        <v>1.2</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809349</v>
      </c>
      <c r="S29" s="611"/>
      <c r="T29" s="611"/>
      <c r="U29" s="611"/>
      <c r="V29" s="611"/>
      <c r="W29" s="611"/>
      <c r="X29" s="611"/>
      <c r="Y29" s="612"/>
      <c r="Z29" s="613">
        <v>0.3</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1987741</v>
      </c>
      <c r="CS29" s="642"/>
      <c r="CT29" s="642"/>
      <c r="CU29" s="642"/>
      <c r="CV29" s="642"/>
      <c r="CW29" s="642"/>
      <c r="CX29" s="642"/>
      <c r="CY29" s="643"/>
      <c r="CZ29" s="615">
        <v>0.8</v>
      </c>
      <c r="DA29" s="640"/>
      <c r="DB29" s="640"/>
      <c r="DC29" s="644"/>
      <c r="DD29" s="619">
        <v>1986871</v>
      </c>
      <c r="DE29" s="642"/>
      <c r="DF29" s="642"/>
      <c r="DG29" s="642"/>
      <c r="DH29" s="642"/>
      <c r="DI29" s="642"/>
      <c r="DJ29" s="642"/>
      <c r="DK29" s="643"/>
      <c r="DL29" s="619">
        <v>1986871</v>
      </c>
      <c r="DM29" s="642"/>
      <c r="DN29" s="642"/>
      <c r="DO29" s="642"/>
      <c r="DP29" s="642"/>
      <c r="DQ29" s="642"/>
      <c r="DR29" s="642"/>
      <c r="DS29" s="642"/>
      <c r="DT29" s="642"/>
      <c r="DU29" s="642"/>
      <c r="DV29" s="643"/>
      <c r="DW29" s="615">
        <v>1.2</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41353751</v>
      </c>
      <c r="S30" s="611"/>
      <c r="T30" s="611"/>
      <c r="U30" s="611"/>
      <c r="V30" s="611"/>
      <c r="W30" s="611"/>
      <c r="X30" s="611"/>
      <c r="Y30" s="612"/>
      <c r="Z30" s="613">
        <v>15.3</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1769738</v>
      </c>
      <c r="CS30" s="611"/>
      <c r="CT30" s="611"/>
      <c r="CU30" s="611"/>
      <c r="CV30" s="611"/>
      <c r="CW30" s="611"/>
      <c r="CX30" s="611"/>
      <c r="CY30" s="612"/>
      <c r="CZ30" s="615">
        <v>0.7</v>
      </c>
      <c r="DA30" s="640"/>
      <c r="DB30" s="640"/>
      <c r="DC30" s="644"/>
      <c r="DD30" s="619">
        <v>1768868</v>
      </c>
      <c r="DE30" s="611"/>
      <c r="DF30" s="611"/>
      <c r="DG30" s="611"/>
      <c r="DH30" s="611"/>
      <c r="DI30" s="611"/>
      <c r="DJ30" s="611"/>
      <c r="DK30" s="612"/>
      <c r="DL30" s="619">
        <v>1768868</v>
      </c>
      <c r="DM30" s="611"/>
      <c r="DN30" s="611"/>
      <c r="DO30" s="611"/>
      <c r="DP30" s="611"/>
      <c r="DQ30" s="611"/>
      <c r="DR30" s="611"/>
      <c r="DS30" s="611"/>
      <c r="DT30" s="611"/>
      <c r="DU30" s="611"/>
      <c r="DV30" s="612"/>
      <c r="DW30" s="615">
        <v>1.1000000000000001</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v>74348164</v>
      </c>
      <c r="S31" s="611"/>
      <c r="T31" s="611"/>
      <c r="U31" s="611"/>
      <c r="V31" s="611"/>
      <c r="W31" s="611"/>
      <c r="X31" s="611"/>
      <c r="Y31" s="612"/>
      <c r="Z31" s="613">
        <v>27.6</v>
      </c>
      <c r="AA31" s="613"/>
      <c r="AB31" s="613"/>
      <c r="AC31" s="613"/>
      <c r="AD31" s="614">
        <v>72540244</v>
      </c>
      <c r="AE31" s="614"/>
      <c r="AF31" s="614"/>
      <c r="AG31" s="614"/>
      <c r="AH31" s="614"/>
      <c r="AI31" s="614"/>
      <c r="AJ31" s="614"/>
      <c r="AK31" s="614"/>
      <c r="AL31" s="615">
        <v>45.3</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99.5</v>
      </c>
      <c r="BH31" s="654"/>
      <c r="BI31" s="654"/>
      <c r="BJ31" s="654"/>
      <c r="BK31" s="654"/>
      <c r="BL31" s="654"/>
      <c r="BM31" s="605">
        <v>98.9</v>
      </c>
      <c r="BN31" s="654"/>
      <c r="BO31" s="654"/>
      <c r="BP31" s="654"/>
      <c r="BQ31" s="655"/>
      <c r="BR31" s="666">
        <v>99.4</v>
      </c>
      <c r="BS31" s="654"/>
      <c r="BT31" s="654"/>
      <c r="BU31" s="654"/>
      <c r="BV31" s="654"/>
      <c r="BW31" s="654"/>
      <c r="BX31" s="605">
        <v>98.8</v>
      </c>
      <c r="BY31" s="654"/>
      <c r="BZ31" s="654"/>
      <c r="CA31" s="654"/>
      <c r="CB31" s="655"/>
      <c r="CD31" s="648"/>
      <c r="CE31" s="649"/>
      <c r="CF31" s="607" t="s">
        <v>300</v>
      </c>
      <c r="CG31" s="608"/>
      <c r="CH31" s="608"/>
      <c r="CI31" s="608"/>
      <c r="CJ31" s="608"/>
      <c r="CK31" s="608"/>
      <c r="CL31" s="608"/>
      <c r="CM31" s="608"/>
      <c r="CN31" s="608"/>
      <c r="CO31" s="608"/>
      <c r="CP31" s="608"/>
      <c r="CQ31" s="609"/>
      <c r="CR31" s="610">
        <v>218003</v>
      </c>
      <c r="CS31" s="642"/>
      <c r="CT31" s="642"/>
      <c r="CU31" s="642"/>
      <c r="CV31" s="642"/>
      <c r="CW31" s="642"/>
      <c r="CX31" s="642"/>
      <c r="CY31" s="643"/>
      <c r="CZ31" s="615">
        <v>0.1</v>
      </c>
      <c r="DA31" s="640"/>
      <c r="DB31" s="640"/>
      <c r="DC31" s="644"/>
      <c r="DD31" s="619">
        <v>218003</v>
      </c>
      <c r="DE31" s="642"/>
      <c r="DF31" s="642"/>
      <c r="DG31" s="642"/>
      <c r="DH31" s="642"/>
      <c r="DI31" s="642"/>
      <c r="DJ31" s="642"/>
      <c r="DK31" s="643"/>
      <c r="DL31" s="619">
        <v>218003</v>
      </c>
      <c r="DM31" s="642"/>
      <c r="DN31" s="642"/>
      <c r="DO31" s="642"/>
      <c r="DP31" s="642"/>
      <c r="DQ31" s="642"/>
      <c r="DR31" s="642"/>
      <c r="DS31" s="642"/>
      <c r="DT31" s="642"/>
      <c r="DU31" s="642"/>
      <c r="DV31" s="643"/>
      <c r="DW31" s="615">
        <v>0.1</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32141930</v>
      </c>
      <c r="S32" s="611"/>
      <c r="T32" s="611"/>
      <c r="U32" s="611"/>
      <c r="V32" s="611"/>
      <c r="W32" s="611"/>
      <c r="X32" s="611"/>
      <c r="Y32" s="612"/>
      <c r="Z32" s="613">
        <v>11.9</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99.5</v>
      </c>
      <c r="BH32" s="642"/>
      <c r="BI32" s="642"/>
      <c r="BJ32" s="642"/>
      <c r="BK32" s="642"/>
      <c r="BL32" s="642"/>
      <c r="BM32" s="616">
        <v>98.8</v>
      </c>
      <c r="BN32" s="642"/>
      <c r="BO32" s="642"/>
      <c r="BP32" s="642"/>
      <c r="BQ32" s="665"/>
      <c r="BR32" s="667">
        <v>99.4</v>
      </c>
      <c r="BS32" s="642"/>
      <c r="BT32" s="642"/>
      <c r="BU32" s="642"/>
      <c r="BV32" s="642"/>
      <c r="BW32" s="642"/>
      <c r="BX32" s="616">
        <v>98.7</v>
      </c>
      <c r="BY32" s="642"/>
      <c r="BZ32" s="642"/>
      <c r="CA32" s="642"/>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929590</v>
      </c>
      <c r="S33" s="611"/>
      <c r="T33" s="611"/>
      <c r="U33" s="611"/>
      <c r="V33" s="611"/>
      <c r="W33" s="611"/>
      <c r="X33" s="611"/>
      <c r="Y33" s="612"/>
      <c r="Z33" s="613">
        <v>0.3</v>
      </c>
      <c r="AA33" s="613"/>
      <c r="AB33" s="613"/>
      <c r="AC33" s="613"/>
      <c r="AD33" s="614">
        <v>316482</v>
      </c>
      <c r="AE33" s="614"/>
      <c r="AF33" s="614"/>
      <c r="AG33" s="614"/>
      <c r="AH33" s="614"/>
      <c r="AI33" s="614"/>
      <c r="AJ33" s="614"/>
      <c r="AK33" s="614"/>
      <c r="AL33" s="615">
        <v>0.2</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t="s">
        <v>122</v>
      </c>
      <c r="BH33" s="669"/>
      <c r="BI33" s="669"/>
      <c r="BJ33" s="669"/>
      <c r="BK33" s="669"/>
      <c r="BL33" s="669"/>
      <c r="BM33" s="670" t="s">
        <v>122</v>
      </c>
      <c r="BN33" s="669"/>
      <c r="BO33" s="669"/>
      <c r="BP33" s="669"/>
      <c r="BQ33" s="671"/>
      <c r="BR33" s="668" t="s">
        <v>122</v>
      </c>
      <c r="BS33" s="669"/>
      <c r="BT33" s="669"/>
      <c r="BU33" s="669"/>
      <c r="BV33" s="669"/>
      <c r="BW33" s="669"/>
      <c r="BX33" s="670" t="s">
        <v>122</v>
      </c>
      <c r="BY33" s="669"/>
      <c r="BZ33" s="669"/>
      <c r="CA33" s="669"/>
      <c r="CB33" s="671"/>
      <c r="CD33" s="607" t="s">
        <v>307</v>
      </c>
      <c r="CE33" s="608"/>
      <c r="CF33" s="608"/>
      <c r="CG33" s="608"/>
      <c r="CH33" s="608"/>
      <c r="CI33" s="608"/>
      <c r="CJ33" s="608"/>
      <c r="CK33" s="608"/>
      <c r="CL33" s="608"/>
      <c r="CM33" s="608"/>
      <c r="CN33" s="608"/>
      <c r="CO33" s="608"/>
      <c r="CP33" s="608"/>
      <c r="CQ33" s="609"/>
      <c r="CR33" s="610">
        <v>118191631</v>
      </c>
      <c r="CS33" s="642"/>
      <c r="CT33" s="642"/>
      <c r="CU33" s="642"/>
      <c r="CV33" s="642"/>
      <c r="CW33" s="642"/>
      <c r="CX33" s="642"/>
      <c r="CY33" s="643"/>
      <c r="CZ33" s="615">
        <v>45.2</v>
      </c>
      <c r="DA33" s="640"/>
      <c r="DB33" s="640"/>
      <c r="DC33" s="644"/>
      <c r="DD33" s="619">
        <v>101182701</v>
      </c>
      <c r="DE33" s="642"/>
      <c r="DF33" s="642"/>
      <c r="DG33" s="642"/>
      <c r="DH33" s="642"/>
      <c r="DI33" s="642"/>
      <c r="DJ33" s="642"/>
      <c r="DK33" s="643"/>
      <c r="DL33" s="619">
        <v>58586640</v>
      </c>
      <c r="DM33" s="642"/>
      <c r="DN33" s="642"/>
      <c r="DO33" s="642"/>
      <c r="DP33" s="642"/>
      <c r="DQ33" s="642"/>
      <c r="DR33" s="642"/>
      <c r="DS33" s="642"/>
      <c r="DT33" s="642"/>
      <c r="DU33" s="642"/>
      <c r="DV33" s="643"/>
      <c r="DW33" s="615">
        <v>36.6</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560257</v>
      </c>
      <c r="S34" s="611"/>
      <c r="T34" s="611"/>
      <c r="U34" s="611"/>
      <c r="V34" s="611"/>
      <c r="W34" s="611"/>
      <c r="X34" s="611"/>
      <c r="Y34" s="612"/>
      <c r="Z34" s="613">
        <v>0.2</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48315686</v>
      </c>
      <c r="CS34" s="611"/>
      <c r="CT34" s="611"/>
      <c r="CU34" s="611"/>
      <c r="CV34" s="611"/>
      <c r="CW34" s="611"/>
      <c r="CX34" s="611"/>
      <c r="CY34" s="612"/>
      <c r="CZ34" s="615">
        <v>18.5</v>
      </c>
      <c r="DA34" s="640"/>
      <c r="DB34" s="640"/>
      <c r="DC34" s="644"/>
      <c r="DD34" s="619">
        <v>41878789</v>
      </c>
      <c r="DE34" s="611"/>
      <c r="DF34" s="611"/>
      <c r="DG34" s="611"/>
      <c r="DH34" s="611"/>
      <c r="DI34" s="611"/>
      <c r="DJ34" s="611"/>
      <c r="DK34" s="612"/>
      <c r="DL34" s="619">
        <v>37503094</v>
      </c>
      <c r="DM34" s="611"/>
      <c r="DN34" s="611"/>
      <c r="DO34" s="611"/>
      <c r="DP34" s="611"/>
      <c r="DQ34" s="611"/>
      <c r="DR34" s="611"/>
      <c r="DS34" s="611"/>
      <c r="DT34" s="611"/>
      <c r="DU34" s="611"/>
      <c r="DV34" s="612"/>
      <c r="DW34" s="615">
        <v>23.4</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9787214</v>
      </c>
      <c r="S35" s="611"/>
      <c r="T35" s="611"/>
      <c r="U35" s="611"/>
      <c r="V35" s="611"/>
      <c r="W35" s="611"/>
      <c r="X35" s="611"/>
      <c r="Y35" s="612"/>
      <c r="Z35" s="613">
        <v>3.6</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2382726</v>
      </c>
      <c r="CS35" s="642"/>
      <c r="CT35" s="642"/>
      <c r="CU35" s="642"/>
      <c r="CV35" s="642"/>
      <c r="CW35" s="642"/>
      <c r="CX35" s="642"/>
      <c r="CY35" s="643"/>
      <c r="CZ35" s="615">
        <v>0.9</v>
      </c>
      <c r="DA35" s="640"/>
      <c r="DB35" s="640"/>
      <c r="DC35" s="644"/>
      <c r="DD35" s="619">
        <v>2101045</v>
      </c>
      <c r="DE35" s="642"/>
      <c r="DF35" s="642"/>
      <c r="DG35" s="642"/>
      <c r="DH35" s="642"/>
      <c r="DI35" s="642"/>
      <c r="DJ35" s="642"/>
      <c r="DK35" s="643"/>
      <c r="DL35" s="619">
        <v>2101045</v>
      </c>
      <c r="DM35" s="642"/>
      <c r="DN35" s="642"/>
      <c r="DO35" s="642"/>
      <c r="DP35" s="642"/>
      <c r="DQ35" s="642"/>
      <c r="DR35" s="642"/>
      <c r="DS35" s="642"/>
      <c r="DT35" s="642"/>
      <c r="DU35" s="642"/>
      <c r="DV35" s="643"/>
      <c r="DW35" s="615">
        <v>1.3</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9135268</v>
      </c>
      <c r="S36" s="611"/>
      <c r="T36" s="611"/>
      <c r="U36" s="611"/>
      <c r="V36" s="611"/>
      <c r="W36" s="611"/>
      <c r="X36" s="611"/>
      <c r="Y36" s="612"/>
      <c r="Z36" s="613">
        <v>3.4</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17570659</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1294471</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20948119</v>
      </c>
      <c r="CS36" s="611"/>
      <c r="CT36" s="611"/>
      <c r="CU36" s="611"/>
      <c r="CV36" s="611"/>
      <c r="CW36" s="611"/>
      <c r="CX36" s="611"/>
      <c r="CY36" s="612"/>
      <c r="CZ36" s="615">
        <v>8</v>
      </c>
      <c r="DA36" s="640"/>
      <c r="DB36" s="640"/>
      <c r="DC36" s="644"/>
      <c r="DD36" s="619">
        <v>15258980</v>
      </c>
      <c r="DE36" s="611"/>
      <c r="DF36" s="611"/>
      <c r="DG36" s="611"/>
      <c r="DH36" s="611"/>
      <c r="DI36" s="611"/>
      <c r="DJ36" s="611"/>
      <c r="DK36" s="612"/>
      <c r="DL36" s="619">
        <v>6706380</v>
      </c>
      <c r="DM36" s="611"/>
      <c r="DN36" s="611"/>
      <c r="DO36" s="611"/>
      <c r="DP36" s="611"/>
      <c r="DQ36" s="611"/>
      <c r="DR36" s="611"/>
      <c r="DS36" s="611"/>
      <c r="DT36" s="611"/>
      <c r="DU36" s="611"/>
      <c r="DV36" s="612"/>
      <c r="DW36" s="615">
        <v>4.2</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3395684</v>
      </c>
      <c r="S37" s="611"/>
      <c r="T37" s="611"/>
      <c r="U37" s="611"/>
      <c r="V37" s="611"/>
      <c r="W37" s="611"/>
      <c r="X37" s="611"/>
      <c r="Y37" s="612"/>
      <c r="Z37" s="613">
        <v>1.3</v>
      </c>
      <c r="AA37" s="613"/>
      <c r="AB37" s="613"/>
      <c r="AC37" s="613"/>
      <c r="AD37" s="614">
        <v>62872</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137000</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1294471</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2769829</v>
      </c>
      <c r="CS37" s="642"/>
      <c r="CT37" s="642"/>
      <c r="CU37" s="642"/>
      <c r="CV37" s="642"/>
      <c r="CW37" s="642"/>
      <c r="CX37" s="642"/>
      <c r="CY37" s="643"/>
      <c r="CZ37" s="615">
        <v>1.1000000000000001</v>
      </c>
      <c r="DA37" s="640"/>
      <c r="DB37" s="640"/>
      <c r="DC37" s="644"/>
      <c r="DD37" s="619">
        <v>2767229</v>
      </c>
      <c r="DE37" s="642"/>
      <c r="DF37" s="642"/>
      <c r="DG37" s="642"/>
      <c r="DH37" s="642"/>
      <c r="DI37" s="642"/>
      <c r="DJ37" s="642"/>
      <c r="DK37" s="643"/>
      <c r="DL37" s="619">
        <v>1954674</v>
      </c>
      <c r="DM37" s="642"/>
      <c r="DN37" s="642"/>
      <c r="DO37" s="642"/>
      <c r="DP37" s="642"/>
      <c r="DQ37" s="642"/>
      <c r="DR37" s="642"/>
      <c r="DS37" s="642"/>
      <c r="DT37" s="642"/>
      <c r="DU37" s="642"/>
      <c r="DV37" s="643"/>
      <c r="DW37" s="615">
        <v>1.2</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6244000</v>
      </c>
      <c r="S38" s="611"/>
      <c r="T38" s="611"/>
      <c r="U38" s="611"/>
      <c r="V38" s="611"/>
      <c r="W38" s="611"/>
      <c r="X38" s="611"/>
      <c r="Y38" s="612"/>
      <c r="Z38" s="613">
        <v>2.2999999999999998</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t="s">
        <v>122</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61412</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17570659</v>
      </c>
      <c r="CS38" s="611"/>
      <c r="CT38" s="611"/>
      <c r="CU38" s="611"/>
      <c r="CV38" s="611"/>
      <c r="CW38" s="611"/>
      <c r="CX38" s="611"/>
      <c r="CY38" s="612"/>
      <c r="CZ38" s="615">
        <v>6.7</v>
      </c>
      <c r="DA38" s="640"/>
      <c r="DB38" s="640"/>
      <c r="DC38" s="644"/>
      <c r="DD38" s="619">
        <v>14334207</v>
      </c>
      <c r="DE38" s="611"/>
      <c r="DF38" s="611"/>
      <c r="DG38" s="611"/>
      <c r="DH38" s="611"/>
      <c r="DI38" s="611"/>
      <c r="DJ38" s="611"/>
      <c r="DK38" s="612"/>
      <c r="DL38" s="619">
        <v>12276121</v>
      </c>
      <c r="DM38" s="611"/>
      <c r="DN38" s="611"/>
      <c r="DO38" s="611"/>
      <c r="DP38" s="611"/>
      <c r="DQ38" s="611"/>
      <c r="DR38" s="611"/>
      <c r="DS38" s="611"/>
      <c r="DT38" s="611"/>
      <c r="DU38" s="611"/>
      <c r="DV38" s="612"/>
      <c r="DW38" s="615">
        <v>7.7</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t="s">
        <v>122</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80946</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28574112</v>
      </c>
      <c r="CS39" s="642"/>
      <c r="CT39" s="642"/>
      <c r="CU39" s="642"/>
      <c r="CV39" s="642"/>
      <c r="CW39" s="642"/>
      <c r="CX39" s="642"/>
      <c r="CY39" s="643"/>
      <c r="CZ39" s="615">
        <v>10.9</v>
      </c>
      <c r="DA39" s="640"/>
      <c r="DB39" s="640"/>
      <c r="DC39" s="644"/>
      <c r="DD39" s="619">
        <v>27578375</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t="s">
        <v>122</v>
      </c>
      <c r="S40" s="611"/>
      <c r="T40" s="611"/>
      <c r="U40" s="611"/>
      <c r="V40" s="611"/>
      <c r="W40" s="611"/>
      <c r="X40" s="611"/>
      <c r="Y40" s="612"/>
      <c r="Z40" s="613" t="s">
        <v>122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05"/>
      <c r="BM40" s="608" t="s">
        <v>333</v>
      </c>
      <c r="BN40" s="608"/>
      <c r="BO40" s="608"/>
      <c r="BP40" s="608"/>
      <c r="BQ40" s="608"/>
      <c r="BR40" s="608"/>
      <c r="BS40" s="608"/>
      <c r="BT40" s="608"/>
      <c r="BU40" s="609"/>
      <c r="BV40" s="610">
        <v>143</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400329</v>
      </c>
      <c r="CS40" s="611"/>
      <c r="CT40" s="611"/>
      <c r="CU40" s="611"/>
      <c r="CV40" s="611"/>
      <c r="CW40" s="611"/>
      <c r="CX40" s="611"/>
      <c r="CY40" s="612"/>
      <c r="CZ40" s="615">
        <v>0.2</v>
      </c>
      <c r="DA40" s="640"/>
      <c r="DB40" s="640"/>
      <c r="DC40" s="644"/>
      <c r="DD40" s="619">
        <v>31305</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269479421</v>
      </c>
      <c r="S41" s="683"/>
      <c r="T41" s="683"/>
      <c r="U41" s="683"/>
      <c r="V41" s="683"/>
      <c r="W41" s="683"/>
      <c r="X41" s="683"/>
      <c r="Y41" s="687"/>
      <c r="Z41" s="688">
        <v>100</v>
      </c>
      <c r="AA41" s="688"/>
      <c r="AB41" s="688"/>
      <c r="AC41" s="688"/>
      <c r="AD41" s="689">
        <v>160244704</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5007267</v>
      </c>
      <c r="BA41" s="611"/>
      <c r="BB41" s="611"/>
      <c r="BC41" s="611"/>
      <c r="BD41" s="642"/>
      <c r="BE41" s="642"/>
      <c r="BF41" s="665"/>
      <c r="BG41" s="658"/>
      <c r="BH41" s="659"/>
      <c r="BI41" s="659"/>
      <c r="BJ41" s="659"/>
      <c r="BK41" s="659"/>
      <c r="BL41" s="205"/>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12426392</v>
      </c>
      <c r="BA42" s="683"/>
      <c r="BB42" s="683"/>
      <c r="BC42" s="683"/>
      <c r="BD42" s="669"/>
      <c r="BE42" s="669"/>
      <c r="BF42" s="671"/>
      <c r="BG42" s="660"/>
      <c r="BH42" s="661"/>
      <c r="BI42" s="661"/>
      <c r="BJ42" s="661"/>
      <c r="BK42" s="661"/>
      <c r="BL42" s="206"/>
      <c r="BM42" s="632" t="s">
        <v>340</v>
      </c>
      <c r="BN42" s="632"/>
      <c r="BO42" s="632"/>
      <c r="BP42" s="632"/>
      <c r="BQ42" s="632"/>
      <c r="BR42" s="632"/>
      <c r="BS42" s="632"/>
      <c r="BT42" s="632"/>
      <c r="BU42" s="633"/>
      <c r="BV42" s="682">
        <v>358</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28229777</v>
      </c>
      <c r="CS42" s="642"/>
      <c r="CT42" s="642"/>
      <c r="CU42" s="642"/>
      <c r="CV42" s="642"/>
      <c r="CW42" s="642"/>
      <c r="CX42" s="642"/>
      <c r="CY42" s="643"/>
      <c r="CZ42" s="615">
        <v>10.8</v>
      </c>
      <c r="DA42" s="640"/>
      <c r="DB42" s="640"/>
      <c r="DC42" s="644"/>
      <c r="DD42" s="619">
        <v>12063062</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400961</v>
      </c>
      <c r="CS43" s="642"/>
      <c r="CT43" s="642"/>
      <c r="CU43" s="642"/>
      <c r="CV43" s="642"/>
      <c r="CW43" s="642"/>
      <c r="CX43" s="642"/>
      <c r="CY43" s="643"/>
      <c r="CZ43" s="615">
        <v>0.2</v>
      </c>
      <c r="DA43" s="640"/>
      <c r="DB43" s="640"/>
      <c r="DC43" s="644"/>
      <c r="DD43" s="619">
        <v>399698</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28229777</v>
      </c>
      <c r="CS44" s="611"/>
      <c r="CT44" s="611"/>
      <c r="CU44" s="611"/>
      <c r="CV44" s="611"/>
      <c r="CW44" s="611"/>
      <c r="CX44" s="611"/>
      <c r="CY44" s="612"/>
      <c r="CZ44" s="615">
        <v>10.8</v>
      </c>
      <c r="DA44" s="616"/>
      <c r="DB44" s="616"/>
      <c r="DC44" s="622"/>
      <c r="DD44" s="619">
        <v>12063062</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6143785</v>
      </c>
      <c r="CS45" s="642"/>
      <c r="CT45" s="642"/>
      <c r="CU45" s="642"/>
      <c r="CV45" s="642"/>
      <c r="CW45" s="642"/>
      <c r="CX45" s="642"/>
      <c r="CY45" s="643"/>
      <c r="CZ45" s="615">
        <v>2.2999999999999998</v>
      </c>
      <c r="DA45" s="640"/>
      <c r="DB45" s="640"/>
      <c r="DC45" s="644"/>
      <c r="DD45" s="619">
        <v>281628</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22085992</v>
      </c>
      <c r="CS46" s="611"/>
      <c r="CT46" s="611"/>
      <c r="CU46" s="611"/>
      <c r="CV46" s="611"/>
      <c r="CW46" s="611"/>
      <c r="CX46" s="611"/>
      <c r="CY46" s="612"/>
      <c r="CZ46" s="615">
        <v>8.4</v>
      </c>
      <c r="DA46" s="616"/>
      <c r="DB46" s="616"/>
      <c r="DC46" s="622"/>
      <c r="DD46" s="619">
        <v>11781434</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t="s">
        <v>122</v>
      </c>
      <c r="CS47" s="642"/>
      <c r="CT47" s="642"/>
      <c r="CU47" s="642"/>
      <c r="CV47" s="642"/>
      <c r="CW47" s="642"/>
      <c r="CX47" s="642"/>
      <c r="CY47" s="643"/>
      <c r="CZ47" s="615" t="s">
        <v>122</v>
      </c>
      <c r="DA47" s="640"/>
      <c r="DB47" s="640"/>
      <c r="DC47" s="644"/>
      <c r="DD47" s="619" t="s">
        <v>122</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261747729</v>
      </c>
      <c r="CS49" s="669"/>
      <c r="CT49" s="669"/>
      <c r="CU49" s="669"/>
      <c r="CV49" s="669"/>
      <c r="CW49" s="669"/>
      <c r="CX49" s="669"/>
      <c r="CY49" s="698"/>
      <c r="CZ49" s="690">
        <v>100</v>
      </c>
      <c r="DA49" s="699"/>
      <c r="DB49" s="699"/>
      <c r="DC49" s="700"/>
      <c r="DD49" s="701">
        <v>177834180</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RqlIPpavp6JHOpbFkFKp485pI/FG0FqyVhCtzzjdsoPms7DcOiv7Mtjo2ogCZqa+GYJrX540lnxUgn6F8iG+lw==" saltValue="UlHfLs5Lvimkl8lJcKgfh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374</v>
      </c>
      <c r="C7" s="737"/>
      <c r="D7" s="737"/>
      <c r="E7" s="737"/>
      <c r="F7" s="737"/>
      <c r="G7" s="737"/>
      <c r="H7" s="737"/>
      <c r="I7" s="737"/>
      <c r="J7" s="737"/>
      <c r="K7" s="737"/>
      <c r="L7" s="737"/>
      <c r="M7" s="737"/>
      <c r="N7" s="737"/>
      <c r="O7" s="737"/>
      <c r="P7" s="738"/>
      <c r="Q7" s="739">
        <v>269686</v>
      </c>
      <c r="R7" s="740"/>
      <c r="S7" s="740"/>
      <c r="T7" s="740"/>
      <c r="U7" s="740"/>
      <c r="V7" s="740">
        <v>261955</v>
      </c>
      <c r="W7" s="740"/>
      <c r="X7" s="740"/>
      <c r="Y7" s="740"/>
      <c r="Z7" s="740"/>
      <c r="AA7" s="740">
        <v>7732</v>
      </c>
      <c r="AB7" s="740"/>
      <c r="AC7" s="740"/>
      <c r="AD7" s="740"/>
      <c r="AE7" s="741"/>
      <c r="AF7" s="742">
        <v>7690</v>
      </c>
      <c r="AG7" s="743"/>
      <c r="AH7" s="743"/>
      <c r="AI7" s="743"/>
      <c r="AJ7" s="744"/>
      <c r="AK7" s="745">
        <v>9784</v>
      </c>
      <c r="AL7" s="746"/>
      <c r="AM7" s="746"/>
      <c r="AN7" s="746"/>
      <c r="AO7" s="746"/>
      <c r="AP7" s="746">
        <v>29571</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545</v>
      </c>
      <c r="BT7" s="734"/>
      <c r="BU7" s="734"/>
      <c r="BV7" s="734"/>
      <c r="BW7" s="734"/>
      <c r="BX7" s="734"/>
      <c r="BY7" s="734"/>
      <c r="BZ7" s="734"/>
      <c r="CA7" s="734"/>
      <c r="CB7" s="734"/>
      <c r="CC7" s="734"/>
      <c r="CD7" s="734"/>
      <c r="CE7" s="734"/>
      <c r="CF7" s="734"/>
      <c r="CG7" s="749"/>
      <c r="CH7" s="730">
        <v>-49</v>
      </c>
      <c r="CI7" s="731"/>
      <c r="CJ7" s="731"/>
      <c r="CK7" s="731"/>
      <c r="CL7" s="732"/>
      <c r="CM7" s="730">
        <v>67</v>
      </c>
      <c r="CN7" s="731"/>
      <c r="CO7" s="731"/>
      <c r="CP7" s="731"/>
      <c r="CQ7" s="732"/>
      <c r="CR7" s="730">
        <v>310</v>
      </c>
      <c r="CS7" s="731"/>
      <c r="CT7" s="731"/>
      <c r="CU7" s="731"/>
      <c r="CV7" s="732"/>
      <c r="CW7" s="730">
        <v>944</v>
      </c>
      <c r="CX7" s="731"/>
      <c r="CY7" s="731"/>
      <c r="CZ7" s="731"/>
      <c r="DA7" s="732"/>
      <c r="DB7" s="730" t="s">
        <v>538</v>
      </c>
      <c r="DC7" s="731"/>
      <c r="DD7" s="731"/>
      <c r="DE7" s="731"/>
      <c r="DF7" s="732"/>
      <c r="DG7" s="730" t="s">
        <v>538</v>
      </c>
      <c r="DH7" s="731"/>
      <c r="DI7" s="731"/>
      <c r="DJ7" s="731"/>
      <c r="DK7" s="732"/>
      <c r="DL7" s="730" t="s">
        <v>538</v>
      </c>
      <c r="DM7" s="731"/>
      <c r="DN7" s="731"/>
      <c r="DO7" s="731"/>
      <c r="DP7" s="732"/>
      <c r="DQ7" s="730" t="s">
        <v>538</v>
      </c>
      <c r="DR7" s="731"/>
      <c r="DS7" s="731"/>
      <c r="DT7" s="731"/>
      <c r="DU7" s="732"/>
      <c r="DV7" s="733"/>
      <c r="DW7" s="734"/>
      <c r="DX7" s="734"/>
      <c r="DY7" s="734"/>
      <c r="DZ7" s="735"/>
      <c r="EA7" s="216"/>
    </row>
    <row r="8" spans="1:131" s="217" customFormat="1" ht="26.25" customHeight="1" x14ac:dyDescent="0.2">
      <c r="A8" s="220">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t="s">
        <v>546</v>
      </c>
      <c r="BT8" s="761"/>
      <c r="BU8" s="761"/>
      <c r="BV8" s="761"/>
      <c r="BW8" s="761"/>
      <c r="BX8" s="761"/>
      <c r="BY8" s="761"/>
      <c r="BZ8" s="761"/>
      <c r="CA8" s="761"/>
      <c r="CB8" s="761"/>
      <c r="CC8" s="761"/>
      <c r="CD8" s="761"/>
      <c r="CE8" s="761"/>
      <c r="CF8" s="761"/>
      <c r="CG8" s="762"/>
      <c r="CH8" s="763">
        <v>-11</v>
      </c>
      <c r="CI8" s="764"/>
      <c r="CJ8" s="764"/>
      <c r="CK8" s="764"/>
      <c r="CL8" s="765"/>
      <c r="CM8" s="763">
        <v>124</v>
      </c>
      <c r="CN8" s="764"/>
      <c r="CO8" s="764"/>
      <c r="CP8" s="764"/>
      <c r="CQ8" s="765"/>
      <c r="CR8" s="763">
        <v>300</v>
      </c>
      <c r="CS8" s="764"/>
      <c r="CT8" s="764"/>
      <c r="CU8" s="764"/>
      <c r="CV8" s="765"/>
      <c r="CW8" s="763">
        <v>870</v>
      </c>
      <c r="CX8" s="764"/>
      <c r="CY8" s="764"/>
      <c r="CZ8" s="764"/>
      <c r="DA8" s="765"/>
      <c r="DB8" s="763" t="s">
        <v>538</v>
      </c>
      <c r="DC8" s="764"/>
      <c r="DD8" s="764"/>
      <c r="DE8" s="764"/>
      <c r="DF8" s="765"/>
      <c r="DG8" s="763" t="s">
        <v>538</v>
      </c>
      <c r="DH8" s="764"/>
      <c r="DI8" s="764"/>
      <c r="DJ8" s="764"/>
      <c r="DK8" s="765"/>
      <c r="DL8" s="763" t="s">
        <v>538</v>
      </c>
      <c r="DM8" s="764"/>
      <c r="DN8" s="764"/>
      <c r="DO8" s="764"/>
      <c r="DP8" s="765"/>
      <c r="DQ8" s="763" t="s">
        <v>538</v>
      </c>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t="s">
        <v>548</v>
      </c>
      <c r="BS9" s="760" t="s">
        <v>547</v>
      </c>
      <c r="BT9" s="761"/>
      <c r="BU9" s="761"/>
      <c r="BV9" s="761"/>
      <c r="BW9" s="761"/>
      <c r="BX9" s="761"/>
      <c r="BY9" s="761"/>
      <c r="BZ9" s="761"/>
      <c r="CA9" s="761"/>
      <c r="CB9" s="761"/>
      <c r="CC9" s="761"/>
      <c r="CD9" s="761"/>
      <c r="CE9" s="761"/>
      <c r="CF9" s="761"/>
      <c r="CG9" s="762"/>
      <c r="CH9" s="763">
        <v>0</v>
      </c>
      <c r="CI9" s="764"/>
      <c r="CJ9" s="764"/>
      <c r="CK9" s="764"/>
      <c r="CL9" s="765"/>
      <c r="CM9" s="763">
        <v>11</v>
      </c>
      <c r="CN9" s="764"/>
      <c r="CO9" s="764"/>
      <c r="CP9" s="764"/>
      <c r="CQ9" s="765"/>
      <c r="CR9" s="763">
        <v>10</v>
      </c>
      <c r="CS9" s="764"/>
      <c r="CT9" s="764"/>
      <c r="CU9" s="764"/>
      <c r="CV9" s="765"/>
      <c r="CW9" s="763" t="s">
        <v>538</v>
      </c>
      <c r="CX9" s="764"/>
      <c r="CY9" s="764"/>
      <c r="CZ9" s="764"/>
      <c r="DA9" s="765"/>
      <c r="DB9" s="763">
        <v>32</v>
      </c>
      <c r="DC9" s="764"/>
      <c r="DD9" s="764"/>
      <c r="DE9" s="764"/>
      <c r="DF9" s="765"/>
      <c r="DG9" s="763">
        <v>143</v>
      </c>
      <c r="DH9" s="764"/>
      <c r="DI9" s="764"/>
      <c r="DJ9" s="764"/>
      <c r="DK9" s="765"/>
      <c r="DL9" s="763" t="s">
        <v>538</v>
      </c>
      <c r="DM9" s="764"/>
      <c r="DN9" s="764"/>
      <c r="DO9" s="764"/>
      <c r="DP9" s="765"/>
      <c r="DQ9" s="763" t="s">
        <v>538</v>
      </c>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376</v>
      </c>
      <c r="B23" s="776" t="s">
        <v>377</v>
      </c>
      <c r="C23" s="777"/>
      <c r="D23" s="777"/>
      <c r="E23" s="777"/>
      <c r="F23" s="777"/>
      <c r="G23" s="777"/>
      <c r="H23" s="777"/>
      <c r="I23" s="777"/>
      <c r="J23" s="777"/>
      <c r="K23" s="777"/>
      <c r="L23" s="777"/>
      <c r="M23" s="777"/>
      <c r="N23" s="777"/>
      <c r="O23" s="777"/>
      <c r="P23" s="778"/>
      <c r="Q23" s="779">
        <v>269686</v>
      </c>
      <c r="R23" s="780"/>
      <c r="S23" s="780"/>
      <c r="T23" s="780"/>
      <c r="U23" s="780"/>
      <c r="V23" s="780">
        <v>261955</v>
      </c>
      <c r="W23" s="780"/>
      <c r="X23" s="780"/>
      <c r="Y23" s="780"/>
      <c r="Z23" s="780"/>
      <c r="AA23" s="780">
        <v>7732</v>
      </c>
      <c r="AB23" s="780"/>
      <c r="AC23" s="780"/>
      <c r="AD23" s="780"/>
      <c r="AE23" s="781"/>
      <c r="AF23" s="782">
        <v>7690</v>
      </c>
      <c r="AG23" s="780"/>
      <c r="AH23" s="780"/>
      <c r="AI23" s="780"/>
      <c r="AJ23" s="783"/>
      <c r="AK23" s="784"/>
      <c r="AL23" s="785"/>
      <c r="AM23" s="785"/>
      <c r="AN23" s="785"/>
      <c r="AO23" s="785"/>
      <c r="AP23" s="780">
        <v>29571</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388</v>
      </c>
      <c r="C28" s="737"/>
      <c r="D28" s="737"/>
      <c r="E28" s="737"/>
      <c r="F28" s="737"/>
      <c r="G28" s="737"/>
      <c r="H28" s="737"/>
      <c r="I28" s="737"/>
      <c r="J28" s="737"/>
      <c r="K28" s="737"/>
      <c r="L28" s="737"/>
      <c r="M28" s="737"/>
      <c r="N28" s="737"/>
      <c r="O28" s="737"/>
      <c r="P28" s="738"/>
      <c r="Q28" s="809">
        <v>47720</v>
      </c>
      <c r="R28" s="810"/>
      <c r="S28" s="810"/>
      <c r="T28" s="810"/>
      <c r="U28" s="810"/>
      <c r="V28" s="810">
        <v>46426</v>
      </c>
      <c r="W28" s="810"/>
      <c r="X28" s="810"/>
      <c r="Y28" s="810"/>
      <c r="Z28" s="810"/>
      <c r="AA28" s="810">
        <v>1294</v>
      </c>
      <c r="AB28" s="810"/>
      <c r="AC28" s="810"/>
      <c r="AD28" s="810"/>
      <c r="AE28" s="811"/>
      <c r="AF28" s="812">
        <v>1294</v>
      </c>
      <c r="AG28" s="810"/>
      <c r="AH28" s="810"/>
      <c r="AI28" s="810"/>
      <c r="AJ28" s="813"/>
      <c r="AK28" s="814">
        <v>4988</v>
      </c>
      <c r="AL28" s="815"/>
      <c r="AM28" s="815"/>
      <c r="AN28" s="815"/>
      <c r="AO28" s="815"/>
      <c r="AP28" s="815" t="s">
        <v>538</v>
      </c>
      <c r="AQ28" s="815"/>
      <c r="AR28" s="815"/>
      <c r="AS28" s="815"/>
      <c r="AT28" s="815"/>
      <c r="AU28" s="815" t="s">
        <v>538</v>
      </c>
      <c r="AV28" s="815"/>
      <c r="AW28" s="815"/>
      <c r="AX28" s="815"/>
      <c r="AY28" s="815"/>
      <c r="AZ28" s="816" t="s">
        <v>538</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389</v>
      </c>
      <c r="C29" s="768"/>
      <c r="D29" s="768"/>
      <c r="E29" s="768"/>
      <c r="F29" s="768"/>
      <c r="G29" s="768"/>
      <c r="H29" s="768"/>
      <c r="I29" s="768"/>
      <c r="J29" s="768"/>
      <c r="K29" s="768"/>
      <c r="L29" s="768"/>
      <c r="M29" s="768"/>
      <c r="N29" s="768"/>
      <c r="O29" s="768"/>
      <c r="P29" s="769"/>
      <c r="Q29" s="770">
        <v>39899</v>
      </c>
      <c r="R29" s="771"/>
      <c r="S29" s="771"/>
      <c r="T29" s="771"/>
      <c r="U29" s="771"/>
      <c r="V29" s="771">
        <v>39161</v>
      </c>
      <c r="W29" s="771"/>
      <c r="X29" s="771"/>
      <c r="Y29" s="771"/>
      <c r="Z29" s="771"/>
      <c r="AA29" s="771">
        <v>738</v>
      </c>
      <c r="AB29" s="771"/>
      <c r="AC29" s="771"/>
      <c r="AD29" s="771"/>
      <c r="AE29" s="772"/>
      <c r="AF29" s="773">
        <v>738</v>
      </c>
      <c r="AG29" s="774"/>
      <c r="AH29" s="774"/>
      <c r="AI29" s="774"/>
      <c r="AJ29" s="775"/>
      <c r="AK29" s="821">
        <v>6772</v>
      </c>
      <c r="AL29" s="817"/>
      <c r="AM29" s="817"/>
      <c r="AN29" s="817"/>
      <c r="AO29" s="817"/>
      <c r="AP29" s="817" t="s">
        <v>538</v>
      </c>
      <c r="AQ29" s="817"/>
      <c r="AR29" s="817"/>
      <c r="AS29" s="817"/>
      <c r="AT29" s="817"/>
      <c r="AU29" s="817" t="s">
        <v>538</v>
      </c>
      <c r="AV29" s="817"/>
      <c r="AW29" s="817"/>
      <c r="AX29" s="817"/>
      <c r="AY29" s="817"/>
      <c r="AZ29" s="818" t="s">
        <v>538</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390</v>
      </c>
      <c r="C30" s="768"/>
      <c r="D30" s="768"/>
      <c r="E30" s="768"/>
      <c r="F30" s="768"/>
      <c r="G30" s="768"/>
      <c r="H30" s="768"/>
      <c r="I30" s="768"/>
      <c r="J30" s="768"/>
      <c r="K30" s="768"/>
      <c r="L30" s="768"/>
      <c r="M30" s="768"/>
      <c r="N30" s="768"/>
      <c r="O30" s="768"/>
      <c r="P30" s="769"/>
      <c r="Q30" s="770">
        <v>12892</v>
      </c>
      <c r="R30" s="771"/>
      <c r="S30" s="771"/>
      <c r="T30" s="771"/>
      <c r="U30" s="771"/>
      <c r="V30" s="771">
        <v>12752</v>
      </c>
      <c r="W30" s="771"/>
      <c r="X30" s="771"/>
      <c r="Y30" s="771"/>
      <c r="Z30" s="771"/>
      <c r="AA30" s="771">
        <v>140</v>
      </c>
      <c r="AB30" s="771"/>
      <c r="AC30" s="771"/>
      <c r="AD30" s="771"/>
      <c r="AE30" s="772"/>
      <c r="AF30" s="773">
        <v>140</v>
      </c>
      <c r="AG30" s="774"/>
      <c r="AH30" s="774"/>
      <c r="AI30" s="774"/>
      <c r="AJ30" s="775"/>
      <c r="AK30" s="821">
        <v>6417</v>
      </c>
      <c r="AL30" s="817"/>
      <c r="AM30" s="817"/>
      <c r="AN30" s="817"/>
      <c r="AO30" s="817"/>
      <c r="AP30" s="817" t="s">
        <v>538</v>
      </c>
      <c r="AQ30" s="817"/>
      <c r="AR30" s="817"/>
      <c r="AS30" s="817"/>
      <c r="AT30" s="817"/>
      <c r="AU30" s="817" t="s">
        <v>538</v>
      </c>
      <c r="AV30" s="817"/>
      <c r="AW30" s="817"/>
      <c r="AX30" s="817"/>
      <c r="AY30" s="817"/>
      <c r="AZ30" s="818" t="s">
        <v>538</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c r="C31" s="768"/>
      <c r="D31" s="768"/>
      <c r="E31" s="768"/>
      <c r="F31" s="768"/>
      <c r="G31" s="768"/>
      <c r="H31" s="768"/>
      <c r="I31" s="768"/>
      <c r="J31" s="768"/>
      <c r="K31" s="768"/>
      <c r="L31" s="768"/>
      <c r="M31" s="768"/>
      <c r="N31" s="768"/>
      <c r="O31" s="768"/>
      <c r="P31" s="769"/>
      <c r="Q31" s="770"/>
      <c r="R31" s="771"/>
      <c r="S31" s="771"/>
      <c r="T31" s="771"/>
      <c r="U31" s="771"/>
      <c r="V31" s="771"/>
      <c r="W31" s="771"/>
      <c r="X31" s="771"/>
      <c r="Y31" s="771"/>
      <c r="Z31" s="771"/>
      <c r="AA31" s="771"/>
      <c r="AB31" s="771"/>
      <c r="AC31" s="771"/>
      <c r="AD31" s="771"/>
      <c r="AE31" s="772"/>
      <c r="AF31" s="773"/>
      <c r="AG31" s="774"/>
      <c r="AH31" s="774"/>
      <c r="AI31" s="774"/>
      <c r="AJ31" s="775"/>
      <c r="AK31" s="821"/>
      <c r="AL31" s="817"/>
      <c r="AM31" s="817"/>
      <c r="AN31" s="817"/>
      <c r="AO31" s="817"/>
      <c r="AP31" s="817"/>
      <c r="AQ31" s="817"/>
      <c r="AR31" s="817"/>
      <c r="AS31" s="817"/>
      <c r="AT31" s="817"/>
      <c r="AU31" s="817"/>
      <c r="AV31" s="817"/>
      <c r="AW31" s="817"/>
      <c r="AX31" s="817"/>
      <c r="AY31" s="817"/>
      <c r="AZ31" s="818"/>
      <c r="BA31" s="818"/>
      <c r="BB31" s="818"/>
      <c r="BC31" s="818"/>
      <c r="BD31" s="818"/>
      <c r="BE31" s="819"/>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c r="C32" s="768"/>
      <c r="D32" s="768"/>
      <c r="E32" s="768"/>
      <c r="F32" s="768"/>
      <c r="G32" s="768"/>
      <c r="H32" s="768"/>
      <c r="I32" s="768"/>
      <c r="J32" s="768"/>
      <c r="K32" s="768"/>
      <c r="L32" s="768"/>
      <c r="M32" s="768"/>
      <c r="N32" s="768"/>
      <c r="O32" s="768"/>
      <c r="P32" s="769"/>
      <c r="Q32" s="770"/>
      <c r="R32" s="771"/>
      <c r="S32" s="771"/>
      <c r="T32" s="771"/>
      <c r="U32" s="771"/>
      <c r="V32" s="771"/>
      <c r="W32" s="771"/>
      <c r="X32" s="771"/>
      <c r="Y32" s="771"/>
      <c r="Z32" s="771"/>
      <c r="AA32" s="771"/>
      <c r="AB32" s="771"/>
      <c r="AC32" s="771"/>
      <c r="AD32" s="771"/>
      <c r="AE32" s="772"/>
      <c r="AF32" s="773"/>
      <c r="AG32" s="774"/>
      <c r="AH32" s="774"/>
      <c r="AI32" s="774"/>
      <c r="AJ32" s="775"/>
      <c r="AK32" s="821"/>
      <c r="AL32" s="817"/>
      <c r="AM32" s="817"/>
      <c r="AN32" s="817"/>
      <c r="AO32" s="817"/>
      <c r="AP32" s="817"/>
      <c r="AQ32" s="817"/>
      <c r="AR32" s="817"/>
      <c r="AS32" s="817"/>
      <c r="AT32" s="817"/>
      <c r="AU32" s="817"/>
      <c r="AV32" s="817"/>
      <c r="AW32" s="817"/>
      <c r="AX32" s="817"/>
      <c r="AY32" s="817"/>
      <c r="AZ32" s="818"/>
      <c r="BA32" s="818"/>
      <c r="BB32" s="818"/>
      <c r="BC32" s="818"/>
      <c r="BD32" s="818"/>
      <c r="BE32" s="819"/>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391</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376</v>
      </c>
      <c r="B63" s="776" t="s">
        <v>392</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2172</v>
      </c>
      <c r="AG63" s="831"/>
      <c r="AH63" s="831"/>
      <c r="AI63" s="831"/>
      <c r="AJ63" s="832"/>
      <c r="AK63" s="833"/>
      <c r="AL63" s="828"/>
      <c r="AM63" s="828"/>
      <c r="AN63" s="828"/>
      <c r="AO63" s="828"/>
      <c r="AP63" s="831" t="s">
        <v>538</v>
      </c>
      <c r="AQ63" s="831"/>
      <c r="AR63" s="831"/>
      <c r="AS63" s="831"/>
      <c r="AT63" s="831"/>
      <c r="AU63" s="831" t="s">
        <v>538</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394</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395</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540</v>
      </c>
      <c r="C68" s="857"/>
      <c r="D68" s="857"/>
      <c r="E68" s="857"/>
      <c r="F68" s="857"/>
      <c r="G68" s="857"/>
      <c r="H68" s="857"/>
      <c r="I68" s="857"/>
      <c r="J68" s="857"/>
      <c r="K68" s="857"/>
      <c r="L68" s="857"/>
      <c r="M68" s="857"/>
      <c r="N68" s="857"/>
      <c r="O68" s="857"/>
      <c r="P68" s="858"/>
      <c r="Q68" s="859">
        <v>9139</v>
      </c>
      <c r="R68" s="853">
        <v>7961</v>
      </c>
      <c r="S68" s="853">
        <v>7961</v>
      </c>
      <c r="T68" s="853">
        <v>7961</v>
      </c>
      <c r="U68" s="853">
        <v>7961</v>
      </c>
      <c r="V68" s="853">
        <v>8458</v>
      </c>
      <c r="W68" s="853">
        <v>7475</v>
      </c>
      <c r="X68" s="853">
        <v>7475</v>
      </c>
      <c r="Y68" s="853">
        <v>7475</v>
      </c>
      <c r="Z68" s="853">
        <v>7475</v>
      </c>
      <c r="AA68" s="853">
        <v>681</v>
      </c>
      <c r="AB68" s="853">
        <v>486</v>
      </c>
      <c r="AC68" s="853">
        <v>486</v>
      </c>
      <c r="AD68" s="853">
        <v>486</v>
      </c>
      <c r="AE68" s="853">
        <v>486</v>
      </c>
      <c r="AF68" s="853">
        <v>681</v>
      </c>
      <c r="AG68" s="853">
        <v>486</v>
      </c>
      <c r="AH68" s="853">
        <v>486</v>
      </c>
      <c r="AI68" s="853">
        <v>486</v>
      </c>
      <c r="AJ68" s="853">
        <v>486</v>
      </c>
      <c r="AK68" s="853">
        <v>92</v>
      </c>
      <c r="AL68" s="853"/>
      <c r="AM68" s="853"/>
      <c r="AN68" s="853"/>
      <c r="AO68" s="853"/>
      <c r="AP68" s="853">
        <v>2895</v>
      </c>
      <c r="AQ68" s="853">
        <v>4476</v>
      </c>
      <c r="AR68" s="853">
        <v>4476</v>
      </c>
      <c r="AS68" s="853">
        <v>4476</v>
      </c>
      <c r="AT68" s="853">
        <v>4476</v>
      </c>
      <c r="AU68" s="853">
        <v>124</v>
      </c>
      <c r="AV68" s="853">
        <v>192</v>
      </c>
      <c r="AW68" s="853">
        <v>192</v>
      </c>
      <c r="AX68" s="853">
        <v>192</v>
      </c>
      <c r="AY68" s="853">
        <v>192</v>
      </c>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541</v>
      </c>
      <c r="C69" s="861"/>
      <c r="D69" s="861"/>
      <c r="E69" s="861"/>
      <c r="F69" s="861"/>
      <c r="G69" s="861"/>
      <c r="H69" s="861"/>
      <c r="I69" s="861"/>
      <c r="J69" s="861"/>
      <c r="K69" s="861"/>
      <c r="L69" s="861"/>
      <c r="M69" s="861"/>
      <c r="N69" s="861"/>
      <c r="O69" s="861"/>
      <c r="P69" s="862"/>
      <c r="Q69" s="863">
        <v>217938</v>
      </c>
      <c r="R69" s="817">
        <v>144168</v>
      </c>
      <c r="S69" s="817">
        <v>144168</v>
      </c>
      <c r="T69" s="817">
        <v>144168</v>
      </c>
      <c r="U69" s="817">
        <v>144168</v>
      </c>
      <c r="V69" s="817">
        <v>200432</v>
      </c>
      <c r="W69" s="817">
        <v>138019</v>
      </c>
      <c r="X69" s="817">
        <v>138019</v>
      </c>
      <c r="Y69" s="817">
        <v>138019</v>
      </c>
      <c r="Z69" s="817">
        <v>138019</v>
      </c>
      <c r="AA69" s="817">
        <v>17506</v>
      </c>
      <c r="AB69" s="817">
        <v>6149</v>
      </c>
      <c r="AC69" s="817">
        <v>6149</v>
      </c>
      <c r="AD69" s="817">
        <v>6149</v>
      </c>
      <c r="AE69" s="817">
        <v>6149</v>
      </c>
      <c r="AF69" s="817">
        <v>40895</v>
      </c>
      <c r="AG69" s="817">
        <v>32354</v>
      </c>
      <c r="AH69" s="817">
        <v>32354</v>
      </c>
      <c r="AI69" s="817">
        <v>32354</v>
      </c>
      <c r="AJ69" s="817">
        <v>32354</v>
      </c>
      <c r="AK69" s="817" t="s">
        <v>482</v>
      </c>
      <c r="AL69" s="817"/>
      <c r="AM69" s="817"/>
      <c r="AN69" s="817"/>
      <c r="AO69" s="817"/>
      <c r="AP69" s="817" t="s">
        <v>482</v>
      </c>
      <c r="AQ69" s="817"/>
      <c r="AR69" s="817"/>
      <c r="AS69" s="817"/>
      <c r="AT69" s="817"/>
      <c r="AU69" s="817" t="s">
        <v>482</v>
      </c>
      <c r="AV69" s="817"/>
      <c r="AW69" s="817"/>
      <c r="AX69" s="817"/>
      <c r="AY69" s="817"/>
      <c r="AZ69" s="819" t="s">
        <v>539</v>
      </c>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542</v>
      </c>
      <c r="C70" s="861"/>
      <c r="D70" s="861"/>
      <c r="E70" s="861"/>
      <c r="F70" s="861"/>
      <c r="G70" s="861"/>
      <c r="H70" s="861"/>
      <c r="I70" s="861"/>
      <c r="J70" s="861"/>
      <c r="K70" s="861"/>
      <c r="L70" s="861"/>
      <c r="M70" s="861"/>
      <c r="N70" s="861"/>
      <c r="O70" s="861"/>
      <c r="P70" s="862"/>
      <c r="Q70" s="863">
        <v>101278</v>
      </c>
      <c r="R70" s="817">
        <v>76940</v>
      </c>
      <c r="S70" s="817">
        <v>76940</v>
      </c>
      <c r="T70" s="817">
        <v>76940</v>
      </c>
      <c r="U70" s="817">
        <v>76940</v>
      </c>
      <c r="V70" s="817">
        <v>98372</v>
      </c>
      <c r="W70" s="817">
        <v>73165</v>
      </c>
      <c r="X70" s="817">
        <v>73165</v>
      </c>
      <c r="Y70" s="817">
        <v>73165</v>
      </c>
      <c r="Z70" s="817">
        <v>73165</v>
      </c>
      <c r="AA70" s="817">
        <v>2906</v>
      </c>
      <c r="AB70" s="817">
        <v>3775</v>
      </c>
      <c r="AC70" s="817">
        <v>3775</v>
      </c>
      <c r="AD70" s="817">
        <v>3775</v>
      </c>
      <c r="AE70" s="817">
        <v>3775</v>
      </c>
      <c r="AF70" s="817">
        <v>2874</v>
      </c>
      <c r="AG70" s="817">
        <v>3775</v>
      </c>
      <c r="AH70" s="817">
        <v>3775</v>
      </c>
      <c r="AI70" s="817">
        <v>3775</v>
      </c>
      <c r="AJ70" s="817">
        <v>3775</v>
      </c>
      <c r="AK70" s="817">
        <v>3777</v>
      </c>
      <c r="AL70" s="817">
        <v>7300</v>
      </c>
      <c r="AM70" s="817">
        <v>7300</v>
      </c>
      <c r="AN70" s="817">
        <v>7300</v>
      </c>
      <c r="AO70" s="817">
        <v>7300</v>
      </c>
      <c r="AP70" s="817">
        <v>85217</v>
      </c>
      <c r="AQ70" s="817">
        <v>42318</v>
      </c>
      <c r="AR70" s="817">
        <v>42318</v>
      </c>
      <c r="AS70" s="817">
        <v>42318</v>
      </c>
      <c r="AT70" s="817">
        <v>42318</v>
      </c>
      <c r="AU70" s="817">
        <v>3238</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543</v>
      </c>
      <c r="C71" s="861"/>
      <c r="D71" s="861"/>
      <c r="E71" s="861"/>
      <c r="F71" s="861"/>
      <c r="G71" s="861"/>
      <c r="H71" s="861"/>
      <c r="I71" s="861"/>
      <c r="J71" s="861"/>
      <c r="K71" s="861"/>
      <c r="L71" s="861"/>
      <c r="M71" s="861"/>
      <c r="N71" s="861"/>
      <c r="O71" s="861"/>
      <c r="P71" s="862"/>
      <c r="Q71" s="863">
        <v>11048</v>
      </c>
      <c r="R71" s="817">
        <v>6933</v>
      </c>
      <c r="S71" s="817">
        <v>6933</v>
      </c>
      <c r="T71" s="817">
        <v>6933</v>
      </c>
      <c r="U71" s="817">
        <v>6933</v>
      </c>
      <c r="V71" s="817">
        <v>10962</v>
      </c>
      <c r="W71" s="817">
        <v>6850</v>
      </c>
      <c r="X71" s="817">
        <v>6850</v>
      </c>
      <c r="Y71" s="817">
        <v>6850</v>
      </c>
      <c r="Z71" s="817">
        <v>6850</v>
      </c>
      <c r="AA71" s="817">
        <v>86</v>
      </c>
      <c r="AB71" s="817">
        <v>82</v>
      </c>
      <c r="AC71" s="817">
        <v>82</v>
      </c>
      <c r="AD71" s="817">
        <v>82</v>
      </c>
      <c r="AE71" s="817">
        <v>82</v>
      </c>
      <c r="AF71" s="817">
        <v>86</v>
      </c>
      <c r="AG71" s="817">
        <v>82</v>
      </c>
      <c r="AH71" s="817">
        <v>82</v>
      </c>
      <c r="AI71" s="817">
        <v>82</v>
      </c>
      <c r="AJ71" s="817">
        <v>82</v>
      </c>
      <c r="AK71" s="817">
        <v>4624</v>
      </c>
      <c r="AL71" s="817">
        <v>2485</v>
      </c>
      <c r="AM71" s="817">
        <v>2485</v>
      </c>
      <c r="AN71" s="817">
        <v>2485</v>
      </c>
      <c r="AO71" s="817">
        <v>2485</v>
      </c>
      <c r="AP71" s="817" t="s">
        <v>482</v>
      </c>
      <c r="AQ71" s="817"/>
      <c r="AR71" s="817"/>
      <c r="AS71" s="817"/>
      <c r="AT71" s="817"/>
      <c r="AU71" s="817" t="s">
        <v>482</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544</v>
      </c>
      <c r="C72" s="861"/>
      <c r="D72" s="861"/>
      <c r="E72" s="861"/>
      <c r="F72" s="861"/>
      <c r="G72" s="861"/>
      <c r="H72" s="861"/>
      <c r="I72" s="861"/>
      <c r="J72" s="861"/>
      <c r="K72" s="861"/>
      <c r="L72" s="861"/>
      <c r="M72" s="861"/>
      <c r="N72" s="861"/>
      <c r="O72" s="861"/>
      <c r="P72" s="862"/>
      <c r="Q72" s="863">
        <v>1656633</v>
      </c>
      <c r="R72" s="817">
        <v>1385861</v>
      </c>
      <c r="S72" s="817">
        <v>1385861</v>
      </c>
      <c r="T72" s="817">
        <v>1385861</v>
      </c>
      <c r="U72" s="817">
        <v>1385861</v>
      </c>
      <c r="V72" s="817">
        <v>1631442</v>
      </c>
      <c r="W72" s="817">
        <v>1346246</v>
      </c>
      <c r="X72" s="817">
        <v>1346246</v>
      </c>
      <c r="Y72" s="817">
        <v>1346246</v>
      </c>
      <c r="Z72" s="817">
        <v>1346246</v>
      </c>
      <c r="AA72" s="817">
        <v>25191</v>
      </c>
      <c r="AB72" s="817">
        <v>39615</v>
      </c>
      <c r="AC72" s="817">
        <v>39615</v>
      </c>
      <c r="AD72" s="817">
        <v>39615</v>
      </c>
      <c r="AE72" s="817">
        <v>39615</v>
      </c>
      <c r="AF72" s="817">
        <v>25191</v>
      </c>
      <c r="AG72" s="817">
        <v>39615</v>
      </c>
      <c r="AH72" s="817">
        <v>39615</v>
      </c>
      <c r="AI72" s="817">
        <v>39615</v>
      </c>
      <c r="AJ72" s="817">
        <v>39615</v>
      </c>
      <c r="AK72" s="817">
        <v>23240</v>
      </c>
      <c r="AL72" s="817"/>
      <c r="AM72" s="817"/>
      <c r="AN72" s="817"/>
      <c r="AO72" s="817"/>
      <c r="AP72" s="817" t="s">
        <v>482</v>
      </c>
      <c r="AQ72" s="817"/>
      <c r="AR72" s="817"/>
      <c r="AS72" s="817"/>
      <c r="AT72" s="817"/>
      <c r="AU72" s="817" t="s">
        <v>482</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c r="C73" s="861"/>
      <c r="D73" s="861"/>
      <c r="E73" s="861"/>
      <c r="F73" s="861"/>
      <c r="G73" s="861"/>
      <c r="H73" s="861"/>
      <c r="I73" s="861"/>
      <c r="J73" s="861"/>
      <c r="K73" s="861"/>
      <c r="L73" s="861"/>
      <c r="M73" s="861"/>
      <c r="N73" s="861"/>
      <c r="O73" s="861"/>
      <c r="P73" s="862"/>
      <c r="Q73" s="863"/>
      <c r="R73" s="817"/>
      <c r="S73" s="817"/>
      <c r="T73" s="817"/>
      <c r="U73" s="817"/>
      <c r="V73" s="817"/>
      <c r="W73" s="817"/>
      <c r="X73" s="817"/>
      <c r="Y73" s="817"/>
      <c r="Z73" s="817"/>
      <c r="AA73" s="817"/>
      <c r="AB73" s="817"/>
      <c r="AC73" s="817"/>
      <c r="AD73" s="817"/>
      <c r="AE73" s="817"/>
      <c r="AF73" s="817"/>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376</v>
      </c>
      <c r="B88" s="776" t="s">
        <v>396</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69728</v>
      </c>
      <c r="AG88" s="831"/>
      <c r="AH88" s="831"/>
      <c r="AI88" s="831"/>
      <c r="AJ88" s="831"/>
      <c r="AK88" s="828"/>
      <c r="AL88" s="828"/>
      <c r="AM88" s="828"/>
      <c r="AN88" s="828"/>
      <c r="AO88" s="828"/>
      <c r="AP88" s="831">
        <v>88111</v>
      </c>
      <c r="AQ88" s="831"/>
      <c r="AR88" s="831"/>
      <c r="AS88" s="831"/>
      <c r="AT88" s="831"/>
      <c r="AU88" s="831">
        <v>3363</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776" t="s">
        <v>397</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620</v>
      </c>
      <c r="CS102" s="839"/>
      <c r="CT102" s="839"/>
      <c r="CU102" s="839"/>
      <c r="CV102" s="878"/>
      <c r="CW102" s="877">
        <v>1814</v>
      </c>
      <c r="CX102" s="839"/>
      <c r="CY102" s="839"/>
      <c r="CZ102" s="839"/>
      <c r="DA102" s="878"/>
      <c r="DB102" s="877">
        <v>32</v>
      </c>
      <c r="DC102" s="839"/>
      <c r="DD102" s="839"/>
      <c r="DE102" s="839"/>
      <c r="DF102" s="878"/>
      <c r="DG102" s="877">
        <v>143</v>
      </c>
      <c r="DH102" s="839"/>
      <c r="DI102" s="839"/>
      <c r="DJ102" s="839"/>
      <c r="DK102" s="878"/>
      <c r="DL102" s="877" t="s">
        <v>538</v>
      </c>
      <c r="DM102" s="839"/>
      <c r="DN102" s="839"/>
      <c r="DO102" s="839"/>
      <c r="DP102" s="878"/>
      <c r="DQ102" s="877" t="s">
        <v>538</v>
      </c>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398</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399</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402</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403</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404</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405</v>
      </c>
      <c r="AB109" s="880"/>
      <c r="AC109" s="880"/>
      <c r="AD109" s="880"/>
      <c r="AE109" s="881"/>
      <c r="AF109" s="879" t="s">
        <v>406</v>
      </c>
      <c r="AG109" s="880"/>
      <c r="AH109" s="880"/>
      <c r="AI109" s="880"/>
      <c r="AJ109" s="881"/>
      <c r="AK109" s="879" t="s">
        <v>294</v>
      </c>
      <c r="AL109" s="880"/>
      <c r="AM109" s="880"/>
      <c r="AN109" s="880"/>
      <c r="AO109" s="881"/>
      <c r="AP109" s="879" t="s">
        <v>407</v>
      </c>
      <c r="AQ109" s="880"/>
      <c r="AR109" s="880"/>
      <c r="AS109" s="880"/>
      <c r="AT109" s="882"/>
      <c r="AU109" s="899" t="s">
        <v>404</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405</v>
      </c>
      <c r="BR109" s="880"/>
      <c r="BS109" s="880"/>
      <c r="BT109" s="880"/>
      <c r="BU109" s="881"/>
      <c r="BV109" s="879" t="s">
        <v>406</v>
      </c>
      <c r="BW109" s="880"/>
      <c r="BX109" s="880"/>
      <c r="BY109" s="880"/>
      <c r="BZ109" s="881"/>
      <c r="CA109" s="879" t="s">
        <v>294</v>
      </c>
      <c r="CB109" s="880"/>
      <c r="CC109" s="880"/>
      <c r="CD109" s="880"/>
      <c r="CE109" s="881"/>
      <c r="CF109" s="900" t="s">
        <v>407</v>
      </c>
      <c r="CG109" s="900"/>
      <c r="CH109" s="900"/>
      <c r="CI109" s="900"/>
      <c r="CJ109" s="900"/>
      <c r="CK109" s="879" t="s">
        <v>408</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405</v>
      </c>
      <c r="DH109" s="880"/>
      <c r="DI109" s="880"/>
      <c r="DJ109" s="880"/>
      <c r="DK109" s="881"/>
      <c r="DL109" s="879" t="s">
        <v>406</v>
      </c>
      <c r="DM109" s="880"/>
      <c r="DN109" s="880"/>
      <c r="DO109" s="880"/>
      <c r="DP109" s="881"/>
      <c r="DQ109" s="879" t="s">
        <v>294</v>
      </c>
      <c r="DR109" s="880"/>
      <c r="DS109" s="880"/>
      <c r="DT109" s="880"/>
      <c r="DU109" s="881"/>
      <c r="DV109" s="879" t="s">
        <v>407</v>
      </c>
      <c r="DW109" s="880"/>
      <c r="DX109" s="880"/>
      <c r="DY109" s="880"/>
      <c r="DZ109" s="882"/>
    </row>
    <row r="110" spans="1:131" s="212" customFormat="1" ht="26.25" customHeight="1" x14ac:dyDescent="0.2">
      <c r="A110" s="883" t="s">
        <v>409</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2133518</v>
      </c>
      <c r="AB110" s="887"/>
      <c r="AC110" s="887"/>
      <c r="AD110" s="887"/>
      <c r="AE110" s="888"/>
      <c r="AF110" s="889">
        <v>2159448</v>
      </c>
      <c r="AG110" s="887"/>
      <c r="AH110" s="887"/>
      <c r="AI110" s="887"/>
      <c r="AJ110" s="888"/>
      <c r="AK110" s="889">
        <v>1994152</v>
      </c>
      <c r="AL110" s="887"/>
      <c r="AM110" s="887"/>
      <c r="AN110" s="887"/>
      <c r="AO110" s="888"/>
      <c r="AP110" s="890">
        <v>1.3</v>
      </c>
      <c r="AQ110" s="891"/>
      <c r="AR110" s="891"/>
      <c r="AS110" s="891"/>
      <c r="AT110" s="892"/>
      <c r="AU110" s="893" t="s">
        <v>69</v>
      </c>
      <c r="AV110" s="894"/>
      <c r="AW110" s="894"/>
      <c r="AX110" s="894"/>
      <c r="AY110" s="894"/>
      <c r="AZ110" s="916" t="s">
        <v>410</v>
      </c>
      <c r="BA110" s="884"/>
      <c r="BB110" s="884"/>
      <c r="BC110" s="884"/>
      <c r="BD110" s="884"/>
      <c r="BE110" s="884"/>
      <c r="BF110" s="884"/>
      <c r="BG110" s="884"/>
      <c r="BH110" s="884"/>
      <c r="BI110" s="884"/>
      <c r="BJ110" s="884"/>
      <c r="BK110" s="884"/>
      <c r="BL110" s="884"/>
      <c r="BM110" s="884"/>
      <c r="BN110" s="884"/>
      <c r="BO110" s="884"/>
      <c r="BP110" s="885"/>
      <c r="BQ110" s="917">
        <v>23801492</v>
      </c>
      <c r="BR110" s="918"/>
      <c r="BS110" s="918"/>
      <c r="BT110" s="918"/>
      <c r="BU110" s="918"/>
      <c r="BV110" s="918">
        <v>25102974</v>
      </c>
      <c r="BW110" s="918"/>
      <c r="BX110" s="918"/>
      <c r="BY110" s="918"/>
      <c r="BZ110" s="918"/>
      <c r="CA110" s="918">
        <v>29571362</v>
      </c>
      <c r="CB110" s="918"/>
      <c r="CC110" s="918"/>
      <c r="CD110" s="918"/>
      <c r="CE110" s="918"/>
      <c r="CF110" s="931">
        <v>19.899999999999999</v>
      </c>
      <c r="CG110" s="932"/>
      <c r="CH110" s="932"/>
      <c r="CI110" s="932"/>
      <c r="CJ110" s="932"/>
      <c r="CK110" s="933" t="s">
        <v>411</v>
      </c>
      <c r="CL110" s="934"/>
      <c r="CM110" s="916" t="s">
        <v>412</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413</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414</v>
      </c>
      <c r="BA111" s="910"/>
      <c r="BB111" s="910"/>
      <c r="BC111" s="910"/>
      <c r="BD111" s="910"/>
      <c r="BE111" s="910"/>
      <c r="BF111" s="910"/>
      <c r="BG111" s="910"/>
      <c r="BH111" s="910"/>
      <c r="BI111" s="910"/>
      <c r="BJ111" s="910"/>
      <c r="BK111" s="910"/>
      <c r="BL111" s="910"/>
      <c r="BM111" s="910"/>
      <c r="BN111" s="910"/>
      <c r="BO111" s="910"/>
      <c r="BP111" s="911"/>
      <c r="BQ111" s="912">
        <v>35200</v>
      </c>
      <c r="BR111" s="913"/>
      <c r="BS111" s="913"/>
      <c r="BT111" s="913"/>
      <c r="BU111" s="913"/>
      <c r="BV111" s="913">
        <v>197167</v>
      </c>
      <c r="BW111" s="913"/>
      <c r="BX111" s="913"/>
      <c r="BY111" s="913"/>
      <c r="BZ111" s="913"/>
      <c r="CA111" s="913">
        <v>365026</v>
      </c>
      <c r="CB111" s="913"/>
      <c r="CC111" s="913"/>
      <c r="CD111" s="913"/>
      <c r="CE111" s="913"/>
      <c r="CF111" s="907">
        <v>0.2</v>
      </c>
      <c r="CG111" s="908"/>
      <c r="CH111" s="908"/>
      <c r="CI111" s="908"/>
      <c r="CJ111" s="908"/>
      <c r="CK111" s="935"/>
      <c r="CL111" s="936"/>
      <c r="CM111" s="909" t="s">
        <v>415</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416</v>
      </c>
      <c r="B112" s="940"/>
      <c r="C112" s="910" t="s">
        <v>417</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v>16100</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418</v>
      </c>
      <c r="BA112" s="910"/>
      <c r="BB112" s="910"/>
      <c r="BC112" s="910"/>
      <c r="BD112" s="910"/>
      <c r="BE112" s="910"/>
      <c r="BF112" s="910"/>
      <c r="BG112" s="910"/>
      <c r="BH112" s="910"/>
      <c r="BI112" s="910"/>
      <c r="BJ112" s="910"/>
      <c r="BK112" s="910"/>
      <c r="BL112" s="910"/>
      <c r="BM112" s="910"/>
      <c r="BN112" s="910"/>
      <c r="BO112" s="910"/>
      <c r="BP112" s="911"/>
      <c r="BQ112" s="912" t="s">
        <v>122</v>
      </c>
      <c r="BR112" s="913"/>
      <c r="BS112" s="913"/>
      <c r="BT112" s="913"/>
      <c r="BU112" s="913"/>
      <c r="BV112" s="913" t="s">
        <v>122</v>
      </c>
      <c r="BW112" s="913"/>
      <c r="BX112" s="913"/>
      <c r="BY112" s="913"/>
      <c r="BZ112" s="913"/>
      <c r="CA112" s="913" t="s">
        <v>122</v>
      </c>
      <c r="CB112" s="913"/>
      <c r="CC112" s="913"/>
      <c r="CD112" s="913"/>
      <c r="CE112" s="913"/>
      <c r="CF112" s="907" t="s">
        <v>122</v>
      </c>
      <c r="CG112" s="908"/>
      <c r="CH112" s="908"/>
      <c r="CI112" s="908"/>
      <c r="CJ112" s="908"/>
      <c r="CK112" s="935"/>
      <c r="CL112" s="936"/>
      <c r="CM112" s="909" t="s">
        <v>419</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420</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t="s">
        <v>122</v>
      </c>
      <c r="AB113" s="925"/>
      <c r="AC113" s="925"/>
      <c r="AD113" s="925"/>
      <c r="AE113" s="926"/>
      <c r="AF113" s="927" t="s">
        <v>122</v>
      </c>
      <c r="AG113" s="925"/>
      <c r="AH113" s="925"/>
      <c r="AI113" s="925"/>
      <c r="AJ113" s="926"/>
      <c r="AK113" s="927" t="s">
        <v>122</v>
      </c>
      <c r="AL113" s="925"/>
      <c r="AM113" s="925"/>
      <c r="AN113" s="925"/>
      <c r="AO113" s="926"/>
      <c r="AP113" s="928" t="s">
        <v>122</v>
      </c>
      <c r="AQ113" s="929"/>
      <c r="AR113" s="929"/>
      <c r="AS113" s="929"/>
      <c r="AT113" s="930"/>
      <c r="AU113" s="895"/>
      <c r="AV113" s="896"/>
      <c r="AW113" s="896"/>
      <c r="AX113" s="896"/>
      <c r="AY113" s="896"/>
      <c r="AZ113" s="909" t="s">
        <v>421</v>
      </c>
      <c r="BA113" s="910"/>
      <c r="BB113" s="910"/>
      <c r="BC113" s="910"/>
      <c r="BD113" s="910"/>
      <c r="BE113" s="910"/>
      <c r="BF113" s="910"/>
      <c r="BG113" s="910"/>
      <c r="BH113" s="910"/>
      <c r="BI113" s="910"/>
      <c r="BJ113" s="910"/>
      <c r="BK113" s="910"/>
      <c r="BL113" s="910"/>
      <c r="BM113" s="910"/>
      <c r="BN113" s="910"/>
      <c r="BO113" s="910"/>
      <c r="BP113" s="911"/>
      <c r="BQ113" s="912">
        <v>2555857</v>
      </c>
      <c r="BR113" s="913"/>
      <c r="BS113" s="913"/>
      <c r="BT113" s="913"/>
      <c r="BU113" s="913"/>
      <c r="BV113" s="913">
        <v>2731845</v>
      </c>
      <c r="BW113" s="913"/>
      <c r="BX113" s="913"/>
      <c r="BY113" s="913"/>
      <c r="BZ113" s="913"/>
      <c r="CA113" s="913">
        <v>3362700</v>
      </c>
      <c r="CB113" s="913"/>
      <c r="CC113" s="913"/>
      <c r="CD113" s="913"/>
      <c r="CE113" s="913"/>
      <c r="CF113" s="907">
        <v>2.2999999999999998</v>
      </c>
      <c r="CG113" s="908"/>
      <c r="CH113" s="908"/>
      <c r="CI113" s="908"/>
      <c r="CJ113" s="908"/>
      <c r="CK113" s="935"/>
      <c r="CL113" s="936"/>
      <c r="CM113" s="909" t="s">
        <v>422</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423</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139068</v>
      </c>
      <c r="AB114" s="946"/>
      <c r="AC114" s="946"/>
      <c r="AD114" s="946"/>
      <c r="AE114" s="947"/>
      <c r="AF114" s="948">
        <v>174130</v>
      </c>
      <c r="AG114" s="946"/>
      <c r="AH114" s="946"/>
      <c r="AI114" s="946"/>
      <c r="AJ114" s="947"/>
      <c r="AK114" s="948">
        <v>268069</v>
      </c>
      <c r="AL114" s="946"/>
      <c r="AM114" s="946"/>
      <c r="AN114" s="946"/>
      <c r="AO114" s="947"/>
      <c r="AP114" s="949">
        <v>0.2</v>
      </c>
      <c r="AQ114" s="950"/>
      <c r="AR114" s="950"/>
      <c r="AS114" s="950"/>
      <c r="AT114" s="951"/>
      <c r="AU114" s="895"/>
      <c r="AV114" s="896"/>
      <c r="AW114" s="896"/>
      <c r="AX114" s="896"/>
      <c r="AY114" s="896"/>
      <c r="AZ114" s="909" t="s">
        <v>424</v>
      </c>
      <c r="BA114" s="910"/>
      <c r="BB114" s="910"/>
      <c r="BC114" s="910"/>
      <c r="BD114" s="910"/>
      <c r="BE114" s="910"/>
      <c r="BF114" s="910"/>
      <c r="BG114" s="910"/>
      <c r="BH114" s="910"/>
      <c r="BI114" s="910"/>
      <c r="BJ114" s="910"/>
      <c r="BK114" s="910"/>
      <c r="BL114" s="910"/>
      <c r="BM114" s="910"/>
      <c r="BN114" s="910"/>
      <c r="BO114" s="910"/>
      <c r="BP114" s="911"/>
      <c r="BQ114" s="912">
        <v>15753986</v>
      </c>
      <c r="BR114" s="913"/>
      <c r="BS114" s="913"/>
      <c r="BT114" s="913"/>
      <c r="BU114" s="913"/>
      <c r="BV114" s="913">
        <v>15876433</v>
      </c>
      <c r="BW114" s="913"/>
      <c r="BX114" s="913"/>
      <c r="BY114" s="913"/>
      <c r="BZ114" s="913"/>
      <c r="CA114" s="913">
        <v>15293885</v>
      </c>
      <c r="CB114" s="913"/>
      <c r="CC114" s="913"/>
      <c r="CD114" s="913"/>
      <c r="CE114" s="913"/>
      <c r="CF114" s="907">
        <v>10.3</v>
      </c>
      <c r="CG114" s="908"/>
      <c r="CH114" s="908"/>
      <c r="CI114" s="908"/>
      <c r="CJ114" s="908"/>
      <c r="CK114" s="935"/>
      <c r="CL114" s="936"/>
      <c r="CM114" s="909" t="s">
        <v>425</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426</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16600</v>
      </c>
      <c r="AB115" s="925"/>
      <c r="AC115" s="925"/>
      <c r="AD115" s="925"/>
      <c r="AE115" s="926"/>
      <c r="AF115" s="927">
        <v>14924</v>
      </c>
      <c r="AG115" s="925"/>
      <c r="AH115" s="925"/>
      <c r="AI115" s="925"/>
      <c r="AJ115" s="926"/>
      <c r="AK115" s="927">
        <v>13600</v>
      </c>
      <c r="AL115" s="925"/>
      <c r="AM115" s="925"/>
      <c r="AN115" s="925"/>
      <c r="AO115" s="926"/>
      <c r="AP115" s="928">
        <v>0</v>
      </c>
      <c r="AQ115" s="929"/>
      <c r="AR115" s="929"/>
      <c r="AS115" s="929"/>
      <c r="AT115" s="930"/>
      <c r="AU115" s="895"/>
      <c r="AV115" s="896"/>
      <c r="AW115" s="896"/>
      <c r="AX115" s="896"/>
      <c r="AY115" s="896"/>
      <c r="AZ115" s="909" t="s">
        <v>427</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428</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429</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430</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431</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432</v>
      </c>
      <c r="Z117" s="881"/>
      <c r="AA117" s="965">
        <v>2305286</v>
      </c>
      <c r="AB117" s="966"/>
      <c r="AC117" s="966"/>
      <c r="AD117" s="966"/>
      <c r="AE117" s="967"/>
      <c r="AF117" s="968">
        <v>2348502</v>
      </c>
      <c r="AG117" s="966"/>
      <c r="AH117" s="966"/>
      <c r="AI117" s="966"/>
      <c r="AJ117" s="967"/>
      <c r="AK117" s="968">
        <v>2275821</v>
      </c>
      <c r="AL117" s="966"/>
      <c r="AM117" s="966"/>
      <c r="AN117" s="966"/>
      <c r="AO117" s="967"/>
      <c r="AP117" s="969"/>
      <c r="AQ117" s="970"/>
      <c r="AR117" s="970"/>
      <c r="AS117" s="970"/>
      <c r="AT117" s="971"/>
      <c r="AU117" s="895"/>
      <c r="AV117" s="896"/>
      <c r="AW117" s="896"/>
      <c r="AX117" s="896"/>
      <c r="AY117" s="896"/>
      <c r="AZ117" s="961" t="s">
        <v>433</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434</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v>146428</v>
      </c>
      <c r="DR117" s="946"/>
      <c r="DS117" s="946"/>
      <c r="DT117" s="946"/>
      <c r="DU117" s="947"/>
      <c r="DV117" s="949">
        <v>0.1</v>
      </c>
      <c r="DW117" s="950"/>
      <c r="DX117" s="950"/>
      <c r="DY117" s="950"/>
      <c r="DZ117" s="951"/>
    </row>
    <row r="118" spans="1:130" s="212" customFormat="1" ht="26.25" customHeight="1" x14ac:dyDescent="0.2">
      <c r="A118" s="899" t="s">
        <v>408</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405</v>
      </c>
      <c r="AB118" s="880"/>
      <c r="AC118" s="880"/>
      <c r="AD118" s="880"/>
      <c r="AE118" s="881"/>
      <c r="AF118" s="879" t="s">
        <v>406</v>
      </c>
      <c r="AG118" s="880"/>
      <c r="AH118" s="880"/>
      <c r="AI118" s="880"/>
      <c r="AJ118" s="881"/>
      <c r="AK118" s="879" t="s">
        <v>294</v>
      </c>
      <c r="AL118" s="880"/>
      <c r="AM118" s="880"/>
      <c r="AN118" s="880"/>
      <c r="AO118" s="881"/>
      <c r="AP118" s="957" t="s">
        <v>407</v>
      </c>
      <c r="AQ118" s="958"/>
      <c r="AR118" s="958"/>
      <c r="AS118" s="958"/>
      <c r="AT118" s="959"/>
      <c r="AU118" s="895"/>
      <c r="AV118" s="896"/>
      <c r="AW118" s="896"/>
      <c r="AX118" s="896"/>
      <c r="AY118" s="896"/>
      <c r="AZ118" s="960" t="s">
        <v>435</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436</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411</v>
      </c>
      <c r="B119" s="934"/>
      <c r="C119" s="916" t="s">
        <v>412</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437</v>
      </c>
      <c r="BP119" s="992"/>
      <c r="BQ119" s="986">
        <v>42146535</v>
      </c>
      <c r="BR119" s="987"/>
      <c r="BS119" s="987"/>
      <c r="BT119" s="987"/>
      <c r="BU119" s="987"/>
      <c r="BV119" s="987">
        <v>43908419</v>
      </c>
      <c r="BW119" s="987"/>
      <c r="BX119" s="987"/>
      <c r="BY119" s="987"/>
      <c r="BZ119" s="987"/>
      <c r="CA119" s="987">
        <v>48592973</v>
      </c>
      <c r="CB119" s="987"/>
      <c r="CC119" s="987"/>
      <c r="CD119" s="987"/>
      <c r="CE119" s="987"/>
      <c r="CF119" s="988"/>
      <c r="CG119" s="989"/>
      <c r="CH119" s="989"/>
      <c r="CI119" s="989"/>
      <c r="CJ119" s="990"/>
      <c r="CK119" s="937"/>
      <c r="CL119" s="938"/>
      <c r="CM119" s="960" t="s">
        <v>438</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v>35200</v>
      </c>
      <c r="DH119" s="973"/>
      <c r="DI119" s="973"/>
      <c r="DJ119" s="973"/>
      <c r="DK119" s="974"/>
      <c r="DL119" s="972">
        <v>197167</v>
      </c>
      <c r="DM119" s="973"/>
      <c r="DN119" s="973"/>
      <c r="DO119" s="973"/>
      <c r="DP119" s="974"/>
      <c r="DQ119" s="972">
        <v>218598</v>
      </c>
      <c r="DR119" s="973"/>
      <c r="DS119" s="973"/>
      <c r="DT119" s="973"/>
      <c r="DU119" s="974"/>
      <c r="DV119" s="975">
        <v>0.1</v>
      </c>
      <c r="DW119" s="976"/>
      <c r="DX119" s="976"/>
      <c r="DY119" s="976"/>
      <c r="DZ119" s="977"/>
    </row>
    <row r="120" spans="1:130" s="212" customFormat="1" ht="26.25" customHeight="1" x14ac:dyDescent="0.2">
      <c r="A120" s="1044"/>
      <c r="B120" s="936"/>
      <c r="C120" s="909" t="s">
        <v>415</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439</v>
      </c>
      <c r="AV120" s="979"/>
      <c r="AW120" s="979"/>
      <c r="AX120" s="979"/>
      <c r="AY120" s="980"/>
      <c r="AZ120" s="916" t="s">
        <v>440</v>
      </c>
      <c r="BA120" s="884"/>
      <c r="BB120" s="884"/>
      <c r="BC120" s="884"/>
      <c r="BD120" s="884"/>
      <c r="BE120" s="884"/>
      <c r="BF120" s="884"/>
      <c r="BG120" s="884"/>
      <c r="BH120" s="884"/>
      <c r="BI120" s="884"/>
      <c r="BJ120" s="884"/>
      <c r="BK120" s="884"/>
      <c r="BL120" s="884"/>
      <c r="BM120" s="884"/>
      <c r="BN120" s="884"/>
      <c r="BO120" s="884"/>
      <c r="BP120" s="885"/>
      <c r="BQ120" s="917">
        <v>186054915</v>
      </c>
      <c r="BR120" s="918"/>
      <c r="BS120" s="918"/>
      <c r="BT120" s="918"/>
      <c r="BU120" s="918"/>
      <c r="BV120" s="918">
        <v>196173283</v>
      </c>
      <c r="BW120" s="918"/>
      <c r="BX120" s="918"/>
      <c r="BY120" s="918"/>
      <c r="BZ120" s="918"/>
      <c r="CA120" s="918">
        <v>214658078</v>
      </c>
      <c r="CB120" s="918"/>
      <c r="CC120" s="918"/>
      <c r="CD120" s="918"/>
      <c r="CE120" s="918"/>
      <c r="CF120" s="931">
        <v>144.19999999999999</v>
      </c>
      <c r="CG120" s="932"/>
      <c r="CH120" s="932"/>
      <c r="CI120" s="932"/>
      <c r="CJ120" s="932"/>
      <c r="CK120" s="993" t="s">
        <v>441</v>
      </c>
      <c r="CL120" s="994"/>
      <c r="CM120" s="994"/>
      <c r="CN120" s="994"/>
      <c r="CO120" s="995"/>
      <c r="CP120" s="1001" t="s">
        <v>389</v>
      </c>
      <c r="CQ120" s="1002"/>
      <c r="CR120" s="1002"/>
      <c r="CS120" s="1002"/>
      <c r="CT120" s="1002"/>
      <c r="CU120" s="1002"/>
      <c r="CV120" s="1002"/>
      <c r="CW120" s="1002"/>
      <c r="CX120" s="1002"/>
      <c r="CY120" s="1002"/>
      <c r="CZ120" s="1002"/>
      <c r="DA120" s="1002"/>
      <c r="DB120" s="1002"/>
      <c r="DC120" s="1002"/>
      <c r="DD120" s="1002"/>
      <c r="DE120" s="1002"/>
      <c r="DF120" s="1003"/>
      <c r="DG120" s="917" t="s">
        <v>122</v>
      </c>
      <c r="DH120" s="918"/>
      <c r="DI120" s="918"/>
      <c r="DJ120" s="918"/>
      <c r="DK120" s="918"/>
      <c r="DL120" s="918" t="s">
        <v>122</v>
      </c>
      <c r="DM120" s="918"/>
      <c r="DN120" s="918"/>
      <c r="DO120" s="918"/>
      <c r="DP120" s="918"/>
      <c r="DQ120" s="918" t="s">
        <v>122</v>
      </c>
      <c r="DR120" s="918"/>
      <c r="DS120" s="918"/>
      <c r="DT120" s="918"/>
      <c r="DU120" s="918"/>
      <c r="DV120" s="919" t="s">
        <v>122</v>
      </c>
      <c r="DW120" s="919"/>
      <c r="DX120" s="919"/>
      <c r="DY120" s="919"/>
      <c r="DZ120" s="920"/>
    </row>
    <row r="121" spans="1:130" s="212" customFormat="1" ht="26.25" customHeight="1" x14ac:dyDescent="0.2">
      <c r="A121" s="1044"/>
      <c r="B121" s="936"/>
      <c r="C121" s="961" t="s">
        <v>442</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443</v>
      </c>
      <c r="BA121" s="910"/>
      <c r="BB121" s="910"/>
      <c r="BC121" s="910"/>
      <c r="BD121" s="910"/>
      <c r="BE121" s="910"/>
      <c r="BF121" s="910"/>
      <c r="BG121" s="910"/>
      <c r="BH121" s="910"/>
      <c r="BI121" s="910"/>
      <c r="BJ121" s="910"/>
      <c r="BK121" s="910"/>
      <c r="BL121" s="910"/>
      <c r="BM121" s="910"/>
      <c r="BN121" s="910"/>
      <c r="BO121" s="910"/>
      <c r="BP121" s="911"/>
      <c r="BQ121" s="912">
        <v>3651</v>
      </c>
      <c r="BR121" s="913"/>
      <c r="BS121" s="913"/>
      <c r="BT121" s="913"/>
      <c r="BU121" s="913"/>
      <c r="BV121" s="913">
        <v>7772</v>
      </c>
      <c r="BW121" s="913"/>
      <c r="BX121" s="913"/>
      <c r="BY121" s="913"/>
      <c r="BZ121" s="913"/>
      <c r="CA121" s="913">
        <v>2195</v>
      </c>
      <c r="CB121" s="913"/>
      <c r="CC121" s="913"/>
      <c r="CD121" s="913"/>
      <c r="CE121" s="913"/>
      <c r="CF121" s="907">
        <v>0</v>
      </c>
      <c r="CG121" s="908"/>
      <c r="CH121" s="908"/>
      <c r="CI121" s="908"/>
      <c r="CJ121" s="908"/>
      <c r="CK121" s="996"/>
      <c r="CL121" s="997"/>
      <c r="CM121" s="997"/>
      <c r="CN121" s="997"/>
      <c r="CO121" s="998"/>
      <c r="CP121" s="1006" t="s">
        <v>390</v>
      </c>
      <c r="CQ121" s="1007"/>
      <c r="CR121" s="1007"/>
      <c r="CS121" s="1007"/>
      <c r="CT121" s="1007"/>
      <c r="CU121" s="1007"/>
      <c r="CV121" s="1007"/>
      <c r="CW121" s="1007"/>
      <c r="CX121" s="1007"/>
      <c r="CY121" s="1007"/>
      <c r="CZ121" s="1007"/>
      <c r="DA121" s="1007"/>
      <c r="DB121" s="1007"/>
      <c r="DC121" s="1007"/>
      <c r="DD121" s="1007"/>
      <c r="DE121" s="1007"/>
      <c r="DF121" s="1008"/>
      <c r="DG121" s="912" t="s">
        <v>122</v>
      </c>
      <c r="DH121" s="913"/>
      <c r="DI121" s="913"/>
      <c r="DJ121" s="913"/>
      <c r="DK121" s="913"/>
      <c r="DL121" s="913" t="s">
        <v>122</v>
      </c>
      <c r="DM121" s="913"/>
      <c r="DN121" s="913"/>
      <c r="DO121" s="913"/>
      <c r="DP121" s="913"/>
      <c r="DQ121" s="913" t="s">
        <v>122</v>
      </c>
      <c r="DR121" s="913"/>
      <c r="DS121" s="913"/>
      <c r="DT121" s="913"/>
      <c r="DU121" s="913"/>
      <c r="DV121" s="914" t="s">
        <v>122</v>
      </c>
      <c r="DW121" s="914"/>
      <c r="DX121" s="914"/>
      <c r="DY121" s="914"/>
      <c r="DZ121" s="915"/>
    </row>
    <row r="122" spans="1:130" s="212" customFormat="1" ht="26.25" customHeight="1" x14ac:dyDescent="0.2">
      <c r="A122" s="1044"/>
      <c r="B122" s="936"/>
      <c r="C122" s="909" t="s">
        <v>425</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444</v>
      </c>
      <c r="BA122" s="952"/>
      <c r="BB122" s="952"/>
      <c r="BC122" s="952"/>
      <c r="BD122" s="952"/>
      <c r="BE122" s="952"/>
      <c r="BF122" s="952"/>
      <c r="BG122" s="952"/>
      <c r="BH122" s="952"/>
      <c r="BI122" s="952"/>
      <c r="BJ122" s="952"/>
      <c r="BK122" s="952"/>
      <c r="BL122" s="952"/>
      <c r="BM122" s="952"/>
      <c r="BN122" s="952"/>
      <c r="BO122" s="952"/>
      <c r="BP122" s="953"/>
      <c r="BQ122" s="986">
        <v>53361811</v>
      </c>
      <c r="BR122" s="987"/>
      <c r="BS122" s="987"/>
      <c r="BT122" s="987"/>
      <c r="BU122" s="987"/>
      <c r="BV122" s="987">
        <v>49352589</v>
      </c>
      <c r="BW122" s="987"/>
      <c r="BX122" s="987"/>
      <c r="BY122" s="987"/>
      <c r="BZ122" s="987"/>
      <c r="CA122" s="987">
        <v>48217779</v>
      </c>
      <c r="CB122" s="987"/>
      <c r="CC122" s="987"/>
      <c r="CD122" s="987"/>
      <c r="CE122" s="987"/>
      <c r="CF122" s="1004">
        <v>32.4</v>
      </c>
      <c r="CG122" s="1005"/>
      <c r="CH122" s="1005"/>
      <c r="CI122" s="1005"/>
      <c r="CJ122" s="1005"/>
      <c r="CK122" s="996"/>
      <c r="CL122" s="997"/>
      <c r="CM122" s="997"/>
      <c r="CN122" s="997"/>
      <c r="CO122" s="998"/>
      <c r="CP122" s="1006" t="s">
        <v>388</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2">
      <c r="A123" s="1044"/>
      <c r="B123" s="936"/>
      <c r="C123" s="909" t="s">
        <v>431</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445</v>
      </c>
      <c r="BP123" s="992"/>
      <c r="BQ123" s="1050">
        <v>239420377</v>
      </c>
      <c r="BR123" s="1051"/>
      <c r="BS123" s="1051"/>
      <c r="BT123" s="1051"/>
      <c r="BU123" s="1051"/>
      <c r="BV123" s="1051">
        <v>245533644</v>
      </c>
      <c r="BW123" s="1051"/>
      <c r="BX123" s="1051"/>
      <c r="BY123" s="1051"/>
      <c r="BZ123" s="1051"/>
      <c r="CA123" s="1051">
        <v>262878052</v>
      </c>
      <c r="CB123" s="1051"/>
      <c r="CC123" s="1051"/>
      <c r="CD123" s="1051"/>
      <c r="CE123" s="1051"/>
      <c r="CF123" s="988"/>
      <c r="CG123" s="989"/>
      <c r="CH123" s="989"/>
      <c r="CI123" s="989"/>
      <c r="CJ123" s="990"/>
      <c r="CK123" s="996"/>
      <c r="CL123" s="997"/>
      <c r="CM123" s="997"/>
      <c r="CN123" s="997"/>
      <c r="CO123" s="998"/>
      <c r="CP123" s="1006"/>
      <c r="CQ123" s="1007"/>
      <c r="CR123" s="1007"/>
      <c r="CS123" s="1007"/>
      <c r="CT123" s="1007"/>
      <c r="CU123" s="1007"/>
      <c r="CV123" s="1007"/>
      <c r="CW123" s="1007"/>
      <c r="CX123" s="1007"/>
      <c r="CY123" s="1007"/>
      <c r="CZ123" s="1007"/>
      <c r="DA123" s="1007"/>
      <c r="DB123" s="1007"/>
      <c r="DC123" s="1007"/>
      <c r="DD123" s="1007"/>
      <c r="DE123" s="1007"/>
      <c r="DF123" s="1008"/>
      <c r="DG123" s="945"/>
      <c r="DH123" s="946"/>
      <c r="DI123" s="946"/>
      <c r="DJ123" s="946"/>
      <c r="DK123" s="947"/>
      <c r="DL123" s="948"/>
      <c r="DM123" s="946"/>
      <c r="DN123" s="946"/>
      <c r="DO123" s="946"/>
      <c r="DP123" s="947"/>
      <c r="DQ123" s="948"/>
      <c r="DR123" s="946"/>
      <c r="DS123" s="946"/>
      <c r="DT123" s="946"/>
      <c r="DU123" s="947"/>
      <c r="DV123" s="949"/>
      <c r="DW123" s="950"/>
      <c r="DX123" s="950"/>
      <c r="DY123" s="950"/>
      <c r="DZ123" s="951"/>
    </row>
    <row r="124" spans="1:130" s="212" customFormat="1" ht="26.25" customHeight="1" thickBot="1" x14ac:dyDescent="0.25">
      <c r="A124" s="1044"/>
      <c r="B124" s="936"/>
      <c r="C124" s="909" t="s">
        <v>434</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446</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447</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436</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v>16600</v>
      </c>
      <c r="AB125" s="946"/>
      <c r="AC125" s="946"/>
      <c r="AD125" s="946"/>
      <c r="AE125" s="947"/>
      <c r="AF125" s="948">
        <v>14924</v>
      </c>
      <c r="AG125" s="946"/>
      <c r="AH125" s="946"/>
      <c r="AI125" s="946"/>
      <c r="AJ125" s="947"/>
      <c r="AK125" s="948">
        <v>13600</v>
      </c>
      <c r="AL125" s="946"/>
      <c r="AM125" s="946"/>
      <c r="AN125" s="946"/>
      <c r="AO125" s="947"/>
      <c r="AP125" s="949">
        <v>0</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448</v>
      </c>
      <c r="CL125" s="994"/>
      <c r="CM125" s="994"/>
      <c r="CN125" s="994"/>
      <c r="CO125" s="995"/>
      <c r="CP125" s="916" t="s">
        <v>449</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438</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450</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451</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452</v>
      </c>
      <c r="AY127" s="1019"/>
      <c r="AZ127" s="1019"/>
      <c r="BA127" s="1019"/>
      <c r="BB127" s="1019"/>
      <c r="BC127" s="1019"/>
      <c r="BD127" s="1019"/>
      <c r="BE127" s="1020"/>
      <c r="BF127" s="1021" t="s">
        <v>453</v>
      </c>
      <c r="BG127" s="1019"/>
      <c r="BH127" s="1019"/>
      <c r="BI127" s="1019"/>
      <c r="BJ127" s="1019"/>
      <c r="BK127" s="1019"/>
      <c r="BL127" s="1020"/>
      <c r="BM127" s="1021" t="s">
        <v>454</v>
      </c>
      <c r="BN127" s="1019"/>
      <c r="BO127" s="1019"/>
      <c r="BP127" s="1019"/>
      <c r="BQ127" s="1019"/>
      <c r="BR127" s="1019"/>
      <c r="BS127" s="1020"/>
      <c r="BT127" s="1021" t="s">
        <v>455</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456</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457</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458</v>
      </c>
      <c r="X128" s="1030"/>
      <c r="Y128" s="1030"/>
      <c r="Z128" s="1031"/>
      <c r="AA128" s="1032">
        <v>781</v>
      </c>
      <c r="AB128" s="1033"/>
      <c r="AC128" s="1033"/>
      <c r="AD128" s="1033"/>
      <c r="AE128" s="1034"/>
      <c r="AF128" s="1035">
        <v>755</v>
      </c>
      <c r="AG128" s="1033"/>
      <c r="AH128" s="1033"/>
      <c r="AI128" s="1033"/>
      <c r="AJ128" s="1034"/>
      <c r="AK128" s="1035">
        <v>870</v>
      </c>
      <c r="AL128" s="1033"/>
      <c r="AM128" s="1033"/>
      <c r="AN128" s="1033"/>
      <c r="AO128" s="1034"/>
      <c r="AP128" s="1036"/>
      <c r="AQ128" s="1037"/>
      <c r="AR128" s="1037"/>
      <c r="AS128" s="1037"/>
      <c r="AT128" s="1038"/>
      <c r="AU128" s="214"/>
      <c r="AV128" s="214"/>
      <c r="AW128" s="214"/>
      <c r="AX128" s="883" t="s">
        <v>459</v>
      </c>
      <c r="AY128" s="884"/>
      <c r="AZ128" s="884"/>
      <c r="BA128" s="884"/>
      <c r="BB128" s="884"/>
      <c r="BC128" s="884"/>
      <c r="BD128" s="884"/>
      <c r="BE128" s="885"/>
      <c r="BF128" s="1039" t="s">
        <v>122</v>
      </c>
      <c r="BG128" s="1040"/>
      <c r="BH128" s="1040"/>
      <c r="BI128" s="1040"/>
      <c r="BJ128" s="1040"/>
      <c r="BK128" s="1040"/>
      <c r="BL128" s="1041"/>
      <c r="BM128" s="1039">
        <v>11.25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460</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103</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461</v>
      </c>
      <c r="X129" s="1058"/>
      <c r="Y129" s="1058"/>
      <c r="Z129" s="1059"/>
      <c r="AA129" s="945">
        <v>134825376</v>
      </c>
      <c r="AB129" s="946"/>
      <c r="AC129" s="946"/>
      <c r="AD129" s="946"/>
      <c r="AE129" s="947"/>
      <c r="AF129" s="948">
        <v>143465669</v>
      </c>
      <c r="AG129" s="946"/>
      <c r="AH129" s="946"/>
      <c r="AI129" s="946"/>
      <c r="AJ129" s="947"/>
      <c r="AK129" s="948">
        <v>153424577</v>
      </c>
      <c r="AL129" s="946"/>
      <c r="AM129" s="946"/>
      <c r="AN129" s="946"/>
      <c r="AO129" s="947"/>
      <c r="AP129" s="1060"/>
      <c r="AQ129" s="1061"/>
      <c r="AR129" s="1061"/>
      <c r="AS129" s="1061"/>
      <c r="AT129" s="1062"/>
      <c r="AU129" s="215"/>
      <c r="AV129" s="215"/>
      <c r="AW129" s="215"/>
      <c r="AX129" s="1052" t="s">
        <v>462</v>
      </c>
      <c r="AY129" s="910"/>
      <c r="AZ129" s="910"/>
      <c r="BA129" s="910"/>
      <c r="BB129" s="910"/>
      <c r="BC129" s="910"/>
      <c r="BD129" s="910"/>
      <c r="BE129" s="911"/>
      <c r="BF129" s="1053" t="s">
        <v>122</v>
      </c>
      <c r="BG129" s="1054"/>
      <c r="BH129" s="1054"/>
      <c r="BI129" s="1054"/>
      <c r="BJ129" s="1054"/>
      <c r="BK129" s="1054"/>
      <c r="BL129" s="1055"/>
      <c r="BM129" s="1053">
        <v>16.25</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463</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464</v>
      </c>
      <c r="X130" s="1058"/>
      <c r="Y130" s="1058"/>
      <c r="Z130" s="1059"/>
      <c r="AA130" s="945">
        <v>6049252</v>
      </c>
      <c r="AB130" s="946"/>
      <c r="AC130" s="946"/>
      <c r="AD130" s="946"/>
      <c r="AE130" s="947"/>
      <c r="AF130" s="948">
        <v>5518516</v>
      </c>
      <c r="AG130" s="946"/>
      <c r="AH130" s="946"/>
      <c r="AI130" s="946"/>
      <c r="AJ130" s="947"/>
      <c r="AK130" s="948">
        <v>4519539</v>
      </c>
      <c r="AL130" s="946"/>
      <c r="AM130" s="946"/>
      <c r="AN130" s="946"/>
      <c r="AO130" s="947"/>
      <c r="AP130" s="1060"/>
      <c r="AQ130" s="1061"/>
      <c r="AR130" s="1061"/>
      <c r="AS130" s="1061"/>
      <c r="AT130" s="1062"/>
      <c r="AU130" s="215"/>
      <c r="AV130" s="215"/>
      <c r="AW130" s="215"/>
      <c r="AX130" s="1052" t="s">
        <v>465</v>
      </c>
      <c r="AY130" s="910"/>
      <c r="AZ130" s="910"/>
      <c r="BA130" s="910"/>
      <c r="BB130" s="910"/>
      <c r="BC130" s="910"/>
      <c r="BD130" s="910"/>
      <c r="BE130" s="911"/>
      <c r="BF130" s="1088">
        <v>-2.2000000000000002</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466</v>
      </c>
      <c r="X131" s="1095"/>
      <c r="Y131" s="1095"/>
      <c r="Z131" s="1096"/>
      <c r="AA131" s="991">
        <v>128776124</v>
      </c>
      <c r="AB131" s="973"/>
      <c r="AC131" s="973"/>
      <c r="AD131" s="973"/>
      <c r="AE131" s="974"/>
      <c r="AF131" s="972">
        <v>137947153</v>
      </c>
      <c r="AG131" s="973"/>
      <c r="AH131" s="973"/>
      <c r="AI131" s="973"/>
      <c r="AJ131" s="974"/>
      <c r="AK131" s="972">
        <v>148905038</v>
      </c>
      <c r="AL131" s="973"/>
      <c r="AM131" s="973"/>
      <c r="AN131" s="973"/>
      <c r="AO131" s="974"/>
      <c r="AP131" s="1097"/>
      <c r="AQ131" s="1098"/>
      <c r="AR131" s="1098"/>
      <c r="AS131" s="1098"/>
      <c r="AT131" s="1099"/>
      <c r="AU131" s="215"/>
      <c r="AV131" s="215"/>
      <c r="AW131" s="215"/>
      <c r="AX131" s="1070" t="s">
        <v>467</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468</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469</v>
      </c>
      <c r="W132" s="1081"/>
      <c r="X132" s="1081"/>
      <c r="Y132" s="1081"/>
      <c r="Z132" s="1082"/>
      <c r="AA132" s="1083">
        <v>-2.9079513220000002</v>
      </c>
      <c r="AB132" s="1084"/>
      <c r="AC132" s="1084"/>
      <c r="AD132" s="1084"/>
      <c r="AE132" s="1085"/>
      <c r="AF132" s="1086">
        <v>-2.2985389189999998</v>
      </c>
      <c r="AG132" s="1084"/>
      <c r="AH132" s="1084"/>
      <c r="AI132" s="1084"/>
      <c r="AJ132" s="1085"/>
      <c r="AK132" s="1086">
        <v>-1.507395606</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470</v>
      </c>
      <c r="W133" s="1064"/>
      <c r="X133" s="1064"/>
      <c r="Y133" s="1064"/>
      <c r="Z133" s="1065"/>
      <c r="AA133" s="1066">
        <v>-3.3</v>
      </c>
      <c r="AB133" s="1067"/>
      <c r="AC133" s="1067"/>
      <c r="AD133" s="1067"/>
      <c r="AE133" s="1068"/>
      <c r="AF133" s="1066">
        <v>-2.8</v>
      </c>
      <c r="AG133" s="1067"/>
      <c r="AH133" s="1067"/>
      <c r="AI133" s="1067"/>
      <c r="AJ133" s="1068"/>
      <c r="AK133" s="1066">
        <v>-2.2000000000000002</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gEoZpabjAZQzjCGU+Pr3BeHHYwr7NEU/ASAseDsk6Od4g0ZNhSh1v+CH2OWaS22Kwk7Sn6D5p+KTauoyXh3anQ==" saltValue="WB7m+uwDg8sBI2sNF5M0k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9" scale="25"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471</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EL0+FjG++jswR5ztn1tgAVkdI7x4sPvq9vadXsTADnxtQdJpHFnW0VSWKLRaWbtAwD92oscdGuTxhqGoqBGGDQ==" saltValue="XugJRCGJ6M61WglEOXmEdA==" spinCount="100000" sheet="1" objects="1" scenarios="1"/>
  <dataConsolidate/>
  <phoneticPr fontId="2"/>
  <pageMargins left="0.59055118110236227" right="0" top="0.59055118110236227" bottom="0.59055118110236227" header="0.39370078740157483" footer="0.39370078740157483"/>
  <pageSetup paperSize="9" scale="41" orientation="landscape" horizontalDpi="1200" verticalDpi="1200" r:id="rId1"/>
  <headerFooter alignWithMargins="0">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Zc4Mr5bUvfZ8pCgXmxj01sR6Mc8XBbrJsudsoehEg6t2nqLRBD6lZCIEcgkIqabfq8s7gqunPyyZan/aIzG3eg==" saltValue="c6dujhOF1wP1lDByREw2dg==" spinCount="100000" sheet="1" objects="1" scenarios="1"/>
  <dataConsolidate/>
  <phoneticPr fontId="2"/>
  <pageMargins left="0.59055118110236227" right="0" top="0.59055118110236227" bottom="0.59055118110236227" header="0.39370078740157483" footer="0.39370078740157483"/>
  <pageSetup paperSize="9" scale="46" orientation="landscape" horizontalDpi="1200" verticalDpi="12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473</v>
      </c>
      <c r="AL6" s="248"/>
      <c r="AM6" s="248"/>
      <c r="AN6" s="248"/>
    </row>
    <row r="7" spans="1:46" ht="13.5" customHeight="1" x14ac:dyDescent="0.2">
      <c r="A7" s="247"/>
      <c r="AK7" s="250"/>
      <c r="AL7" s="251"/>
      <c r="AM7" s="251"/>
      <c r="AN7" s="252"/>
      <c r="AO7" s="1101" t="s">
        <v>474</v>
      </c>
      <c r="AP7" s="253"/>
      <c r="AQ7" s="254" t="s">
        <v>475</v>
      </c>
      <c r="AR7" s="255"/>
    </row>
    <row r="8" spans="1:46" ht="13" x14ac:dyDescent="0.2">
      <c r="A8" s="247"/>
      <c r="AK8" s="256"/>
      <c r="AL8" s="257"/>
      <c r="AM8" s="257"/>
      <c r="AN8" s="258"/>
      <c r="AO8" s="1102"/>
      <c r="AP8" s="259" t="s">
        <v>476</v>
      </c>
      <c r="AQ8" s="260" t="s">
        <v>477</v>
      </c>
      <c r="AR8" s="261" t="s">
        <v>478</v>
      </c>
    </row>
    <row r="9" spans="1:46" ht="13" x14ac:dyDescent="0.2">
      <c r="A9" s="247"/>
      <c r="AK9" s="1103" t="s">
        <v>479</v>
      </c>
      <c r="AL9" s="1104"/>
      <c r="AM9" s="1104"/>
      <c r="AN9" s="1105"/>
      <c r="AO9" s="262">
        <v>28248791</v>
      </c>
      <c r="AP9" s="262">
        <v>52150</v>
      </c>
      <c r="AQ9" s="263">
        <v>69750</v>
      </c>
      <c r="AR9" s="264">
        <v>-25.2</v>
      </c>
    </row>
    <row r="10" spans="1:46" ht="13.5" customHeight="1" x14ac:dyDescent="0.2">
      <c r="A10" s="247"/>
      <c r="AK10" s="1103" t="s">
        <v>480</v>
      </c>
      <c r="AL10" s="1104"/>
      <c r="AM10" s="1104"/>
      <c r="AN10" s="1105"/>
      <c r="AO10" s="265">
        <v>572499</v>
      </c>
      <c r="AP10" s="265">
        <v>1057</v>
      </c>
      <c r="AQ10" s="266">
        <v>1158</v>
      </c>
      <c r="AR10" s="267">
        <v>-8.6999999999999993</v>
      </c>
    </row>
    <row r="11" spans="1:46" ht="13.5" customHeight="1" x14ac:dyDescent="0.2">
      <c r="A11" s="247"/>
      <c r="AK11" s="1103" t="s">
        <v>481</v>
      </c>
      <c r="AL11" s="1104"/>
      <c r="AM11" s="1104"/>
      <c r="AN11" s="1105"/>
      <c r="AO11" s="265" t="s">
        <v>482</v>
      </c>
      <c r="AP11" s="265" t="s">
        <v>482</v>
      </c>
      <c r="AQ11" s="266" t="s">
        <v>482</v>
      </c>
      <c r="AR11" s="267" t="s">
        <v>482</v>
      </c>
    </row>
    <row r="12" spans="1:46" ht="13.5" customHeight="1" x14ac:dyDescent="0.2">
      <c r="A12" s="247"/>
      <c r="AK12" s="1103" t="s">
        <v>483</v>
      </c>
      <c r="AL12" s="1104"/>
      <c r="AM12" s="1104"/>
      <c r="AN12" s="1105"/>
      <c r="AO12" s="265" t="s">
        <v>482</v>
      </c>
      <c r="AP12" s="265" t="s">
        <v>482</v>
      </c>
      <c r="AQ12" s="266" t="s">
        <v>482</v>
      </c>
      <c r="AR12" s="267" t="s">
        <v>482</v>
      </c>
    </row>
    <row r="13" spans="1:46" ht="13.5" customHeight="1" x14ac:dyDescent="0.2">
      <c r="A13" s="247"/>
      <c r="AK13" s="1103" t="s">
        <v>484</v>
      </c>
      <c r="AL13" s="1104"/>
      <c r="AM13" s="1104"/>
      <c r="AN13" s="1105"/>
      <c r="AO13" s="265">
        <v>930093</v>
      </c>
      <c r="AP13" s="265">
        <v>1717</v>
      </c>
      <c r="AQ13" s="266">
        <v>2380</v>
      </c>
      <c r="AR13" s="267">
        <v>-27.9</v>
      </c>
    </row>
    <row r="14" spans="1:46" ht="13.5" customHeight="1" x14ac:dyDescent="0.2">
      <c r="A14" s="247"/>
      <c r="AK14" s="1103" t="s">
        <v>485</v>
      </c>
      <c r="AL14" s="1104"/>
      <c r="AM14" s="1104"/>
      <c r="AN14" s="1105"/>
      <c r="AO14" s="265">
        <v>400961</v>
      </c>
      <c r="AP14" s="265">
        <v>740</v>
      </c>
      <c r="AQ14" s="266">
        <v>1678</v>
      </c>
      <c r="AR14" s="267">
        <v>-55.9</v>
      </c>
    </row>
    <row r="15" spans="1:46" ht="13.5" customHeight="1" x14ac:dyDescent="0.2">
      <c r="A15" s="247"/>
      <c r="AK15" s="1106" t="s">
        <v>486</v>
      </c>
      <c r="AL15" s="1107"/>
      <c r="AM15" s="1107"/>
      <c r="AN15" s="1108"/>
      <c r="AO15" s="265">
        <v>-2053663</v>
      </c>
      <c r="AP15" s="265">
        <v>-3791</v>
      </c>
      <c r="AQ15" s="266">
        <v>-4869</v>
      </c>
      <c r="AR15" s="267">
        <v>-22.1</v>
      </c>
    </row>
    <row r="16" spans="1:46" ht="13" x14ac:dyDescent="0.2">
      <c r="A16" s="247"/>
      <c r="AK16" s="1106" t="s">
        <v>177</v>
      </c>
      <c r="AL16" s="1107"/>
      <c r="AM16" s="1107"/>
      <c r="AN16" s="1108"/>
      <c r="AO16" s="265">
        <v>28098681</v>
      </c>
      <c r="AP16" s="265">
        <v>51873</v>
      </c>
      <c r="AQ16" s="266">
        <v>70096</v>
      </c>
      <c r="AR16" s="267">
        <v>-26</v>
      </c>
    </row>
    <row r="17" spans="1:46" ht="13" x14ac:dyDescent="0.2">
      <c r="A17" s="247"/>
    </row>
    <row r="18" spans="1:46" ht="13" x14ac:dyDescent="0.2">
      <c r="A18" s="247"/>
      <c r="AQ18" s="268"/>
      <c r="AR18" s="268"/>
    </row>
    <row r="19" spans="1:46" ht="13" x14ac:dyDescent="0.2">
      <c r="A19" s="247"/>
      <c r="AK19" s="243" t="s">
        <v>487</v>
      </c>
    </row>
    <row r="20" spans="1:46" ht="13" x14ac:dyDescent="0.2">
      <c r="A20" s="247"/>
      <c r="AK20" s="269"/>
      <c r="AL20" s="270"/>
      <c r="AM20" s="270"/>
      <c r="AN20" s="271"/>
      <c r="AO20" s="272" t="s">
        <v>488</v>
      </c>
      <c r="AP20" s="273" t="s">
        <v>489</v>
      </c>
      <c r="AQ20" s="274" t="s">
        <v>490</v>
      </c>
      <c r="AR20" s="275"/>
    </row>
    <row r="21" spans="1:46" s="248" customFormat="1" ht="13" x14ac:dyDescent="0.2">
      <c r="A21" s="276"/>
      <c r="AK21" s="1109" t="s">
        <v>491</v>
      </c>
      <c r="AL21" s="1110"/>
      <c r="AM21" s="1110"/>
      <c r="AN21" s="1111"/>
      <c r="AO21" s="277">
        <v>4.76</v>
      </c>
      <c r="AP21" s="278">
        <v>6.37</v>
      </c>
      <c r="AQ21" s="279">
        <v>-1.61</v>
      </c>
      <c r="AS21" s="280"/>
      <c r="AT21" s="276"/>
    </row>
    <row r="22" spans="1:46" s="248" customFormat="1" ht="13" x14ac:dyDescent="0.2">
      <c r="A22" s="276"/>
      <c r="AK22" s="1109" t="s">
        <v>492</v>
      </c>
      <c r="AL22" s="1110"/>
      <c r="AM22" s="1110"/>
      <c r="AN22" s="1111"/>
      <c r="AO22" s="281">
        <v>97.8</v>
      </c>
      <c r="AP22" s="282">
        <v>98.4</v>
      </c>
      <c r="AQ22" s="283">
        <v>-0.6</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00" t="s">
        <v>493</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 x14ac:dyDescent="0.2">
      <c r="A27" s="288"/>
      <c r="AS27" s="243"/>
      <c r="AT27" s="243"/>
    </row>
    <row r="28" spans="1:46" ht="16.5" x14ac:dyDescent="0.2">
      <c r="A28" s="244" t="s">
        <v>494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495</v>
      </c>
      <c r="AL29" s="248"/>
      <c r="AM29" s="248"/>
      <c r="AN29" s="248"/>
      <c r="AS29" s="290"/>
    </row>
    <row r="30" spans="1:46" ht="13.5" customHeight="1" x14ac:dyDescent="0.2">
      <c r="A30" s="247"/>
      <c r="AK30" s="250"/>
      <c r="AL30" s="251"/>
      <c r="AM30" s="251"/>
      <c r="AN30" s="252"/>
      <c r="AO30" s="1101" t="s">
        <v>474</v>
      </c>
      <c r="AP30" s="253"/>
      <c r="AQ30" s="254" t="s">
        <v>475</v>
      </c>
      <c r="AR30" s="255"/>
    </row>
    <row r="31" spans="1:46" ht="13" x14ac:dyDescent="0.2">
      <c r="A31" s="247"/>
      <c r="AK31" s="256"/>
      <c r="AL31" s="257"/>
      <c r="AM31" s="257"/>
      <c r="AN31" s="258"/>
      <c r="AO31" s="1102"/>
      <c r="AP31" s="259" t="s">
        <v>476</v>
      </c>
      <c r="AQ31" s="260" t="s">
        <v>477</v>
      </c>
      <c r="AR31" s="261" t="s">
        <v>478</v>
      </c>
    </row>
    <row r="32" spans="1:46" ht="27" customHeight="1" x14ac:dyDescent="0.2">
      <c r="A32" s="247"/>
      <c r="AK32" s="1117" t="s">
        <v>496</v>
      </c>
      <c r="AL32" s="1118"/>
      <c r="AM32" s="1118"/>
      <c r="AN32" s="1119"/>
      <c r="AO32" s="291">
        <v>1994152</v>
      </c>
      <c r="AP32" s="291">
        <v>3681</v>
      </c>
      <c r="AQ32" s="292">
        <v>4451</v>
      </c>
      <c r="AR32" s="293">
        <v>-17.3</v>
      </c>
    </row>
    <row r="33" spans="1:46" ht="13.5" customHeight="1" x14ac:dyDescent="0.2">
      <c r="A33" s="247"/>
      <c r="AK33" s="1117" t="s">
        <v>497</v>
      </c>
      <c r="AL33" s="1118"/>
      <c r="AM33" s="1118"/>
      <c r="AN33" s="1119"/>
      <c r="AO33" s="291" t="s">
        <v>482</v>
      </c>
      <c r="AP33" s="291" t="s">
        <v>482</v>
      </c>
      <c r="AQ33" s="292" t="s">
        <v>482</v>
      </c>
      <c r="AR33" s="293" t="s">
        <v>482</v>
      </c>
    </row>
    <row r="34" spans="1:46" ht="27" customHeight="1" x14ac:dyDescent="0.2">
      <c r="A34" s="247"/>
      <c r="AK34" s="1117" t="s">
        <v>498</v>
      </c>
      <c r="AL34" s="1118"/>
      <c r="AM34" s="1118"/>
      <c r="AN34" s="1119"/>
      <c r="AO34" s="291" t="s">
        <v>482</v>
      </c>
      <c r="AP34" s="291" t="s">
        <v>482</v>
      </c>
      <c r="AQ34" s="292">
        <v>416</v>
      </c>
      <c r="AR34" s="293" t="s">
        <v>482</v>
      </c>
    </row>
    <row r="35" spans="1:46" ht="27" customHeight="1" x14ac:dyDescent="0.2">
      <c r="A35" s="247"/>
      <c r="AK35" s="1117" t="s">
        <v>499</v>
      </c>
      <c r="AL35" s="1118"/>
      <c r="AM35" s="1118"/>
      <c r="AN35" s="1119"/>
      <c r="AO35" s="291" t="s">
        <v>482</v>
      </c>
      <c r="AP35" s="291" t="s">
        <v>482</v>
      </c>
      <c r="AQ35" s="292">
        <v>18</v>
      </c>
      <c r="AR35" s="293" t="s">
        <v>482</v>
      </c>
    </row>
    <row r="36" spans="1:46" ht="27" customHeight="1" x14ac:dyDescent="0.2">
      <c r="A36" s="247"/>
      <c r="AK36" s="1117" t="s">
        <v>500</v>
      </c>
      <c r="AL36" s="1118"/>
      <c r="AM36" s="1118"/>
      <c r="AN36" s="1119"/>
      <c r="AO36" s="291">
        <v>268069</v>
      </c>
      <c r="AP36" s="291">
        <v>495</v>
      </c>
      <c r="AQ36" s="292">
        <v>532</v>
      </c>
      <c r="AR36" s="293">
        <v>-7</v>
      </c>
    </row>
    <row r="37" spans="1:46" ht="13.5" customHeight="1" x14ac:dyDescent="0.2">
      <c r="A37" s="247"/>
      <c r="AK37" s="1117" t="s">
        <v>501</v>
      </c>
      <c r="AL37" s="1118"/>
      <c r="AM37" s="1118"/>
      <c r="AN37" s="1119"/>
      <c r="AO37" s="291">
        <v>13600</v>
      </c>
      <c r="AP37" s="291">
        <v>25</v>
      </c>
      <c r="AQ37" s="292">
        <v>1760</v>
      </c>
      <c r="AR37" s="293">
        <v>-98.6</v>
      </c>
    </row>
    <row r="38" spans="1:46" ht="27" customHeight="1" x14ac:dyDescent="0.2">
      <c r="A38" s="247"/>
      <c r="AK38" s="1120" t="s">
        <v>502</v>
      </c>
      <c r="AL38" s="1121"/>
      <c r="AM38" s="1121"/>
      <c r="AN38" s="1122"/>
      <c r="AO38" s="294" t="s">
        <v>482</v>
      </c>
      <c r="AP38" s="294" t="s">
        <v>482</v>
      </c>
      <c r="AQ38" s="295" t="s">
        <v>482</v>
      </c>
      <c r="AR38" s="283" t="s">
        <v>482</v>
      </c>
      <c r="AS38" s="290"/>
    </row>
    <row r="39" spans="1:46" ht="13" x14ac:dyDescent="0.2">
      <c r="A39" s="247"/>
      <c r="AK39" s="1120" t="s">
        <v>503</v>
      </c>
      <c r="AL39" s="1121"/>
      <c r="AM39" s="1121"/>
      <c r="AN39" s="1122"/>
      <c r="AO39" s="291">
        <v>-870</v>
      </c>
      <c r="AP39" s="291">
        <v>-2</v>
      </c>
      <c r="AQ39" s="292">
        <v>-15</v>
      </c>
      <c r="AR39" s="293">
        <v>-86.7</v>
      </c>
      <c r="AS39" s="290"/>
    </row>
    <row r="40" spans="1:46" ht="27" customHeight="1" x14ac:dyDescent="0.2">
      <c r="A40" s="247"/>
      <c r="AK40" s="1117" t="s">
        <v>504</v>
      </c>
      <c r="AL40" s="1118"/>
      <c r="AM40" s="1118"/>
      <c r="AN40" s="1119"/>
      <c r="AO40" s="291">
        <v>-4519539</v>
      </c>
      <c r="AP40" s="291">
        <v>-8343</v>
      </c>
      <c r="AQ40" s="292">
        <v>-9977</v>
      </c>
      <c r="AR40" s="293">
        <v>-16.399999999999999</v>
      </c>
      <c r="AS40" s="290"/>
    </row>
    <row r="41" spans="1:46" ht="13" x14ac:dyDescent="0.2">
      <c r="A41" s="247"/>
      <c r="AK41" s="1123" t="s">
        <v>287</v>
      </c>
      <c r="AL41" s="1124"/>
      <c r="AM41" s="1124"/>
      <c r="AN41" s="1125"/>
      <c r="AO41" s="291">
        <v>-2244588</v>
      </c>
      <c r="AP41" s="291">
        <v>-4144</v>
      </c>
      <c r="AQ41" s="292">
        <v>-2814</v>
      </c>
      <c r="AR41" s="293">
        <v>47.3</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505</v>
      </c>
    </row>
    <row r="48" spans="1:46" ht="13" x14ac:dyDescent="0.2">
      <c r="A48" s="247"/>
      <c r="AK48" s="301" t="s">
        <v>506</v>
      </c>
      <c r="AL48" s="301"/>
      <c r="AM48" s="301"/>
      <c r="AN48" s="301"/>
      <c r="AO48" s="301"/>
      <c r="AP48" s="301"/>
      <c r="AQ48" s="302"/>
      <c r="AR48" s="301"/>
    </row>
    <row r="49" spans="1:44" ht="13.5" customHeight="1" x14ac:dyDescent="0.2">
      <c r="A49" s="247"/>
      <c r="AK49" s="303"/>
      <c r="AL49" s="304"/>
      <c r="AM49" s="1112" t="s">
        <v>474</v>
      </c>
      <c r="AN49" s="1114" t="s">
        <v>507</v>
      </c>
      <c r="AO49" s="1115"/>
      <c r="AP49" s="1115"/>
      <c r="AQ49" s="1115"/>
      <c r="AR49" s="1116"/>
    </row>
    <row r="50" spans="1:44" ht="13" x14ac:dyDescent="0.2">
      <c r="A50" s="247"/>
      <c r="AK50" s="305"/>
      <c r="AL50" s="306"/>
      <c r="AM50" s="1113"/>
      <c r="AN50" s="307" t="s">
        <v>508</v>
      </c>
      <c r="AO50" s="308" t="s">
        <v>509</v>
      </c>
      <c r="AP50" s="309" t="s">
        <v>510</v>
      </c>
      <c r="AQ50" s="310" t="s">
        <v>511</v>
      </c>
      <c r="AR50" s="311" t="s">
        <v>512</v>
      </c>
    </row>
    <row r="51" spans="1:44" ht="13" x14ac:dyDescent="0.2">
      <c r="A51" s="247"/>
      <c r="AK51" s="303" t="s">
        <v>513</v>
      </c>
      <c r="AL51" s="304"/>
      <c r="AM51" s="312">
        <v>16197314</v>
      </c>
      <c r="AN51" s="313">
        <v>30776</v>
      </c>
      <c r="AO51" s="314">
        <v>-16.2</v>
      </c>
      <c r="AP51" s="315">
        <v>50465</v>
      </c>
      <c r="AQ51" s="316">
        <v>-2.4</v>
      </c>
      <c r="AR51" s="317">
        <v>-13.8</v>
      </c>
    </row>
    <row r="52" spans="1:44" ht="13" x14ac:dyDescent="0.2">
      <c r="A52" s="247"/>
      <c r="AK52" s="318"/>
      <c r="AL52" s="319" t="s">
        <v>514</v>
      </c>
      <c r="AM52" s="320">
        <v>12941338</v>
      </c>
      <c r="AN52" s="321">
        <v>24589</v>
      </c>
      <c r="AO52" s="322">
        <v>-20.5</v>
      </c>
      <c r="AP52" s="323">
        <v>34193</v>
      </c>
      <c r="AQ52" s="324">
        <v>-8.1</v>
      </c>
      <c r="AR52" s="325">
        <v>-12.4</v>
      </c>
    </row>
    <row r="53" spans="1:44" ht="13" x14ac:dyDescent="0.2">
      <c r="A53" s="247"/>
      <c r="AK53" s="303" t="s">
        <v>515</v>
      </c>
      <c r="AL53" s="304"/>
      <c r="AM53" s="312">
        <v>19293279</v>
      </c>
      <c r="AN53" s="313">
        <v>36683</v>
      </c>
      <c r="AO53" s="314">
        <v>19.2</v>
      </c>
      <c r="AP53" s="315">
        <v>51679</v>
      </c>
      <c r="AQ53" s="316">
        <v>2.4</v>
      </c>
      <c r="AR53" s="317">
        <v>16.8</v>
      </c>
    </row>
    <row r="54" spans="1:44" ht="13" x14ac:dyDescent="0.2">
      <c r="A54" s="247"/>
      <c r="AK54" s="318"/>
      <c r="AL54" s="319" t="s">
        <v>514</v>
      </c>
      <c r="AM54" s="320">
        <v>15616695</v>
      </c>
      <c r="AN54" s="321">
        <v>29692</v>
      </c>
      <c r="AO54" s="322">
        <v>20.8</v>
      </c>
      <c r="AP54" s="323">
        <v>35132</v>
      </c>
      <c r="AQ54" s="324">
        <v>2.7</v>
      </c>
      <c r="AR54" s="325">
        <v>18.100000000000001</v>
      </c>
    </row>
    <row r="55" spans="1:44" ht="13" x14ac:dyDescent="0.2">
      <c r="A55" s="247"/>
      <c r="AK55" s="303" t="s">
        <v>516</v>
      </c>
      <c r="AL55" s="304"/>
      <c r="AM55" s="312">
        <v>18109082</v>
      </c>
      <c r="AN55" s="313">
        <v>33983</v>
      </c>
      <c r="AO55" s="314">
        <v>-7.4</v>
      </c>
      <c r="AP55" s="315">
        <v>49665</v>
      </c>
      <c r="AQ55" s="316">
        <v>-3.9</v>
      </c>
      <c r="AR55" s="317">
        <v>-3.5</v>
      </c>
    </row>
    <row r="56" spans="1:44" ht="13" x14ac:dyDescent="0.2">
      <c r="A56" s="247"/>
      <c r="AK56" s="318"/>
      <c r="AL56" s="319" t="s">
        <v>514</v>
      </c>
      <c r="AM56" s="320">
        <v>15235734</v>
      </c>
      <c r="AN56" s="321">
        <v>28591</v>
      </c>
      <c r="AO56" s="322">
        <v>-3.7</v>
      </c>
      <c r="AP56" s="323">
        <v>34678</v>
      </c>
      <c r="AQ56" s="324">
        <v>-1.3</v>
      </c>
      <c r="AR56" s="325">
        <v>-2.4</v>
      </c>
    </row>
    <row r="57" spans="1:44" ht="13" x14ac:dyDescent="0.2">
      <c r="A57" s="247"/>
      <c r="AK57" s="303" t="s">
        <v>517</v>
      </c>
      <c r="AL57" s="304"/>
      <c r="AM57" s="312">
        <v>17449810</v>
      </c>
      <c r="AN57" s="313">
        <v>32368</v>
      </c>
      <c r="AO57" s="314">
        <v>-4.8</v>
      </c>
      <c r="AP57" s="315">
        <v>63439</v>
      </c>
      <c r="AQ57" s="316">
        <v>27.7</v>
      </c>
      <c r="AR57" s="317">
        <v>-32.5</v>
      </c>
    </row>
    <row r="58" spans="1:44" ht="13" x14ac:dyDescent="0.2">
      <c r="A58" s="247"/>
      <c r="AK58" s="318"/>
      <c r="AL58" s="319" t="s">
        <v>514</v>
      </c>
      <c r="AM58" s="320">
        <v>14897109</v>
      </c>
      <c r="AN58" s="321">
        <v>27633</v>
      </c>
      <c r="AO58" s="322">
        <v>-3.4</v>
      </c>
      <c r="AP58" s="323">
        <v>46463</v>
      </c>
      <c r="AQ58" s="324">
        <v>34</v>
      </c>
      <c r="AR58" s="325">
        <v>-37.4</v>
      </c>
    </row>
    <row r="59" spans="1:44" ht="13" x14ac:dyDescent="0.2">
      <c r="A59" s="247"/>
      <c r="AK59" s="303" t="s">
        <v>518</v>
      </c>
      <c r="AL59" s="304"/>
      <c r="AM59" s="312">
        <v>28229777</v>
      </c>
      <c r="AN59" s="313">
        <v>52115</v>
      </c>
      <c r="AO59" s="314">
        <v>61</v>
      </c>
      <c r="AP59" s="315">
        <v>60097</v>
      </c>
      <c r="AQ59" s="316">
        <v>-5.3</v>
      </c>
      <c r="AR59" s="317">
        <v>66.3</v>
      </c>
    </row>
    <row r="60" spans="1:44" ht="13" x14ac:dyDescent="0.2">
      <c r="A60" s="247"/>
      <c r="AK60" s="318"/>
      <c r="AL60" s="319" t="s">
        <v>514</v>
      </c>
      <c r="AM60" s="320">
        <v>22085992</v>
      </c>
      <c r="AN60" s="321">
        <v>40773</v>
      </c>
      <c r="AO60" s="322">
        <v>47.6</v>
      </c>
      <c r="AP60" s="323">
        <v>43011</v>
      </c>
      <c r="AQ60" s="324">
        <v>-7.4</v>
      </c>
      <c r="AR60" s="325">
        <v>55</v>
      </c>
    </row>
    <row r="61" spans="1:44" ht="13" x14ac:dyDescent="0.2">
      <c r="A61" s="247"/>
      <c r="AK61" s="303" t="s">
        <v>519</v>
      </c>
      <c r="AL61" s="326"/>
      <c r="AM61" s="312">
        <v>19855852</v>
      </c>
      <c r="AN61" s="313">
        <v>37185</v>
      </c>
      <c r="AO61" s="314">
        <v>10.4</v>
      </c>
      <c r="AP61" s="315">
        <v>55069</v>
      </c>
      <c r="AQ61" s="327">
        <v>3.7</v>
      </c>
      <c r="AR61" s="317">
        <v>6.7</v>
      </c>
    </row>
    <row r="62" spans="1:44" ht="13" x14ac:dyDescent="0.2">
      <c r="A62" s="247"/>
      <c r="AK62" s="318"/>
      <c r="AL62" s="319" t="s">
        <v>514</v>
      </c>
      <c r="AM62" s="320">
        <v>16155374</v>
      </c>
      <c r="AN62" s="321">
        <v>30256</v>
      </c>
      <c r="AO62" s="322">
        <v>8.1999999999999993</v>
      </c>
      <c r="AP62" s="323">
        <v>38695</v>
      </c>
      <c r="AQ62" s="324">
        <v>4</v>
      </c>
      <c r="AR62" s="325">
        <v>4.2</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302YCAsMSYkP3Nu1ww0F1plXV57sKVWksjUmyG6vwmaH9iohQ7UN4rvF2dXE3RBg6nSazWLZFSvaoQjjSYghDg==" saltValue="y0EnfTz8RxVtgDEdqGcvg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ageMargins left="0.59055118110236227" right="0" top="0.59055118110236227" bottom="0.59055118110236227" header="0.39370078740157483" footer="0.39370078740157483"/>
  <pageSetup paperSize="9" scale="56" orientation="landscape" horizontalDpi="1200" verticalDpi="1200"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471</v>
      </c>
    </row>
    <row r="121" spans="125:125" ht="13.5" hidden="1" customHeight="1" x14ac:dyDescent="0.2">
      <c r="DU121" s="241"/>
    </row>
  </sheetData>
  <sheetProtection algorithmName="SHA-512" hashValue="BG9EJbmzB0cvtuH3GCDjtoE1k++9uzfEMi6+PjZnfSym3wtpaCHbXNOLGdmWWXWlwn0LfiUoZu3OYX4B/zbGAQ==" saltValue="i8rjlUSN3FmopJ0KupFo3g==" spinCount="100000" sheet="1" objects="1" scenarios="1"/>
  <dataConsolidate/>
  <phoneticPr fontId="2"/>
  <pageMargins left="0.59055118110236227" right="0" top="0.59055118110236227" bottom="0.59055118110236227" header="0.39370078740157483" footer="0.39370078740157483"/>
  <pageSetup paperSize="9" scale="35" orientation="landscape" horizontalDpi="1200" verticalDpi="12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471</v>
      </c>
    </row>
  </sheetData>
  <sheetProtection algorithmName="SHA-512" hashValue="wEwPIirY6Dzd6KXaHxY/6i+aF2gN3efbH/LU7QnGBvtNpiSRYKtSwofNh5grZPRELMUHB7wTuUhppLaV9R5E+A==" saltValue="SNTTSx+vuMUdjqh7bYFcYQ==" spinCount="100000" sheet="1" objects="1" scenarios="1"/>
  <dataConsolidate/>
  <phoneticPr fontId="2"/>
  <pageMargins left="0.59055118110236227" right="0" top="0.59055118110236227" bottom="0.59055118110236227" header="0.39370078740157483" footer="0.39370078740157483"/>
  <pageSetup paperSize="9" scale="35" orientation="landscape" horizontalDpi="1200" verticalDpi="12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521</v>
      </c>
      <c r="G46" s="8" t="s">
        <v>522</v>
      </c>
      <c r="H46" s="8" t="s">
        <v>523</v>
      </c>
      <c r="I46" s="8" t="s">
        <v>524</v>
      </c>
      <c r="J46" s="9" t="s">
        <v>525</v>
      </c>
    </row>
    <row r="47" spans="2:10" ht="57.75" customHeight="1" x14ac:dyDescent="0.2">
      <c r="B47" s="10"/>
      <c r="C47" s="1126" t="s">
        <v>3</v>
      </c>
      <c r="D47" s="1126"/>
      <c r="E47" s="1127"/>
      <c r="F47" s="11">
        <v>26.83</v>
      </c>
      <c r="G47" s="12">
        <v>28.89</v>
      </c>
      <c r="H47" s="12">
        <v>31.6</v>
      </c>
      <c r="I47" s="12">
        <v>31.8</v>
      </c>
      <c r="J47" s="13">
        <v>28.97</v>
      </c>
    </row>
    <row r="48" spans="2:10" ht="57.75" customHeight="1" x14ac:dyDescent="0.2">
      <c r="B48" s="14"/>
      <c r="C48" s="1128" t="s">
        <v>4</v>
      </c>
      <c r="D48" s="1128"/>
      <c r="E48" s="1129"/>
      <c r="F48" s="15">
        <v>4.47</v>
      </c>
      <c r="G48" s="16">
        <v>8.4600000000000009</v>
      </c>
      <c r="H48" s="16">
        <v>5.87</v>
      </c>
      <c r="I48" s="16">
        <v>5.0199999999999996</v>
      </c>
      <c r="J48" s="17">
        <v>5.01</v>
      </c>
    </row>
    <row r="49" spans="2:10" ht="57.75" customHeight="1" thickBot="1" x14ac:dyDescent="0.25">
      <c r="B49" s="18"/>
      <c r="C49" s="1130" t="s">
        <v>5</v>
      </c>
      <c r="D49" s="1130"/>
      <c r="E49" s="1131"/>
      <c r="F49" s="19">
        <v>3.29</v>
      </c>
      <c r="G49" s="20">
        <v>6.78</v>
      </c>
      <c r="H49" s="20">
        <v>1.68</v>
      </c>
      <c r="I49" s="20">
        <v>1.62</v>
      </c>
      <c r="J49" s="21" t="s">
        <v>526</v>
      </c>
    </row>
    <row r="50" spans="2:10" ht="13" x14ac:dyDescent="0.2"/>
  </sheetData>
  <sheetProtection algorithmName="SHA-512" hashValue="DAb1EoABrxcglSWjRbJGyRcllZXGjjnd6cpcPLF4H0+x3Huc7i1iS/J/lIb5ZcdIpXXoBj55KEX4lE3WmQKAsQ==" saltValue="M51rEQXy5ZMshuQFtPEsvg==" spinCount="100000" sheet="1" objects="1" scenarios="1"/>
  <mergeCells count="3">
    <mergeCell ref="C47:E47"/>
    <mergeCell ref="C48:E48"/>
    <mergeCell ref="C49:E49"/>
  </mergeCells>
  <phoneticPr fontId="2"/>
  <pageMargins left="0.59055118110236227" right="0" top="0.59055118110236227" bottom="0.59055118110236227" header="0.39370078740157483" footer="0.39370078740157483"/>
  <pageSetup paperSize="9" scale="55" orientation="landscape" horizontalDpi="1200" verticalDpi="12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521</v>
      </c>
      <c r="G33" s="29" t="s">
        <v>522</v>
      </c>
      <c r="H33" s="29" t="s">
        <v>523</v>
      </c>
      <c r="I33" s="29" t="s">
        <v>524</v>
      </c>
      <c r="J33" s="30" t="s">
        <v>525</v>
      </c>
      <c r="K33" s="22"/>
      <c r="L33" s="22"/>
      <c r="M33" s="22"/>
      <c r="N33" s="22"/>
      <c r="O33" s="22"/>
      <c r="P33" s="22"/>
    </row>
    <row r="34" spans="1:16" ht="39" customHeight="1" x14ac:dyDescent="0.2">
      <c r="A34" s="22"/>
      <c r="B34" s="31"/>
      <c r="C34" s="1136" t="s">
        <v>527</v>
      </c>
      <c r="D34" s="1136"/>
      <c r="E34" s="1137"/>
      <c r="F34" s="32">
        <v>4.47</v>
      </c>
      <c r="G34" s="33">
        <v>8.4600000000000009</v>
      </c>
      <c r="H34" s="33">
        <v>5.87</v>
      </c>
      <c r="I34" s="33">
        <v>5.0199999999999996</v>
      </c>
      <c r="J34" s="34">
        <v>5.01</v>
      </c>
      <c r="K34" s="22"/>
      <c r="L34" s="22"/>
      <c r="M34" s="22"/>
      <c r="N34" s="22"/>
      <c r="O34" s="22"/>
      <c r="P34" s="22"/>
    </row>
    <row r="35" spans="1:16" ht="39" customHeight="1" x14ac:dyDescent="0.2">
      <c r="A35" s="22"/>
      <c r="B35" s="35"/>
      <c r="C35" s="1132" t="s">
        <v>528</v>
      </c>
      <c r="D35" s="1132"/>
      <c r="E35" s="1133"/>
      <c r="F35" s="36">
        <v>1.46</v>
      </c>
      <c r="G35" s="37">
        <v>1.17</v>
      </c>
      <c r="H35" s="37">
        <v>1.08</v>
      </c>
      <c r="I35" s="37">
        <v>1.04</v>
      </c>
      <c r="J35" s="38">
        <v>0.84</v>
      </c>
      <c r="K35" s="22"/>
      <c r="L35" s="22"/>
      <c r="M35" s="22"/>
      <c r="N35" s="22"/>
      <c r="O35" s="22"/>
      <c r="P35" s="22"/>
    </row>
    <row r="36" spans="1:16" ht="39" customHeight="1" x14ac:dyDescent="0.2">
      <c r="A36" s="22"/>
      <c r="B36" s="35"/>
      <c r="C36" s="1132" t="s">
        <v>529</v>
      </c>
      <c r="D36" s="1132"/>
      <c r="E36" s="1133"/>
      <c r="F36" s="36">
        <v>0.67</v>
      </c>
      <c r="G36" s="37">
        <v>0.79</v>
      </c>
      <c r="H36" s="37">
        <v>0.7</v>
      </c>
      <c r="I36" s="37">
        <v>0.47</v>
      </c>
      <c r="J36" s="38">
        <v>0.48</v>
      </c>
      <c r="K36" s="22"/>
      <c r="L36" s="22"/>
      <c r="M36" s="22"/>
      <c r="N36" s="22"/>
      <c r="O36" s="22"/>
      <c r="P36" s="22"/>
    </row>
    <row r="37" spans="1:16" ht="39" customHeight="1" x14ac:dyDescent="0.2">
      <c r="A37" s="22"/>
      <c r="B37" s="35"/>
      <c r="C37" s="1132" t="s">
        <v>530</v>
      </c>
      <c r="D37" s="1132"/>
      <c r="E37" s="1133"/>
      <c r="F37" s="36">
        <v>0.14000000000000001</v>
      </c>
      <c r="G37" s="37">
        <v>0.11</v>
      </c>
      <c r="H37" s="37">
        <v>0.14000000000000001</v>
      </c>
      <c r="I37" s="37">
        <v>0.1</v>
      </c>
      <c r="J37" s="38">
        <v>0.09</v>
      </c>
      <c r="K37" s="22"/>
      <c r="L37" s="22"/>
      <c r="M37" s="22"/>
      <c r="N37" s="22"/>
      <c r="O37" s="22"/>
      <c r="P37" s="22"/>
    </row>
    <row r="38" spans="1:16" ht="39" customHeight="1" x14ac:dyDescent="0.2">
      <c r="A38" s="22"/>
      <c r="B38" s="35"/>
      <c r="C38" s="1132"/>
      <c r="D38" s="1132"/>
      <c r="E38" s="1133"/>
      <c r="F38" s="36"/>
      <c r="G38" s="37"/>
      <c r="H38" s="37"/>
      <c r="I38" s="37"/>
      <c r="J38" s="38"/>
      <c r="K38" s="22"/>
      <c r="L38" s="22"/>
      <c r="M38" s="22"/>
      <c r="N38" s="22"/>
      <c r="O38" s="22"/>
      <c r="P38" s="22"/>
    </row>
    <row r="39" spans="1:16" ht="39" customHeight="1" x14ac:dyDescent="0.2">
      <c r="A39" s="22"/>
      <c r="B39" s="35"/>
      <c r="C39" s="1132"/>
      <c r="D39" s="1132"/>
      <c r="E39" s="1133"/>
      <c r="F39" s="36"/>
      <c r="G39" s="37"/>
      <c r="H39" s="37"/>
      <c r="I39" s="37"/>
      <c r="J39" s="38"/>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531</v>
      </c>
      <c r="D42" s="1132"/>
      <c r="E42" s="1133"/>
      <c r="F42" s="36" t="s">
        <v>482</v>
      </c>
      <c r="G42" s="37" t="s">
        <v>482</v>
      </c>
      <c r="H42" s="37" t="s">
        <v>482</v>
      </c>
      <c r="I42" s="37" t="s">
        <v>482</v>
      </c>
      <c r="J42" s="38" t="s">
        <v>482</v>
      </c>
      <c r="K42" s="22"/>
      <c r="L42" s="22"/>
      <c r="M42" s="22"/>
      <c r="N42" s="22"/>
      <c r="O42" s="22"/>
      <c r="P42" s="22"/>
    </row>
    <row r="43" spans="1:16" ht="39" customHeight="1" thickBot="1" x14ac:dyDescent="0.25">
      <c r="A43" s="22"/>
      <c r="B43" s="40"/>
      <c r="C43" s="1134" t="s">
        <v>532</v>
      </c>
      <c r="D43" s="1134"/>
      <c r="E43" s="1135"/>
      <c r="F43" s="41" t="s">
        <v>482</v>
      </c>
      <c r="G43" s="42" t="s">
        <v>482</v>
      </c>
      <c r="H43" s="42" t="s">
        <v>482</v>
      </c>
      <c r="I43" s="42" t="s">
        <v>482</v>
      </c>
      <c r="J43" s="43" t="s">
        <v>482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OupE5a4LOHrS5e5gCH1i81h+9zU9YOw7v0G2iO44s2XEFxLPJ/S08w+c5/0zSqcNy88vtBun8IxDr3HKtqBQ4w==" saltValue="tPh7XvhkxybpshAHcINeR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ageMargins left="0.59055118110236227" right="0" top="0.59055118110236227" bottom="0.59055118110236227" header="0.39370078740157483" footer="0.39370078740157483"/>
  <pageSetup paperSize="9" scale="53" orientation="landscape" horizontalDpi="1200" verticalDpi="12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521</v>
      </c>
      <c r="L44" s="54" t="s">
        <v>522</v>
      </c>
      <c r="M44" s="54" t="s">
        <v>523</v>
      </c>
      <c r="N44" s="54" t="s">
        <v>524</v>
      </c>
      <c r="O44" s="55" t="s">
        <v>525</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2192</v>
      </c>
      <c r="L45" s="58">
        <v>2196</v>
      </c>
      <c r="M45" s="58">
        <v>2134</v>
      </c>
      <c r="N45" s="58">
        <v>2159</v>
      </c>
      <c r="O45" s="59">
        <v>1994</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482</v>
      </c>
      <c r="L46" s="62" t="s">
        <v>482</v>
      </c>
      <c r="M46" s="62" t="s">
        <v>482</v>
      </c>
      <c r="N46" s="62" t="s">
        <v>482</v>
      </c>
      <c r="O46" s="63" t="s">
        <v>482</v>
      </c>
      <c r="P46" s="46"/>
      <c r="Q46" s="46"/>
      <c r="R46" s="46"/>
      <c r="S46" s="46"/>
      <c r="T46" s="46"/>
      <c r="U46" s="46"/>
    </row>
    <row r="47" spans="1:21" ht="30.75" customHeight="1" x14ac:dyDescent="0.2">
      <c r="A47" s="46"/>
      <c r="B47" s="1140"/>
      <c r="C47" s="1141"/>
      <c r="D47" s="60"/>
      <c r="E47" s="1146" t="s">
        <v>12</v>
      </c>
      <c r="F47" s="1146"/>
      <c r="G47" s="1146"/>
      <c r="H47" s="1146"/>
      <c r="I47" s="1146"/>
      <c r="J47" s="1147"/>
      <c r="K47" s="61">
        <v>56</v>
      </c>
      <c r="L47" s="62">
        <v>53</v>
      </c>
      <c r="M47" s="62">
        <v>16</v>
      </c>
      <c r="N47" s="62" t="s">
        <v>482</v>
      </c>
      <c r="O47" s="63" t="s">
        <v>482</v>
      </c>
      <c r="P47" s="46"/>
      <c r="Q47" s="46"/>
      <c r="R47" s="46"/>
      <c r="S47" s="46"/>
      <c r="T47" s="46"/>
      <c r="U47" s="46"/>
    </row>
    <row r="48" spans="1:21" ht="30.75" customHeight="1" x14ac:dyDescent="0.2">
      <c r="A48" s="46"/>
      <c r="B48" s="1140"/>
      <c r="C48" s="1141"/>
      <c r="D48" s="60"/>
      <c r="E48" s="1146" t="s">
        <v>13</v>
      </c>
      <c r="F48" s="1146"/>
      <c r="G48" s="1146"/>
      <c r="H48" s="1146"/>
      <c r="I48" s="1146"/>
      <c r="J48" s="1147"/>
      <c r="K48" s="61" t="s">
        <v>482</v>
      </c>
      <c r="L48" s="62" t="s">
        <v>482</v>
      </c>
      <c r="M48" s="62" t="s">
        <v>482</v>
      </c>
      <c r="N48" s="62" t="s">
        <v>482</v>
      </c>
      <c r="O48" s="63" t="s">
        <v>482</v>
      </c>
      <c r="P48" s="46"/>
      <c r="Q48" s="46"/>
      <c r="R48" s="46"/>
      <c r="S48" s="46"/>
      <c r="T48" s="46"/>
      <c r="U48" s="46"/>
    </row>
    <row r="49" spans="1:21" ht="30.75" customHeight="1" x14ac:dyDescent="0.2">
      <c r="A49" s="46"/>
      <c r="B49" s="1140"/>
      <c r="C49" s="1141"/>
      <c r="D49" s="60"/>
      <c r="E49" s="1146" t="s">
        <v>14</v>
      </c>
      <c r="F49" s="1146"/>
      <c r="G49" s="1146"/>
      <c r="H49" s="1146"/>
      <c r="I49" s="1146"/>
      <c r="J49" s="1147"/>
      <c r="K49" s="61">
        <v>140</v>
      </c>
      <c r="L49" s="62">
        <v>142</v>
      </c>
      <c r="M49" s="62">
        <v>139</v>
      </c>
      <c r="N49" s="62">
        <v>174</v>
      </c>
      <c r="O49" s="63">
        <v>268</v>
      </c>
      <c r="P49" s="46"/>
      <c r="Q49" s="46"/>
      <c r="R49" s="46"/>
      <c r="S49" s="46"/>
      <c r="T49" s="46"/>
      <c r="U49" s="46"/>
    </row>
    <row r="50" spans="1:21" ht="30.75" customHeight="1" x14ac:dyDescent="0.2">
      <c r="A50" s="46"/>
      <c r="B50" s="1140"/>
      <c r="C50" s="1141"/>
      <c r="D50" s="60"/>
      <c r="E50" s="1146" t="s">
        <v>15</v>
      </c>
      <c r="F50" s="1146"/>
      <c r="G50" s="1146"/>
      <c r="H50" s="1146"/>
      <c r="I50" s="1146"/>
      <c r="J50" s="1147"/>
      <c r="K50" s="61">
        <v>53</v>
      </c>
      <c r="L50" s="62">
        <v>20</v>
      </c>
      <c r="M50" s="62">
        <v>17</v>
      </c>
      <c r="N50" s="62">
        <v>15</v>
      </c>
      <c r="O50" s="63">
        <v>14</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482</v>
      </c>
      <c r="L51" s="62" t="s">
        <v>482</v>
      </c>
      <c r="M51" s="62" t="s">
        <v>482</v>
      </c>
      <c r="N51" s="62" t="s">
        <v>482</v>
      </c>
      <c r="O51" s="63" t="s">
        <v>482</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6780</v>
      </c>
      <c r="L52" s="62">
        <v>6560</v>
      </c>
      <c r="M52" s="62">
        <v>6050</v>
      </c>
      <c r="N52" s="62">
        <v>5520</v>
      </c>
      <c r="O52" s="63">
        <v>4521</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-4339</v>
      </c>
      <c r="L53" s="67">
        <v>-4149</v>
      </c>
      <c r="M53" s="67">
        <v>-3744</v>
      </c>
      <c r="N53" s="67">
        <v>-3172</v>
      </c>
      <c r="O53" s="68">
        <v>-2245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533</v>
      </c>
      <c r="L57" s="79" t="s">
        <v>534</v>
      </c>
      <c r="M57" s="79" t="s">
        <v>535</v>
      </c>
      <c r="N57" s="79" t="s">
        <v>536</v>
      </c>
      <c r="O57" s="80" t="s">
        <v>537</v>
      </c>
      <c r="P57" s="46"/>
      <c r="Q57" s="46"/>
      <c r="R57" s="46"/>
      <c r="S57" s="46"/>
      <c r="T57" s="46"/>
      <c r="U57" s="46"/>
    </row>
    <row r="58" spans="1:21" ht="31.5" customHeight="1" x14ac:dyDescent="0.2">
      <c r="B58" s="1154" t="s">
        <v>24</v>
      </c>
      <c r="C58" s="1155"/>
      <c r="D58" s="1160" t="s">
        <v>25</v>
      </c>
      <c r="E58" s="1161"/>
      <c r="F58" s="1161"/>
      <c r="G58" s="1161"/>
      <c r="H58" s="1161"/>
      <c r="I58" s="1161"/>
      <c r="J58" s="1162"/>
      <c r="K58" s="81">
        <v>37</v>
      </c>
      <c r="L58" s="82">
        <v>403</v>
      </c>
      <c r="M58" s="82">
        <v>177</v>
      </c>
      <c r="N58" s="82" t="s">
        <v>549</v>
      </c>
      <c r="O58" s="83" t="s">
        <v>482</v>
      </c>
    </row>
    <row r="59" spans="1:21" ht="31.5" customHeight="1" x14ac:dyDescent="0.2">
      <c r="B59" s="1156"/>
      <c r="C59" s="1157"/>
      <c r="D59" s="1163" t="s">
        <v>26</v>
      </c>
      <c r="E59" s="1164"/>
      <c r="F59" s="1164"/>
      <c r="G59" s="1164"/>
      <c r="H59" s="1164"/>
      <c r="I59" s="1164"/>
      <c r="J59" s="1165"/>
      <c r="K59" s="84">
        <v>4736</v>
      </c>
      <c r="L59" s="85">
        <v>4689</v>
      </c>
      <c r="M59" s="85">
        <v>3591</v>
      </c>
      <c r="N59" s="85" t="s">
        <v>549</v>
      </c>
      <c r="O59" s="86" t="s">
        <v>482</v>
      </c>
    </row>
    <row r="60" spans="1:21" ht="31.5" customHeight="1" thickBot="1" x14ac:dyDescent="0.25">
      <c r="B60" s="1158"/>
      <c r="C60" s="1159"/>
      <c r="D60" s="1166" t="s">
        <v>27</v>
      </c>
      <c r="E60" s="1167"/>
      <c r="F60" s="1167"/>
      <c r="G60" s="1167"/>
      <c r="H60" s="1167"/>
      <c r="I60" s="1167"/>
      <c r="J60" s="1168"/>
      <c r="K60" s="87">
        <v>492</v>
      </c>
      <c r="L60" s="88">
        <v>511</v>
      </c>
      <c r="M60" s="88">
        <v>161</v>
      </c>
      <c r="N60" s="88" t="s">
        <v>549</v>
      </c>
      <c r="O60" s="89" t="s">
        <v>482</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UO1wxVifY1+BvM2yj14ffeOSl8y69F32+Y6640AtueWLbGBirbfR4hswmFsbnoBX12wLGoWISigt/5wSIzmdXw==" saltValue="X4zP0rjir3iqPP0aF3QCc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ageMargins left="0.59055118110236227" right="0" top="0.59055118110236227" bottom="0.59055118110236227" header="0.39370078740157483" footer="0.39370078740157483"/>
  <pageSetup paperSize="9" scale="46" orientation="landscape" horizontalDpi="1200" verticalDpi="12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521</v>
      </c>
      <c r="J40" s="101" t="s">
        <v>522</v>
      </c>
      <c r="K40" s="101" t="s">
        <v>523</v>
      </c>
      <c r="L40" s="101" t="s">
        <v>524</v>
      </c>
      <c r="M40" s="102" t="s">
        <v>525</v>
      </c>
    </row>
    <row r="41" spans="2:13" ht="27.75" customHeight="1" x14ac:dyDescent="0.2">
      <c r="B41" s="1169" t="s">
        <v>30</v>
      </c>
      <c r="C41" s="1170"/>
      <c r="D41" s="103"/>
      <c r="E41" s="1175" t="s">
        <v>31</v>
      </c>
      <c r="F41" s="1175"/>
      <c r="G41" s="1175"/>
      <c r="H41" s="1176"/>
      <c r="I41" s="330">
        <v>26469</v>
      </c>
      <c r="J41" s="331">
        <v>24812</v>
      </c>
      <c r="K41" s="331">
        <v>23801</v>
      </c>
      <c r="L41" s="331">
        <v>25103</v>
      </c>
      <c r="M41" s="332">
        <v>29571</v>
      </c>
    </row>
    <row r="42" spans="2:13" ht="27.75" customHeight="1" x14ac:dyDescent="0.2">
      <c r="B42" s="1171"/>
      <c r="C42" s="1172"/>
      <c r="D42" s="104"/>
      <c r="E42" s="1177" t="s">
        <v>32</v>
      </c>
      <c r="F42" s="1177"/>
      <c r="G42" s="1177"/>
      <c r="H42" s="1178"/>
      <c r="I42" s="333">
        <v>71</v>
      </c>
      <c r="J42" s="334">
        <v>52</v>
      </c>
      <c r="K42" s="334">
        <v>35</v>
      </c>
      <c r="L42" s="334">
        <v>197</v>
      </c>
      <c r="M42" s="335">
        <v>365</v>
      </c>
    </row>
    <row r="43" spans="2:13" ht="27.75" customHeight="1" x14ac:dyDescent="0.2">
      <c r="B43" s="1171"/>
      <c r="C43" s="1172"/>
      <c r="D43" s="104"/>
      <c r="E43" s="1177" t="s">
        <v>33</v>
      </c>
      <c r="F43" s="1177"/>
      <c r="G43" s="1177"/>
      <c r="H43" s="1178"/>
      <c r="I43" s="333" t="s">
        <v>482</v>
      </c>
      <c r="J43" s="334" t="s">
        <v>482</v>
      </c>
      <c r="K43" s="334" t="s">
        <v>482</v>
      </c>
      <c r="L43" s="334" t="s">
        <v>482</v>
      </c>
      <c r="M43" s="335" t="s">
        <v>482</v>
      </c>
    </row>
    <row r="44" spans="2:13" ht="27.75" customHeight="1" x14ac:dyDescent="0.2">
      <c r="B44" s="1171"/>
      <c r="C44" s="1172"/>
      <c r="D44" s="104"/>
      <c r="E44" s="1177" t="s">
        <v>34</v>
      </c>
      <c r="F44" s="1177"/>
      <c r="G44" s="1177"/>
      <c r="H44" s="1178"/>
      <c r="I44" s="333">
        <v>1734</v>
      </c>
      <c r="J44" s="334">
        <v>2081</v>
      </c>
      <c r="K44" s="334">
        <v>2556</v>
      </c>
      <c r="L44" s="334">
        <v>2732</v>
      </c>
      <c r="M44" s="335">
        <v>3363</v>
      </c>
    </row>
    <row r="45" spans="2:13" ht="27.75" customHeight="1" x14ac:dyDescent="0.2">
      <c r="B45" s="1171"/>
      <c r="C45" s="1172"/>
      <c r="D45" s="104"/>
      <c r="E45" s="1177" t="s">
        <v>35</v>
      </c>
      <c r="F45" s="1177"/>
      <c r="G45" s="1177"/>
      <c r="H45" s="1178"/>
      <c r="I45" s="333">
        <v>16485</v>
      </c>
      <c r="J45" s="334">
        <v>15633</v>
      </c>
      <c r="K45" s="334">
        <v>15754</v>
      </c>
      <c r="L45" s="334">
        <v>15876</v>
      </c>
      <c r="M45" s="335">
        <v>15294</v>
      </c>
    </row>
    <row r="46" spans="2:13" ht="27.75" customHeight="1" x14ac:dyDescent="0.2">
      <c r="B46" s="1171"/>
      <c r="C46" s="1172"/>
      <c r="D46" s="105"/>
      <c r="E46" s="1177" t="s">
        <v>36</v>
      </c>
      <c r="F46" s="1177"/>
      <c r="G46" s="1177"/>
      <c r="H46" s="1178"/>
      <c r="I46" s="333" t="s">
        <v>482</v>
      </c>
      <c r="J46" s="334" t="s">
        <v>482</v>
      </c>
      <c r="K46" s="334" t="s">
        <v>482</v>
      </c>
      <c r="L46" s="334" t="s">
        <v>482</v>
      </c>
      <c r="M46" s="335" t="s">
        <v>482</v>
      </c>
    </row>
    <row r="47" spans="2:13" ht="27.75" customHeight="1" x14ac:dyDescent="0.2">
      <c r="B47" s="1171"/>
      <c r="C47" s="1172"/>
      <c r="D47" s="106"/>
      <c r="E47" s="1179" t="s">
        <v>37</v>
      </c>
      <c r="F47" s="1180"/>
      <c r="G47" s="1180"/>
      <c r="H47" s="1181"/>
      <c r="I47" s="333" t="s">
        <v>482</v>
      </c>
      <c r="J47" s="334" t="s">
        <v>482</v>
      </c>
      <c r="K47" s="334" t="s">
        <v>482</v>
      </c>
      <c r="L47" s="334" t="s">
        <v>482</v>
      </c>
      <c r="M47" s="335" t="s">
        <v>482</v>
      </c>
    </row>
    <row r="48" spans="2:13" ht="27.75" customHeight="1" x14ac:dyDescent="0.2">
      <c r="B48" s="1171"/>
      <c r="C48" s="1172"/>
      <c r="D48" s="104"/>
      <c r="E48" s="1177" t="s">
        <v>38</v>
      </c>
      <c r="F48" s="1177"/>
      <c r="G48" s="1177"/>
      <c r="H48" s="1178"/>
      <c r="I48" s="333" t="s">
        <v>482</v>
      </c>
      <c r="J48" s="334" t="s">
        <v>482</v>
      </c>
      <c r="K48" s="334" t="s">
        <v>482</v>
      </c>
      <c r="L48" s="334" t="s">
        <v>482</v>
      </c>
      <c r="M48" s="335" t="s">
        <v>482</v>
      </c>
    </row>
    <row r="49" spans="2:13" ht="27.75" customHeight="1" x14ac:dyDescent="0.2">
      <c r="B49" s="1173"/>
      <c r="C49" s="1174"/>
      <c r="D49" s="104"/>
      <c r="E49" s="1177" t="s">
        <v>39</v>
      </c>
      <c r="F49" s="1177"/>
      <c r="G49" s="1177"/>
      <c r="H49" s="1178"/>
      <c r="I49" s="333" t="s">
        <v>482</v>
      </c>
      <c r="J49" s="334" t="s">
        <v>482</v>
      </c>
      <c r="K49" s="334" t="s">
        <v>482</v>
      </c>
      <c r="L49" s="334" t="s">
        <v>482</v>
      </c>
      <c r="M49" s="335" t="s">
        <v>482</v>
      </c>
    </row>
    <row r="50" spans="2:13" ht="27.75" customHeight="1" x14ac:dyDescent="0.2">
      <c r="B50" s="1182" t="s">
        <v>40</v>
      </c>
      <c r="C50" s="1183"/>
      <c r="D50" s="107"/>
      <c r="E50" s="1177" t="s">
        <v>41</v>
      </c>
      <c r="F50" s="1177"/>
      <c r="G50" s="1177"/>
      <c r="H50" s="1178"/>
      <c r="I50" s="333">
        <v>155266</v>
      </c>
      <c r="J50" s="334">
        <v>166809</v>
      </c>
      <c r="K50" s="334">
        <v>186055</v>
      </c>
      <c r="L50" s="334">
        <v>196173</v>
      </c>
      <c r="M50" s="335">
        <v>214658</v>
      </c>
    </row>
    <row r="51" spans="2:13" ht="27.75" customHeight="1" x14ac:dyDescent="0.2">
      <c r="B51" s="1171"/>
      <c r="C51" s="1172"/>
      <c r="D51" s="104"/>
      <c r="E51" s="1177" t="s">
        <v>42</v>
      </c>
      <c r="F51" s="1177"/>
      <c r="G51" s="1177"/>
      <c r="H51" s="1178"/>
      <c r="I51" s="333">
        <v>5</v>
      </c>
      <c r="J51" s="334">
        <v>4</v>
      </c>
      <c r="K51" s="334">
        <v>4</v>
      </c>
      <c r="L51" s="334">
        <v>8</v>
      </c>
      <c r="M51" s="335">
        <v>2</v>
      </c>
    </row>
    <row r="52" spans="2:13" ht="27.75" customHeight="1" x14ac:dyDescent="0.2">
      <c r="B52" s="1173"/>
      <c r="C52" s="1174"/>
      <c r="D52" s="104"/>
      <c r="E52" s="1177" t="s">
        <v>43</v>
      </c>
      <c r="F52" s="1177"/>
      <c r="G52" s="1177"/>
      <c r="H52" s="1178"/>
      <c r="I52" s="333">
        <v>55849</v>
      </c>
      <c r="J52" s="334">
        <v>57065</v>
      </c>
      <c r="K52" s="334">
        <v>53362</v>
      </c>
      <c r="L52" s="334">
        <v>49353</v>
      </c>
      <c r="M52" s="335">
        <v>48218</v>
      </c>
    </row>
    <row r="53" spans="2:13" ht="27.75" customHeight="1" thickBot="1" x14ac:dyDescent="0.25">
      <c r="B53" s="1184" t="s">
        <v>19</v>
      </c>
      <c r="C53" s="1185"/>
      <c r="D53" s="108"/>
      <c r="E53" s="1186" t="s">
        <v>44</v>
      </c>
      <c r="F53" s="1186"/>
      <c r="G53" s="1186"/>
      <c r="H53" s="1187"/>
      <c r="I53" s="336">
        <v>-166360</v>
      </c>
      <c r="J53" s="337">
        <v>-181300</v>
      </c>
      <c r="K53" s="337">
        <v>-197274</v>
      </c>
      <c r="L53" s="337">
        <v>-201625</v>
      </c>
      <c r="M53" s="338">
        <v>-214285</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vTmV4c3Vygdz9kVEPr0n3dEO3JxDNaoZHGalxgxeEImP3JiNByUCg6PRzbzDu4Sn/F/HlVm+olQGLmydWPxTKQ==" saltValue="bI69UdcrjEMOUGN4dCfAR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ageMargins left="0.59055118110236227" right="0" top="0.59055118110236227" bottom="0.59055118110236227" header="0.39370078740157483" footer="0.39370078740157483"/>
  <pageSetup paperSize="9" scale="53" orientation="landscape" horizontalDpi="1200" verticalDpi="12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523</v>
      </c>
      <c r="G54" s="117" t="s">
        <v>524</v>
      </c>
      <c r="H54" s="118" t="s">
        <v>525</v>
      </c>
    </row>
    <row r="55" spans="2:8" ht="52.5" customHeight="1" x14ac:dyDescent="0.2">
      <c r="B55" s="119"/>
      <c r="C55" s="1196" t="s">
        <v>46</v>
      </c>
      <c r="D55" s="1196"/>
      <c r="E55" s="1197"/>
      <c r="F55" s="339">
        <v>42600</v>
      </c>
      <c r="G55" s="339">
        <v>45625</v>
      </c>
      <c r="H55" s="340">
        <v>44449</v>
      </c>
    </row>
    <row r="56" spans="2:8" ht="52.5" customHeight="1" x14ac:dyDescent="0.2">
      <c r="B56" s="120"/>
      <c r="C56" s="1198" t="s">
        <v>47</v>
      </c>
      <c r="D56" s="1198"/>
      <c r="E56" s="1199"/>
      <c r="F56" s="341">
        <v>3110</v>
      </c>
      <c r="G56" s="341">
        <v>3124</v>
      </c>
      <c r="H56" s="342">
        <v>3146</v>
      </c>
    </row>
    <row r="57" spans="2:8" ht="53.25" customHeight="1" x14ac:dyDescent="0.2">
      <c r="B57" s="120"/>
      <c r="C57" s="1200" t="s">
        <v>48</v>
      </c>
      <c r="D57" s="1200"/>
      <c r="E57" s="1201"/>
      <c r="F57" s="343">
        <v>125643</v>
      </c>
      <c r="G57" s="343">
        <v>137365</v>
      </c>
      <c r="H57" s="344">
        <v>157308</v>
      </c>
    </row>
    <row r="58" spans="2:8" ht="45.75" customHeight="1" x14ac:dyDescent="0.2">
      <c r="B58" s="121"/>
      <c r="C58" s="1188" t="s">
        <v>550</v>
      </c>
      <c r="D58" s="1189"/>
      <c r="E58" s="1190"/>
      <c r="F58" s="345">
        <v>72216</v>
      </c>
      <c r="G58" s="345">
        <v>74670</v>
      </c>
      <c r="H58" s="346">
        <v>79549</v>
      </c>
    </row>
    <row r="59" spans="2:8" ht="45.75" customHeight="1" x14ac:dyDescent="0.2">
      <c r="B59" s="121"/>
      <c r="C59" s="1188" t="s">
        <v>551</v>
      </c>
      <c r="D59" s="1189"/>
      <c r="E59" s="1190"/>
      <c r="F59" s="345">
        <v>33349</v>
      </c>
      <c r="G59" s="345">
        <v>42469</v>
      </c>
      <c r="H59" s="346">
        <v>56899</v>
      </c>
    </row>
    <row r="60" spans="2:8" ht="45.75" customHeight="1" x14ac:dyDescent="0.2">
      <c r="B60" s="121"/>
      <c r="C60" s="1188" t="s">
        <v>552</v>
      </c>
      <c r="D60" s="1189"/>
      <c r="E60" s="1190"/>
      <c r="F60" s="345">
        <v>9942</v>
      </c>
      <c r="G60" s="345">
        <v>10376</v>
      </c>
      <c r="H60" s="346">
        <v>10767</v>
      </c>
    </row>
    <row r="61" spans="2:8" ht="45.75" customHeight="1" x14ac:dyDescent="0.2">
      <c r="B61" s="121"/>
      <c r="C61" s="1188" t="s">
        <v>553</v>
      </c>
      <c r="D61" s="1189"/>
      <c r="E61" s="1190"/>
      <c r="F61" s="345">
        <v>5592</v>
      </c>
      <c r="G61" s="345">
        <v>5338</v>
      </c>
      <c r="H61" s="346">
        <v>5601</v>
      </c>
    </row>
    <row r="62" spans="2:8" ht="45.75" customHeight="1" thickBot="1" x14ac:dyDescent="0.25">
      <c r="B62" s="122"/>
      <c r="C62" s="1191" t="s">
        <v>554</v>
      </c>
      <c r="D62" s="1192"/>
      <c r="E62" s="1193"/>
      <c r="F62" s="347">
        <v>1906</v>
      </c>
      <c r="G62" s="347">
        <v>2148</v>
      </c>
      <c r="H62" s="348">
        <v>2418</v>
      </c>
    </row>
    <row r="63" spans="2:8" ht="52.5" customHeight="1" thickBot="1" x14ac:dyDescent="0.25">
      <c r="B63" s="123"/>
      <c r="C63" s="1194" t="s">
        <v>49</v>
      </c>
      <c r="D63" s="1194"/>
      <c r="E63" s="1195"/>
      <c r="F63" s="349">
        <v>171353</v>
      </c>
      <c r="G63" s="349">
        <v>186113</v>
      </c>
      <c r="H63" s="350">
        <v>204903</v>
      </c>
    </row>
    <row r="64" spans="2:8" ht="13" x14ac:dyDescent="0.2"/>
  </sheetData>
  <sheetProtection algorithmName="SHA-512" hashValue="wBVfO8MnXuifPqYsnqqISYCc3wzgq+jmScX7hiLyEHkMELSa8Drskcj1Pq4HQcBiYrkqIs2aQ8JRgLHCq6ThWg==" saltValue="5L8wvXQfbisMOmj+/ywJZg==" spinCount="100000" sheet="1" objects="1" scenarios="1"/>
  <mergeCells count="9">
    <mergeCell ref="C61:E61"/>
    <mergeCell ref="C62:E62"/>
    <mergeCell ref="C63:E63"/>
    <mergeCell ref="C55:E55"/>
    <mergeCell ref="C56:E56"/>
    <mergeCell ref="C57:E57"/>
    <mergeCell ref="C58:E58"/>
    <mergeCell ref="C59:E59"/>
    <mergeCell ref="C60:E60"/>
  </mergeCells>
  <phoneticPr fontId="2"/>
  <pageMargins left="0.59055118110236227" right="0" top="0.59055118110236227" bottom="0.59055118110236227" header="0.39370078740157483" footer="0.39370078740157483"/>
  <pageSetup paperSize="9" scale="38" orientation="landscape" horizontalDpi="1200" verticalDpi="12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06DB5-9284-4CB8-96E9-5CCEA7F5E8C2}">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555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556</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557</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558</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521</v>
      </c>
      <c r="BQ50" s="1226"/>
      <c r="BR50" s="1226"/>
      <c r="BS50" s="1226"/>
      <c r="BT50" s="1226"/>
      <c r="BU50" s="1226"/>
      <c r="BV50" s="1226"/>
      <c r="BW50" s="1226"/>
      <c r="BX50" s="1226" t="s">
        <v>522</v>
      </c>
      <c r="BY50" s="1226"/>
      <c r="BZ50" s="1226"/>
      <c r="CA50" s="1226"/>
      <c r="CB50" s="1226"/>
      <c r="CC50" s="1226"/>
      <c r="CD50" s="1226"/>
      <c r="CE50" s="1226"/>
      <c r="CF50" s="1226" t="s">
        <v>523</v>
      </c>
      <c r="CG50" s="1226"/>
      <c r="CH50" s="1226"/>
      <c r="CI50" s="1226"/>
      <c r="CJ50" s="1226"/>
      <c r="CK50" s="1226"/>
      <c r="CL50" s="1226"/>
      <c r="CM50" s="1226"/>
      <c r="CN50" s="1226" t="s">
        <v>524</v>
      </c>
      <c r="CO50" s="1226"/>
      <c r="CP50" s="1226"/>
      <c r="CQ50" s="1226"/>
      <c r="CR50" s="1226"/>
      <c r="CS50" s="1226"/>
      <c r="CT50" s="1226"/>
      <c r="CU50" s="1226"/>
      <c r="CV50" s="1226" t="s">
        <v>525</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559</v>
      </c>
      <c r="AO51" s="1230"/>
      <c r="AP51" s="1230"/>
      <c r="AQ51" s="1230"/>
      <c r="AR51" s="1230"/>
      <c r="AS51" s="1230"/>
      <c r="AT51" s="1230"/>
      <c r="AU51" s="1230"/>
      <c r="AV51" s="1230"/>
      <c r="AW51" s="1230"/>
      <c r="AX51" s="1230"/>
      <c r="AY51" s="1230"/>
      <c r="AZ51" s="1230"/>
      <c r="BA51" s="1230"/>
      <c r="BB51" s="1230" t="s">
        <v>560</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561</v>
      </c>
      <c r="BC53" s="1230"/>
      <c r="BD53" s="1230"/>
      <c r="BE53" s="1230"/>
      <c r="BF53" s="1230"/>
      <c r="BG53" s="1230"/>
      <c r="BH53" s="1230"/>
      <c r="BI53" s="1230"/>
      <c r="BJ53" s="1230"/>
      <c r="BK53" s="1230"/>
      <c r="BL53" s="1230"/>
      <c r="BM53" s="1230"/>
      <c r="BN53" s="1230"/>
      <c r="BO53" s="1230"/>
      <c r="BP53" s="1231">
        <v>53.6</v>
      </c>
      <c r="BQ53" s="1231"/>
      <c r="BR53" s="1231"/>
      <c r="BS53" s="1231"/>
      <c r="BT53" s="1231"/>
      <c r="BU53" s="1231"/>
      <c r="BV53" s="1231"/>
      <c r="BW53" s="1231"/>
      <c r="BX53" s="1231">
        <v>54.1</v>
      </c>
      <c r="BY53" s="1231"/>
      <c r="BZ53" s="1231"/>
      <c r="CA53" s="1231"/>
      <c r="CB53" s="1231"/>
      <c r="CC53" s="1231"/>
      <c r="CD53" s="1231"/>
      <c r="CE53" s="1231"/>
      <c r="CF53" s="1231">
        <v>53.8</v>
      </c>
      <c r="CG53" s="1231"/>
      <c r="CH53" s="1231"/>
      <c r="CI53" s="1231"/>
      <c r="CJ53" s="1231"/>
      <c r="CK53" s="1231"/>
      <c r="CL53" s="1231"/>
      <c r="CM53" s="1231"/>
      <c r="CN53" s="1231">
        <v>55.2</v>
      </c>
      <c r="CO53" s="1231"/>
      <c r="CP53" s="1231"/>
      <c r="CQ53" s="1231"/>
      <c r="CR53" s="1231"/>
      <c r="CS53" s="1231"/>
      <c r="CT53" s="1231"/>
      <c r="CU53" s="1231"/>
      <c r="CV53" s="1231">
        <v>54.2</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562</v>
      </c>
      <c r="AO55" s="1226"/>
      <c r="AP55" s="1226"/>
      <c r="AQ55" s="1226"/>
      <c r="AR55" s="1226"/>
      <c r="AS55" s="1226"/>
      <c r="AT55" s="1226"/>
      <c r="AU55" s="1226"/>
      <c r="AV55" s="1226"/>
      <c r="AW55" s="1226"/>
      <c r="AX55" s="1226"/>
      <c r="AY55" s="1226"/>
      <c r="AZ55" s="1226"/>
      <c r="BA55" s="1226"/>
      <c r="BB55" s="1230" t="s">
        <v>560</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561</v>
      </c>
      <c r="BC57" s="1230"/>
      <c r="BD57" s="1230"/>
      <c r="BE57" s="1230"/>
      <c r="BF57" s="1230"/>
      <c r="BG57" s="1230"/>
      <c r="BH57" s="1230"/>
      <c r="BI57" s="1230"/>
      <c r="BJ57" s="1230"/>
      <c r="BK57" s="1230"/>
      <c r="BL57" s="1230"/>
      <c r="BM57" s="1230"/>
      <c r="BN57" s="1230"/>
      <c r="BO57" s="1230"/>
      <c r="BP57" s="1231">
        <v>56.4</v>
      </c>
      <c r="BQ57" s="1231"/>
      <c r="BR57" s="1231"/>
      <c r="BS57" s="1231"/>
      <c r="BT57" s="1231"/>
      <c r="BU57" s="1231"/>
      <c r="BV57" s="1231"/>
      <c r="BW57" s="1231"/>
      <c r="BX57" s="1231">
        <v>56</v>
      </c>
      <c r="BY57" s="1231"/>
      <c r="BZ57" s="1231"/>
      <c r="CA57" s="1231"/>
      <c r="CB57" s="1231"/>
      <c r="CC57" s="1231"/>
      <c r="CD57" s="1231"/>
      <c r="CE57" s="1231"/>
      <c r="CF57" s="1231">
        <v>56.6</v>
      </c>
      <c r="CG57" s="1231"/>
      <c r="CH57" s="1231"/>
      <c r="CI57" s="1231"/>
      <c r="CJ57" s="1231"/>
      <c r="CK57" s="1231"/>
      <c r="CL57" s="1231"/>
      <c r="CM57" s="1231"/>
      <c r="CN57" s="1231">
        <v>56.7</v>
      </c>
      <c r="CO57" s="1231"/>
      <c r="CP57" s="1231"/>
      <c r="CQ57" s="1231"/>
      <c r="CR57" s="1231"/>
      <c r="CS57" s="1231"/>
      <c r="CT57" s="1231"/>
      <c r="CU57" s="1231"/>
      <c r="CV57" s="1231">
        <v>56.5</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563</v>
      </c>
    </row>
    <row r="64" spans="1:109" ht="13" x14ac:dyDescent="0.2">
      <c r="B64" s="247"/>
      <c r="G64" s="1208"/>
      <c r="I64" s="1240"/>
      <c r="J64" s="1240"/>
      <c r="K64" s="1240"/>
      <c r="L64" s="1240"/>
      <c r="M64" s="1240"/>
      <c r="N64" s="1241"/>
      <c r="AM64" s="1208"/>
      <c r="AN64" s="1208" t="s">
        <v>556</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564</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558</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521</v>
      </c>
      <c r="BQ72" s="1226"/>
      <c r="BR72" s="1226"/>
      <c r="BS72" s="1226"/>
      <c r="BT72" s="1226"/>
      <c r="BU72" s="1226"/>
      <c r="BV72" s="1226"/>
      <c r="BW72" s="1226"/>
      <c r="BX72" s="1226" t="s">
        <v>522</v>
      </c>
      <c r="BY72" s="1226"/>
      <c r="BZ72" s="1226"/>
      <c r="CA72" s="1226"/>
      <c r="CB72" s="1226"/>
      <c r="CC72" s="1226"/>
      <c r="CD72" s="1226"/>
      <c r="CE72" s="1226"/>
      <c r="CF72" s="1226" t="s">
        <v>523</v>
      </c>
      <c r="CG72" s="1226"/>
      <c r="CH72" s="1226"/>
      <c r="CI72" s="1226"/>
      <c r="CJ72" s="1226"/>
      <c r="CK72" s="1226"/>
      <c r="CL72" s="1226"/>
      <c r="CM72" s="1226"/>
      <c r="CN72" s="1226" t="s">
        <v>524</v>
      </c>
      <c r="CO72" s="1226"/>
      <c r="CP72" s="1226"/>
      <c r="CQ72" s="1226"/>
      <c r="CR72" s="1226"/>
      <c r="CS72" s="1226"/>
      <c r="CT72" s="1226"/>
      <c r="CU72" s="1226"/>
      <c r="CV72" s="1226" t="s">
        <v>525</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559</v>
      </c>
      <c r="AO73" s="1230"/>
      <c r="AP73" s="1230"/>
      <c r="AQ73" s="1230"/>
      <c r="AR73" s="1230"/>
      <c r="AS73" s="1230"/>
      <c r="AT73" s="1230"/>
      <c r="AU73" s="1230"/>
      <c r="AV73" s="1230"/>
      <c r="AW73" s="1230"/>
      <c r="AX73" s="1230"/>
      <c r="AY73" s="1230"/>
      <c r="AZ73" s="1230"/>
      <c r="BA73" s="1230"/>
      <c r="BB73" s="1230" t="s">
        <v>560</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565</v>
      </c>
      <c r="BC75" s="1230"/>
      <c r="BD75" s="1230"/>
      <c r="BE75" s="1230"/>
      <c r="BF75" s="1230"/>
      <c r="BG75" s="1230"/>
      <c r="BH75" s="1230"/>
      <c r="BI75" s="1230"/>
      <c r="BJ75" s="1230"/>
      <c r="BK75" s="1230"/>
      <c r="BL75" s="1230"/>
      <c r="BM75" s="1230"/>
      <c r="BN75" s="1230"/>
      <c r="BO75" s="1230"/>
      <c r="BP75" s="1231">
        <v>-3.7</v>
      </c>
      <c r="BQ75" s="1231"/>
      <c r="BR75" s="1231"/>
      <c r="BS75" s="1231"/>
      <c r="BT75" s="1231"/>
      <c r="BU75" s="1231"/>
      <c r="BV75" s="1231"/>
      <c r="BW75" s="1231"/>
      <c r="BX75" s="1231">
        <v>-3.5</v>
      </c>
      <c r="BY75" s="1231"/>
      <c r="BZ75" s="1231"/>
      <c r="CA75" s="1231"/>
      <c r="CB75" s="1231"/>
      <c r="CC75" s="1231"/>
      <c r="CD75" s="1231"/>
      <c r="CE75" s="1231"/>
      <c r="CF75" s="1231">
        <v>-3.3</v>
      </c>
      <c r="CG75" s="1231"/>
      <c r="CH75" s="1231"/>
      <c r="CI75" s="1231"/>
      <c r="CJ75" s="1231"/>
      <c r="CK75" s="1231"/>
      <c r="CL75" s="1231"/>
      <c r="CM75" s="1231"/>
      <c r="CN75" s="1231">
        <v>-2.8</v>
      </c>
      <c r="CO75" s="1231"/>
      <c r="CP75" s="1231"/>
      <c r="CQ75" s="1231"/>
      <c r="CR75" s="1231"/>
      <c r="CS75" s="1231"/>
      <c r="CT75" s="1231"/>
      <c r="CU75" s="1231"/>
      <c r="CV75" s="1231">
        <v>-2.2000000000000002</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562</v>
      </c>
      <c r="AO77" s="1226"/>
      <c r="AP77" s="1226"/>
      <c r="AQ77" s="1226"/>
      <c r="AR77" s="1226"/>
      <c r="AS77" s="1226"/>
      <c r="AT77" s="1226"/>
      <c r="AU77" s="1226"/>
      <c r="AV77" s="1226"/>
      <c r="AW77" s="1226"/>
      <c r="AX77" s="1226"/>
      <c r="AY77" s="1226"/>
      <c r="AZ77" s="1226"/>
      <c r="BA77" s="1226"/>
      <c r="BB77" s="1230" t="s">
        <v>560</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565</v>
      </c>
      <c r="BC79" s="1230"/>
      <c r="BD79" s="1230"/>
      <c r="BE79" s="1230"/>
      <c r="BF79" s="1230"/>
      <c r="BG79" s="1230"/>
      <c r="BH79" s="1230"/>
      <c r="BI79" s="1230"/>
      <c r="BJ79" s="1230"/>
      <c r="BK79" s="1230"/>
      <c r="BL79" s="1230"/>
      <c r="BM79" s="1230"/>
      <c r="BN79" s="1230"/>
      <c r="BO79" s="1230"/>
      <c r="BP79" s="1231">
        <v>-3.4</v>
      </c>
      <c r="BQ79" s="1231"/>
      <c r="BR79" s="1231"/>
      <c r="BS79" s="1231"/>
      <c r="BT79" s="1231"/>
      <c r="BU79" s="1231"/>
      <c r="BV79" s="1231"/>
      <c r="BW79" s="1231"/>
      <c r="BX79" s="1231">
        <v>-3.2</v>
      </c>
      <c r="BY79" s="1231"/>
      <c r="BZ79" s="1231"/>
      <c r="CA79" s="1231"/>
      <c r="CB79" s="1231"/>
      <c r="CC79" s="1231"/>
      <c r="CD79" s="1231"/>
      <c r="CE79" s="1231"/>
      <c r="CF79" s="1231">
        <v>-3.1</v>
      </c>
      <c r="CG79" s="1231"/>
      <c r="CH79" s="1231"/>
      <c r="CI79" s="1231"/>
      <c r="CJ79" s="1231"/>
      <c r="CK79" s="1231"/>
      <c r="CL79" s="1231"/>
      <c r="CM79" s="1231"/>
      <c r="CN79" s="1231">
        <v>-2.6</v>
      </c>
      <c r="CO79" s="1231"/>
      <c r="CP79" s="1231"/>
      <c r="CQ79" s="1231"/>
      <c r="CR79" s="1231"/>
      <c r="CS79" s="1231"/>
      <c r="CT79" s="1231"/>
      <c r="CU79" s="1231"/>
      <c r="CV79" s="1231">
        <v>-1.9</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B4bPDa2z3GNpEM1j3fnmHPKUmRCwkcRQSld/E20FjM7hg+TGaRBEG+uXs8g/6pJ52GUgemy5RlhHg4wAds+o9Q==" saltValue="alYjErUREqTXFUtp3cGpI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DE07B-A067-4550-B2A0-94A577EDA02D}">
  <sheetPr>
    <pageSetUpPr fitToPage="1"/>
  </sheetPr>
  <dimension ref="A1:DR125"/>
  <sheetViews>
    <sheetView showGridLines="0" zoomScale="85" zoomScaleNormal="85"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471</v>
      </c>
    </row>
  </sheetData>
  <sheetProtection algorithmName="SHA-512" hashValue="CgeNPN0WbbNeW98dbR+4UCwgz/BxPDXhkxehrT7l7p/WjhfJai7IGby9aZlPrU5lfStA8oO5USJGA/j9cDoUsg==" saltValue="4R0gHhioxhpUEwCr6WLqP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83D75-6430-4C3B-AD08-D44FDE8910F8}">
  <sheetPr>
    <pageSetUpPr fitToPage="1"/>
  </sheetPr>
  <dimension ref="A1:DR125"/>
  <sheetViews>
    <sheetView showGridLines="0" zoomScale="85" zoomScaleNormal="85"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471</v>
      </c>
    </row>
  </sheetData>
  <sheetProtection algorithmName="SHA-512" hashValue="9kgu0Kgn37ioSyUcgErEgwVe6oQ3usXfltCHzxfMdrqf3mWZAUsSc5IPZztYEWAGpXOp5IDK/iE95f/yywu4Dg==" saltValue="ePbyOMIn5wnDpJkHLVs6R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520</v>
      </c>
      <c r="G2" s="137"/>
      <c r="H2" s="138"/>
    </row>
    <row r="3" spans="1:8" x14ac:dyDescent="0.2">
      <c r="A3" s="134" t="s">
        <v>513</v>
      </c>
      <c r="B3" s="139"/>
      <c r="C3" s="140"/>
      <c r="D3" s="141">
        <v>30776</v>
      </c>
      <c r="E3" s="142"/>
      <c r="F3" s="143">
        <v>50465</v>
      </c>
      <c r="G3" s="144"/>
      <c r="H3" s="145"/>
    </row>
    <row r="4" spans="1:8" x14ac:dyDescent="0.2">
      <c r="A4" s="146"/>
      <c r="B4" s="147"/>
      <c r="C4" s="148"/>
      <c r="D4" s="149">
        <v>24589</v>
      </c>
      <c r="E4" s="150"/>
      <c r="F4" s="151">
        <v>34193</v>
      </c>
      <c r="G4" s="152"/>
      <c r="H4" s="153"/>
    </row>
    <row r="5" spans="1:8" x14ac:dyDescent="0.2">
      <c r="A5" s="134" t="s">
        <v>515</v>
      </c>
      <c r="B5" s="139"/>
      <c r="C5" s="140"/>
      <c r="D5" s="141">
        <v>36683</v>
      </c>
      <c r="E5" s="142"/>
      <c r="F5" s="143">
        <v>51679</v>
      </c>
      <c r="G5" s="144"/>
      <c r="H5" s="145"/>
    </row>
    <row r="6" spans="1:8" x14ac:dyDescent="0.2">
      <c r="A6" s="146"/>
      <c r="B6" s="147"/>
      <c r="C6" s="148"/>
      <c r="D6" s="149">
        <v>29692</v>
      </c>
      <c r="E6" s="150"/>
      <c r="F6" s="151">
        <v>35132</v>
      </c>
      <c r="G6" s="152"/>
      <c r="H6" s="153"/>
    </row>
    <row r="7" spans="1:8" x14ac:dyDescent="0.2">
      <c r="A7" s="134" t="s">
        <v>516</v>
      </c>
      <c r="B7" s="139"/>
      <c r="C7" s="140"/>
      <c r="D7" s="141">
        <v>33983</v>
      </c>
      <c r="E7" s="142"/>
      <c r="F7" s="143">
        <v>49665</v>
      </c>
      <c r="G7" s="144"/>
      <c r="H7" s="145"/>
    </row>
    <row r="8" spans="1:8" x14ac:dyDescent="0.2">
      <c r="A8" s="146"/>
      <c r="B8" s="147"/>
      <c r="C8" s="148"/>
      <c r="D8" s="149">
        <v>28591</v>
      </c>
      <c r="E8" s="150"/>
      <c r="F8" s="151">
        <v>34678</v>
      </c>
      <c r="G8" s="152"/>
      <c r="H8" s="153"/>
    </row>
    <row r="9" spans="1:8" x14ac:dyDescent="0.2">
      <c r="A9" s="134" t="s">
        <v>517</v>
      </c>
      <c r="B9" s="139"/>
      <c r="C9" s="140"/>
      <c r="D9" s="141">
        <v>32368</v>
      </c>
      <c r="E9" s="142"/>
      <c r="F9" s="143">
        <v>63439</v>
      </c>
      <c r="G9" s="144"/>
      <c r="H9" s="145"/>
    </row>
    <row r="10" spans="1:8" x14ac:dyDescent="0.2">
      <c r="A10" s="146"/>
      <c r="B10" s="147"/>
      <c r="C10" s="148"/>
      <c r="D10" s="149">
        <v>27633</v>
      </c>
      <c r="E10" s="150"/>
      <c r="F10" s="151">
        <v>46463</v>
      </c>
      <c r="G10" s="152"/>
      <c r="H10" s="153"/>
    </row>
    <row r="11" spans="1:8" x14ac:dyDescent="0.2">
      <c r="A11" s="134" t="s">
        <v>518</v>
      </c>
      <c r="B11" s="139"/>
      <c r="C11" s="140"/>
      <c r="D11" s="141">
        <v>52115</v>
      </c>
      <c r="E11" s="142"/>
      <c r="F11" s="143">
        <v>60097</v>
      </c>
      <c r="G11" s="144"/>
      <c r="H11" s="145"/>
    </row>
    <row r="12" spans="1:8" x14ac:dyDescent="0.2">
      <c r="A12" s="146"/>
      <c r="B12" s="147"/>
      <c r="C12" s="154"/>
      <c r="D12" s="149">
        <v>40773</v>
      </c>
      <c r="E12" s="150"/>
      <c r="F12" s="151">
        <v>43011</v>
      </c>
      <c r="G12" s="152"/>
      <c r="H12" s="153"/>
    </row>
    <row r="13" spans="1:8" x14ac:dyDescent="0.2">
      <c r="A13" s="134"/>
      <c r="B13" s="139"/>
      <c r="C13" s="140"/>
      <c r="D13" s="141">
        <v>37185</v>
      </c>
      <c r="E13" s="142"/>
      <c r="F13" s="143">
        <v>55069</v>
      </c>
      <c r="G13" s="155"/>
      <c r="H13" s="145"/>
    </row>
    <row r="14" spans="1:8" x14ac:dyDescent="0.2">
      <c r="A14" s="146"/>
      <c r="B14" s="147"/>
      <c r="C14" s="148"/>
      <c r="D14" s="149">
        <v>30256</v>
      </c>
      <c r="E14" s="150"/>
      <c r="F14" s="151">
        <v>38695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4.47</v>
      </c>
      <c r="C19" s="156">
        <f>ROUND(VALUE(SUBSTITUTE(実質収支比率等に係る経年分析!G$48,"▲","-")),2)</f>
        <v>8.4600000000000009</v>
      </c>
      <c r="D19" s="156">
        <f>ROUND(VALUE(SUBSTITUTE(実質収支比率等に係る経年分析!H$48,"▲","-")),2)</f>
        <v>5.87</v>
      </c>
      <c r="E19" s="156">
        <f>ROUND(VALUE(SUBSTITUTE(実質収支比率等に係る経年分析!I$48,"▲","-")),2)</f>
        <v>5.0199999999999996</v>
      </c>
      <c r="F19" s="156">
        <f>ROUND(VALUE(SUBSTITUTE(実質収支比率等に係る経年分析!J$48,"▲","-")),2)</f>
        <v>5.01</v>
      </c>
    </row>
    <row r="20" spans="1:11" x14ac:dyDescent="0.2">
      <c r="A20" s="156" t="s">
        <v>53</v>
      </c>
      <c r="B20" s="156">
        <f>ROUND(VALUE(SUBSTITUTE(実質収支比率等に係る経年分析!F$47,"▲","-")),2)</f>
        <v>26.83</v>
      </c>
      <c r="C20" s="156">
        <f>ROUND(VALUE(SUBSTITUTE(実質収支比率等に係る経年分析!G$47,"▲","-")),2)</f>
        <v>28.89</v>
      </c>
      <c r="D20" s="156">
        <f>ROUND(VALUE(SUBSTITUTE(実質収支比率等に係る経年分析!H$47,"▲","-")),2)</f>
        <v>31.6</v>
      </c>
      <c r="E20" s="156">
        <f>ROUND(VALUE(SUBSTITUTE(実質収支比率等に係る経年分析!I$47,"▲","-")),2)</f>
        <v>31.8</v>
      </c>
      <c r="F20" s="156">
        <f>ROUND(VALUE(SUBSTITUTE(実質収支比率等に係る経年分析!J$47,"▲","-")),2)</f>
        <v>28.97</v>
      </c>
    </row>
    <row r="21" spans="1:11" x14ac:dyDescent="0.2">
      <c r="A21" s="156" t="s">
        <v>54</v>
      </c>
      <c r="B21" s="156">
        <f>IF(ISNUMBER(VALUE(SUBSTITUTE(実質収支比率等に係る経年分析!F$49,"▲","-"))),ROUND(VALUE(SUBSTITUTE(実質収支比率等に係る経年分析!F$49,"▲","-")),2),NA())</f>
        <v>3.29</v>
      </c>
      <c r="C21" s="156">
        <f>IF(ISNUMBER(VALUE(SUBSTITUTE(実質収支比率等に係る経年分析!G$49,"▲","-"))),ROUND(VALUE(SUBSTITUTE(実質収支比率等に係る経年分析!G$49,"▲","-")),2),NA())</f>
        <v>6.78</v>
      </c>
      <c r="D21" s="156">
        <f>IF(ISNUMBER(VALUE(SUBSTITUTE(実質収支比率等に係る経年分析!H$49,"▲","-"))),ROUND(VALUE(SUBSTITUTE(実質収支比率等に係る経年分析!H$49,"▲","-")),2),NA())</f>
        <v>1.68</v>
      </c>
      <c r="E21" s="156">
        <f>IF(ISNUMBER(VALUE(SUBSTITUTE(実質収支比率等に係る経年分析!I$49,"▲","-"))),ROUND(VALUE(SUBSTITUTE(実質収支比率等に係る経年分析!I$49,"▲","-")),2),NA())</f>
        <v>1.62</v>
      </c>
      <c r="F21" s="156">
        <f>IF(ISNUMBER(VALUE(SUBSTITUTE(実質収支比率等に係る経年分析!J$49,"▲","-"))),ROUND(VALUE(SUBSTITUTE(実質収支比率等に係る経年分析!J$49,"▲","-")),2),NA())</f>
        <v>-0.45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e">
        <f>IF(連結実質赤字比率に係る赤字・黒字の構成分析!C$38="",NA(),連結実質赤字比率に係る赤字・黒字の構成分析!C$38)</f>
        <v>#N/A</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#VALUE!</v>
      </c>
      <c r="K32" s="157" t="e">
        <f>IF(ROUND(VALUE(SUBSTITUTE(連結実質赤字比率に係る赤字・黒字の構成分析!J$38,"▲", "-")), 2) &gt;= 0, ABS(ROUND(VALUE(SUBSTITUTE(連結実質赤字比率に係る赤字・黒字の構成分析!J$38,"▲", "-")), 2)), NA())</f>
        <v>#VALUE!</v>
      </c>
    </row>
    <row r="33" spans="1:16" x14ac:dyDescent="0.2">
      <c r="A33" s="157" t="str">
        <f>IF(連結実質赤字比率に係る赤字・黒字の構成分析!C$37="",NA(),連結実質赤字比率に係る赤字・黒字の構成分析!C$37)</f>
        <v>後期高齢者医療会計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0.14000000000000001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0.14000000000000001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0.09</v>
      </c>
    </row>
    <row r="34" spans="1:16" x14ac:dyDescent="0.2">
      <c r="A34" s="157" t="str">
        <f>IF(連結実質赤字比率に係る赤字・黒字の構成分析!C$36="",NA(),連結実質赤字比率に係る赤字・黒字の構成分析!C$36)</f>
        <v>介護保険会計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0.67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0.79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0.47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0.48</v>
      </c>
    </row>
    <row r="35" spans="1:16" x14ac:dyDescent="0.2">
      <c r="A35" s="157" t="str">
        <f>IF(連結実質赤字比率に係る赤字・黒字の構成分析!C$35="",NA(),連結実質赤字比率に係る赤字・黒字の構成分析!C$35)</f>
        <v>国民健康保険会計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1.46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1.08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0.84</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4.47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8.4600000000000009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5.87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5.0199999999999996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5.01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6780</v>
      </c>
      <c r="E42" s="158"/>
      <c r="F42" s="158"/>
      <c r="G42" s="158">
        <f>'実質公債費比率（分子）の構造'!L$52</f>
        <v>6560</v>
      </c>
      <c r="H42" s="158"/>
      <c r="I42" s="158"/>
      <c r="J42" s="158">
        <f>'実質公債費比率（分子）の構造'!M$52</f>
        <v>6050</v>
      </c>
      <c r="K42" s="158"/>
      <c r="L42" s="158"/>
      <c r="M42" s="158">
        <f>'実質公債費比率（分子）の構造'!N$52</f>
        <v>5520</v>
      </c>
      <c r="N42" s="158"/>
      <c r="O42" s="158"/>
      <c r="P42" s="158">
        <f>'実質公債費比率（分子）の構造'!O$52</f>
        <v>4521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53</v>
      </c>
      <c r="C44" s="158"/>
      <c r="D44" s="158"/>
      <c r="E44" s="158">
        <f>'実質公債費比率（分子）の構造'!L$50</f>
        <v>20</v>
      </c>
      <c r="F44" s="158"/>
      <c r="G44" s="158"/>
      <c r="H44" s="158">
        <f>'実質公債費比率（分子）の構造'!M$50</f>
        <v>17</v>
      </c>
      <c r="I44" s="158"/>
      <c r="J44" s="158"/>
      <c r="K44" s="158">
        <f>'実質公債費比率（分子）の構造'!N$50</f>
        <v>15</v>
      </c>
      <c r="L44" s="158"/>
      <c r="M44" s="158"/>
      <c r="N44" s="158">
        <f>'実質公債費比率（分子）の構造'!O$50</f>
        <v>14</v>
      </c>
      <c r="O44" s="158"/>
      <c r="P44" s="158"/>
    </row>
    <row r="45" spans="1:16" x14ac:dyDescent="0.2">
      <c r="A45" s="158" t="s">
        <v>63</v>
      </c>
      <c r="B45" s="158">
        <f>'実質公債費比率（分子）の構造'!K$49</f>
        <v>140</v>
      </c>
      <c r="C45" s="158"/>
      <c r="D45" s="158"/>
      <c r="E45" s="158">
        <f>'実質公債費比率（分子）の構造'!L$49</f>
        <v>142</v>
      </c>
      <c r="F45" s="158"/>
      <c r="G45" s="158"/>
      <c r="H45" s="158">
        <f>'実質公債費比率（分子）の構造'!M$49</f>
        <v>139</v>
      </c>
      <c r="I45" s="158"/>
      <c r="J45" s="158"/>
      <c r="K45" s="158">
        <f>'実質公債費比率（分子）の構造'!N$49</f>
        <v>174</v>
      </c>
      <c r="L45" s="158"/>
      <c r="M45" s="158"/>
      <c r="N45" s="158">
        <f>'実質公債費比率（分子）の構造'!O$49</f>
        <v>268</v>
      </c>
      <c r="O45" s="158"/>
      <c r="P45" s="158"/>
    </row>
    <row r="46" spans="1:16" x14ac:dyDescent="0.2">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2">
      <c r="A47" s="158" t="s">
        <v>12</v>
      </c>
      <c r="B47" s="158">
        <f>'実質公債費比率（分子）の構造'!K$47</f>
        <v>56</v>
      </c>
      <c r="C47" s="158"/>
      <c r="D47" s="158"/>
      <c r="E47" s="158">
        <f>'実質公債費比率（分子）の構造'!L$47</f>
        <v>53</v>
      </c>
      <c r="F47" s="158"/>
      <c r="G47" s="158"/>
      <c r="H47" s="158">
        <f>'実質公債費比率（分子）の構造'!M$47</f>
        <v>16</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2192</v>
      </c>
      <c r="C49" s="158"/>
      <c r="D49" s="158"/>
      <c r="E49" s="158">
        <f>'実質公債費比率（分子）の構造'!L$45</f>
        <v>2196</v>
      </c>
      <c r="F49" s="158"/>
      <c r="G49" s="158"/>
      <c r="H49" s="158">
        <f>'実質公債費比率（分子）の構造'!M$45</f>
        <v>2134</v>
      </c>
      <c r="I49" s="158"/>
      <c r="J49" s="158"/>
      <c r="K49" s="158">
        <f>'実質公債費比率（分子）の構造'!N$45</f>
        <v>2159</v>
      </c>
      <c r="L49" s="158"/>
      <c r="M49" s="158"/>
      <c r="N49" s="158">
        <f>'実質公債費比率（分子）の構造'!O$45</f>
        <v>1994</v>
      </c>
      <c r="O49" s="158"/>
      <c r="P49" s="158"/>
    </row>
    <row r="50" spans="1:16" x14ac:dyDescent="0.2">
      <c r="A50" s="158" t="s">
        <v>67</v>
      </c>
      <c r="B50" s="158" t="e">
        <f>NA()</f>
        <v>#N/A</v>
      </c>
      <c r="C50" s="158">
        <f>IF(ISNUMBER('実質公債費比率（分子）の構造'!K$53),'実質公債費比率（分子）の構造'!K$53,NA())</f>
        <v>-4339</v>
      </c>
      <c r="D50" s="158" t="e">
        <f>NA()</f>
        <v>#N/A</v>
      </c>
      <c r="E50" s="158" t="e">
        <f>NA()</f>
        <v>#N/A</v>
      </c>
      <c r="F50" s="158">
        <f>IF(ISNUMBER('実質公債費比率（分子）の構造'!L$53),'実質公債費比率（分子）の構造'!L$53,NA())</f>
        <v>-4149</v>
      </c>
      <c r="G50" s="158" t="e">
        <f>NA()</f>
        <v>#N/A</v>
      </c>
      <c r="H50" s="158" t="e">
        <f>NA()</f>
        <v>#N/A</v>
      </c>
      <c r="I50" s="158">
        <f>IF(ISNUMBER('実質公債費比率（分子）の構造'!M$53),'実質公債費比率（分子）の構造'!M$53,NA())</f>
        <v>-3744</v>
      </c>
      <c r="J50" s="158" t="e">
        <f>NA()</f>
        <v>#N/A</v>
      </c>
      <c r="K50" s="158" t="e">
        <f>NA()</f>
        <v>#N/A</v>
      </c>
      <c r="L50" s="158">
        <f>IF(ISNUMBER('実質公債費比率（分子）の構造'!N$53),'実質公債費比率（分子）の構造'!N$53,NA())</f>
        <v>-3172</v>
      </c>
      <c r="M50" s="158" t="e">
        <f>NA()</f>
        <v>#N/A</v>
      </c>
      <c r="N50" s="158" t="e">
        <f>NA()</f>
        <v>#N/A</v>
      </c>
      <c r="O50" s="158">
        <f>IF(ISNUMBER('実質公債費比率（分子）の構造'!O$53),'実質公債費比率（分子）の構造'!O$53,NA())</f>
        <v>-2245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55849</v>
      </c>
      <c r="E56" s="157"/>
      <c r="F56" s="157"/>
      <c r="G56" s="157">
        <f>'将来負担比率（分子）の構造'!J$52</f>
        <v>57065</v>
      </c>
      <c r="H56" s="157"/>
      <c r="I56" s="157"/>
      <c r="J56" s="157">
        <f>'将来負担比率（分子）の構造'!K$52</f>
        <v>53362</v>
      </c>
      <c r="K56" s="157"/>
      <c r="L56" s="157"/>
      <c r="M56" s="157">
        <f>'将来負担比率（分子）の構造'!L$52</f>
        <v>49353</v>
      </c>
      <c r="N56" s="157"/>
      <c r="O56" s="157"/>
      <c r="P56" s="157">
        <f>'将来負担比率（分子）の構造'!M$52</f>
        <v>48218</v>
      </c>
    </row>
    <row r="57" spans="1:16" x14ac:dyDescent="0.2">
      <c r="A57" s="157" t="s">
        <v>42</v>
      </c>
      <c r="B57" s="157"/>
      <c r="C57" s="157"/>
      <c r="D57" s="157">
        <f>'将来負担比率（分子）の構造'!I$51</f>
        <v>5</v>
      </c>
      <c r="E57" s="157"/>
      <c r="F57" s="157"/>
      <c r="G57" s="157">
        <f>'将来負担比率（分子）の構造'!J$51</f>
        <v>4</v>
      </c>
      <c r="H57" s="157"/>
      <c r="I57" s="157"/>
      <c r="J57" s="157">
        <f>'将来負担比率（分子）の構造'!K$51</f>
        <v>4</v>
      </c>
      <c r="K57" s="157"/>
      <c r="L57" s="157"/>
      <c r="M57" s="157">
        <f>'将来負担比率（分子）の構造'!L$51</f>
        <v>8</v>
      </c>
      <c r="N57" s="157"/>
      <c r="O57" s="157"/>
      <c r="P57" s="157">
        <f>'将来負担比率（分子）の構造'!M$51</f>
        <v>2</v>
      </c>
    </row>
    <row r="58" spans="1:16" x14ac:dyDescent="0.2">
      <c r="A58" s="157" t="s">
        <v>41</v>
      </c>
      <c r="B58" s="157"/>
      <c r="C58" s="157"/>
      <c r="D58" s="157">
        <f>'将来負担比率（分子）の構造'!I$50</f>
        <v>155266</v>
      </c>
      <c r="E58" s="157"/>
      <c r="F58" s="157"/>
      <c r="G58" s="157">
        <f>'将来負担比率（分子）の構造'!J$50</f>
        <v>166809</v>
      </c>
      <c r="H58" s="157"/>
      <c r="I58" s="157"/>
      <c r="J58" s="157">
        <f>'将来負担比率（分子）の構造'!K$50</f>
        <v>186055</v>
      </c>
      <c r="K58" s="157"/>
      <c r="L58" s="157"/>
      <c r="M58" s="157">
        <f>'将来負担比率（分子）の構造'!L$50</f>
        <v>196173</v>
      </c>
      <c r="N58" s="157"/>
      <c r="O58" s="157"/>
      <c r="P58" s="157">
        <f>'将来負担比率（分子）の構造'!M$50</f>
        <v>214658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16485</v>
      </c>
      <c r="C62" s="157"/>
      <c r="D62" s="157"/>
      <c r="E62" s="157">
        <f>'将来負担比率（分子）の構造'!J$45</f>
        <v>15633</v>
      </c>
      <c r="F62" s="157"/>
      <c r="G62" s="157"/>
      <c r="H62" s="157">
        <f>'将来負担比率（分子）の構造'!K$45</f>
        <v>15754</v>
      </c>
      <c r="I62" s="157"/>
      <c r="J62" s="157"/>
      <c r="K62" s="157">
        <f>'将来負担比率（分子）の構造'!L$45</f>
        <v>15876</v>
      </c>
      <c r="L62" s="157"/>
      <c r="M62" s="157"/>
      <c r="N62" s="157">
        <f>'将来負担比率（分子）の構造'!M$45</f>
        <v>15294</v>
      </c>
      <c r="O62" s="157"/>
      <c r="P62" s="157"/>
    </row>
    <row r="63" spans="1:16" x14ac:dyDescent="0.2">
      <c r="A63" s="157" t="s">
        <v>34</v>
      </c>
      <c r="B63" s="157">
        <f>'将来負担比率（分子）の構造'!I$44</f>
        <v>1734</v>
      </c>
      <c r="C63" s="157"/>
      <c r="D63" s="157"/>
      <c r="E63" s="157">
        <f>'将来負担比率（分子）の構造'!J$44</f>
        <v>2081</v>
      </c>
      <c r="F63" s="157"/>
      <c r="G63" s="157"/>
      <c r="H63" s="157">
        <f>'将来負担比率（分子）の構造'!K$44</f>
        <v>2556</v>
      </c>
      <c r="I63" s="157"/>
      <c r="J63" s="157"/>
      <c r="K63" s="157">
        <f>'将来負担比率（分子）の構造'!L$44</f>
        <v>2732</v>
      </c>
      <c r="L63" s="157"/>
      <c r="M63" s="157"/>
      <c r="N63" s="157">
        <f>'将来負担比率（分子）の構造'!M$44</f>
        <v>3363</v>
      </c>
      <c r="O63" s="157"/>
      <c r="P63" s="157"/>
    </row>
    <row r="64" spans="1:16" x14ac:dyDescent="0.2">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2">
      <c r="A65" s="157" t="s">
        <v>32</v>
      </c>
      <c r="B65" s="157">
        <f>'将来負担比率（分子）の構造'!I$42</f>
        <v>71</v>
      </c>
      <c r="C65" s="157"/>
      <c r="D65" s="157"/>
      <c r="E65" s="157">
        <f>'将来負担比率（分子）の構造'!J$42</f>
        <v>52</v>
      </c>
      <c r="F65" s="157"/>
      <c r="G65" s="157"/>
      <c r="H65" s="157">
        <f>'将来負担比率（分子）の構造'!K$42</f>
        <v>35</v>
      </c>
      <c r="I65" s="157"/>
      <c r="J65" s="157"/>
      <c r="K65" s="157">
        <f>'将来負担比率（分子）の構造'!L$42</f>
        <v>197</v>
      </c>
      <c r="L65" s="157"/>
      <c r="M65" s="157"/>
      <c r="N65" s="157">
        <f>'将来負担比率（分子）の構造'!M$42</f>
        <v>365</v>
      </c>
      <c r="O65" s="157"/>
      <c r="P65" s="157"/>
    </row>
    <row r="66" spans="1:16" x14ac:dyDescent="0.2">
      <c r="A66" s="157" t="s">
        <v>31</v>
      </c>
      <c r="B66" s="157">
        <f>'将来負担比率（分子）の構造'!I$41</f>
        <v>26469</v>
      </c>
      <c r="C66" s="157"/>
      <c r="D66" s="157"/>
      <c r="E66" s="157">
        <f>'将来負担比率（分子）の構造'!J$41</f>
        <v>24812</v>
      </c>
      <c r="F66" s="157"/>
      <c r="G66" s="157"/>
      <c r="H66" s="157">
        <f>'将来負担比率（分子）の構造'!K$41</f>
        <v>23801</v>
      </c>
      <c r="I66" s="157"/>
      <c r="J66" s="157"/>
      <c r="K66" s="157">
        <f>'将来負担比率（分子）の構造'!L$41</f>
        <v>25103</v>
      </c>
      <c r="L66" s="157"/>
      <c r="M66" s="157"/>
      <c r="N66" s="157">
        <f>'将来負担比率（分子）の構造'!M$41</f>
        <v>29571</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42600</v>
      </c>
      <c r="C72" s="161">
        <f>基金残高に係る経年分析!G55</f>
        <v>45625</v>
      </c>
      <c r="D72" s="161">
        <f>基金残高に係る経年分析!H55</f>
        <v>44449</v>
      </c>
    </row>
    <row r="73" spans="1:16" x14ac:dyDescent="0.2">
      <c r="A73" s="160" t="s">
        <v>74</v>
      </c>
      <c r="B73" s="161">
        <f>基金残高に係る経年分析!F56</f>
        <v>3110</v>
      </c>
      <c r="C73" s="161">
        <f>基金残高に係る経年分析!G56</f>
        <v>3124</v>
      </c>
      <c r="D73" s="161">
        <f>基金残高に係る経年分析!H56</f>
        <v>3146</v>
      </c>
    </row>
    <row r="74" spans="1:16" x14ac:dyDescent="0.2">
      <c r="A74" s="160" t="s">
        <v>75</v>
      </c>
      <c r="B74" s="161">
        <f>基金残高に係る経年分析!F57</f>
        <v>125643</v>
      </c>
      <c r="C74" s="161">
        <f>基金残高に係る経年分析!G57</f>
        <v>137365</v>
      </c>
      <c r="D74" s="161">
        <f>基金残高に係る経年分析!H57</f>
        <v>157308</v>
      </c>
    </row>
  </sheetData>
  <sheetProtection algorithmName="SHA-512" hashValue="nkZNoNHzhdV5I/LbWg90vOuAG0QCdOSJg6WkqyPn4U0RLOU9qRxEwjDw4ZbywxEyDuGAXtjHVpjL22ahA4cr4g==" saltValue="ErAzCDAfLv49lNzMTEM0L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尾﨑　就平_江東区</cp:lastModifiedBy>
  <cp:lastPrinted>2026-03-06T07:30:53Z</cp:lastPrinted>
  <dcterms:created xsi:type="dcterms:W3CDTF">2026-02-23T05:49:08Z</dcterms:created>
  <dcterms:modified xsi:type="dcterms:W3CDTF">2026-09-24T01:45:26Z</dcterms:modified>
  <cp:category/>
</cp:coreProperties>
</file>