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31B3FFBB-4907-41A9-9896-4428F047A53E}"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BE34"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CO34" i="10" l="1"/>
  <c r="CO35" i="10" s="1"/>
  <c r="CO36" i="10" s="1"/>
</calcChain>
</file>

<file path=xl/sharedStrings.xml><?xml version="1.0" encoding="utf-8"?>
<sst xmlns="http://schemas.openxmlformats.org/spreadsheetml/2006/main" count="1158" uniqueCount="563">
  <si>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</si>
  <si>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</si>
  <si>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</si>
  <si>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</si>
  <si>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</si>
  <si>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</si>
  <si>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</si>
  <si>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</si>
  <si>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</si>
  <si>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</si>
  <si>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</si>
  <si>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</si>
  <si>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</si>
  <si>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</si>
  <si>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</si>
  <si>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</si>
  <si>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</si>
  <si>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</si>
  <si>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</si>
  <si>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</si>
  <si>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</si>
  <si>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</si>
  <si>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</si>
  <si>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</si>
  <si>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</si>
  <si>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</si>
  <si>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</si>
  <si>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</si>
  <si>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</si>
  <si>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</si>
  <si>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</si>
  <si>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</si>
  <si>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</si>
  <si>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</si>
  <si>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</si>
  <si>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</si>
  <si>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</si>
  <si>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</si>
  <si>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</si>
  <si>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</si>
  <si>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</si>
  <si>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</si>
  <si>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</si>
  <si>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</si>
  <si>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</si>
  <si>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</si>
  <si>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</si>
  <si>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</si>
  <si>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</si>
  <si>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</si>
  <si>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</si>
  <si>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</si>
  <si>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</si>
  <si>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</si>
  <si>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</si>
  <si>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</si>
  <si>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</si>
  <si>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</si>
  <si>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</si>
  <si>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</si>
  <si>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</si>
  <si>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</si>
  <si>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</si>
  <si>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</si>
  <si>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</si>
  <si>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</si>
  <si>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</si>
  <si>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</si>
  <si>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</si>
  <si>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</si>
  <si>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</si>
  <si>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</si>
  <si>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</si>
  <si>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</si>
  <si>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</si>
  <si>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</si>
  <si>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</si>
  <si>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</si>
  <si>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</si>
  <si>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</si>
  <si>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</si>
  <si>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</si>
  <si>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</si>
  <si>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</si>
  <si>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</si>
  <si>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</si>
  <si>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</si>
  <si>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</si>
  <si>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</si>
  <si>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</si>
  <si>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</si>
  <si>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</si>
  <si>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</si>
  <si>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</si>
  <si>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江東区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</si>
  <si>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</si>
  <si>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</si>
  <si>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</si>
  <si>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</si>
  <si>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</si>
  <si>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</si>
  <si>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</si>
  <si>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</si>
  <si>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</si>
  <si>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</si>
  <si>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</si>
  <si>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</si>
  <si>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</si>
  <si>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</si>
  <si>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</si>
  <si>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</si>
  <si>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</si>
  <si>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</si>
  <si>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</si>
  <si>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</si>
  <si>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</si>
  <si>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</si>
  <si>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</si>
  <si>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</si>
  <si>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</si>
  <si>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</si>
  <si>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</si>
  <si>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</si>
  <si>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</si>
  <si>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</si>
  <si>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</si>
  <si>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</si>
  <si>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</si>
  <si>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</si>
  <si>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</si>
  <si>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</si>
  <si>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</si>
  <si>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</si>
  <si>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</si>
  <si>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</si>
  <si>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</si>
  <si>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</si>
  <si>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</si>
  <si>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</si>
  <si>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</si>
  <si>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</si>
  <si>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</si>
  <si>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</si>
  <si>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</si>
  <si>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</si>
  <si>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</si>
  <si>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</si>
  <si>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</si>
  <si>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</si>
  <si>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</si>
  <si>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</si>
  <si>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</si>
  <si>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</si>
  <si>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</si>
  <si>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</si>
  <si>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</si>
  <si>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</si>
  <si>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</si>
  <si>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</si>
  <si>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</si>
  <si>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</si>
  <si>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</si>
  <si>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</si>
  <si>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</si>
  <si>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</si>
  <si>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</si>
  <si>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</si>
  <si>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</si>
  <si>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</si>
  <si>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</si>
  <si>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</si>
  <si>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</si>
  <si>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</si>
  <si>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</si>
  <si>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</si>
  <si>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</si>
  <si>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</si>
  <si>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</si>
  <si>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</si>
  <si>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</si>
  <si>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</si>
  <si>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</si>
  <si>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</si>
  <si>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</si>
  <si>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</si>
  <si>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</si>
  <si>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</si>
  <si>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</si>
  <si>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</si>
  <si>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</si>
  <si>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</si>
  <si>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</si>
  <si>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</si>
  <si>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</si>
  <si>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</si>
  <si>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</si>
  <si>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</si>
  <si>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</si>
  <si>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</si>
  <si>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</si>
  <si>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</si>
  <si>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</si>
  <si>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</si>
  <si>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東京都江東区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</si>
  <si>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</si>
  <si>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</si>
  <si>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</si>
  <si>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</si>
  <si>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</si>
  <si>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</si>
  <si>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</si>
  <si>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</si>
  <si>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</si>
  <si>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</si>
  <si>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</si>
  <si>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</si>
  <si>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</si>
  <si>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</si>
  <si>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</si>
  <si>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</si>
  <si>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</si>
  <si>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</si>
  <si>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</si>
  <si>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</si>
  <si>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</si>
  <si>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</si>
  <si>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</si>
  <si>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</si>
  <si>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</si>
  <si>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</si>
  <si>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</si>
  <si>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</si>
  <si>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</si>
  <si>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</si>
  <si>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</si>
  <si>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</si>
  <si>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</si>
  <si>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</si>
  <si>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</si>
  <si>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</si>
  <si>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</si>
  <si>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</si>
  <si>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</si>
  <si>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</si>
  <si>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</si>
  <si>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</si>
  <si>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</si>
  <si>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</si>
  <si>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</si>
  <si>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</si>
  <si>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</si>
  <si>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</si>
  <si>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</si>
  <si>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</si>
  <si>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</si>
  <si>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</si>
  <si>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</si>
  <si>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</si>
  <si>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</si>
  <si>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</si>
  <si>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</si>
  <si>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</si>
  <si>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</si>
  <si>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</si>
  <si>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</si>
  <si>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</si>
  <si>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</si>
  <si>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</si>
  <si>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</si>
  <si>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</si>
  <si>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</si>
  <si>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</si>
  <si>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</si>
  <si>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</si>
  <si>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</si>
  <si>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</si>
  <si>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</si>
  <si>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</si>
  <si>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</si>
  <si>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</si>
  <si>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</si>
  <si>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</si>
  <si>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</si>
  <si>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</si>
  <si>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</si>
  <si>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</si>
  <si>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</si>
  <si>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</si>
  <si>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</si>
  <si>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</si>
  <si>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</si>
  <si>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</si>
  <si>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</si>
  <si>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</si>
  <si>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</si>
  <si>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</si>
  <si>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</si>
  <si>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</si>
  <si>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</si>
  <si>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</si>
  <si>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</si>
  <si>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</si>
  <si>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</si>
  <si>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</si>
  <si>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</si>
  <si>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</si>
  <si>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</si>
  <si>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</si>
  <si>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</si>
  <si>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</si>
  <si>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</si>
  <si>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</si>
  <si>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</si>
  <si>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</si>
  <si>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</si>
  <si>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</si>
  <si>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</si>
  <si>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</si>
  <si>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</si>
  <si>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</si>
  <si>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</si>
  <si>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</si>
  <si>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</si>
  <si>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</si>
  <si>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</si>
  <si>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</si>
  <si>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</si>
  <si>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</si>
  <si>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</si>
  <si>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</si>
  <si>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</si>
  <si>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</si>
  <si>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</si>
  <si>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</si>
  <si>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</si>
  <si>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</si>
  <si>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</si>
  <si>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</si>
  <si>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</si>
  <si>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</si>
  <si>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</si>
  <si>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</si>
  <si>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</si>
  <si>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</si>
  <si>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</si>
  <si>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</si>
  <si>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</si>
  <si>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</si>
  <si>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</si>
  <si>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</si>
  <si>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</si>
  <si>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</si>
  <si>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</si>
  <si>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</si>
  <si>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東京都江東区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</si>
  <si>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</si>
  <si>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</si>
  <si>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</si>
  <si>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</si>
  <si>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</si>
  <si>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</si>
  <si>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</si>
  <si>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</si>
  <si>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</si>
  <si>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</si>
  <si>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</si>
  <si>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</si>
  <si>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</si>
  <si>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</si>
  <si>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</si>
  <si>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</si>
  <si>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</si>
  <si>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</si>
  <si>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</si>
  <si>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</si>
  <si>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</si>
  <si>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</si>
  <si>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</si>
  <si>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</si>
  <si>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</si>
  <si>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</si>
  <si>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</si>
  <si>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</si>
  <si>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</si>
  <si>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</si>
  <si>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</si>
  <si>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</si>
  <si>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</si>
  <si>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</si>
  <si>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</si>
  <si>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</si>
  <si>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</si>
  <si>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</si>
  <si>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</si>
  <si>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</si>
  <si>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</si>
  <si>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</si>
  <si>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</si>
  <si>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</si>
  <si>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</si>
  <si>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</si>
  <si>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</si>
  <si>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</si>
  <si>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</si>
  <si>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</si>
  <si>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</si>
  <si>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</si>
  <si>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</si>
  <si>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</si>
  <si>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</si>
  <si>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</si>
  <si>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</si>
  <si>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</si>
  <si>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</si>
  <si>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</si>
  <si>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</si>
  <si>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</si>
  <si>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</si>
  <si>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</si>
  <si>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</si>
  <si>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</si>
  <si>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</si>
  <si>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</si>
  <si>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</si>
  <si>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</si>
  <si>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</si>
  <si>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</si>
  <si>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</si>
  <si>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</si>
  <si>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</si>
  <si>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</si>
  <si>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</si>
  <si>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</si>
  <si>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</si>
  <si>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</si>
  <si>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</si>
  <si>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</si>
  <si>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</si>
  <si>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</si>
  <si>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</si>
  <si>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</si>
  <si>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</si>
  <si>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</si>
  <si>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</si>
  <si>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</si>
  <si>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</si>
  <si>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</si>
  <si>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</si>
  <si>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</si>
  <si>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</si>
  <si>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</si>
  <si>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</si>
  <si>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</si>
  <si>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</si>
  <si>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</si>
  <si>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</si>
  <si>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</si>
  <si>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</si>
  <si>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</si>
  <si>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</si>
  <si>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</si>
  <si>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</si>
  <si>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</si>
  <si>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</si>
  <si>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</si>
  <si>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</si>
  <si>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</si>
  <si>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</si>
  <si>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</si>
  <si>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</si>
  <si>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</si>
  <si>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</si>
  <si>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</si>
  <si>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</si>
  <si>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</si>
  <si>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</si>
  <si>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</si>
  <si>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</si>
  <si>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</si>
  <si>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</si>
  <si>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</si>
  <si>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</si>
  <si>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</si>
  <si>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</si>
  <si>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</si>
  <si>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</si>
  <si>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</si>
  <si>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</si>
  <si>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</si>
  <si>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</si>
  <si>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</si>
  <si>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</si>
  <si>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</si>
  <si>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</si>
  <si>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</si>
  <si>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</si>
  <si>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</si>
  <si>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</si>
  <si>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</si>
  <si>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</si>
  <si>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</si>
  <si>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</si>
  <si>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</si>
  <si>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</si>
  <si>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</si>
  <si>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</si>
  <si>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</si>
  <si>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</si>
  <si>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</si>
  <si>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</si>
  <si>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</si>
  <si>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</si>
  <si>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</si>
  <si>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</si>
  <si>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</si>
  <si>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</si>
  <si>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</si>
  <si>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</si>
  <si>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</si>
  <si>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</si>
  <si>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</si>
  <si>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</si>
  <si>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</si>
  <si>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</si>
  <si>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</si>
  <si>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</si>
  <si>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</si>
  <si>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国民健康保険会計</t>
  </si>
  <si>
    <t>介護保険会計</t>
  </si>
  <si>
    <t>後期高齢者医療会計</t>
  </si>
  <si>
    <t>その他会計（赤字）</t>
  </si>
  <si>
    <t>その他会計（黒字）</t>
  </si>
  <si>
    <t>R01</t>
    <phoneticPr fontId="5"/>
  </si>
  <si>
    <t>R02</t>
    <phoneticPr fontId="5"/>
  </si>
  <si>
    <t>R03</t>
    <phoneticPr fontId="5"/>
  </si>
  <si>
    <t>R04</t>
    <phoneticPr fontId="5"/>
  </si>
  <si>
    <t>R05</t>
    <phoneticPr fontId="5"/>
  </si>
  <si>
    <t>特別区人事・厚生事務組合</t>
    <rPh sb="0" eb="5">
      <t>トクベツクジンジ</t>
    </rPh>
    <rPh sb="6" eb="12">
      <t>コウセイジムクミアイ</t>
    </rPh>
    <phoneticPr fontId="2"/>
  </si>
  <si>
    <t>特別区競馬組合</t>
    <rPh sb="0" eb="3">
      <t>トクベツク</t>
    </rPh>
    <rPh sb="3" eb="5">
      <t>ケイバ</t>
    </rPh>
    <rPh sb="5" eb="7">
      <t>クミアイ</t>
    </rPh>
    <phoneticPr fontId="2"/>
  </si>
  <si>
    <t>東京二十三区清掃一部事務組合</t>
    <rPh sb="0" eb="2">
      <t>トウキョウ</t>
    </rPh>
    <rPh sb="2" eb="6">
      <t>ニジュウサンク</t>
    </rPh>
    <rPh sb="6" eb="10">
      <t>セイソウイチブ</t>
    </rPh>
    <rPh sb="10" eb="14">
      <t>ジムクミアイ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</si>
  <si>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</si>
  <si>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20">
      <t>コウキコウレイシャ</t>
    </rPh>
    <rPh sb="20" eb="22">
      <t>イリョウ</t>
    </rPh>
    <rPh sb="22" eb="26">
      <t>トクベツカイケイ</t>
    </rPh>
    <phoneticPr fontId="2"/>
  </si>
  <si>
    <t>江東区文化コミュニティ財団</t>
    <rPh sb="0" eb="3">
      <t>コウトウク</t>
    </rPh>
    <rPh sb="3" eb="5">
      <t>ブンカ</t>
    </rPh>
    <rPh sb="11" eb="13">
      <t>ザイダン</t>
    </rPh>
    <phoneticPr fontId="2"/>
  </si>
  <si>
    <t>江東区健康スポーツ公社</t>
    <rPh sb="0" eb="3">
      <t>コウトウク</t>
    </rPh>
    <rPh sb="3" eb="5">
      <t>ケンコウ</t>
    </rPh>
    <rPh sb="9" eb="11">
      <t>コウシャ</t>
    </rPh>
    <phoneticPr fontId="2"/>
  </si>
  <si>
    <t>江東区土地開発公社</t>
    <rPh sb="0" eb="3">
      <t>コウトウク</t>
    </rPh>
    <rPh sb="3" eb="7">
      <t>トチカイハツ</t>
    </rPh>
    <rPh sb="7" eb="9">
      <t>コウシャ</t>
    </rPh>
    <phoneticPr fontId="2"/>
  </si>
  <si>
    <t>法適用</t>
    <rPh sb="0" eb="1">
      <t>ホウ</t>
    </rPh>
    <rPh sb="1" eb="3">
      <t>テキヨウ</t>
    </rPh>
    <phoneticPr fontId="6"/>
  </si>
  <si>
    <t>地下鉄8号線建設等基金</t>
    <rPh sb="0" eb="3">
      <t>チカテツ</t>
    </rPh>
    <rPh sb="4" eb="6">
      <t>ゴウセン</t>
    </rPh>
    <rPh sb="6" eb="9">
      <t>ケンセツトウ</t>
    </rPh>
    <rPh sb="9" eb="11">
      <t>キキン</t>
    </rPh>
    <phoneticPr fontId="2"/>
  </si>
  <si>
    <t>公共施設建設基金</t>
    <rPh sb="0" eb="4">
      <t>コウキョウシセツ</t>
    </rPh>
    <rPh sb="4" eb="6">
      <t>ケンセツ</t>
    </rPh>
    <rPh sb="6" eb="8">
      <t>キキン</t>
    </rPh>
    <phoneticPr fontId="5"/>
  </si>
  <si>
    <t>学校施設改築等基金</t>
    <rPh sb="0" eb="4">
      <t>ガッコウシセツ</t>
    </rPh>
    <rPh sb="4" eb="7">
      <t>カイチクトウ</t>
    </rPh>
    <rPh sb="7" eb="9">
      <t>キキン</t>
    </rPh>
    <phoneticPr fontId="2"/>
  </si>
  <si>
    <t>防災基金</t>
    <rPh sb="0" eb="4">
      <t>ボウサイキキン</t>
    </rPh>
    <phoneticPr fontId="2"/>
  </si>
  <si>
    <t>エコ・リサイクル基金</t>
    <rPh sb="8" eb="10">
      <t>キキン</t>
    </rPh>
    <phoneticPr fontId="2"/>
  </si>
  <si>
    <t>〇</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</si>
  <si>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</si>
  <si>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</si>
  <si>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将来負担比率については、充当可能な基金が将来負担額を上回るため、「－」となっており、他の類似団体と同じである。
有形固定資産減価償却率は、インフラ資産が老朽化していることや、公共建築物についても昭和40年代から50年代にかけて建設を行った学校等があり、半数以上が建築後30年以上経過している状況である。将来世代への負担を先送りにしないため、充当可能基金の残高確保に努めるとともに、計画的に活用を図っていく。</t>
    <rPh sb="0" eb="6">
      <t>ショウライフタンヒリツ</t>
    </rPh>
    <rPh sb="12" eb="14">
      <t>ジュウトウ</t>
    </rPh>
    <rPh sb="14" eb="16">
      <t>カノウ</t>
    </rPh>
    <rPh sb="17" eb="19">
      <t>キキン</t>
    </rPh>
    <rPh sb="20" eb="22">
      <t>ショウライ</t>
    </rPh>
    <rPh sb="22" eb="25">
      <t>フタンガク</t>
    </rPh>
    <rPh sb="26" eb="28">
      <t>ウワマワ</t>
    </rPh>
    <rPh sb="42" eb="43">
      <t>ホカ</t>
    </rPh>
    <rPh sb="44" eb="48">
      <t>ルイジダンタイ</t>
    </rPh>
    <rPh sb="49" eb="50">
      <t>オナ</t>
    </rPh>
    <rPh sb="56" eb="62">
      <t>ユウケイコテイシサン</t>
    </rPh>
    <rPh sb="62" eb="67">
      <t>ゲンカショウキャクリツ</t>
    </rPh>
    <rPh sb="73" eb="75">
      <t>シサン</t>
    </rPh>
    <rPh sb="76" eb="79">
      <t>ロウキュウカ</t>
    </rPh>
    <rPh sb="87" eb="92">
      <t>コウキョウケンチクブツ</t>
    </rPh>
    <rPh sb="97" eb="99">
      <t>ショウワ</t>
    </rPh>
    <rPh sb="101" eb="103">
      <t>ネンダイ</t>
    </rPh>
    <rPh sb="107" eb="109">
      <t>ネンダイ</t>
    </rPh>
    <rPh sb="113" eb="115">
      <t>ケンセツ</t>
    </rPh>
    <rPh sb="116" eb="117">
      <t>オコナ</t>
    </rPh>
    <rPh sb="119" eb="122">
      <t>ガッコウトウ</t>
    </rPh>
    <rPh sb="126" eb="130">
      <t>ハンスウイジョウ</t>
    </rPh>
    <rPh sb="131" eb="134">
      <t>ケンチクゴ</t>
    </rPh>
    <rPh sb="136" eb="137">
      <t>ネン</t>
    </rPh>
    <rPh sb="137" eb="139">
      <t>イジョウ</t>
    </rPh>
    <rPh sb="139" eb="141">
      <t>ケイカ</t>
    </rPh>
    <rPh sb="145" eb="147">
      <t>ジョウキョウ</t>
    </rPh>
    <rPh sb="151" eb="155">
      <t>ショウライセダイ</t>
    </rPh>
    <rPh sb="157" eb="159">
      <t>フタン</t>
    </rPh>
    <rPh sb="160" eb="162">
      <t>サキオク</t>
    </rPh>
    <rPh sb="170" eb="172">
      <t>ジュウトウ</t>
    </rPh>
    <rPh sb="172" eb="174">
      <t>カノウ</t>
    </rPh>
    <rPh sb="174" eb="176">
      <t>キキン</t>
    </rPh>
    <rPh sb="177" eb="181">
      <t>ザンダカカクホ</t>
    </rPh>
    <rPh sb="182" eb="183">
      <t>ツト</t>
    </rPh>
    <rPh sb="190" eb="193">
      <t>ケイカクテキ</t>
    </rPh>
    <rPh sb="194" eb="196">
      <t>カツヨウ</t>
    </rPh>
    <rPh sb="197" eb="198">
      <t>ハカ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</si>
  <si>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</si>
  <si>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</si>
  <si>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</si>
  <si>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</si>
  <si>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</si>
  <si>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</si>
  <si>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将来負担比率については、充当可能な基金が将来負担額を上回るため、「－」となっており、他の類似団体と同じである。
実質公債費比率は、公債費等が、公債費等に係る基準財政需要額算入相当額を下回っているため、マイナス指数となっており、健全段階に位置している。今後も、後年度負担を考慮のうえ、公共施設整備及び計画的改築など、適債事業については、起債の活用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</si>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</sst>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DF409D7-40D6-458A-BC17-D7F389716D7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743C-4D0D-B495-56BB89C45CB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36725</c:v>
                </c:pt>
                <c:pt idx="1">
                  <c:v>30776</c:v>
                </c:pt>
                <c:pt idx="2">
                  <c:v>36683</c:v>
                </c:pt>
                <c:pt idx="3">
                  <c:v>33983</c:v>
                </c:pt>
                <c:pt idx="4">
                  <c:v>32368</c:v>
                </c:pt>
              </c:numCache>
            </c:numRef>
          </c:val>
          <c:smooth val="0"/>
          <c:extLst>
            <c:ext xmlns:c16="http://schemas.microsoft.com/office/drawing/2014/chart" uri="{C3380CC4-5D6E-409C-BE32-E72D297353CC}">
              <c16:uniqueId val="{00000001-743C-4D0D-B495-56BB89C45CB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3.91</c:v>
                </c:pt>
                <c:pt idx="1">
                  <c:v>4.47</c:v>
                </c:pt>
                <c:pt idx="2">
                  <c:v>8.4600000000000009</c:v>
                </c:pt>
                <c:pt idx="3">
                  <c:v>5.87</c:v>
                </c:pt>
                <c:pt idx="4">
                  <c:v>5.0199999999999996</c:v>
                </c:pt>
              </c:numCache>
            </c:numRef>
          </c:val>
          <c:extLst>
            <c:ext xmlns:c16="http://schemas.microsoft.com/office/drawing/2014/chart" uri="{C3380CC4-5D6E-409C-BE32-E72D297353CC}">
              <c16:uniqueId val="{00000000-BE3B-4F65-97FE-1D9E59850D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23.48</c:v>
                </c:pt>
                <c:pt idx="1">
                  <c:v>26.83</c:v>
                </c:pt>
                <c:pt idx="2">
                  <c:v>28.89</c:v>
                </c:pt>
                <c:pt idx="3">
                  <c:v>31.6</c:v>
                </c:pt>
                <c:pt idx="4">
                  <c:v>31.8</c:v>
                </c:pt>
              </c:numCache>
            </c:numRef>
          </c:val>
          <c:extLst>
            <c:ext xmlns:c16="http://schemas.microsoft.com/office/drawing/2014/chart" uri="{C3380CC4-5D6E-409C-BE32-E72D297353CC}">
              <c16:uniqueId val="{00000001-BE3B-4F65-97FE-1D9E59850D2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1.97</c:v>
                </c:pt>
                <c:pt idx="1">
                  <c:v>3.29</c:v>
                </c:pt>
                <c:pt idx="2">
                  <c:v>6.78</c:v>
                </c:pt>
                <c:pt idx="3">
                  <c:v>1.68</c:v>
                </c:pt>
                <c:pt idx="4">
                  <c:v>1.62</c:v>
                </c:pt>
              </c:numCache>
            </c:numRef>
          </c:val>
          <c:smooth val="0"/>
          <c:extLst>
            <c:ext xmlns:c16="http://schemas.microsoft.com/office/drawing/2014/chart" uri="{C3380CC4-5D6E-409C-BE32-E72D297353CC}">
              <c16:uniqueId val="{00000002-BE3B-4F65-97FE-1D9E59850D2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92-4750-ADFA-49021CBDE8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92-4750-ADFA-49021CBDE80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92-4750-ADFA-49021CBDE80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D92-4750-ADFA-49021CBDE80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D92-4750-ADFA-49021CBDE803}"/>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2D92-4750-ADFA-49021CBDE803}"/>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0.08</c:v>
                </c:pt>
                <c:pt idx="2">
                  <c:v>#N/A</c:v>
                </c:pt>
                <c:pt idx="3">
                  <c:v>0.14000000000000001</c:v>
                </c:pt>
                <c:pt idx="4">
                  <c:v>#N/A</c:v>
                </c:pt>
                <c:pt idx="5">
                  <c:v>0.11</c:v>
                </c:pt>
                <c:pt idx="6">
                  <c:v>#N/A</c:v>
                </c:pt>
                <c:pt idx="7">
                  <c:v>0.14000000000000001</c:v>
                </c:pt>
                <c:pt idx="8">
                  <c:v>#N/A</c:v>
                </c:pt>
                <c:pt idx="9">
                  <c:v>0.1</c:v>
                </c:pt>
              </c:numCache>
            </c:numRef>
          </c:val>
          <c:extLst>
            <c:ext xmlns:c16="http://schemas.microsoft.com/office/drawing/2014/chart" uri="{C3380CC4-5D6E-409C-BE32-E72D297353CC}">
              <c16:uniqueId val="{00000006-2D92-4750-ADFA-49021CBDE803}"/>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0.46</c:v>
                </c:pt>
                <c:pt idx="2">
                  <c:v>#N/A</c:v>
                </c:pt>
                <c:pt idx="3">
                  <c:v>0.67</c:v>
                </c:pt>
                <c:pt idx="4">
                  <c:v>#N/A</c:v>
                </c:pt>
                <c:pt idx="5">
                  <c:v>0.79</c:v>
                </c:pt>
                <c:pt idx="6">
                  <c:v>#N/A</c:v>
                </c:pt>
                <c:pt idx="7">
                  <c:v>0.7</c:v>
                </c:pt>
                <c:pt idx="8">
                  <c:v>#N/A</c:v>
                </c:pt>
                <c:pt idx="9">
                  <c:v>0.47</c:v>
                </c:pt>
              </c:numCache>
            </c:numRef>
          </c:val>
          <c:extLst>
            <c:ext xmlns:c16="http://schemas.microsoft.com/office/drawing/2014/chart" uri="{C3380CC4-5D6E-409C-BE32-E72D297353CC}">
              <c16:uniqueId val="{00000007-2D92-4750-ADFA-49021CBDE803}"/>
            </c:ext>
          </c:extLst>
        </c:ser>
        <c:ser>
          <c:idx val="8"/>
          <c:order val="8"/>
          <c:tx>
            <c:strRef>
              <c:f>データシート!$A$35</c:f>
              <c:strCache>
                <c:ptCount val="1"/>
                <c:pt idx="0">
                  <c:v>国民健康保険会計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0.78</c:v>
                </c:pt>
                <c:pt idx="2">
                  <c:v>#N/A</c:v>
                </c:pt>
                <c:pt idx="3">
                  <c:v>1.46</c:v>
                </c:pt>
                <c:pt idx="4">
                  <c:v>#N/A</c:v>
                </c:pt>
                <c:pt idx="5">
                  <c:v>1.17</c:v>
                </c:pt>
                <c:pt idx="6">
                  <c:v>#N/A</c:v>
                </c:pt>
                <c:pt idx="7">
                  <c:v>1.08</c:v>
                </c:pt>
                <c:pt idx="8">
                  <c:v>#N/A</c:v>
                </c:pt>
                <c:pt idx="9">
                  <c:v>1.04</c:v>
                </c:pt>
              </c:numCache>
            </c:numRef>
          </c:val>
          <c:extLst>
            <c:ext xmlns:c16="http://schemas.microsoft.com/office/drawing/2014/chart" uri="{C3380CC4-5D6E-409C-BE32-E72D297353CC}">
              <c16:uniqueId val="{00000008-2D92-4750-ADFA-49021CBDE80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3.9</c:v>
                </c:pt>
                <c:pt idx="2">
                  <c:v>#N/A</c:v>
                </c:pt>
                <c:pt idx="3">
                  <c:v>4.47</c:v>
                </c:pt>
                <c:pt idx="4">
                  <c:v>#N/A</c:v>
                </c:pt>
                <c:pt idx="5">
                  <c:v>8.4600000000000009</c:v>
                </c:pt>
                <c:pt idx="6">
                  <c:v>#N/A</c:v>
                </c:pt>
                <c:pt idx="7">
                  <c:v>5.87</c:v>
                </c:pt>
                <c:pt idx="8">
                  <c:v>#N/A</c:v>
                </c:pt>
                <c:pt idx="9">
                  <c:v>5.0199999999999996</c:v>
                </c:pt>
              </c:numCache>
            </c:numRef>
          </c:val>
          <c:extLst>
            <c:ext xmlns:c16="http://schemas.microsoft.com/office/drawing/2014/chart" uri="{C3380CC4-5D6E-409C-BE32-E72D297353CC}">
              <c16:uniqueId val="{00000009-2D92-4750-ADFA-49021CBDE8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6875</c:v>
                </c:pt>
                <c:pt idx="5">
                  <c:v>6780</c:v>
                </c:pt>
                <c:pt idx="8">
                  <c:v>6560</c:v>
                </c:pt>
                <c:pt idx="11">
                  <c:v>6050</c:v>
                </c:pt>
                <c:pt idx="14">
                  <c:v>5520</c:v>
                </c:pt>
              </c:numCache>
            </c:numRef>
          </c:val>
          <c:extLst>
            <c:ext xmlns:c16="http://schemas.microsoft.com/office/drawing/2014/chart" uri="{C3380CC4-5D6E-409C-BE32-E72D297353CC}">
              <c16:uniqueId val="{00000000-F46F-4CE6-BCBC-A2C792C8AC1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46F-4CE6-BCBC-A2C792C8AC1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53</c:v>
                </c:pt>
                <c:pt idx="3">
                  <c:v>53</c:v>
                </c:pt>
                <c:pt idx="6">
                  <c:v>20</c:v>
                </c:pt>
                <c:pt idx="9">
                  <c:v>17</c:v>
                </c:pt>
                <c:pt idx="12">
                  <c:v>15</c:v>
                </c:pt>
              </c:numCache>
            </c:numRef>
          </c:val>
          <c:extLst>
            <c:ext xmlns:c16="http://schemas.microsoft.com/office/drawing/2014/chart" uri="{C3380CC4-5D6E-409C-BE32-E72D297353CC}">
              <c16:uniqueId val="{00000002-F46F-4CE6-BCBC-A2C792C8AC1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121</c:v>
                </c:pt>
                <c:pt idx="3">
                  <c:v>140</c:v>
                </c:pt>
                <c:pt idx="6">
                  <c:v>142</c:v>
                </c:pt>
                <c:pt idx="9">
                  <c:v>139</c:v>
                </c:pt>
                <c:pt idx="12">
                  <c:v>174</c:v>
                </c:pt>
              </c:numCache>
            </c:numRef>
          </c:val>
          <c:extLst>
            <c:ext xmlns:c16="http://schemas.microsoft.com/office/drawing/2014/chart" uri="{C3380CC4-5D6E-409C-BE32-E72D297353CC}">
              <c16:uniqueId val="{00000003-F46F-4CE6-BCBC-A2C792C8AC1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46F-4CE6-BCBC-A2C792C8AC1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60</c:v>
                </c:pt>
                <c:pt idx="3">
                  <c:v>56</c:v>
                </c:pt>
                <c:pt idx="6">
                  <c:v>53</c:v>
                </c:pt>
                <c:pt idx="9">
                  <c:v>16</c:v>
                </c:pt>
                <c:pt idx="12">
                  <c:v>0</c:v>
                </c:pt>
              </c:numCache>
            </c:numRef>
          </c:val>
          <c:extLst>
            <c:ext xmlns:c16="http://schemas.microsoft.com/office/drawing/2014/chart" uri="{C3380CC4-5D6E-409C-BE32-E72D297353CC}">
              <c16:uniqueId val="{00000005-F46F-4CE6-BCBC-A2C792C8AC1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46F-4CE6-BCBC-A2C792C8AC1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2202</c:v>
                </c:pt>
                <c:pt idx="3">
                  <c:v>2192</c:v>
                </c:pt>
                <c:pt idx="6">
                  <c:v>2196</c:v>
                </c:pt>
                <c:pt idx="9">
                  <c:v>2134</c:v>
                </c:pt>
                <c:pt idx="12">
                  <c:v>2159</c:v>
                </c:pt>
              </c:numCache>
            </c:numRef>
          </c:val>
          <c:extLst>
            <c:ext xmlns:c16="http://schemas.microsoft.com/office/drawing/2014/chart" uri="{C3380CC4-5D6E-409C-BE32-E72D297353CC}">
              <c16:uniqueId val="{00000007-F46F-4CE6-BCBC-A2C792C8AC1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-4439</c:v>
                </c:pt>
                <c:pt idx="2">
                  <c:v>#N/A</c:v>
                </c:pt>
                <c:pt idx="3">
                  <c:v>#N/A</c:v>
                </c:pt>
                <c:pt idx="4">
                  <c:v>-4339</c:v>
                </c:pt>
                <c:pt idx="5">
                  <c:v>#N/A</c:v>
                </c:pt>
                <c:pt idx="6">
                  <c:v>#N/A</c:v>
                </c:pt>
                <c:pt idx="7">
                  <c:v>-4149</c:v>
                </c:pt>
                <c:pt idx="8">
                  <c:v>#N/A</c:v>
                </c:pt>
                <c:pt idx="9">
                  <c:v>#N/A</c:v>
                </c:pt>
                <c:pt idx="10">
                  <c:v>-3744</c:v>
                </c:pt>
                <c:pt idx="11">
                  <c:v>#N/A</c:v>
                </c:pt>
                <c:pt idx="12">
                  <c:v>#N/A</c:v>
                </c:pt>
                <c:pt idx="13">
                  <c:v>-3172</c:v>
                </c:pt>
                <c:pt idx="14">
                  <c:v>#N/A</c:v>
                </c:pt>
              </c:numCache>
            </c:numRef>
          </c:val>
          <c:smooth val="0"/>
          <c:extLst>
            <c:ext xmlns:c16="http://schemas.microsoft.com/office/drawing/2014/chart" uri="{C3380CC4-5D6E-409C-BE32-E72D297353CC}">
              <c16:uniqueId val="{00000008-F46F-4CE6-BCBC-A2C792C8AC1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60135</c:v>
                </c:pt>
                <c:pt idx="5">
                  <c:v>55849</c:v>
                </c:pt>
                <c:pt idx="8">
                  <c:v>57065</c:v>
                </c:pt>
                <c:pt idx="11">
                  <c:v>53362</c:v>
                </c:pt>
                <c:pt idx="14">
                  <c:v>49353</c:v>
                </c:pt>
              </c:numCache>
            </c:numRef>
          </c:val>
          <c:extLst>
            <c:ext xmlns:c16="http://schemas.microsoft.com/office/drawing/2014/chart" uri="{C3380CC4-5D6E-409C-BE32-E72D297353CC}">
              <c16:uniqueId val="{00000000-141D-4F04-A004-B0C28484E3C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c:v>
                </c:pt>
                <c:pt idx="5">
                  <c:v>5</c:v>
                </c:pt>
                <c:pt idx="8">
                  <c:v>4</c:v>
                </c:pt>
                <c:pt idx="11">
                  <c:v>4</c:v>
                </c:pt>
                <c:pt idx="14">
                  <c:v>8</c:v>
                </c:pt>
              </c:numCache>
            </c:numRef>
          </c:val>
          <c:extLst>
            <c:ext xmlns:c16="http://schemas.microsoft.com/office/drawing/2014/chart" uri="{C3380CC4-5D6E-409C-BE32-E72D297353CC}">
              <c16:uniqueId val="{00000001-141D-4F04-A004-B0C28484E3C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146841</c:v>
                </c:pt>
                <c:pt idx="5">
                  <c:v>155266</c:v>
                </c:pt>
                <c:pt idx="8">
                  <c:v>166809</c:v>
                </c:pt>
                <c:pt idx="11">
                  <c:v>186055</c:v>
                </c:pt>
                <c:pt idx="14">
                  <c:v>196173</c:v>
                </c:pt>
              </c:numCache>
            </c:numRef>
          </c:val>
          <c:extLst>
            <c:ext xmlns:c16="http://schemas.microsoft.com/office/drawing/2014/chart" uri="{C3380CC4-5D6E-409C-BE32-E72D297353CC}">
              <c16:uniqueId val="{00000002-141D-4F04-A004-B0C28484E3C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41D-4F04-A004-B0C28484E3C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41D-4F04-A004-B0C28484E3C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41D-4F04-A004-B0C28484E3C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17359</c:v>
                </c:pt>
                <c:pt idx="3">
                  <c:v>16485</c:v>
                </c:pt>
                <c:pt idx="6">
                  <c:v>15633</c:v>
                </c:pt>
                <c:pt idx="9">
                  <c:v>15754</c:v>
                </c:pt>
                <c:pt idx="12">
                  <c:v>15876</c:v>
                </c:pt>
              </c:numCache>
            </c:numRef>
          </c:val>
          <c:extLst>
            <c:ext xmlns:c16="http://schemas.microsoft.com/office/drawing/2014/chart" uri="{C3380CC4-5D6E-409C-BE32-E72D297353CC}">
              <c16:uniqueId val="{00000006-141D-4F04-A004-B0C28484E3C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1478</c:v>
                </c:pt>
                <c:pt idx="3">
                  <c:v>1734</c:v>
                </c:pt>
                <c:pt idx="6">
                  <c:v>2081</c:v>
                </c:pt>
                <c:pt idx="9">
                  <c:v>2556</c:v>
                </c:pt>
                <c:pt idx="12">
                  <c:v>2732</c:v>
                </c:pt>
              </c:numCache>
            </c:numRef>
          </c:val>
          <c:extLst>
            <c:ext xmlns:c16="http://schemas.microsoft.com/office/drawing/2014/chart" uri="{C3380CC4-5D6E-409C-BE32-E72D297353CC}">
              <c16:uniqueId val="{00000007-141D-4F04-A004-B0C28484E3C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141D-4F04-A004-B0C28484E3C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125</c:v>
                </c:pt>
                <c:pt idx="3">
                  <c:v>71</c:v>
                </c:pt>
                <c:pt idx="6">
                  <c:v>52</c:v>
                </c:pt>
                <c:pt idx="9">
                  <c:v>35</c:v>
                </c:pt>
                <c:pt idx="12">
                  <c:v>197</c:v>
                </c:pt>
              </c:numCache>
            </c:numRef>
          </c:val>
          <c:extLst>
            <c:ext xmlns:c16="http://schemas.microsoft.com/office/drawing/2014/chart" uri="{C3380CC4-5D6E-409C-BE32-E72D297353CC}">
              <c16:uniqueId val="{00000009-141D-4F04-A004-B0C28484E3C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27394</c:v>
                </c:pt>
                <c:pt idx="3">
                  <c:v>26469</c:v>
                </c:pt>
                <c:pt idx="6">
                  <c:v>24812</c:v>
                </c:pt>
                <c:pt idx="9">
                  <c:v>23801</c:v>
                </c:pt>
                <c:pt idx="12">
                  <c:v>25103</c:v>
                </c:pt>
              </c:numCache>
            </c:numRef>
          </c:val>
          <c:extLst>
            <c:ext xmlns:c16="http://schemas.microsoft.com/office/drawing/2014/chart" uri="{C3380CC4-5D6E-409C-BE32-E72D297353CC}">
              <c16:uniqueId val="{0000000A-141D-4F04-A004-B0C28484E3C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41D-4F04-A004-B0C28484E3C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37323</c:v>
                </c:pt>
                <c:pt idx="1">
                  <c:v>42600</c:v>
                </c:pt>
                <c:pt idx="2">
                  <c:v>45625</c:v>
                </c:pt>
              </c:numCache>
            </c:numRef>
          </c:val>
          <c:extLst>
            <c:ext xmlns:c16="http://schemas.microsoft.com/office/drawing/2014/chart" uri="{C3380CC4-5D6E-409C-BE32-E72D297353CC}">
              <c16:uniqueId val="{00000000-236B-4245-83D4-BE85BE348D5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3108</c:v>
                </c:pt>
                <c:pt idx="1">
                  <c:v>3110</c:v>
                </c:pt>
                <c:pt idx="2">
                  <c:v>3124</c:v>
                </c:pt>
              </c:numCache>
            </c:numRef>
          </c:val>
          <c:extLst>
            <c:ext xmlns:c16="http://schemas.microsoft.com/office/drawing/2014/chart" uri="{C3380CC4-5D6E-409C-BE32-E72D297353CC}">
              <c16:uniqueId val="{00000001-236B-4245-83D4-BE85BE348D5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115447</c:v>
                </c:pt>
                <c:pt idx="1">
                  <c:v>125643</c:v>
                </c:pt>
                <c:pt idx="2">
                  <c:v>137365</c:v>
                </c:pt>
              </c:numCache>
            </c:numRef>
          </c:val>
          <c:extLst>
            <c:ext xmlns:c16="http://schemas.microsoft.com/office/drawing/2014/chart" uri="{C3380CC4-5D6E-409C-BE32-E72D297353CC}">
              <c16:uniqueId val="{00000002-236B-4245-83D4-BE85BE348D5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{80D24FB7-A88B-4D9E-8A0C-2E85460F49C8}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5C8-4649-9470-8BF76B4972D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{18A6C301-43C3-4275-8440-B1456969C7FD}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C8-4649-9470-8BF76B4972D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{A0521343-12AA-46DE-89A8-D22A0FA89D49}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C8-4649-9470-8BF76B4972D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{6D839B14-A32A-4CE0-BC93-A9FEAFFA6B19}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C8-4649-9470-8BF76B4972D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{FBD73437-70A8-41F0-BFEB-43433D15E449}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C8-4649-9470-8BF76B4972D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{38DE7888-046C-4CEE-94BC-088AF0DB2918}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5C8-4649-9470-8BF76B4972D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{4FC68420-C749-43DD-B1B1-D22483C404D9}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5C8-4649-9470-8BF76B4972D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{D8F7D18E-C703-4D8A-9F8B-DA6DD4C99DCA}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5C8-4649-9470-8BF76B4972D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{709C541E-A6F2-493B-8295-4409C929571E}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5C8-4649-9470-8BF76B4972D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52.6</c:v>
                </c:pt>
                <c:pt idx="8">
                  <c:v>53.6</c:v>
                </c:pt>
                <c:pt idx="16">
                  <c:v>54.1</c:v>
                </c:pt>
                <c:pt idx="24">
                  <c:v>53.8</c:v>
                </c:pt>
                <c:pt idx="32">
                  <c:v>55.2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5C8-4649-9470-8BF76B4972D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{0ABCC326-2560-4C58-9778-55358BFAF899}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5C8-4649-9470-8BF76B4972D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{0A900349-7983-4B33-92DE-8C0C4BA7472F}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C8-4649-9470-8BF76B4972D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{E337E554-EC92-4CEA-8D8D-ABF6581CB734}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C8-4649-9470-8BF76B4972D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{CAEA68DE-BBED-4446-887F-DFF2AAD55AA4}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C8-4649-9470-8BF76B4972D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{3F5DE2C1-D0E3-4213-9D98-F8CD03286050}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C8-4649-9470-8BF76B4972D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{33A57B19-2921-4362-BC28-E1BD868F4E5A}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5C8-4649-9470-8BF76B4972D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{9BB9C76D-A849-42FF-BFF3-515D4A02B5D9}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5C8-4649-9470-8BF76B4972D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{DA5320FC-28E4-46FE-A8F4-D8027D7EAAA8}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5C8-4649-9470-8BF76B4972D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{387A37BC-A72F-4ABC-9EF2-A37EB5EF78B2}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5C8-4649-9470-8BF76B4972D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C8-4649-9470-8BF76B4972D5}"/>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{B0564C27-987D-4261-8124-A610E9E2C902}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B6A-4615-8267-B9EF487FA70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{E5C7E76D-D7D8-49D3-9D35-E3712B89213D}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B6A-4615-8267-B9EF487FA70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{24BD3E68-1D2A-463F-B83C-751F730710C9}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B6A-4615-8267-B9EF487FA70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{9D275F09-5132-4FFF-B306-70BD887D0E6F}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B6A-4615-8267-B9EF487FA70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{CB388628-2984-432F-872A-9C922C83727A}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B6A-4615-8267-B9EF487FA70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{DA1E9D80-3459-48B7-91FE-512E01A4E046}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B6A-4615-8267-B9EF487FA70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{35DBBBBF-F007-489B-ABE2-0738D821BDEB}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B6A-4615-8267-B9EF487FA70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{8F891DF3-AA75-432E-9141-19773F0F7612}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B6A-4615-8267-B9EF487FA70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{30891AAE-ED5D-4F3B-9AFB-D8461D3EE2B4}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B6A-4615-8267-B9EF487FA7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-3.7</c:v>
                </c:pt>
                <c:pt idx="16">
                  <c:v>-3.5</c:v>
                </c:pt>
                <c:pt idx="24">
                  <c:v>-3.3</c:v>
                </c:pt>
                <c:pt idx="32">
                  <c:v>-2.8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B6A-4615-8267-B9EF487FA70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{4A671522-5835-40AC-97ED-94492C07ECB5}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B6A-4615-8267-B9EF487FA70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{BFB51FEA-98A8-4CDF-ACCB-3D188D63108F}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B6A-4615-8267-B9EF487FA70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{CB49D291-441B-4B3E-8F67-C402CB8FF972}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B6A-4615-8267-B9EF487FA70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{41C310F3-1E28-418B-8543-EB008B23D9C6}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B6A-4615-8267-B9EF487FA70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{60A20070-BE82-4DC2-97CF-6CF57D1A8699}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B6A-4615-8267-B9EF487FA70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{EA849EED-C921-4EB9-8D9A-7DE6A66CBEF4}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B6A-4615-8267-B9EF487FA70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{CE2ECFDD-A390-4DD7-9B0A-DD80AE1B5342}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B6A-4615-8267-B9EF487FA70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{F4ECE46D-338F-4771-BDAA-5C5F3AEC4CA2}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B6A-4615-8267-B9EF487FA70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{D8D4165D-433B-41F7-8BE1-E5231208D505}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B6A-4615-8267-B9EF487FA7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B6A-4615-8267-B9EF487FA70A}"/>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年度は、満期一括償還地方債に係る年度割相当額が皆減となった一方で、児童向け複合施設整備に係る償還の皆増等により、元利償還金が</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百万円の増となった。また、算入公債費等が</a:t>
          </a:r>
          <a:r>
            <a:rPr kumimoji="1" lang="en-US" altLang="ja-JP" sz="1400">
              <a:latin typeface="ＭＳ ゴシック" pitchFamily="49" charset="-128"/>
              <a:ea typeface="ＭＳ ゴシック" pitchFamily="49" charset="-128"/>
            </a:rPr>
            <a:t>530</a:t>
          </a:r>
          <a:r>
            <a:rPr kumimoji="1" lang="ja-JP" altLang="en-US" sz="1400">
              <a:latin typeface="ＭＳ ゴシック" pitchFamily="49" charset="-128"/>
              <a:ea typeface="ＭＳ ゴシック" pitchFamily="49" charset="-128"/>
            </a:rPr>
            <a:t>百万円の減となった結果、実質公債費比率の分子は</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年度と比べて</a:t>
          </a:r>
          <a:r>
            <a:rPr kumimoji="1" lang="en-US" altLang="ja-JP" sz="1400">
              <a:latin typeface="ＭＳ ゴシック" pitchFamily="49" charset="-128"/>
              <a:ea typeface="ＭＳ ゴシック" pitchFamily="49" charset="-128"/>
            </a:rPr>
            <a:t>572</a:t>
          </a:r>
          <a:r>
            <a:rPr kumimoji="1" lang="ja-JP" altLang="en-US" sz="1400">
              <a:latin typeface="ＭＳ ゴシック" pitchFamily="49" charset="-128"/>
              <a:ea typeface="ＭＳ ゴシック" pitchFamily="49" charset="-128"/>
            </a:rPr>
            <a:t>百万円増加した。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減債基金積立相当額の積立ルールが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年償還で毎年度の積立額を発行額の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と設定しているのに対し、本区においては、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年償還で毎年度の発行額の積立額を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としているため、減債基金残高と減債基金積立相当額に乖離が生じている。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年度で、すべての満期一括償還が終了。</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将来負担比率については、将来負担額より充当可能財源等が上回っているため、「－」となっている。過去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年間を見ても、将来負担額と充当可能財源等の差額は、全てマイナスである。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かしながら、将来負担額には今後見込まれる公共施設等の更新に係る経費が含まれていないことなどから、必ずしも本区の財政状況を的確に捉えているとは言えない。地方債や退職手当といった構成要素について個別に着目するとともに、今後想定される将来負担について的確に対応できるように、充当可能基金の確保を図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各基金の方針に基づき、適切な積立・活用を図る。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公共施設建設基金：公共施設の改修、改築及び新設等の経費の財源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学校施設改築等基金：学校施設の改築及び大規模改修経費の財源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号線建設等基金：地下鉄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防災基金：災害の予防、応急対策及び復旧経費の財源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エコ・リサイクル基金：資源循環型社会の推進及び都市生態系の保全に寄与する事業の財源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公共施設建設基金については、今後の公共施設の更新需要に備え、積立・活用を図る。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その他の基金についても、各基金の方針に基づき、適切な積立・活用を図る。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交付金や特別区税をはじめとする歳入環境が想定していたほどの悪化に至らなかったことや新型コロナワクチン接種や物価高騰対応重点支援等に係る特定財源を確保できたことなどにより、翌年度以降に備え、繰入を抑制でき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景気の後退局面においても、安定した区民サービスを提供することに加え、計画事業の安定的な執行が可能となるよう適切な積立を実施する。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F788CE3-A91D-4FB6-A2A6-59C5963CAC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FB000CB-C4C3-4A48-8A07-C06C4D408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1A828C3-2BE4-4971-A5D5-7ECAC73F45E8}"/>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636AAB7D-3672-4DF3-BBA4-1111ED776B92}"/>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F5B6E21-0A8C-46BE-BA57-CD2D453F9194}"/>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FFBD8DB-1183-4088-91E0-5A0DCEEEC2C1}"/>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02BBA5B-A703-4AA9-B987-3559F1FB2123}"/>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F8D44C6-D446-4750-8F2A-33C0AD97A376}"/>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942B5526-2DFE-44D0-B3EB-7E9C81971708}"/>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471EA87-AB49-4F75-BB28-26C72B19E2BE}"/>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8F896DD-7C26-40A4-B6F5-BFD26E2C096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03E5BDB-547A-4421-A205-910F61E84627}"/>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557A677-0769-4F4D-91C5-CFB09700B2E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5654E8E-0CC7-4A45-9C3A-2BDFB226C07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C17C828-85CE-4E02-A7FE-DBEEE84CDF12}"/>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9D5772D-253C-4611-8E45-8CA6546620D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1E98FA05-705E-4197-A93E-82E719197C2D}"/>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47E8EC7F-5FFE-4013-BFD2-988803DF169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25BE62C-0C80-4933-96F1-035C0071F0D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6CB2116-C09E-40FC-A7E0-990E1723B73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935952D-FCF4-4D46-961E-F829D74FFDC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8C46307F-D600-431E-A1E5-0B6B91315CC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420D1BC-E83D-44B7-86E7-1E7A824CECF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5FB1577-0105-4518-A018-45A89DD116C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2D56B54-CE0B-4207-B9DA-F083814AA02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967EA8E-4942-4121-8D24-DD3A46589831}"/>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24B44974-8769-4551-8193-2E396C77A26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19C139F2-0B7F-4068-98F6-63EE13CE85B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C0DA2AB7-A58A-4F89-8ACF-3602A2FDEDF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D9AC35C-2B31-458D-A74E-F13604E9CF2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B46A6F1-89C9-413C-B9F5-F2AA578B0CB6}"/>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5157F2E-1A7D-4790-AB83-D71B33C24C7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6FDBAEE-FC0B-4236-87C9-883B7473B25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1439B09-CCA9-4A38-B623-BF1283A6D48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A1F38C9-1BA1-4F02-9A05-291C4C1B304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120EAD40-BF95-436F-9CD9-828236F0E5AB}"/>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AE7D1A6-BAE2-4218-BBA1-AFF93DFF491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5EC9D7F-31A9-4663-8B5A-1286671C970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EAE6AB6-21B6-4CFB-9702-C9448E1BD4A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B3AC099-75AF-41E0-841F-8FAA2891B145}"/>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ECC6D140-DCB4-4D7C-8640-76E8684AD51C}"/>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CB46275-36E6-4978-969D-A3E3FA63F13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A3A831AE-35B2-4088-835C-8FC59F63A068}"/>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7E8B010E-5E92-47DB-9E26-4673C2E7C664}"/>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A6874B-E90F-43CB-9103-BD5B73A7489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EC535F1-8EF4-456C-9B01-BD433B953A2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4565BCB-A891-46EE-A617-6432EE33ECF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544215F-3E91-4302-8F19-86BB151A08A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88F4CDF-91A3-49D2-A666-EDAB12863ED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654F231-E409-49E9-BAE7-EDD7E43B027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4D3C82A-029E-4B9B-865F-699A9E3B035C}"/>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5ADC72EC-C07F-45B6-B977-BAE8D0F298E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6AA5CB0-C399-4966-83A6-1B4B8E3D9AAF}"/>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4D93FB0-6427-45CA-8818-C139DCE5CF59}"/>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513B317-8B07-4D1B-88C6-52830C8BF0A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D0ED317-3518-4FCF-A091-F6D5364B384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E3CD03E8-2473-41A9-B6EF-2A18BD6C042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年度は、公共施設等の老朽化に伴い、</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55.2%</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本区は、道路や橋りょう等のインフラ資産において類似団体より高い数値になっているものの、保育所等や学校施設が新規整備や計画的な改築等により、類似団体より低い数値になっているため、全体としては類似団体平均を下回っている。公共施設等総合管理計画に基づき、既存施設の長寿命化や計画的な改修・改築を実施し、区民サービスの低下を招かぬよう努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ED63537-1EF5-4E4D-8FF3-B641DF24E00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DD18B6A-E6CB-470B-919B-C02B8B50DA6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696E986C-35DA-46F2-BAFD-0F3A84342D86}"/>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2C0D608C-D418-451E-8DD7-B7C12B8114AF}"/>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283A01D3-4653-4A51-AB3E-8E06D2196D52}"/>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ECB51910-CEE0-43D4-B602-7256BBA7E6C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B900884-1FC2-4365-B478-86ADA1D2B627}"/>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1C2D3EAF-94B5-445A-8475-80AB6C350D9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37F90BFE-05FF-4C57-B80E-AE7402684FD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D9295C9E-3CB3-4145-9EFC-0B2CC013DFCB}"/>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62425F39-6516-4633-B21F-271D7DA00546}"/>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73BF956B-155F-4007-9599-958E747AC8C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22E2153D-66CA-4535-B8A2-92192C711571}"/>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13DBFEA-B447-4AC7-8CDC-17E9B3FC562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26F88215-D27A-40F8-97E2-784C90FEBD1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A79E1998-9BF6-4771-8DDB-2AC9A868720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6767F72F-D3DB-4B0A-B8D8-2AADE30DED1A}"/>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2B784ADC-E126-4262-B50A-E35A64A288F2}"/>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F518285A-0184-4686-9CDF-BD7CD763303D}"/>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2FE9CEAD-F737-40F5-9FFF-6C447CF0DDB3}"/>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B68C7F19-8FD1-4A84-B597-AA1949024101}"/>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40C6BA6E-0985-417A-BF5D-8640A96D84A2}"/>
            </a:ext>
          </a:extLst>
        </xdr:cNvPr>
        <xdr:cNvSpPr txBox="1"/>
      </xdr:nvSpPr>
      <xdr:spPr>
        <a:xfrm>
          <a:off x="4813300" y="5841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AFBA795B-A7D8-40F9-8A56-99466802791E}"/>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41E578C7-7129-4682-8DE1-03EB04B4AE2C}"/>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94E7C629-E6A1-48A0-9A28-B2BBB9FA0A04}"/>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D156BD40-3F45-44D7-99B5-BAAA32DB8387}"/>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DBE19F22-5921-4890-955B-4B7434956920}"/>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909986D-0B07-4E73-93C4-4B0364ADA91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A5643ABD-110F-4516-866A-1AFB97E3188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C5FCF22-2586-40AA-8999-D9D821DA50C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29942D2-7882-49E6-BB18-44CE9ABDFF9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E0498E-5F4D-4093-BFC1-DB16193A564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91" name="楕円 90">
          <a:extLst>
            <a:ext uri="{FF2B5EF4-FFF2-40B4-BE49-F238E27FC236}">
              <a16:creationId xmlns:a16="http://schemas.microsoft.com/office/drawing/2014/main" id="{10C821BB-3829-412D-8471-806C14DABEFD}"/>
            </a:ext>
          </a:extLst>
        </xdr:cNvPr>
        <xdr:cNvSpPr/>
      </xdr:nvSpPr>
      <xdr:spPr>
        <a:xfrm>
          <a:off x="47117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88282</xdr:rowOff>
    </xdr:from>
    <xdr:ext cx="405111" cy="259045"/>
    <xdr:sp macro="" textlink="">
      <xdr:nvSpPr>
        <xdr:cNvPr id="92" name="有形固定資産減価償却率該当値テキスト">
          <a:extLst>
            <a:ext uri="{FF2B5EF4-FFF2-40B4-BE49-F238E27FC236}">
              <a16:creationId xmlns:a16="http://schemas.microsoft.com/office/drawing/2014/main" id="{4AC0100F-D787-41E6-BE57-0E4002B16E32}"/>
            </a:ext>
          </a:extLst>
        </xdr:cNvPr>
        <xdr:cNvSpPr txBox="1"/>
      </xdr:nvSpPr>
      <xdr:spPr>
        <a:xfrm>
          <a:off x="4813300" y="56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15028</xdr:rowOff>
    </xdr:from>
    <xdr:to>
      <xdr:col>19</xdr:col>
      <xdr:colOff>187325</xdr:colOff>
      <xdr:row>29</xdr:row>
      <xdr:rowOff>116628</xdr:rowOff>
    </xdr:to>
    <xdr:sp macro="" textlink="">
      <xdr:nvSpPr>
        <xdr:cNvPr id="93" name="楕円 92">
          <a:extLst>
            <a:ext uri="{FF2B5EF4-FFF2-40B4-BE49-F238E27FC236}">
              <a16:creationId xmlns:a16="http://schemas.microsoft.com/office/drawing/2014/main" id="{B87FAB95-D2EE-4A36-9167-E1D12DF8A15B}"/>
            </a:ext>
          </a:extLst>
        </xdr:cNvPr>
        <xdr:cNvSpPr/>
      </xdr:nvSpPr>
      <xdr:spPr>
        <a:xfrm>
          <a:off x="4000500" y="57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65828</xdr:rowOff>
    </xdr:from>
    <xdr:to>
      <xdr:col>23</xdr:col>
      <xdr:colOff>85725</xdr:colOff>
      <xdr:row>29</xdr:row>
      <xdr:rowOff>116205</xdr:rowOff>
    </xdr:to>
    <xdr:cxnSp macro="">
      <xdr:nvCxnSpPr>
        <xdr:cNvPr id="94" name="直線コネクタ 93">
          <a:extLst>
            <a:ext uri="{FF2B5EF4-FFF2-40B4-BE49-F238E27FC236}">
              <a16:creationId xmlns:a16="http://schemas.microsoft.com/office/drawing/2014/main" id="{C365F64E-3B90-4489-A5F7-4CAEAF49CDC1}"/>
            </a:ext>
          </a:extLst>
        </xdr:cNvPr>
        <xdr:cNvCxnSpPr/>
      </xdr:nvCxnSpPr>
      <xdr:spPr>
        <a:xfrm>
          <a:off x="4051300" y="5809403"/>
          <a:ext cx="7112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25823</xdr:rowOff>
    </xdr:from>
    <xdr:to>
      <xdr:col>15</xdr:col>
      <xdr:colOff>187325</xdr:colOff>
      <xdr:row>29</xdr:row>
      <xdr:rowOff>127423</xdr:rowOff>
    </xdr:to>
    <xdr:sp macro="" textlink="">
      <xdr:nvSpPr>
        <xdr:cNvPr id="95" name="楕円 94">
          <a:extLst>
            <a:ext uri="{FF2B5EF4-FFF2-40B4-BE49-F238E27FC236}">
              <a16:creationId xmlns:a16="http://schemas.microsoft.com/office/drawing/2014/main" id="{FE667B89-A819-4C21-8053-7EB201324B89}"/>
            </a:ext>
          </a:extLst>
        </xdr:cNvPr>
        <xdr:cNvSpPr/>
      </xdr:nvSpPr>
      <xdr:spPr>
        <a:xfrm>
          <a:off x="3238500" y="57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65828</xdr:rowOff>
    </xdr:from>
    <xdr:to>
      <xdr:col>19</xdr:col>
      <xdr:colOff>136525</xdr:colOff>
      <xdr:row>29</xdr:row>
      <xdr:rowOff>76623</xdr:rowOff>
    </xdr:to>
    <xdr:cxnSp macro="">
      <xdr:nvCxnSpPr>
        <xdr:cNvPr id="96" name="直線コネクタ 95">
          <a:extLst>
            <a:ext uri="{FF2B5EF4-FFF2-40B4-BE49-F238E27FC236}">
              <a16:creationId xmlns:a16="http://schemas.microsoft.com/office/drawing/2014/main" id="{B403E549-BF7E-4356-8B43-4115484BA5CB}"/>
            </a:ext>
          </a:extLst>
        </xdr:cNvPr>
        <xdr:cNvCxnSpPr/>
      </xdr:nvCxnSpPr>
      <xdr:spPr>
        <a:xfrm flipV="1">
          <a:off x="3289300" y="5809403"/>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7832</xdr:rowOff>
    </xdr:from>
    <xdr:to>
      <xdr:col>11</xdr:col>
      <xdr:colOff>187325</xdr:colOff>
      <xdr:row>29</xdr:row>
      <xdr:rowOff>109432</xdr:rowOff>
    </xdr:to>
    <xdr:sp macro="" textlink="">
      <xdr:nvSpPr>
        <xdr:cNvPr id="97" name="楕円 96">
          <a:extLst>
            <a:ext uri="{FF2B5EF4-FFF2-40B4-BE49-F238E27FC236}">
              <a16:creationId xmlns:a16="http://schemas.microsoft.com/office/drawing/2014/main" id="{C89C6F83-54F1-44ED-AEF8-A4026E723B1A}"/>
            </a:ext>
          </a:extLst>
        </xdr:cNvPr>
        <xdr:cNvSpPr/>
      </xdr:nvSpPr>
      <xdr:spPr>
        <a:xfrm>
          <a:off x="2476500" y="575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58632</xdr:rowOff>
    </xdr:from>
    <xdr:to>
      <xdr:col>15</xdr:col>
      <xdr:colOff>136525</xdr:colOff>
      <xdr:row>29</xdr:row>
      <xdr:rowOff>76623</xdr:rowOff>
    </xdr:to>
    <xdr:cxnSp macro="">
      <xdr:nvCxnSpPr>
        <xdr:cNvPr id="98" name="直線コネクタ 97">
          <a:extLst>
            <a:ext uri="{FF2B5EF4-FFF2-40B4-BE49-F238E27FC236}">
              <a16:creationId xmlns:a16="http://schemas.microsoft.com/office/drawing/2014/main" id="{56ABFD3F-B620-4DDD-905F-B06A08768367}"/>
            </a:ext>
          </a:extLst>
        </xdr:cNvPr>
        <xdr:cNvCxnSpPr/>
      </xdr:nvCxnSpPr>
      <xdr:spPr>
        <a:xfrm>
          <a:off x="2527300" y="5802207"/>
          <a:ext cx="762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143298</xdr:rowOff>
    </xdr:from>
    <xdr:to>
      <xdr:col>7</xdr:col>
      <xdr:colOff>187325</xdr:colOff>
      <xdr:row>29</xdr:row>
      <xdr:rowOff>73448</xdr:rowOff>
    </xdr:to>
    <xdr:sp macro="" textlink="">
      <xdr:nvSpPr>
        <xdr:cNvPr id="99" name="楕円 98">
          <a:extLst>
            <a:ext uri="{FF2B5EF4-FFF2-40B4-BE49-F238E27FC236}">
              <a16:creationId xmlns:a16="http://schemas.microsoft.com/office/drawing/2014/main" id="{DD42E131-3323-45E4-A957-7BB0DA38B605}"/>
            </a:ext>
          </a:extLst>
        </xdr:cNvPr>
        <xdr:cNvSpPr/>
      </xdr:nvSpPr>
      <xdr:spPr>
        <a:xfrm>
          <a:off x="1714500" y="571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22648</xdr:rowOff>
    </xdr:from>
    <xdr:to>
      <xdr:col>11</xdr:col>
      <xdr:colOff>136525</xdr:colOff>
      <xdr:row>29</xdr:row>
      <xdr:rowOff>58632</xdr:rowOff>
    </xdr:to>
    <xdr:cxnSp macro="">
      <xdr:nvCxnSpPr>
        <xdr:cNvPr id="100" name="直線コネクタ 99">
          <a:extLst>
            <a:ext uri="{FF2B5EF4-FFF2-40B4-BE49-F238E27FC236}">
              <a16:creationId xmlns:a16="http://schemas.microsoft.com/office/drawing/2014/main" id="{EB88670F-A971-446E-BED8-4552BD1EB0D0}"/>
            </a:ext>
          </a:extLst>
        </xdr:cNvPr>
        <xdr:cNvCxnSpPr/>
      </xdr:nvCxnSpPr>
      <xdr:spPr>
        <a:xfrm>
          <a:off x="1765300" y="5766223"/>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5ECAD7F9-8752-43B6-A87F-AB8BB70E7187}"/>
            </a:ext>
          </a:extLst>
        </xdr:cNvPr>
        <xdr:cNvSpPr txBox="1"/>
      </xdr:nvSpPr>
      <xdr:spPr>
        <a:xfrm>
          <a:off x="3836044" y="595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80D02B19-C86D-471C-946B-245B78E795A8}"/>
            </a:ext>
          </a:extLst>
        </xdr:cNvPr>
        <xdr:cNvSpPr txBox="1"/>
      </xdr:nvSpPr>
      <xdr:spPr>
        <a:xfrm>
          <a:off x="3086744" y="593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B711873E-8A9D-43BD-82D4-DEFED0DA7897}"/>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6A5B4762-2F38-4F32-BCED-8D42B704CC97}"/>
            </a:ext>
          </a:extLst>
        </xdr:cNvPr>
        <xdr:cNvSpPr txBox="1"/>
      </xdr:nvSpPr>
      <xdr:spPr>
        <a:xfrm>
          <a:off x="1562744" y="594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133155</xdr:rowOff>
    </xdr:from>
    <xdr:ext cx="405111" cy="259045"/>
    <xdr:sp macro="" textlink="">
      <xdr:nvSpPr>
        <xdr:cNvPr id="105" name="n_1mainValue有形固定資産減価償却率">
          <a:extLst>
            <a:ext uri="{FF2B5EF4-FFF2-40B4-BE49-F238E27FC236}">
              <a16:creationId xmlns:a16="http://schemas.microsoft.com/office/drawing/2014/main" id="{790A006E-F0BA-4A74-BE6E-3271D70D68B7}"/>
            </a:ext>
          </a:extLst>
        </xdr:cNvPr>
        <xdr:cNvSpPr txBox="1"/>
      </xdr:nvSpPr>
      <xdr:spPr>
        <a:xfrm>
          <a:off x="3836044" y="5533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143950</xdr:rowOff>
    </xdr:from>
    <xdr:ext cx="405111" cy="259045"/>
    <xdr:sp macro="" textlink="">
      <xdr:nvSpPr>
        <xdr:cNvPr id="106" name="n_2mainValue有形固定資産減価償却率">
          <a:extLst>
            <a:ext uri="{FF2B5EF4-FFF2-40B4-BE49-F238E27FC236}">
              <a16:creationId xmlns:a16="http://schemas.microsoft.com/office/drawing/2014/main" id="{FFFD27BA-1255-4C8E-A179-67D5E710FACB}"/>
            </a:ext>
          </a:extLst>
        </xdr:cNvPr>
        <xdr:cNvSpPr txBox="1"/>
      </xdr:nvSpPr>
      <xdr:spPr>
        <a:xfrm>
          <a:off x="3086744" y="5544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125959</xdr:rowOff>
    </xdr:from>
    <xdr:ext cx="405111" cy="259045"/>
    <xdr:sp macro="" textlink="">
      <xdr:nvSpPr>
        <xdr:cNvPr id="107" name="n_3mainValue有形固定資産減価償却率">
          <a:extLst>
            <a:ext uri="{FF2B5EF4-FFF2-40B4-BE49-F238E27FC236}">
              <a16:creationId xmlns:a16="http://schemas.microsoft.com/office/drawing/2014/main" id="{7C45CB7F-4DE9-47BD-82FE-F51F3C06211C}"/>
            </a:ext>
          </a:extLst>
        </xdr:cNvPr>
        <xdr:cNvSpPr txBox="1"/>
      </xdr:nvSpPr>
      <xdr:spPr>
        <a:xfrm>
          <a:off x="2324744" y="552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89975</xdr:rowOff>
    </xdr:from>
    <xdr:ext cx="405111" cy="259045"/>
    <xdr:sp macro="" textlink="">
      <xdr:nvSpPr>
        <xdr:cNvPr id="108" name="n_4mainValue有形固定資産減価償却率">
          <a:extLst>
            <a:ext uri="{FF2B5EF4-FFF2-40B4-BE49-F238E27FC236}">
              <a16:creationId xmlns:a16="http://schemas.microsoft.com/office/drawing/2014/main" id="{E1567951-F8D4-4777-984A-7912939705C2}"/>
            </a:ext>
          </a:extLst>
        </xdr:cNvPr>
        <xdr:cNvSpPr txBox="1"/>
      </xdr:nvSpPr>
      <xdr:spPr>
        <a:xfrm>
          <a:off x="1562744" y="549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5FDABD8B-A8E8-4029-B669-50A0F500E54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49C586ED-2716-4FB1-A243-D35F6FEC245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F41D3340-24F6-4FC8-A335-2039A27BF491}"/>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33D0EFE7-4B2E-4B73-AE75-F9F14BFDB20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E0A51F1C-1AA5-450E-B858-C80EFF59862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C822054-B961-43E1-81AC-AD45BABC7CA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420068F4-6341-4F6F-9965-A2AD535A37F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92ABD814-EF67-449B-A0B3-21B2A7CD681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F09C6DD5-5279-43B8-BC36-0FAA8301906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1C03016F-0B09-4BE3-8C1F-496E2F36920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4B6E2FEB-E841-4B7F-8D92-C1CEEE5054C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AC335A7-A235-413F-AF18-AE944FFFC2F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1689676-D75C-476D-AE91-A60805B3617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債務償還可能年数については、充当可能財源が将来負担額を上回っているため「</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」となっており、類似団体平均と同じである。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8914D1BD-30C0-40BF-9539-152ADFA15AE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2A3143D5-C9DC-4D93-8E77-6D914F1EE9D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CF4AFBB6-498B-4631-89D2-93CEBE9DEB37}"/>
            </a:ext>
          </a:extLst>
        </xdr:cNvPr>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9E6E2DB3-233A-4687-9744-E5D0CF78588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F9C4425A-83D2-4BEF-855A-97952EF3C352}"/>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F17CC6C1-92F9-4C0B-918F-ADDD8420CA1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4C10B021-F2EB-4B3F-9E9F-FE7F85CE7DE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7606A102-E20E-4D00-9D6D-4B2142956AC2}"/>
            </a:ext>
          </a:extLst>
        </xdr:cNvPr>
        <xdr:cNvCxnSpPr/>
      </xdr:nvCxnSpPr>
      <xdr:spPr>
        <a:xfrm>
          <a:off x="14793595" y="6032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A4204D2C-729F-4811-BC77-2473C410CB60}"/>
            </a:ext>
          </a:extLst>
        </xdr:cNvPr>
        <xdr:cNvSpPr txBox="1"/>
      </xdr:nvSpPr>
      <xdr:spPr>
        <a:xfrm>
          <a:off x="14846300" y="6087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DC11849E-CE3C-451A-9EC6-C9E448E7A2B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DC69E7E6-C5FA-49F1-8FA9-4F5298A20673}"/>
            </a:ext>
          </a:extLst>
        </xdr:cNvPr>
        <xdr:cNvSpPr txBox="1"/>
      </xdr:nvSpPr>
      <xdr:spPr>
        <a:xfrm>
          <a:off x="14846300"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31D5F1ED-F1D7-4F7B-A09D-8785E3654E30}"/>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FAC5AFAE-A2DC-41BA-AE10-638F09265881}"/>
            </a:ext>
          </a:extLst>
        </xdr:cNvPr>
        <xdr:cNvSpPr txBox="1"/>
      </xdr:nvSpPr>
      <xdr:spPr>
        <a:xfrm>
          <a:off x="14846300" y="596012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80C8C54D-F832-450D-AC50-D6E2E2C4F4FC}"/>
            </a:ext>
          </a:extLst>
        </xdr:cNvPr>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2AEBFD1D-85C9-47FE-B95E-85B67D6CE89D}"/>
            </a:ext>
          </a:extLst>
        </xdr:cNvPr>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F8C2EEC3-C3A7-4D40-ACB4-A3411BBD0AE0}"/>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518A80FB-4C9D-4B73-A9B6-0861CF1D6815}"/>
            </a:ext>
          </a:extLst>
        </xdr:cNvPr>
        <xdr:cNvSpPr/>
      </xdr:nvSpPr>
      <xdr:spPr>
        <a:xfrm>
          <a:off x="12509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1291AB03-B423-437C-A012-C1778DB02282}"/>
            </a:ext>
          </a:extLst>
        </xdr:cNvPr>
        <xdr:cNvSpPr/>
      </xdr:nvSpPr>
      <xdr:spPr>
        <a:xfrm>
          <a:off x="11747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23ADC5E-5621-4F6F-846D-4B4AD2C78C2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DED04CD-525A-4B9A-B00B-33313031375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A9A9B98-73EC-4C68-805A-BDC7DB222D9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CAD709AF-15EB-4E56-95C6-75B9BF412E49}"/>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BB0483D4-09AC-4FB5-BBAB-D02D62A2C9C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07960477-B043-472B-82C7-9FD01502F05B}"/>
            </a:ext>
          </a:extLst>
        </xdr:cNvPr>
        <xdr:cNvSpPr txBox="1"/>
      </xdr:nvSpPr>
      <xdr:spPr>
        <a:xfrm>
          <a:off x="139013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16970897-DEE7-427B-B13F-0F24037A0C9C}"/>
            </a:ext>
          </a:extLst>
        </xdr:cNvPr>
        <xdr:cNvSpPr txBox="1"/>
      </xdr:nvSpPr>
      <xdr:spPr>
        <a:xfrm>
          <a:off x="13152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A8BBB2F4-7E15-4091-B3D3-D8306CD589F9}"/>
            </a:ext>
          </a:extLst>
        </xdr:cNvPr>
        <xdr:cNvSpPr txBox="1"/>
      </xdr:nvSpPr>
      <xdr:spPr>
        <a:xfrm>
          <a:off x="12390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715682F9-99D2-4250-A1E1-78167C2EC643}"/>
            </a:ext>
          </a:extLst>
        </xdr:cNvPr>
        <xdr:cNvSpPr txBox="1"/>
      </xdr:nvSpPr>
      <xdr:spPr>
        <a:xfrm>
          <a:off x="11628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14558DBF-FE18-4C45-B8AB-0DB1D5DCD9E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B0466E60-4C02-4D7F-B1BE-AABA07B4412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CA970F3B-C056-4967-A72D-F6624D7D70F7}"/>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ADC6FEAE-F358-4458-AF5E-8C01137387D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68E41ECA-90F6-4F7D-87D4-E0701931B24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8FC241CF-07D5-4EB4-849E-3C271FFC47E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D97CB7E-D341-4110-98CF-571F0CC7589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D45A153-D493-4A58-BC23-FE1C36A107A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AB1F1A4-DF51-43FE-B2BF-53161DAD7C2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06C7E4F-AF16-4894-A472-028AC158046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BC18A85-7471-4B48-AB46-7F5DBBE6C72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A45BE05-6120-4573-91D5-17EDC50D493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597D85D-47F8-4640-8E8B-ED7F0CF3E43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A4EF4A3-5F5E-48B8-883B-F1C65A0D2BC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6EB7372-18D9-49A3-9C07-C43D4A3B69D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F767A6A-DE14-4C01-9EF8-FC0F4A868B0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BEE68E0-C43F-4030-8474-7E1B050A018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09B022F-328D-4868-8A4A-7591EEE36CE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F0A2559-802B-4EFD-9567-52080C16905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EF9FF20-9ABC-4C85-B5A7-BB0D86AC897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8549A69-511F-413A-93B1-6680B1F6720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583BBDF-48D4-49B4-9E90-0E542D8B168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C721F84-079E-4B49-B5A8-59EA7BC59C1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C2662C9-CC63-466B-891B-BA138094FBC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2C4E873-A686-4D69-BC9B-D248BD2C10D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EF26973-5868-46C3-869D-4DF980E94A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D0D06CE-B71E-4695-B6CC-0A18409E915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9178640-6A7F-4F8B-B86E-951D3AE475C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42494E-CA3D-4855-AB95-ACD73353BE8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3512DA1-64F0-4450-BB0B-248067C381A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62392EF-5B85-4266-836E-6C2EF329D53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A795BC1-6D51-44D3-BC43-6147A3A4E04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4F81FCA-B5B4-4CAF-B135-9E2E163F0D1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9F5F03A-EE77-4F81-8ED3-AE096C69199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4454F1-882D-4A85-BD73-D34D3DC1853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459EFB4-395E-4C44-9B94-CEAC7A514B3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564D224-6D4D-4791-9783-01AA8AE29FF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938BD02-37AC-4E1D-B26A-99A33230068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B9E0F73-4CAB-4BCE-9C9D-CD4C0D6C91B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18B1736-25C1-4EA6-B4B6-8617DF503BC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9F07DF8-03D3-4A65-AA39-3917BEF27BD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EE4EAC6-8948-4B22-B020-650B80F1574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DFC9CCB-180F-4AB9-969D-04848051563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A33D286-03F2-4628-9538-6EA5047C6F7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F2F68D7-E527-4804-B8C8-91C4A7C6AA0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D0EE0A4-79AD-4292-AF2E-358A73D32F4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60765EC-FFF6-4904-AFC7-0768811CD9D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3538ED5-E24C-4D86-A62C-E3F6B43E472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673F186-B8A1-4E59-A58B-B1B5443ACF7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917F14-5154-417F-8F79-D965BC5A19C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AF20CB6-0B7E-4387-B9BC-E62FBEE82667}"/>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9D22E51-0092-442D-894F-14A07691D648}"/>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EA8D005-66BC-46E2-9BD5-A93BD05D29C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4BFFD76-C70C-466C-BE00-069825AC59ED}"/>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7BBD630-FA62-4CE4-AB0B-18A01EE444A4}"/>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D45DDD7-39D3-414B-AFEE-BC81D9CAC3D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BC4C110-D39C-41C7-AABB-19414B2B4A62}"/>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69A2337-7D75-4DAF-86B6-3F97D797002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DB30A7D-77A4-4A1E-BEB1-1F15F93BED8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5207B01-F261-4D49-96F5-8154F412672B}"/>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93A24BD-091D-4FDB-84E7-4E54CC0F570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FFF15CCA-0589-46A6-A644-1250D1DB7F2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B3757FD6-2F0E-47C9-8F3E-47DD00C2AE96}"/>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EC9CF6D2-9666-4E01-968C-B7C24D79E9E9}"/>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BBD2AB74-09C6-4023-A68E-B10B2BE1035F}"/>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FC462BE3-BD57-4818-BAB6-418D34189CFD}"/>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769B7BAB-3F2F-4418-836E-95AF2314B237}"/>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E739A5DE-46E8-4584-A441-6DA54F5F7020}"/>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7AF6A630-4E80-43AF-B13D-397300D09CE2}"/>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A0FC5BE4-07B1-4AA0-B47E-2C19FAC8F1CB}"/>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BCFCD055-6672-4391-BEDE-3A20C1CA235C}"/>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44BFBDB5-2008-4819-A467-6DD7462BD2BC}"/>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EA2C0C2C-5C12-4917-A58D-0DA47BD21ECB}"/>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12D5610-D849-483E-A169-6227E59E1B0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C4F6A26-3BCE-42B6-9F1F-1755C9B39DE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A045C52-EDF8-4099-8BEC-C5491EA323A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8706E8E-A041-4BC0-9506-A8E2DCB497E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66CF3C0-BEA5-4D59-A0FC-4D18740FA87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66222</xdr:rowOff>
    </xdr:from>
    <xdr:to>
      <xdr:col>24</xdr:col>
      <xdr:colOff>114300</xdr:colOff>
      <xdr:row>39</xdr:row>
      <xdr:rowOff>167822</xdr:rowOff>
    </xdr:to>
    <xdr:sp macro="" textlink="">
      <xdr:nvSpPr>
        <xdr:cNvPr id="74" name="楕円 73">
          <a:extLst>
            <a:ext uri="{FF2B5EF4-FFF2-40B4-BE49-F238E27FC236}">
              <a16:creationId xmlns:a16="http://schemas.microsoft.com/office/drawing/2014/main" id="{E0BFF6CB-FB4B-4DD8-B6EE-C6ADB2FFA0EE}"/>
            </a:ext>
          </a:extLst>
        </xdr:cNvPr>
        <xdr:cNvSpPr/>
      </xdr:nvSpPr>
      <xdr:spPr>
        <a:xfrm>
          <a:off x="45847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44649</xdr:rowOff>
    </xdr:from>
    <xdr:ext cx="405111" cy="259045"/>
    <xdr:sp macro="" textlink="">
      <xdr:nvSpPr>
        <xdr:cNvPr id="75" name="【道路】&#10;有形固定資産減価償却率該当値テキスト">
          <a:extLst>
            <a:ext uri="{FF2B5EF4-FFF2-40B4-BE49-F238E27FC236}">
              <a16:creationId xmlns:a16="http://schemas.microsoft.com/office/drawing/2014/main" id="{547E17AE-01D1-45BD-9D01-D8D2A9BFC4FB}"/>
            </a:ext>
          </a:extLst>
        </xdr:cNvPr>
        <xdr:cNvSpPr txBox="1"/>
      </xdr:nvSpPr>
      <xdr:spPr>
        <a:xfrm>
          <a:off x="4673600"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59690</xdr:rowOff>
    </xdr:from>
    <xdr:to>
      <xdr:col>20</xdr:col>
      <xdr:colOff>38100</xdr:colOff>
      <xdr:row>39</xdr:row>
      <xdr:rowOff>161290</xdr:rowOff>
    </xdr:to>
    <xdr:sp macro="" textlink="">
      <xdr:nvSpPr>
        <xdr:cNvPr id="76" name="楕円 75">
          <a:extLst>
            <a:ext uri="{FF2B5EF4-FFF2-40B4-BE49-F238E27FC236}">
              <a16:creationId xmlns:a16="http://schemas.microsoft.com/office/drawing/2014/main" id="{69D9DD9D-73F3-44FE-97DD-9E664EA7BEBF}"/>
            </a:ext>
          </a:extLst>
        </xdr:cNvPr>
        <xdr:cNvSpPr/>
      </xdr:nvSpPr>
      <xdr:spPr>
        <a:xfrm>
          <a:off x="3746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110490</xdr:rowOff>
    </xdr:from>
    <xdr:to>
      <xdr:col>24</xdr:col>
      <xdr:colOff>63500</xdr:colOff>
      <xdr:row>39</xdr:row>
      <xdr:rowOff>117022</xdr:rowOff>
    </xdr:to>
    <xdr:cxnSp macro="">
      <xdr:nvCxnSpPr>
        <xdr:cNvPr id="77" name="直線コネクタ 76">
          <a:extLst>
            <a:ext uri="{FF2B5EF4-FFF2-40B4-BE49-F238E27FC236}">
              <a16:creationId xmlns:a16="http://schemas.microsoft.com/office/drawing/2014/main" id="{14A13A9F-D2EE-4148-BB77-608FF0B1D5AC}"/>
            </a:ext>
          </a:extLst>
        </xdr:cNvPr>
        <xdr:cNvCxnSpPr/>
      </xdr:nvCxnSpPr>
      <xdr:spPr>
        <a:xfrm>
          <a:off x="3797300" y="6797040"/>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118473</xdr:rowOff>
    </xdr:from>
    <xdr:to>
      <xdr:col>15</xdr:col>
      <xdr:colOff>101600</xdr:colOff>
      <xdr:row>40</xdr:row>
      <xdr:rowOff>48623</xdr:rowOff>
    </xdr:to>
    <xdr:sp macro="" textlink="">
      <xdr:nvSpPr>
        <xdr:cNvPr id="78" name="楕円 77">
          <a:extLst>
            <a:ext uri="{FF2B5EF4-FFF2-40B4-BE49-F238E27FC236}">
              <a16:creationId xmlns:a16="http://schemas.microsoft.com/office/drawing/2014/main" id="{19C09114-BBAA-49C8-969D-27F0AC3EF4FB}"/>
            </a:ext>
          </a:extLst>
        </xdr:cNvPr>
        <xdr:cNvSpPr/>
      </xdr:nvSpPr>
      <xdr:spPr>
        <a:xfrm>
          <a:off x="2857500" y="680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110490</xdr:rowOff>
    </xdr:from>
    <xdr:to>
      <xdr:col>19</xdr:col>
      <xdr:colOff>177800</xdr:colOff>
      <xdr:row>39</xdr:row>
      <xdr:rowOff>169273</xdr:rowOff>
    </xdr:to>
    <xdr:cxnSp macro="">
      <xdr:nvCxnSpPr>
        <xdr:cNvPr id="79" name="直線コネクタ 78">
          <a:extLst>
            <a:ext uri="{FF2B5EF4-FFF2-40B4-BE49-F238E27FC236}">
              <a16:creationId xmlns:a16="http://schemas.microsoft.com/office/drawing/2014/main" id="{108AD52E-0528-4829-9122-8FBCD23C92A9}"/>
            </a:ext>
          </a:extLst>
        </xdr:cNvPr>
        <xdr:cNvCxnSpPr/>
      </xdr:nvCxnSpPr>
      <xdr:spPr>
        <a:xfrm flipV="1">
          <a:off x="2908300" y="679704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51526</xdr:rowOff>
    </xdr:from>
    <xdr:to>
      <xdr:col>10</xdr:col>
      <xdr:colOff>165100</xdr:colOff>
      <xdr:row>39</xdr:row>
      <xdr:rowOff>153126</xdr:rowOff>
    </xdr:to>
    <xdr:sp macro="" textlink="">
      <xdr:nvSpPr>
        <xdr:cNvPr id="80" name="楕円 79">
          <a:extLst>
            <a:ext uri="{FF2B5EF4-FFF2-40B4-BE49-F238E27FC236}">
              <a16:creationId xmlns:a16="http://schemas.microsoft.com/office/drawing/2014/main" id="{626B3AA9-DB1A-43D1-8A5A-586FD435FC5B}"/>
            </a:ext>
          </a:extLst>
        </xdr:cNvPr>
        <xdr:cNvSpPr/>
      </xdr:nvSpPr>
      <xdr:spPr>
        <a:xfrm>
          <a:off x="1968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102326</xdr:rowOff>
    </xdr:from>
    <xdr:to>
      <xdr:col>15</xdr:col>
      <xdr:colOff>50800</xdr:colOff>
      <xdr:row>39</xdr:row>
      <xdr:rowOff>169273</xdr:rowOff>
    </xdr:to>
    <xdr:cxnSp macro="">
      <xdr:nvCxnSpPr>
        <xdr:cNvPr id="81" name="直線コネクタ 80">
          <a:extLst>
            <a:ext uri="{FF2B5EF4-FFF2-40B4-BE49-F238E27FC236}">
              <a16:creationId xmlns:a16="http://schemas.microsoft.com/office/drawing/2014/main" id="{22B22C81-3ACA-476E-A0A5-00118E78B692}"/>
            </a:ext>
          </a:extLst>
        </xdr:cNvPr>
        <xdr:cNvCxnSpPr/>
      </xdr:nvCxnSpPr>
      <xdr:spPr>
        <a:xfrm>
          <a:off x="2019300" y="6788876"/>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44994</xdr:rowOff>
    </xdr:from>
    <xdr:to>
      <xdr:col>6</xdr:col>
      <xdr:colOff>38100</xdr:colOff>
      <xdr:row>39</xdr:row>
      <xdr:rowOff>146594</xdr:rowOff>
    </xdr:to>
    <xdr:sp macro="" textlink="">
      <xdr:nvSpPr>
        <xdr:cNvPr id="82" name="楕円 81">
          <a:extLst>
            <a:ext uri="{FF2B5EF4-FFF2-40B4-BE49-F238E27FC236}">
              <a16:creationId xmlns:a16="http://schemas.microsoft.com/office/drawing/2014/main" id="{6C96E155-D04F-41D9-A415-93E66427DF14}"/>
            </a:ext>
          </a:extLst>
        </xdr:cNvPr>
        <xdr:cNvSpPr/>
      </xdr:nvSpPr>
      <xdr:spPr>
        <a:xfrm>
          <a:off x="1079500" y="673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95794</xdr:rowOff>
    </xdr:from>
    <xdr:to>
      <xdr:col>10</xdr:col>
      <xdr:colOff>114300</xdr:colOff>
      <xdr:row>39</xdr:row>
      <xdr:rowOff>102326</xdr:rowOff>
    </xdr:to>
    <xdr:cxnSp macro="">
      <xdr:nvCxnSpPr>
        <xdr:cNvPr id="83" name="直線コネクタ 82">
          <a:extLst>
            <a:ext uri="{FF2B5EF4-FFF2-40B4-BE49-F238E27FC236}">
              <a16:creationId xmlns:a16="http://schemas.microsoft.com/office/drawing/2014/main" id="{A61E2759-7C5D-4436-8A7A-4A70F49793B5}"/>
            </a:ext>
          </a:extLst>
        </xdr:cNvPr>
        <xdr:cNvCxnSpPr/>
      </xdr:nvCxnSpPr>
      <xdr:spPr>
        <a:xfrm>
          <a:off x="1130300" y="678234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624E2B8E-562A-4DA3-8ABC-96C68DA673D6}"/>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33F77345-C0B4-4606-A73F-3F43651C850C}"/>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4402B3AF-AF80-4158-8112-AEE1953F8A05}"/>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06465392-3F2A-4573-BE78-60629DDE274E}"/>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152417</xdr:rowOff>
    </xdr:from>
    <xdr:ext cx="405111" cy="259045"/>
    <xdr:sp macro="" textlink="">
      <xdr:nvSpPr>
        <xdr:cNvPr id="88" name="n_1mainValue【道路】&#10;有形固定資産減価償却率">
          <a:extLst>
            <a:ext uri="{FF2B5EF4-FFF2-40B4-BE49-F238E27FC236}">
              <a16:creationId xmlns:a16="http://schemas.microsoft.com/office/drawing/2014/main" id="{22630D27-02AF-4CEF-8701-6350FCF96E07}"/>
            </a:ext>
          </a:extLst>
        </xdr:cNvPr>
        <xdr:cNvSpPr txBox="1"/>
      </xdr:nvSpPr>
      <xdr:spPr>
        <a:xfrm>
          <a:off x="3582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39750</xdr:rowOff>
    </xdr:from>
    <xdr:ext cx="405111" cy="259045"/>
    <xdr:sp macro="" textlink="">
      <xdr:nvSpPr>
        <xdr:cNvPr id="89" name="n_2mainValue【道路】&#10;有形固定資産減価償却率">
          <a:extLst>
            <a:ext uri="{FF2B5EF4-FFF2-40B4-BE49-F238E27FC236}">
              <a16:creationId xmlns:a16="http://schemas.microsoft.com/office/drawing/2014/main" id="{E657A788-D8EC-49F7-8C63-9D8EA1F537FB}"/>
            </a:ext>
          </a:extLst>
        </xdr:cNvPr>
        <xdr:cNvSpPr txBox="1"/>
      </xdr:nvSpPr>
      <xdr:spPr>
        <a:xfrm>
          <a:off x="2705744" y="689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144253</xdr:rowOff>
    </xdr:from>
    <xdr:ext cx="405111" cy="259045"/>
    <xdr:sp macro="" textlink="">
      <xdr:nvSpPr>
        <xdr:cNvPr id="90" name="n_3mainValue【道路】&#10;有形固定資産減価償却率">
          <a:extLst>
            <a:ext uri="{FF2B5EF4-FFF2-40B4-BE49-F238E27FC236}">
              <a16:creationId xmlns:a16="http://schemas.microsoft.com/office/drawing/2014/main" id="{419A6A30-E3B6-43B7-94ED-565466903BF1}"/>
            </a:ext>
          </a:extLst>
        </xdr:cNvPr>
        <xdr:cNvSpPr txBox="1"/>
      </xdr:nvSpPr>
      <xdr:spPr>
        <a:xfrm>
          <a:off x="18167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137721</xdr:rowOff>
    </xdr:from>
    <xdr:ext cx="405111" cy="259045"/>
    <xdr:sp macro="" textlink="">
      <xdr:nvSpPr>
        <xdr:cNvPr id="91" name="n_4mainValue【道路】&#10;有形固定資産減価償却率">
          <a:extLst>
            <a:ext uri="{FF2B5EF4-FFF2-40B4-BE49-F238E27FC236}">
              <a16:creationId xmlns:a16="http://schemas.microsoft.com/office/drawing/2014/main" id="{7AE241FA-80C6-44A5-9888-4DEE32719C7D}"/>
            </a:ext>
          </a:extLst>
        </xdr:cNvPr>
        <xdr:cNvSpPr txBox="1"/>
      </xdr:nvSpPr>
      <xdr:spPr>
        <a:xfrm>
          <a:off x="927744" y="682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B31A2A6-8B13-4C5E-92CB-A66DBFA8574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655D73B-6A84-43DE-ACE0-14D789D7A0F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DF41B46-C47C-47D9-A47A-9CB131A996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613F03F-F6ED-44B7-85A3-DA180D110C6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A7FCA8F-254F-4C23-B42C-566DDBE551C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26E23F3-1B1F-4987-A107-98F46A78DB2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85F141D-4A67-4AC8-A9B0-BA5F92F15AB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F901453-E5EF-48E6-AA10-4E5779BD940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3644F600-42DA-4199-8C3D-1EBE887E071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4AD7262-B689-4D4C-A05F-008DF794A08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E7ED9E2-8B35-4721-B95F-8DB7252531BD}"/>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18D6EF4-2C25-49B0-BEDC-336494D6BFC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C43EEEC-A17C-4E9D-94B3-EAF432B8524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0C771A8-57F2-4D4F-A3A3-F295A37976A7}"/>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D7E310E2-FBDE-4E38-AEA2-745C6E74BCE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82D5B777-0A9A-45DB-A016-0DE0B5FEC05A}"/>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AE0772A-2027-4552-BCB2-F545FA8F473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97D9EE58-3CFF-4361-B4E7-DC725EC7079D}"/>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14709B41-6DCA-4326-8FE1-23D430D1E7F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1F53DC92-6264-434C-B51A-8AD6703524A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33180F7F-A5D9-4A52-AD3A-D5EECCEEBEC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BDA71F6C-1491-40F3-BC10-73243FC3A49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B098A4CC-4F97-4D83-80D1-151FF8D0F91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A8F95220-22D7-49AC-A399-9D2ADCFBA4C4}"/>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C1683880-BDF8-45DF-B45F-A7B2B92AFA19}"/>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D77B77B3-4DD7-40CE-BB42-B18606B6CFE8}"/>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D380930E-D589-445A-B302-D212501FA719}"/>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1AE5F34-1004-4D24-B972-1899121EB651}"/>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11828</xdr:rowOff>
    </xdr:from>
    <xdr:ext cx="469744" cy="259045"/>
    <xdr:sp macro="" textlink="">
      <xdr:nvSpPr>
        <xdr:cNvPr id="120" name="【道路】&#10;一人当たり延長平均値テキスト">
          <a:extLst>
            <a:ext uri="{FF2B5EF4-FFF2-40B4-BE49-F238E27FC236}">
              <a16:creationId xmlns:a16="http://schemas.microsoft.com/office/drawing/2014/main" id="{94810D50-92D4-4C10-A629-22ED4F3CD249}"/>
            </a:ext>
          </a:extLst>
        </xdr:cNvPr>
        <xdr:cNvSpPr txBox="1"/>
      </xdr:nvSpPr>
      <xdr:spPr>
        <a:xfrm>
          <a:off x="10515600" y="6869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0953AEDC-BFE2-4286-A020-8D105036CD3B}"/>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4BEBD3A8-2667-48B3-B763-6EB151316F86}"/>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95AA0229-8DB1-445D-BAD2-5E246C83E420}"/>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232F5C46-2029-4DCC-BEC8-691CBDB6FB33}"/>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FFE3868E-585A-4AB6-81E8-B695B22693EA}"/>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C563D96-D515-403C-AFB4-8903313CF83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F552A2F-3E07-436E-B0E5-6ECEA4A959C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5ADFF71-C09F-40EF-B03C-03A312AE3BF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D7534BF-384A-48F6-972F-3AACF1C980F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9934A4C-F7F2-48AF-8E65-8BCDE81A7DA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35306</xdr:rowOff>
    </xdr:from>
    <xdr:to>
      <xdr:col>50</xdr:col>
      <xdr:colOff>165100</xdr:colOff>
      <xdr:row>41</xdr:row>
      <xdr:rowOff>136906</xdr:rowOff>
    </xdr:to>
    <xdr:sp macro="" textlink="">
      <xdr:nvSpPr>
        <xdr:cNvPr id="131" name="楕円 130">
          <a:extLst>
            <a:ext uri="{FF2B5EF4-FFF2-40B4-BE49-F238E27FC236}">
              <a16:creationId xmlns:a16="http://schemas.microsoft.com/office/drawing/2014/main" id="{3A1A1A7F-61BC-4D8B-B615-10AEF80E1ABE}"/>
            </a:ext>
          </a:extLst>
        </xdr:cNvPr>
        <xdr:cNvSpPr/>
      </xdr:nvSpPr>
      <xdr:spPr>
        <a:xfrm>
          <a:off x="9588500" y="706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36449</xdr:rowOff>
    </xdr:from>
    <xdr:to>
      <xdr:col>46</xdr:col>
      <xdr:colOff>38100</xdr:colOff>
      <xdr:row>41</xdr:row>
      <xdr:rowOff>138049</xdr:rowOff>
    </xdr:to>
    <xdr:sp macro="" textlink="">
      <xdr:nvSpPr>
        <xdr:cNvPr id="132" name="楕円 131">
          <a:extLst>
            <a:ext uri="{FF2B5EF4-FFF2-40B4-BE49-F238E27FC236}">
              <a16:creationId xmlns:a16="http://schemas.microsoft.com/office/drawing/2014/main" id="{ED22FB21-6B74-4C0C-8466-30CD79A52E67}"/>
            </a:ext>
          </a:extLst>
        </xdr:cNvPr>
        <xdr:cNvSpPr/>
      </xdr:nvSpPr>
      <xdr:spPr>
        <a:xfrm>
          <a:off x="8699500" y="706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86106</xdr:rowOff>
    </xdr:from>
    <xdr:to>
      <xdr:col>50</xdr:col>
      <xdr:colOff>114300</xdr:colOff>
      <xdr:row>41</xdr:row>
      <xdr:rowOff>87249</xdr:rowOff>
    </xdr:to>
    <xdr:cxnSp macro="">
      <xdr:nvCxnSpPr>
        <xdr:cNvPr id="133" name="直線コネクタ 132">
          <a:extLst>
            <a:ext uri="{FF2B5EF4-FFF2-40B4-BE49-F238E27FC236}">
              <a16:creationId xmlns:a16="http://schemas.microsoft.com/office/drawing/2014/main" id="{841B734A-7B66-4469-A628-60BB34704C5B}"/>
            </a:ext>
          </a:extLst>
        </xdr:cNvPr>
        <xdr:cNvCxnSpPr/>
      </xdr:nvCxnSpPr>
      <xdr:spPr>
        <a:xfrm flipV="1">
          <a:off x="8750300" y="711555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8827</xdr:rowOff>
    </xdr:from>
    <xdr:to>
      <xdr:col>41</xdr:col>
      <xdr:colOff>101600</xdr:colOff>
      <xdr:row>41</xdr:row>
      <xdr:rowOff>110427</xdr:rowOff>
    </xdr:to>
    <xdr:sp macro="" textlink="">
      <xdr:nvSpPr>
        <xdr:cNvPr id="134" name="楕円 133">
          <a:extLst>
            <a:ext uri="{FF2B5EF4-FFF2-40B4-BE49-F238E27FC236}">
              <a16:creationId xmlns:a16="http://schemas.microsoft.com/office/drawing/2014/main" id="{E3FDE2A2-D304-48AB-94AB-0052D1B63F2C}"/>
            </a:ext>
          </a:extLst>
        </xdr:cNvPr>
        <xdr:cNvSpPr/>
      </xdr:nvSpPr>
      <xdr:spPr>
        <a:xfrm>
          <a:off x="7810500" y="703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59627</xdr:rowOff>
    </xdr:from>
    <xdr:to>
      <xdr:col>45</xdr:col>
      <xdr:colOff>177800</xdr:colOff>
      <xdr:row>41</xdr:row>
      <xdr:rowOff>87249</xdr:rowOff>
    </xdr:to>
    <xdr:cxnSp macro="">
      <xdr:nvCxnSpPr>
        <xdr:cNvPr id="135" name="直線コネクタ 134">
          <a:extLst>
            <a:ext uri="{FF2B5EF4-FFF2-40B4-BE49-F238E27FC236}">
              <a16:creationId xmlns:a16="http://schemas.microsoft.com/office/drawing/2014/main" id="{10B01198-D259-474B-B70D-FF88A15D70EC}"/>
            </a:ext>
          </a:extLst>
        </xdr:cNvPr>
        <xdr:cNvCxnSpPr/>
      </xdr:nvCxnSpPr>
      <xdr:spPr>
        <a:xfrm>
          <a:off x="7861300" y="7089077"/>
          <a:ext cx="88900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13208</xdr:rowOff>
    </xdr:from>
    <xdr:to>
      <xdr:col>36</xdr:col>
      <xdr:colOff>165100</xdr:colOff>
      <xdr:row>41</xdr:row>
      <xdr:rowOff>114808</xdr:rowOff>
    </xdr:to>
    <xdr:sp macro="" textlink="">
      <xdr:nvSpPr>
        <xdr:cNvPr id="136" name="楕円 135">
          <a:extLst>
            <a:ext uri="{FF2B5EF4-FFF2-40B4-BE49-F238E27FC236}">
              <a16:creationId xmlns:a16="http://schemas.microsoft.com/office/drawing/2014/main" id="{86B36CDD-5258-4901-84C2-6B2872951C57}"/>
            </a:ext>
          </a:extLst>
        </xdr:cNvPr>
        <xdr:cNvSpPr/>
      </xdr:nvSpPr>
      <xdr:spPr>
        <a:xfrm>
          <a:off x="6921500" y="704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59627</xdr:rowOff>
    </xdr:from>
    <xdr:to>
      <xdr:col>41</xdr:col>
      <xdr:colOff>50800</xdr:colOff>
      <xdr:row>41</xdr:row>
      <xdr:rowOff>64008</xdr:rowOff>
    </xdr:to>
    <xdr:cxnSp macro="">
      <xdr:nvCxnSpPr>
        <xdr:cNvPr id="137" name="直線コネクタ 136">
          <a:extLst>
            <a:ext uri="{FF2B5EF4-FFF2-40B4-BE49-F238E27FC236}">
              <a16:creationId xmlns:a16="http://schemas.microsoft.com/office/drawing/2014/main" id="{22BB65DB-3C19-45E0-B5D5-28739CE5C9B0}"/>
            </a:ext>
          </a:extLst>
        </xdr:cNvPr>
        <xdr:cNvCxnSpPr/>
      </xdr:nvCxnSpPr>
      <xdr:spPr>
        <a:xfrm flipV="1">
          <a:off x="6972300" y="7089077"/>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38" name="n_1aveValue【道路】&#10;一人当たり延長">
          <a:extLst>
            <a:ext uri="{FF2B5EF4-FFF2-40B4-BE49-F238E27FC236}">
              <a16:creationId xmlns:a16="http://schemas.microsoft.com/office/drawing/2014/main" id="{C9D937A5-BA82-4202-94D7-E7EA740D83A7}"/>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39" name="n_2aveValue【道路】&#10;一人当たり延長">
          <a:extLst>
            <a:ext uri="{FF2B5EF4-FFF2-40B4-BE49-F238E27FC236}">
              <a16:creationId xmlns:a16="http://schemas.microsoft.com/office/drawing/2014/main" id="{FDD35D1E-57CA-4679-8474-0414F3015D2B}"/>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0" name="n_3aveValue【道路】&#10;一人当たり延長">
          <a:extLst>
            <a:ext uri="{FF2B5EF4-FFF2-40B4-BE49-F238E27FC236}">
              <a16:creationId xmlns:a16="http://schemas.microsoft.com/office/drawing/2014/main" id="{8EE0FC0D-64AA-42A0-A8EF-18279EFD39D3}"/>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1" name="n_4aveValue【道路】&#10;一人当たり延長">
          <a:extLst>
            <a:ext uri="{FF2B5EF4-FFF2-40B4-BE49-F238E27FC236}">
              <a16:creationId xmlns:a16="http://schemas.microsoft.com/office/drawing/2014/main" id="{FF5A6E62-E50F-4825-931E-AC6E12616931}"/>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128033</xdr:rowOff>
    </xdr:from>
    <xdr:ext cx="469744" cy="259045"/>
    <xdr:sp macro="" textlink="">
      <xdr:nvSpPr>
        <xdr:cNvPr id="142" name="n_1mainValue【道路】&#10;一人当たり延長">
          <a:extLst>
            <a:ext uri="{FF2B5EF4-FFF2-40B4-BE49-F238E27FC236}">
              <a16:creationId xmlns:a16="http://schemas.microsoft.com/office/drawing/2014/main" id="{7B74C666-F05B-4C0A-A422-4E13F5E77A0C}"/>
            </a:ext>
          </a:extLst>
        </xdr:cNvPr>
        <xdr:cNvSpPr txBox="1"/>
      </xdr:nvSpPr>
      <xdr:spPr>
        <a:xfrm>
          <a:off x="9391727"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129176</xdr:rowOff>
    </xdr:from>
    <xdr:ext cx="469744" cy="259045"/>
    <xdr:sp macro="" textlink="">
      <xdr:nvSpPr>
        <xdr:cNvPr id="143" name="n_2mainValue【道路】&#10;一人当たり延長">
          <a:extLst>
            <a:ext uri="{FF2B5EF4-FFF2-40B4-BE49-F238E27FC236}">
              <a16:creationId xmlns:a16="http://schemas.microsoft.com/office/drawing/2014/main" id="{F905156E-C5D7-42DA-901F-32FC3543F04C}"/>
            </a:ext>
          </a:extLst>
        </xdr:cNvPr>
        <xdr:cNvSpPr txBox="1"/>
      </xdr:nvSpPr>
      <xdr:spPr>
        <a:xfrm>
          <a:off x="8515427" y="715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101554</xdr:rowOff>
    </xdr:from>
    <xdr:ext cx="469744" cy="259045"/>
    <xdr:sp macro="" textlink="">
      <xdr:nvSpPr>
        <xdr:cNvPr id="144" name="n_3mainValue【道路】&#10;一人当たり延長">
          <a:extLst>
            <a:ext uri="{FF2B5EF4-FFF2-40B4-BE49-F238E27FC236}">
              <a16:creationId xmlns:a16="http://schemas.microsoft.com/office/drawing/2014/main" id="{64C6056B-667E-4E44-B515-4E757F28D5AA}"/>
            </a:ext>
          </a:extLst>
        </xdr:cNvPr>
        <xdr:cNvSpPr txBox="1"/>
      </xdr:nvSpPr>
      <xdr:spPr>
        <a:xfrm>
          <a:off x="7626427" y="713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105935</xdr:rowOff>
    </xdr:from>
    <xdr:ext cx="469744" cy="259045"/>
    <xdr:sp macro="" textlink="">
      <xdr:nvSpPr>
        <xdr:cNvPr id="145" name="n_4mainValue【道路】&#10;一人当たり延長">
          <a:extLst>
            <a:ext uri="{FF2B5EF4-FFF2-40B4-BE49-F238E27FC236}">
              <a16:creationId xmlns:a16="http://schemas.microsoft.com/office/drawing/2014/main" id="{8B867860-481D-43BE-8C61-A1C520B532D8}"/>
            </a:ext>
          </a:extLst>
        </xdr:cNvPr>
        <xdr:cNvSpPr txBox="1"/>
      </xdr:nvSpPr>
      <xdr:spPr>
        <a:xfrm>
          <a:off x="6737427" y="713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49BC035A-6333-422F-ACC1-871D82D9E82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749671B-1BE5-403E-958E-1E13C481394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6A2724F-50E9-43EC-AEC3-0C4D22602AE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D6B4A89-3EA8-4458-A78A-3C945B8910A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C0A952C-BDC2-42D5-ACC3-93F4269659B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69B51EE2-C6B9-41E8-B565-75A6959B198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7B516BE-5386-414A-A8AE-1CA8B58FA09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1CB3EF9-18A9-4C5D-B2A2-6D4EDB76EFE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D9518B41-5FE5-48A3-9669-934BAE7914F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CF39875-0664-4CB7-BFAD-59BDABFF5B7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6" name="テキスト ボックス 155">
          <a:extLst>
            <a:ext uri="{FF2B5EF4-FFF2-40B4-BE49-F238E27FC236}">
              <a16:creationId xmlns:a16="http://schemas.microsoft.com/office/drawing/2014/main" id="{2D31E630-4939-48B8-88BC-D59FA1872BCC}"/>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07CC8DA7-EF0B-4818-B3A1-DC6824662C4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58" name="テキスト ボックス 157">
          <a:extLst>
            <a:ext uri="{FF2B5EF4-FFF2-40B4-BE49-F238E27FC236}">
              <a16:creationId xmlns:a16="http://schemas.microsoft.com/office/drawing/2014/main" id="{6A68B130-8A32-4779-80DC-57FF6850F9FA}"/>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CDEB48F7-CF3B-4E94-AA39-D305C282421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FFA04116-414C-4699-8459-907346B114E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D566C8B4-50A4-4641-95BB-C316DE1D60A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ECBD3A49-EBD4-45F5-815E-2A0FE47B6D1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B3BB663C-5D3F-4992-9C35-821427402C1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D568F710-A4EC-43E9-BDFA-BB3F20503C2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94DD8F1C-4908-42CF-BDF3-1F5075E4FAC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B0439F57-40AE-45A9-94A8-AF4AD2572C9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113F7F17-F4D1-4526-8759-CAD3E4FC233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68" name="テキスト ボックス 167">
          <a:extLst>
            <a:ext uri="{FF2B5EF4-FFF2-40B4-BE49-F238E27FC236}">
              <a16:creationId xmlns:a16="http://schemas.microsoft.com/office/drawing/2014/main" id="{91F0818D-1461-43E5-A69F-E700C43EE97C}"/>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9D7CD37-2EBE-4BB9-AC03-B46A82688D9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0" name="テキスト ボックス 169">
          <a:extLst>
            <a:ext uri="{FF2B5EF4-FFF2-40B4-BE49-F238E27FC236}">
              <a16:creationId xmlns:a16="http://schemas.microsoft.com/office/drawing/2014/main" id="{24190411-2836-459B-84BC-AD0B60CE90B7}"/>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3EB342C7-2AD8-4141-8CF0-2405EAD0952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2" name="直線コネクタ 171">
          <a:extLst>
            <a:ext uri="{FF2B5EF4-FFF2-40B4-BE49-F238E27FC236}">
              <a16:creationId xmlns:a16="http://schemas.microsoft.com/office/drawing/2014/main" id="{7AE7B7FC-1A3F-4B2A-BEA8-AE404FA916F9}"/>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D290812E-DE73-44D7-893C-DA4C95A8150B}"/>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4" name="直線コネクタ 173">
          <a:extLst>
            <a:ext uri="{FF2B5EF4-FFF2-40B4-BE49-F238E27FC236}">
              <a16:creationId xmlns:a16="http://schemas.microsoft.com/office/drawing/2014/main" id="{963C19AB-ED34-41FE-8E09-6C9414E90290}"/>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8E88B612-17F4-4C65-943E-93BB80D709DB}"/>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6" name="直線コネクタ 175">
          <a:extLst>
            <a:ext uri="{FF2B5EF4-FFF2-40B4-BE49-F238E27FC236}">
              <a16:creationId xmlns:a16="http://schemas.microsoft.com/office/drawing/2014/main" id="{21655834-DDCA-4BF2-9694-1251E8096E9D}"/>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CC685A14-07B2-4F9D-867B-762C6DB07CE7}"/>
            </a:ext>
          </a:extLst>
        </xdr:cNvPr>
        <xdr:cNvSpPr txBox="1"/>
      </xdr:nvSpPr>
      <xdr:spPr>
        <a:xfrm>
          <a:off x="4673600" y="10143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78" name="フローチャート: 判断 177">
          <a:extLst>
            <a:ext uri="{FF2B5EF4-FFF2-40B4-BE49-F238E27FC236}">
              <a16:creationId xmlns:a16="http://schemas.microsoft.com/office/drawing/2014/main" id="{7CC713C9-E501-4F3D-BEB2-630A28209695}"/>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79" name="フローチャート: 判断 178">
          <a:extLst>
            <a:ext uri="{FF2B5EF4-FFF2-40B4-BE49-F238E27FC236}">
              <a16:creationId xmlns:a16="http://schemas.microsoft.com/office/drawing/2014/main" id="{38782024-2D5B-4865-A5DA-0C61ADA98CD6}"/>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0" name="フローチャート: 判断 179">
          <a:extLst>
            <a:ext uri="{FF2B5EF4-FFF2-40B4-BE49-F238E27FC236}">
              <a16:creationId xmlns:a16="http://schemas.microsoft.com/office/drawing/2014/main" id="{F1EDB563-77C6-4781-B2AB-2EF31D8232CE}"/>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1" name="フローチャート: 判断 180">
          <a:extLst>
            <a:ext uri="{FF2B5EF4-FFF2-40B4-BE49-F238E27FC236}">
              <a16:creationId xmlns:a16="http://schemas.microsoft.com/office/drawing/2014/main" id="{4CE2F662-C336-4B84-AB58-A587E3FC0AA1}"/>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2" name="フローチャート: 判断 181">
          <a:extLst>
            <a:ext uri="{FF2B5EF4-FFF2-40B4-BE49-F238E27FC236}">
              <a16:creationId xmlns:a16="http://schemas.microsoft.com/office/drawing/2014/main" id="{9AF35E32-6823-4A38-B1E3-D25393381B69}"/>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28C7D35-7840-43B8-AC41-78D1A270013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2EA1ECD-BCA1-4230-BD41-81BA4CF251F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3EB56DD-2FC7-4048-9293-EE963594E21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93F06F4-29ED-4DD7-861D-452D9DE9A15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B3AF92D-BE1C-4AFE-99C5-CBE984FC6E0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37374</xdr:rowOff>
    </xdr:from>
    <xdr:to>
      <xdr:col>24</xdr:col>
      <xdr:colOff>114300</xdr:colOff>
      <xdr:row>62</xdr:row>
      <xdr:rowOff>138974</xdr:rowOff>
    </xdr:to>
    <xdr:sp macro="" textlink="">
      <xdr:nvSpPr>
        <xdr:cNvPr id="188" name="楕円 187">
          <a:extLst>
            <a:ext uri="{FF2B5EF4-FFF2-40B4-BE49-F238E27FC236}">
              <a16:creationId xmlns:a16="http://schemas.microsoft.com/office/drawing/2014/main" id="{17232576-9007-4236-AF29-175027A2E6D9}"/>
            </a:ext>
          </a:extLst>
        </xdr:cNvPr>
        <xdr:cNvSpPr/>
      </xdr:nvSpPr>
      <xdr:spPr>
        <a:xfrm>
          <a:off x="4584700" y="106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15801</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976E5951-9FCB-4329-BB82-6445B2642AB2}"/>
            </a:ext>
          </a:extLst>
        </xdr:cNvPr>
        <xdr:cNvSpPr txBox="1"/>
      </xdr:nvSpPr>
      <xdr:spPr>
        <a:xfrm>
          <a:off x="4673600" y="1064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163104</xdr:rowOff>
    </xdr:from>
    <xdr:to>
      <xdr:col>20</xdr:col>
      <xdr:colOff>38100</xdr:colOff>
      <xdr:row>62</xdr:row>
      <xdr:rowOff>93254</xdr:rowOff>
    </xdr:to>
    <xdr:sp macro="" textlink="">
      <xdr:nvSpPr>
        <xdr:cNvPr id="190" name="楕円 189">
          <a:extLst>
            <a:ext uri="{FF2B5EF4-FFF2-40B4-BE49-F238E27FC236}">
              <a16:creationId xmlns:a16="http://schemas.microsoft.com/office/drawing/2014/main" id="{306EE097-98D6-4339-9A05-443632556F59}"/>
            </a:ext>
          </a:extLst>
        </xdr:cNvPr>
        <xdr:cNvSpPr/>
      </xdr:nvSpPr>
      <xdr:spPr>
        <a:xfrm>
          <a:off x="3746500" y="106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42454</xdr:rowOff>
    </xdr:from>
    <xdr:to>
      <xdr:col>24</xdr:col>
      <xdr:colOff>63500</xdr:colOff>
      <xdr:row>62</xdr:row>
      <xdr:rowOff>88174</xdr:rowOff>
    </xdr:to>
    <xdr:cxnSp macro="">
      <xdr:nvCxnSpPr>
        <xdr:cNvPr id="191" name="直線コネクタ 190">
          <a:extLst>
            <a:ext uri="{FF2B5EF4-FFF2-40B4-BE49-F238E27FC236}">
              <a16:creationId xmlns:a16="http://schemas.microsoft.com/office/drawing/2014/main" id="{A95F8228-8D3F-4193-97F3-2BA8DC2AB018}"/>
            </a:ext>
          </a:extLst>
        </xdr:cNvPr>
        <xdr:cNvCxnSpPr/>
      </xdr:nvCxnSpPr>
      <xdr:spPr>
        <a:xfrm>
          <a:off x="3797300" y="1067235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117384</xdr:rowOff>
    </xdr:from>
    <xdr:to>
      <xdr:col>15</xdr:col>
      <xdr:colOff>101600</xdr:colOff>
      <xdr:row>62</xdr:row>
      <xdr:rowOff>47534</xdr:rowOff>
    </xdr:to>
    <xdr:sp macro="" textlink="">
      <xdr:nvSpPr>
        <xdr:cNvPr id="192" name="楕円 191">
          <a:extLst>
            <a:ext uri="{FF2B5EF4-FFF2-40B4-BE49-F238E27FC236}">
              <a16:creationId xmlns:a16="http://schemas.microsoft.com/office/drawing/2014/main" id="{74234D8D-B3EA-4215-9F90-163622CCBB70}"/>
            </a:ext>
          </a:extLst>
        </xdr:cNvPr>
        <xdr:cNvSpPr/>
      </xdr:nvSpPr>
      <xdr:spPr>
        <a:xfrm>
          <a:off x="2857500" y="105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168184</xdr:rowOff>
    </xdr:from>
    <xdr:to>
      <xdr:col>19</xdr:col>
      <xdr:colOff>177800</xdr:colOff>
      <xdr:row>62</xdr:row>
      <xdr:rowOff>42454</xdr:rowOff>
    </xdr:to>
    <xdr:cxnSp macro="">
      <xdr:nvCxnSpPr>
        <xdr:cNvPr id="193" name="直線コネクタ 192">
          <a:extLst>
            <a:ext uri="{FF2B5EF4-FFF2-40B4-BE49-F238E27FC236}">
              <a16:creationId xmlns:a16="http://schemas.microsoft.com/office/drawing/2014/main" id="{2E502397-C441-42B1-B848-DA2B31E86E6F}"/>
            </a:ext>
          </a:extLst>
        </xdr:cNvPr>
        <xdr:cNvCxnSpPr/>
      </xdr:nvCxnSpPr>
      <xdr:spPr>
        <a:xfrm>
          <a:off x="2908300" y="1062663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81462</xdr:rowOff>
    </xdr:from>
    <xdr:to>
      <xdr:col>10</xdr:col>
      <xdr:colOff>165100</xdr:colOff>
      <xdr:row>62</xdr:row>
      <xdr:rowOff>11612</xdr:rowOff>
    </xdr:to>
    <xdr:sp macro="" textlink="">
      <xdr:nvSpPr>
        <xdr:cNvPr id="194" name="楕円 193">
          <a:extLst>
            <a:ext uri="{FF2B5EF4-FFF2-40B4-BE49-F238E27FC236}">
              <a16:creationId xmlns:a16="http://schemas.microsoft.com/office/drawing/2014/main" id="{A10734F3-EF9E-485A-9E3C-EC1C783D3080}"/>
            </a:ext>
          </a:extLst>
        </xdr:cNvPr>
        <xdr:cNvSpPr/>
      </xdr:nvSpPr>
      <xdr:spPr>
        <a:xfrm>
          <a:off x="19685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132262</xdr:rowOff>
    </xdr:from>
    <xdr:to>
      <xdr:col>15</xdr:col>
      <xdr:colOff>50800</xdr:colOff>
      <xdr:row>61</xdr:row>
      <xdr:rowOff>168184</xdr:rowOff>
    </xdr:to>
    <xdr:cxnSp macro="">
      <xdr:nvCxnSpPr>
        <xdr:cNvPr id="195" name="直線コネクタ 194">
          <a:extLst>
            <a:ext uri="{FF2B5EF4-FFF2-40B4-BE49-F238E27FC236}">
              <a16:creationId xmlns:a16="http://schemas.microsoft.com/office/drawing/2014/main" id="{6714CA05-9DC4-4929-A742-22EEB137B80B}"/>
            </a:ext>
          </a:extLst>
        </xdr:cNvPr>
        <xdr:cNvCxnSpPr/>
      </xdr:nvCxnSpPr>
      <xdr:spPr>
        <a:xfrm>
          <a:off x="2019300" y="105907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29210</xdr:rowOff>
    </xdr:from>
    <xdr:to>
      <xdr:col>6</xdr:col>
      <xdr:colOff>38100</xdr:colOff>
      <xdr:row>61</xdr:row>
      <xdr:rowOff>130810</xdr:rowOff>
    </xdr:to>
    <xdr:sp macro="" textlink="">
      <xdr:nvSpPr>
        <xdr:cNvPr id="196" name="楕円 195">
          <a:extLst>
            <a:ext uri="{FF2B5EF4-FFF2-40B4-BE49-F238E27FC236}">
              <a16:creationId xmlns:a16="http://schemas.microsoft.com/office/drawing/2014/main" id="{3E019E9D-6F58-4FA8-AED1-79335F6494F0}"/>
            </a:ext>
          </a:extLst>
        </xdr:cNvPr>
        <xdr:cNvSpPr/>
      </xdr:nvSpPr>
      <xdr:spPr>
        <a:xfrm>
          <a:off x="1079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80010</xdr:rowOff>
    </xdr:from>
    <xdr:to>
      <xdr:col>10</xdr:col>
      <xdr:colOff>114300</xdr:colOff>
      <xdr:row>61</xdr:row>
      <xdr:rowOff>132262</xdr:rowOff>
    </xdr:to>
    <xdr:cxnSp macro="">
      <xdr:nvCxnSpPr>
        <xdr:cNvPr id="197" name="直線コネクタ 196">
          <a:extLst>
            <a:ext uri="{FF2B5EF4-FFF2-40B4-BE49-F238E27FC236}">
              <a16:creationId xmlns:a16="http://schemas.microsoft.com/office/drawing/2014/main" id="{7C2DB777-3997-4424-B808-1F743B003805}"/>
            </a:ext>
          </a:extLst>
        </xdr:cNvPr>
        <xdr:cNvCxnSpPr/>
      </xdr:nvCxnSpPr>
      <xdr:spPr>
        <a:xfrm>
          <a:off x="1130300" y="10538460"/>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9FED16D0-9488-4ED7-B95C-9D38F9931C34}"/>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274024DF-5CEE-4620-AE6C-F0C6F45CE357}"/>
            </a:ext>
          </a:extLst>
        </xdr:cNvPr>
        <xdr:cNvSpPr txBox="1"/>
      </xdr:nvSpPr>
      <xdr:spPr>
        <a:xfrm>
          <a:off x="2705744" y="998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81ADB3C1-7137-475F-92CE-C489F8649184}"/>
            </a:ext>
          </a:extLst>
        </xdr:cNvPr>
        <xdr:cNvSpPr txBox="1"/>
      </xdr:nvSpPr>
      <xdr:spPr>
        <a:xfrm>
          <a:off x="1816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F2366078-7250-4114-A34C-9C76F10098C7}"/>
            </a:ext>
          </a:extLst>
        </xdr:cNvPr>
        <xdr:cNvSpPr txBox="1"/>
      </xdr:nvSpPr>
      <xdr:spPr>
        <a:xfrm>
          <a:off x="927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84381</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B318769F-3A37-44EC-9380-70B204535037}"/>
            </a:ext>
          </a:extLst>
        </xdr:cNvPr>
        <xdr:cNvSpPr txBox="1"/>
      </xdr:nvSpPr>
      <xdr:spPr>
        <a:xfrm>
          <a:off x="3582044" y="1071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38661</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F377F024-624E-4CE2-AEFF-F52786203473}"/>
            </a:ext>
          </a:extLst>
        </xdr:cNvPr>
        <xdr:cNvSpPr txBox="1"/>
      </xdr:nvSpPr>
      <xdr:spPr>
        <a:xfrm>
          <a:off x="2705744" y="1066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2739</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D1695BC-9EA2-441B-BF62-F86261CE3E34}"/>
            </a:ext>
          </a:extLst>
        </xdr:cNvPr>
        <xdr:cNvSpPr txBox="1"/>
      </xdr:nvSpPr>
      <xdr:spPr>
        <a:xfrm>
          <a:off x="1816744" y="1063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121937</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9F6B2293-5569-4DA8-89CA-BAAFDB7F3464}"/>
            </a:ext>
          </a:extLst>
        </xdr:cNvPr>
        <xdr:cNvSpPr txBox="1"/>
      </xdr:nvSpPr>
      <xdr:spPr>
        <a:xfrm>
          <a:off x="927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332F0B6B-1E6D-497D-A64D-8E0097B1BA5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47C9734-E4E0-4406-A796-73EB0B09177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E582698B-5AF8-4844-91AA-CDE87827F75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C4808A67-2F6F-4FEA-910F-54438570E48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42389FA0-AC00-4B7D-A31D-15B261D3075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B30DAD3D-A13E-4303-A799-ED3A0B703E9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E1E1B07-5CD0-422A-90ED-DABA00EA908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A0C9455A-BFD3-4C8A-811F-C838B516944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43C5E45D-3A0E-4826-91C7-2D385323A46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A2CBFB4D-A7B6-4AC9-AF25-773687604FE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1B2EEBB2-C803-4706-BA65-6D21986297B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1FB663BC-2E99-4C22-B271-6B4BF0D1965A}"/>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DAFC35A5-EA69-4A87-BB74-AABE6FF5FA0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9" name="テキスト ボックス 218">
          <a:extLst>
            <a:ext uri="{FF2B5EF4-FFF2-40B4-BE49-F238E27FC236}">
              <a16:creationId xmlns:a16="http://schemas.microsoft.com/office/drawing/2014/main" id="{54BE4370-C233-498E-9D1E-A554803190EC}"/>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83BF03F6-09CC-45E3-9734-8AE6FEF9691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1" name="テキスト ボックス 220">
          <a:extLst>
            <a:ext uri="{FF2B5EF4-FFF2-40B4-BE49-F238E27FC236}">
              <a16:creationId xmlns:a16="http://schemas.microsoft.com/office/drawing/2014/main" id="{DA57FEA5-4075-4017-8F31-2D222949A6F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3F831728-0A2D-43C9-9980-37F90172E83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3" name="テキスト ボックス 222">
          <a:extLst>
            <a:ext uri="{FF2B5EF4-FFF2-40B4-BE49-F238E27FC236}">
              <a16:creationId xmlns:a16="http://schemas.microsoft.com/office/drawing/2014/main" id="{D84D6ADE-E622-4611-9E90-FA203290E8C4}"/>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E9B81ACB-69FA-4438-AA39-9BB1642F663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5" name="テキスト ボックス 224">
          <a:extLst>
            <a:ext uri="{FF2B5EF4-FFF2-40B4-BE49-F238E27FC236}">
              <a16:creationId xmlns:a16="http://schemas.microsoft.com/office/drawing/2014/main" id="{6283458A-7AC1-464F-AB8E-A51858AD008F}"/>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B6C316A-51D9-4DDE-A708-1DA3FDAE488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6B7167D3-1FB4-438D-A8E8-0F9E96E64C09}"/>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1AD082B5-EC99-4DEE-9066-A2BD98ED62E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29" name="直線コネクタ 228">
          <a:extLst>
            <a:ext uri="{FF2B5EF4-FFF2-40B4-BE49-F238E27FC236}">
              <a16:creationId xmlns:a16="http://schemas.microsoft.com/office/drawing/2014/main" id="{551FBFD9-49B2-457C-88B6-C8B6737DA8F1}"/>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43562A61-5440-4313-B04F-1A3052CBEF19}"/>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1" name="直線コネクタ 230">
          <a:extLst>
            <a:ext uri="{FF2B5EF4-FFF2-40B4-BE49-F238E27FC236}">
              <a16:creationId xmlns:a16="http://schemas.microsoft.com/office/drawing/2014/main" id="{EEC331E8-B172-46D6-8369-BAABBAE8F7DC}"/>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12C3D1B3-D989-4E1B-A709-1866E3D48072}"/>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3" name="直線コネクタ 232">
          <a:extLst>
            <a:ext uri="{FF2B5EF4-FFF2-40B4-BE49-F238E27FC236}">
              <a16:creationId xmlns:a16="http://schemas.microsoft.com/office/drawing/2014/main" id="{B532CF63-FC4E-4992-8F67-9EC5B8C08CE7}"/>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3B5337E4-44C3-4608-8255-CC0391AE605D}"/>
            </a:ext>
          </a:extLst>
        </xdr:cNvPr>
        <xdr:cNvSpPr txBox="1"/>
      </xdr:nvSpPr>
      <xdr:spPr>
        <a:xfrm>
          <a:off x="10515600" y="1068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5" name="フローチャート: 判断 234">
          <a:extLst>
            <a:ext uri="{FF2B5EF4-FFF2-40B4-BE49-F238E27FC236}">
              <a16:creationId xmlns:a16="http://schemas.microsoft.com/office/drawing/2014/main" id="{1D9F4886-1D19-4393-83C0-4B591FB565A6}"/>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6" name="フローチャート: 判断 235">
          <a:extLst>
            <a:ext uri="{FF2B5EF4-FFF2-40B4-BE49-F238E27FC236}">
              <a16:creationId xmlns:a16="http://schemas.microsoft.com/office/drawing/2014/main" id="{F457595C-00F9-4892-8EDE-3D989CACC8AF}"/>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37" name="フローチャート: 判断 236">
          <a:extLst>
            <a:ext uri="{FF2B5EF4-FFF2-40B4-BE49-F238E27FC236}">
              <a16:creationId xmlns:a16="http://schemas.microsoft.com/office/drawing/2014/main" id="{DB536FE1-E01A-408D-B598-8EC0B1FCB9B8}"/>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38" name="フローチャート: 判断 237">
          <a:extLst>
            <a:ext uri="{FF2B5EF4-FFF2-40B4-BE49-F238E27FC236}">
              <a16:creationId xmlns:a16="http://schemas.microsoft.com/office/drawing/2014/main" id="{FDE630CE-C834-4F2C-ACB0-643EC3406092}"/>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39" name="フローチャート: 判断 238">
          <a:extLst>
            <a:ext uri="{FF2B5EF4-FFF2-40B4-BE49-F238E27FC236}">
              <a16:creationId xmlns:a16="http://schemas.microsoft.com/office/drawing/2014/main" id="{E0F31F7A-8C5D-4CDE-942C-A65B6BE1A70C}"/>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4B784B8-2500-4A65-A1AC-7A722CC2497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5E4EE77-07F3-4572-A172-E51E64AF9FB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1FFB0E0-DC5C-4C11-B6E6-71969597672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2BF36F2-49B7-4B76-B8DB-2159A4528AC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B3F7B07-7D5D-4164-A1E4-969829BF1BE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165189</xdr:rowOff>
    </xdr:from>
    <xdr:to>
      <xdr:col>55</xdr:col>
      <xdr:colOff>50800</xdr:colOff>
      <xdr:row>56</xdr:row>
      <xdr:rowOff>95339</xdr:rowOff>
    </xdr:to>
    <xdr:sp macro="" textlink="">
      <xdr:nvSpPr>
        <xdr:cNvPr id="245" name="楕円 244">
          <a:extLst>
            <a:ext uri="{FF2B5EF4-FFF2-40B4-BE49-F238E27FC236}">
              <a16:creationId xmlns:a16="http://schemas.microsoft.com/office/drawing/2014/main" id="{2546CDC0-CE2F-46A3-8140-64DC00B4BAEE}"/>
            </a:ext>
          </a:extLst>
        </xdr:cNvPr>
        <xdr:cNvSpPr/>
      </xdr:nvSpPr>
      <xdr:spPr>
        <a:xfrm>
          <a:off x="10426700" y="959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118216</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8C2E2758-5E97-4498-8FFD-B3D1D3EA6B77}"/>
            </a:ext>
          </a:extLst>
        </xdr:cNvPr>
        <xdr:cNvSpPr txBox="1"/>
      </xdr:nvSpPr>
      <xdr:spPr>
        <a:xfrm>
          <a:off x="10515600" y="9547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148791</xdr:rowOff>
    </xdr:from>
    <xdr:to>
      <xdr:col>50</xdr:col>
      <xdr:colOff>165100</xdr:colOff>
      <xdr:row>56</xdr:row>
      <xdr:rowOff>78941</xdr:rowOff>
    </xdr:to>
    <xdr:sp macro="" textlink="">
      <xdr:nvSpPr>
        <xdr:cNvPr id="247" name="楕円 246">
          <a:extLst>
            <a:ext uri="{FF2B5EF4-FFF2-40B4-BE49-F238E27FC236}">
              <a16:creationId xmlns:a16="http://schemas.microsoft.com/office/drawing/2014/main" id="{913F4AB9-2CC6-4169-9F12-2A9B0E6CB0DD}"/>
            </a:ext>
          </a:extLst>
        </xdr:cNvPr>
        <xdr:cNvSpPr/>
      </xdr:nvSpPr>
      <xdr:spPr>
        <a:xfrm>
          <a:off x="9588500" y="957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28141</xdr:rowOff>
    </xdr:from>
    <xdr:to>
      <xdr:col>55</xdr:col>
      <xdr:colOff>0</xdr:colOff>
      <xdr:row>56</xdr:row>
      <xdr:rowOff>44539</xdr:rowOff>
    </xdr:to>
    <xdr:cxnSp macro="">
      <xdr:nvCxnSpPr>
        <xdr:cNvPr id="248" name="直線コネクタ 247">
          <a:extLst>
            <a:ext uri="{FF2B5EF4-FFF2-40B4-BE49-F238E27FC236}">
              <a16:creationId xmlns:a16="http://schemas.microsoft.com/office/drawing/2014/main" id="{84C27692-33C5-4532-B179-93B93054768D}"/>
            </a:ext>
          </a:extLst>
        </xdr:cNvPr>
        <xdr:cNvCxnSpPr/>
      </xdr:nvCxnSpPr>
      <xdr:spPr>
        <a:xfrm>
          <a:off x="9639300" y="9629341"/>
          <a:ext cx="838200" cy="1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130084</xdr:rowOff>
    </xdr:from>
    <xdr:to>
      <xdr:col>46</xdr:col>
      <xdr:colOff>38100</xdr:colOff>
      <xdr:row>56</xdr:row>
      <xdr:rowOff>60234</xdr:rowOff>
    </xdr:to>
    <xdr:sp macro="" textlink="">
      <xdr:nvSpPr>
        <xdr:cNvPr id="249" name="楕円 248">
          <a:extLst>
            <a:ext uri="{FF2B5EF4-FFF2-40B4-BE49-F238E27FC236}">
              <a16:creationId xmlns:a16="http://schemas.microsoft.com/office/drawing/2014/main" id="{00430D17-1920-42BC-A701-BB0CA27DF237}"/>
            </a:ext>
          </a:extLst>
        </xdr:cNvPr>
        <xdr:cNvSpPr/>
      </xdr:nvSpPr>
      <xdr:spPr>
        <a:xfrm>
          <a:off x="8699500" y="955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9434</xdr:rowOff>
    </xdr:from>
    <xdr:to>
      <xdr:col>50</xdr:col>
      <xdr:colOff>114300</xdr:colOff>
      <xdr:row>56</xdr:row>
      <xdr:rowOff>28141</xdr:rowOff>
    </xdr:to>
    <xdr:cxnSp macro="">
      <xdr:nvCxnSpPr>
        <xdr:cNvPr id="250" name="直線コネクタ 249">
          <a:extLst>
            <a:ext uri="{FF2B5EF4-FFF2-40B4-BE49-F238E27FC236}">
              <a16:creationId xmlns:a16="http://schemas.microsoft.com/office/drawing/2014/main" id="{CB7A370E-C5F0-4167-ADA5-73B5CCA983B2}"/>
            </a:ext>
          </a:extLst>
        </xdr:cNvPr>
        <xdr:cNvCxnSpPr/>
      </xdr:nvCxnSpPr>
      <xdr:spPr>
        <a:xfrm>
          <a:off x="8750300" y="9610634"/>
          <a:ext cx="889000" cy="1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139867</xdr:rowOff>
    </xdr:from>
    <xdr:to>
      <xdr:col>41</xdr:col>
      <xdr:colOff>101600</xdr:colOff>
      <xdr:row>56</xdr:row>
      <xdr:rowOff>70017</xdr:rowOff>
    </xdr:to>
    <xdr:sp macro="" textlink="">
      <xdr:nvSpPr>
        <xdr:cNvPr id="251" name="楕円 250">
          <a:extLst>
            <a:ext uri="{FF2B5EF4-FFF2-40B4-BE49-F238E27FC236}">
              <a16:creationId xmlns:a16="http://schemas.microsoft.com/office/drawing/2014/main" id="{9DB27E08-F06A-4D4F-8269-5275D62D7F0A}"/>
            </a:ext>
          </a:extLst>
        </xdr:cNvPr>
        <xdr:cNvSpPr/>
      </xdr:nvSpPr>
      <xdr:spPr>
        <a:xfrm>
          <a:off x="7810500" y="956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9434</xdr:rowOff>
    </xdr:from>
    <xdr:to>
      <xdr:col>45</xdr:col>
      <xdr:colOff>177800</xdr:colOff>
      <xdr:row>56</xdr:row>
      <xdr:rowOff>19217</xdr:rowOff>
    </xdr:to>
    <xdr:cxnSp macro="">
      <xdr:nvCxnSpPr>
        <xdr:cNvPr id="252" name="直線コネクタ 251">
          <a:extLst>
            <a:ext uri="{FF2B5EF4-FFF2-40B4-BE49-F238E27FC236}">
              <a16:creationId xmlns:a16="http://schemas.microsoft.com/office/drawing/2014/main" id="{86EBA3EA-16C3-4743-9DAC-A2496FB415AE}"/>
            </a:ext>
          </a:extLst>
        </xdr:cNvPr>
        <xdr:cNvCxnSpPr/>
      </xdr:nvCxnSpPr>
      <xdr:spPr>
        <a:xfrm flipV="1">
          <a:off x="7861300" y="9610634"/>
          <a:ext cx="889000" cy="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127637</xdr:rowOff>
    </xdr:from>
    <xdr:to>
      <xdr:col>36</xdr:col>
      <xdr:colOff>165100</xdr:colOff>
      <xdr:row>56</xdr:row>
      <xdr:rowOff>57787</xdr:rowOff>
    </xdr:to>
    <xdr:sp macro="" textlink="">
      <xdr:nvSpPr>
        <xdr:cNvPr id="253" name="楕円 252">
          <a:extLst>
            <a:ext uri="{FF2B5EF4-FFF2-40B4-BE49-F238E27FC236}">
              <a16:creationId xmlns:a16="http://schemas.microsoft.com/office/drawing/2014/main" id="{52DDD3BF-2D86-4ED7-8C74-F793017B0A01}"/>
            </a:ext>
          </a:extLst>
        </xdr:cNvPr>
        <xdr:cNvSpPr/>
      </xdr:nvSpPr>
      <xdr:spPr>
        <a:xfrm>
          <a:off x="6921500" y="955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6987</xdr:rowOff>
    </xdr:from>
    <xdr:to>
      <xdr:col>41</xdr:col>
      <xdr:colOff>50800</xdr:colOff>
      <xdr:row>56</xdr:row>
      <xdr:rowOff>19217</xdr:rowOff>
    </xdr:to>
    <xdr:cxnSp macro="">
      <xdr:nvCxnSpPr>
        <xdr:cNvPr id="254" name="直線コネクタ 253">
          <a:extLst>
            <a:ext uri="{FF2B5EF4-FFF2-40B4-BE49-F238E27FC236}">
              <a16:creationId xmlns:a16="http://schemas.microsoft.com/office/drawing/2014/main" id="{EEF67712-CBB0-410A-AAFE-B03F1CE0D30D}"/>
            </a:ext>
          </a:extLst>
        </xdr:cNvPr>
        <xdr:cNvCxnSpPr/>
      </xdr:nvCxnSpPr>
      <xdr:spPr>
        <a:xfrm>
          <a:off x="6972300" y="9608187"/>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8DA191AD-A047-4AFB-BED5-A1912D6BDB08}"/>
            </a:ext>
          </a:extLst>
        </xdr:cNvPr>
        <xdr:cNvSpPr txBox="1"/>
      </xdr:nvSpPr>
      <xdr:spPr>
        <a:xfrm>
          <a:off x="9359411" y="1078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919520DA-8A4F-4ADC-B5E5-2340C6EFD868}"/>
            </a:ext>
          </a:extLst>
        </xdr:cNvPr>
        <xdr:cNvSpPr txBox="1"/>
      </xdr:nvSpPr>
      <xdr:spPr>
        <a:xfrm>
          <a:off x="8483111" y="1078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C397A557-E984-418B-A049-5A5C34CB7E92}"/>
            </a:ext>
          </a:extLst>
        </xdr:cNvPr>
        <xdr:cNvSpPr txBox="1"/>
      </xdr:nvSpPr>
      <xdr:spPr>
        <a:xfrm>
          <a:off x="7594111" y="1078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502FE282-F2BA-4174-96AB-D90246C3BA3E}"/>
            </a:ext>
          </a:extLst>
        </xdr:cNvPr>
        <xdr:cNvSpPr txBox="1"/>
      </xdr:nvSpPr>
      <xdr:spPr>
        <a:xfrm>
          <a:off x="67051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54</xdr:row>
      <xdr:rowOff>95468</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C057A1BE-38EF-4A3C-ACE1-D0271265A4E6}"/>
            </a:ext>
          </a:extLst>
        </xdr:cNvPr>
        <xdr:cNvSpPr txBox="1"/>
      </xdr:nvSpPr>
      <xdr:spPr>
        <a:xfrm>
          <a:off x="9327095" y="9353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54</xdr:row>
      <xdr:rowOff>76761</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77028DEC-D7DB-4342-B4FA-9CBFB611D9CB}"/>
            </a:ext>
          </a:extLst>
        </xdr:cNvPr>
        <xdr:cNvSpPr txBox="1"/>
      </xdr:nvSpPr>
      <xdr:spPr>
        <a:xfrm>
          <a:off x="8450795" y="9335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54</xdr:row>
      <xdr:rowOff>86544</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3727AE06-A619-489A-A7AB-30743FA51E4A}"/>
            </a:ext>
          </a:extLst>
        </xdr:cNvPr>
        <xdr:cNvSpPr txBox="1"/>
      </xdr:nvSpPr>
      <xdr:spPr>
        <a:xfrm>
          <a:off x="7561795" y="934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54</xdr:row>
      <xdr:rowOff>74314</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72C64C18-FD49-4A58-952F-916022422B85}"/>
            </a:ext>
          </a:extLst>
        </xdr:cNvPr>
        <xdr:cNvSpPr txBox="1"/>
      </xdr:nvSpPr>
      <xdr:spPr>
        <a:xfrm>
          <a:off x="6672795" y="933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59D78DAB-E66E-49F2-B66B-81350AF992A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A1FF8A3-2BF4-4C83-A0B9-3F13C6B593F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A4D5767-9240-440D-9F53-D7EDE5926D0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0294837-5063-4401-A856-82B3DB7444E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A8788DE-7192-43F1-ADA7-FED928D9758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64F14EC-72D7-40D6-BE06-EAEB2B9BD54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D923CE0-F43B-48DF-A7CB-F85C90A6365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AA62AAB-A11C-4869-814B-B9A1BB17A0D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6606C083-D478-433A-9B96-37534C8CA07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39ED87F-6EE0-4FAE-8408-0C5BC4AC667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D1D755E9-B6A2-4291-A074-A6DFFE750F6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AC051F65-420E-439D-9047-C1075169F27D}"/>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5" name="テキスト ボックス 274">
          <a:extLst>
            <a:ext uri="{FF2B5EF4-FFF2-40B4-BE49-F238E27FC236}">
              <a16:creationId xmlns:a16="http://schemas.microsoft.com/office/drawing/2014/main" id="{5A41731B-00BA-46F3-BD46-658BEA6A0F3A}"/>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8D72EBFD-DD2D-47D0-9953-67E14D9EE1C1}"/>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D11A8B48-2B87-43FD-BE06-2B69B88B1091}"/>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B6D90520-5115-4F25-919A-1BECCEDDA35A}"/>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7A69DDEF-4308-487C-B205-A9B500CD73F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E8D99219-D182-422F-8895-E10BA84457E7}"/>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23C2F8C8-D5EE-400A-AE73-869A8233072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EEC56AF5-9BF2-44FE-86AB-DA878C5EC14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4986F9F5-22F9-4DFC-8580-622F334EE53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F82C61CF-8583-415D-909E-551F84C5D64A}"/>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5" name="テキスト ボックス 284">
          <a:extLst>
            <a:ext uri="{FF2B5EF4-FFF2-40B4-BE49-F238E27FC236}">
              <a16:creationId xmlns:a16="http://schemas.microsoft.com/office/drawing/2014/main" id="{F009BE5F-7177-4EBC-99F8-DF690EFC4FA8}"/>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A56B4240-F6D4-4ECC-902A-709D21F28B1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a:extLst>
            <a:ext uri="{FF2B5EF4-FFF2-40B4-BE49-F238E27FC236}">
              <a16:creationId xmlns:a16="http://schemas.microsoft.com/office/drawing/2014/main" id="{1EB00BCE-0983-4E56-B43B-5943C919BBCC}"/>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C43577ED-547A-4883-92A8-ACD8F3F6D31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89" name="直線コネクタ 288">
          <a:extLst>
            <a:ext uri="{FF2B5EF4-FFF2-40B4-BE49-F238E27FC236}">
              <a16:creationId xmlns:a16="http://schemas.microsoft.com/office/drawing/2014/main" id="{5DDC5187-F67B-4E21-A6AE-5165B3A0B912}"/>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0" name="【公営住宅】&#10;有形固定資産減価償却率最小値テキスト">
          <a:extLst>
            <a:ext uri="{FF2B5EF4-FFF2-40B4-BE49-F238E27FC236}">
              <a16:creationId xmlns:a16="http://schemas.microsoft.com/office/drawing/2014/main" id="{307516F6-67E1-47A0-8012-0C5690B7EC82}"/>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1" name="直線コネクタ 290">
          <a:extLst>
            <a:ext uri="{FF2B5EF4-FFF2-40B4-BE49-F238E27FC236}">
              <a16:creationId xmlns:a16="http://schemas.microsoft.com/office/drawing/2014/main" id="{90B858D5-40E6-4A59-A714-5777A1418DEB}"/>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19CCFECB-FB20-4E09-BC72-31703CFE2DAB}"/>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3" name="直線コネクタ 292">
          <a:extLst>
            <a:ext uri="{FF2B5EF4-FFF2-40B4-BE49-F238E27FC236}">
              <a16:creationId xmlns:a16="http://schemas.microsoft.com/office/drawing/2014/main" id="{8507631D-2192-4942-99B1-41A1301D0655}"/>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4E6CDB73-B385-40C5-80CB-5F1EF4EA62DF}"/>
            </a:ext>
          </a:extLst>
        </xdr:cNvPr>
        <xdr:cNvSpPr txBox="1"/>
      </xdr:nvSpPr>
      <xdr:spPr>
        <a:xfrm>
          <a:off x="4673600" y="13727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5" name="フローチャート: 判断 294">
          <a:extLst>
            <a:ext uri="{FF2B5EF4-FFF2-40B4-BE49-F238E27FC236}">
              <a16:creationId xmlns:a16="http://schemas.microsoft.com/office/drawing/2014/main" id="{323180E1-E05E-4310-9372-DC41BBCA46DE}"/>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6" name="フローチャート: 判断 295">
          <a:extLst>
            <a:ext uri="{FF2B5EF4-FFF2-40B4-BE49-F238E27FC236}">
              <a16:creationId xmlns:a16="http://schemas.microsoft.com/office/drawing/2014/main" id="{F9EB0796-E859-4C98-B68A-C818EDEABC28}"/>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97" name="フローチャート: 判断 296">
          <a:extLst>
            <a:ext uri="{FF2B5EF4-FFF2-40B4-BE49-F238E27FC236}">
              <a16:creationId xmlns:a16="http://schemas.microsoft.com/office/drawing/2014/main" id="{A6A8F5DB-AB63-4098-B90A-FE9F619F0AD2}"/>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98" name="フローチャート: 判断 297">
          <a:extLst>
            <a:ext uri="{FF2B5EF4-FFF2-40B4-BE49-F238E27FC236}">
              <a16:creationId xmlns:a16="http://schemas.microsoft.com/office/drawing/2014/main" id="{202439A5-8158-423E-9478-EC27582DE2D1}"/>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99" name="フローチャート: 判断 298">
          <a:extLst>
            <a:ext uri="{FF2B5EF4-FFF2-40B4-BE49-F238E27FC236}">
              <a16:creationId xmlns:a16="http://schemas.microsoft.com/office/drawing/2014/main" id="{E12E43F3-5554-43BE-AE2E-CF97AB669C6B}"/>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E256026-3D4E-4BCF-A7EC-006AA571830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F1C8884-B2A3-40E2-9724-42EC659C5A4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2FB214C-441D-4B66-BD79-39F952B19AF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B00DDE3-6AFC-477B-986F-2D4379FAA00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B7F243A-D869-4CF8-AB62-7B96ABDE6AD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129358</xdr:rowOff>
    </xdr:from>
    <xdr:to>
      <xdr:col>24</xdr:col>
      <xdr:colOff>114300</xdr:colOff>
      <xdr:row>80</xdr:row>
      <xdr:rowOff>59508</xdr:rowOff>
    </xdr:to>
    <xdr:sp macro="" textlink="">
      <xdr:nvSpPr>
        <xdr:cNvPr id="305" name="楕円 304">
          <a:extLst>
            <a:ext uri="{FF2B5EF4-FFF2-40B4-BE49-F238E27FC236}">
              <a16:creationId xmlns:a16="http://schemas.microsoft.com/office/drawing/2014/main" id="{A79E01F9-5A09-4FA1-8E74-8B80FE7C5656}"/>
            </a:ext>
          </a:extLst>
        </xdr:cNvPr>
        <xdr:cNvSpPr/>
      </xdr:nvSpPr>
      <xdr:spPr>
        <a:xfrm>
          <a:off x="4584700" y="136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152235</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A4EEDAF-33B2-4BF0-AC04-FCEAB2903DA0}"/>
            </a:ext>
          </a:extLst>
        </xdr:cNvPr>
        <xdr:cNvSpPr txBox="1"/>
      </xdr:nvSpPr>
      <xdr:spPr>
        <a:xfrm>
          <a:off x="4673600" y="1352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13426</xdr:rowOff>
    </xdr:from>
    <xdr:to>
      <xdr:col>20</xdr:col>
      <xdr:colOff>38100</xdr:colOff>
      <xdr:row>80</xdr:row>
      <xdr:rowOff>115026</xdr:rowOff>
    </xdr:to>
    <xdr:sp macro="" textlink="">
      <xdr:nvSpPr>
        <xdr:cNvPr id="307" name="楕円 306">
          <a:extLst>
            <a:ext uri="{FF2B5EF4-FFF2-40B4-BE49-F238E27FC236}">
              <a16:creationId xmlns:a16="http://schemas.microsoft.com/office/drawing/2014/main" id="{C45879F7-3BC6-4DB5-9D89-A73121B1E8B4}"/>
            </a:ext>
          </a:extLst>
        </xdr:cNvPr>
        <xdr:cNvSpPr/>
      </xdr:nvSpPr>
      <xdr:spPr>
        <a:xfrm>
          <a:off x="3746500" y="137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8708</xdr:rowOff>
    </xdr:from>
    <xdr:to>
      <xdr:col>24</xdr:col>
      <xdr:colOff>63500</xdr:colOff>
      <xdr:row>80</xdr:row>
      <xdr:rowOff>64226</xdr:rowOff>
    </xdr:to>
    <xdr:cxnSp macro="">
      <xdr:nvCxnSpPr>
        <xdr:cNvPr id="308" name="直線コネクタ 307">
          <a:extLst>
            <a:ext uri="{FF2B5EF4-FFF2-40B4-BE49-F238E27FC236}">
              <a16:creationId xmlns:a16="http://schemas.microsoft.com/office/drawing/2014/main" id="{FBE78576-3097-46DC-9A62-72CDD1C86303}"/>
            </a:ext>
          </a:extLst>
        </xdr:cNvPr>
        <xdr:cNvCxnSpPr/>
      </xdr:nvCxnSpPr>
      <xdr:spPr>
        <a:xfrm flipV="1">
          <a:off x="3797300" y="13724708"/>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113030</xdr:rowOff>
    </xdr:from>
    <xdr:to>
      <xdr:col>15</xdr:col>
      <xdr:colOff>101600</xdr:colOff>
      <xdr:row>80</xdr:row>
      <xdr:rowOff>43180</xdr:rowOff>
    </xdr:to>
    <xdr:sp macro="" textlink="">
      <xdr:nvSpPr>
        <xdr:cNvPr id="309" name="楕円 308">
          <a:extLst>
            <a:ext uri="{FF2B5EF4-FFF2-40B4-BE49-F238E27FC236}">
              <a16:creationId xmlns:a16="http://schemas.microsoft.com/office/drawing/2014/main" id="{86C2569C-94F0-4C79-A062-81FCF3CC0E33}"/>
            </a:ext>
          </a:extLst>
        </xdr:cNvPr>
        <xdr:cNvSpPr/>
      </xdr:nvSpPr>
      <xdr:spPr>
        <a:xfrm>
          <a:off x="28575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163830</xdr:rowOff>
    </xdr:from>
    <xdr:to>
      <xdr:col>19</xdr:col>
      <xdr:colOff>177800</xdr:colOff>
      <xdr:row>80</xdr:row>
      <xdr:rowOff>64226</xdr:rowOff>
    </xdr:to>
    <xdr:cxnSp macro="">
      <xdr:nvCxnSpPr>
        <xdr:cNvPr id="310" name="直線コネクタ 309">
          <a:extLst>
            <a:ext uri="{FF2B5EF4-FFF2-40B4-BE49-F238E27FC236}">
              <a16:creationId xmlns:a16="http://schemas.microsoft.com/office/drawing/2014/main" id="{B467874E-7250-486F-BEFF-BFD447A6ED2E}"/>
            </a:ext>
          </a:extLst>
        </xdr:cNvPr>
        <xdr:cNvCxnSpPr/>
      </xdr:nvCxnSpPr>
      <xdr:spPr>
        <a:xfrm>
          <a:off x="2908300" y="1370838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24856</xdr:rowOff>
    </xdr:from>
    <xdr:to>
      <xdr:col>10</xdr:col>
      <xdr:colOff>165100</xdr:colOff>
      <xdr:row>79</xdr:row>
      <xdr:rowOff>126456</xdr:rowOff>
    </xdr:to>
    <xdr:sp macro="" textlink="">
      <xdr:nvSpPr>
        <xdr:cNvPr id="311" name="楕円 310">
          <a:extLst>
            <a:ext uri="{FF2B5EF4-FFF2-40B4-BE49-F238E27FC236}">
              <a16:creationId xmlns:a16="http://schemas.microsoft.com/office/drawing/2014/main" id="{FCDB6C25-599D-4CD7-8960-0807611B2A9D}"/>
            </a:ext>
          </a:extLst>
        </xdr:cNvPr>
        <xdr:cNvSpPr/>
      </xdr:nvSpPr>
      <xdr:spPr>
        <a:xfrm>
          <a:off x="1968500" y="1356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75656</xdr:rowOff>
    </xdr:from>
    <xdr:to>
      <xdr:col>15</xdr:col>
      <xdr:colOff>50800</xdr:colOff>
      <xdr:row>79</xdr:row>
      <xdr:rowOff>163830</xdr:rowOff>
    </xdr:to>
    <xdr:cxnSp macro="">
      <xdr:nvCxnSpPr>
        <xdr:cNvPr id="312" name="直線コネクタ 311">
          <a:extLst>
            <a:ext uri="{FF2B5EF4-FFF2-40B4-BE49-F238E27FC236}">
              <a16:creationId xmlns:a16="http://schemas.microsoft.com/office/drawing/2014/main" id="{FD106DD8-4E71-48C9-BCC2-9588F4E96758}"/>
            </a:ext>
          </a:extLst>
        </xdr:cNvPr>
        <xdr:cNvCxnSpPr/>
      </xdr:nvCxnSpPr>
      <xdr:spPr>
        <a:xfrm>
          <a:off x="2019300" y="13620206"/>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124461</xdr:rowOff>
    </xdr:from>
    <xdr:to>
      <xdr:col>6</xdr:col>
      <xdr:colOff>38100</xdr:colOff>
      <xdr:row>79</xdr:row>
      <xdr:rowOff>54611</xdr:rowOff>
    </xdr:to>
    <xdr:sp macro="" textlink="">
      <xdr:nvSpPr>
        <xdr:cNvPr id="313" name="楕円 312">
          <a:extLst>
            <a:ext uri="{FF2B5EF4-FFF2-40B4-BE49-F238E27FC236}">
              <a16:creationId xmlns:a16="http://schemas.microsoft.com/office/drawing/2014/main" id="{B7898E3B-3207-429E-82B3-D92A234D51AF}"/>
            </a:ext>
          </a:extLst>
        </xdr:cNvPr>
        <xdr:cNvSpPr/>
      </xdr:nvSpPr>
      <xdr:spPr>
        <a:xfrm>
          <a:off x="1079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3811</xdr:rowOff>
    </xdr:from>
    <xdr:to>
      <xdr:col>10</xdr:col>
      <xdr:colOff>114300</xdr:colOff>
      <xdr:row>79</xdr:row>
      <xdr:rowOff>75656</xdr:rowOff>
    </xdr:to>
    <xdr:cxnSp macro="">
      <xdr:nvCxnSpPr>
        <xdr:cNvPr id="314" name="直線コネクタ 313">
          <a:extLst>
            <a:ext uri="{FF2B5EF4-FFF2-40B4-BE49-F238E27FC236}">
              <a16:creationId xmlns:a16="http://schemas.microsoft.com/office/drawing/2014/main" id="{9C878354-4D09-4A29-B657-B4FFF929ADDD}"/>
            </a:ext>
          </a:extLst>
        </xdr:cNvPr>
        <xdr:cNvCxnSpPr/>
      </xdr:nvCxnSpPr>
      <xdr:spPr>
        <a:xfrm>
          <a:off x="1130300" y="13548361"/>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5" name="n_1aveValue【公営住宅】&#10;有形固定資産減価償却率">
          <a:extLst>
            <a:ext uri="{FF2B5EF4-FFF2-40B4-BE49-F238E27FC236}">
              <a16:creationId xmlns:a16="http://schemas.microsoft.com/office/drawing/2014/main" id="{CC28514F-A7DD-48BE-A26B-5AA5E91F9D96}"/>
            </a:ext>
          </a:extLst>
        </xdr:cNvPr>
        <xdr:cNvSpPr txBox="1"/>
      </xdr:nvSpPr>
      <xdr:spPr>
        <a:xfrm>
          <a:off x="35820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6" name="n_2aveValue【公営住宅】&#10;有形固定資産減価償却率">
          <a:extLst>
            <a:ext uri="{FF2B5EF4-FFF2-40B4-BE49-F238E27FC236}">
              <a16:creationId xmlns:a16="http://schemas.microsoft.com/office/drawing/2014/main" id="{25353EA1-F552-4AB2-8BD3-0E847A814C17}"/>
            </a:ext>
          </a:extLst>
        </xdr:cNvPr>
        <xdr:cNvSpPr txBox="1"/>
      </xdr:nvSpPr>
      <xdr:spPr>
        <a:xfrm>
          <a:off x="2705744" y="1377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317" name="n_3aveValue【公営住宅】&#10;有形固定資産減価償却率">
          <a:extLst>
            <a:ext uri="{FF2B5EF4-FFF2-40B4-BE49-F238E27FC236}">
              <a16:creationId xmlns:a16="http://schemas.microsoft.com/office/drawing/2014/main" id="{F1802974-2505-4125-98C4-13C04094FC62}"/>
            </a:ext>
          </a:extLst>
        </xdr:cNvPr>
        <xdr:cNvSpPr txBox="1"/>
      </xdr:nvSpPr>
      <xdr:spPr>
        <a:xfrm>
          <a:off x="181674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18" name="n_4aveValue【公営住宅】&#10;有形固定資産減価償却率">
          <a:extLst>
            <a:ext uri="{FF2B5EF4-FFF2-40B4-BE49-F238E27FC236}">
              <a16:creationId xmlns:a16="http://schemas.microsoft.com/office/drawing/2014/main" id="{555542E5-264C-4694-BE09-7E042A0427F7}"/>
            </a:ext>
          </a:extLst>
        </xdr:cNvPr>
        <xdr:cNvSpPr txBox="1"/>
      </xdr:nvSpPr>
      <xdr:spPr>
        <a:xfrm>
          <a:off x="927744" y="1364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106153</xdr:rowOff>
    </xdr:from>
    <xdr:ext cx="405111" cy="259045"/>
    <xdr:sp macro="" textlink="">
      <xdr:nvSpPr>
        <xdr:cNvPr id="319" name="n_1mainValue【公営住宅】&#10;有形固定資産減価償却率">
          <a:extLst>
            <a:ext uri="{FF2B5EF4-FFF2-40B4-BE49-F238E27FC236}">
              <a16:creationId xmlns:a16="http://schemas.microsoft.com/office/drawing/2014/main" id="{940E8D18-9679-422E-B428-67DF2EB5A2AF}"/>
            </a:ext>
          </a:extLst>
        </xdr:cNvPr>
        <xdr:cNvSpPr txBox="1"/>
      </xdr:nvSpPr>
      <xdr:spPr>
        <a:xfrm>
          <a:off x="3582044" y="1382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59707</xdr:rowOff>
    </xdr:from>
    <xdr:ext cx="405111" cy="259045"/>
    <xdr:sp macro="" textlink="">
      <xdr:nvSpPr>
        <xdr:cNvPr id="320" name="n_2mainValue【公営住宅】&#10;有形固定資産減価償却率">
          <a:extLst>
            <a:ext uri="{FF2B5EF4-FFF2-40B4-BE49-F238E27FC236}">
              <a16:creationId xmlns:a16="http://schemas.microsoft.com/office/drawing/2014/main" id="{B69A6004-3191-4317-A5BE-76F343C390CB}"/>
            </a:ext>
          </a:extLst>
        </xdr:cNvPr>
        <xdr:cNvSpPr txBox="1"/>
      </xdr:nvSpPr>
      <xdr:spPr>
        <a:xfrm>
          <a:off x="270574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142983</xdr:rowOff>
    </xdr:from>
    <xdr:ext cx="405111" cy="259045"/>
    <xdr:sp macro="" textlink="">
      <xdr:nvSpPr>
        <xdr:cNvPr id="321" name="n_3mainValue【公営住宅】&#10;有形固定資産減価償却率">
          <a:extLst>
            <a:ext uri="{FF2B5EF4-FFF2-40B4-BE49-F238E27FC236}">
              <a16:creationId xmlns:a16="http://schemas.microsoft.com/office/drawing/2014/main" id="{D7C89089-D086-4E1D-8CA9-D2528368A5B9}"/>
            </a:ext>
          </a:extLst>
        </xdr:cNvPr>
        <xdr:cNvSpPr txBox="1"/>
      </xdr:nvSpPr>
      <xdr:spPr>
        <a:xfrm>
          <a:off x="1816744" y="133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71138</xdr:rowOff>
    </xdr:from>
    <xdr:ext cx="405111" cy="259045"/>
    <xdr:sp macro="" textlink="">
      <xdr:nvSpPr>
        <xdr:cNvPr id="322" name="n_4mainValue【公営住宅】&#10;有形固定資産減価償却率">
          <a:extLst>
            <a:ext uri="{FF2B5EF4-FFF2-40B4-BE49-F238E27FC236}">
              <a16:creationId xmlns:a16="http://schemas.microsoft.com/office/drawing/2014/main" id="{4F3F9F13-788E-4E41-B501-0DBD220D0837}"/>
            </a:ext>
          </a:extLst>
        </xdr:cNvPr>
        <xdr:cNvSpPr txBox="1"/>
      </xdr:nvSpPr>
      <xdr:spPr>
        <a:xfrm>
          <a:off x="9277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24DDE66D-4A7B-4715-AFB5-C3999EE3FCC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E55F2073-1FA0-4C01-9177-482C58DFB4D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7574972D-800C-4F31-A59C-27CC32E0998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7B9985A4-CDAB-4D64-9CAD-75CE74B6209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5E5F0371-B225-4C29-9C11-CFB19A0241E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CA168C45-2CFE-43B8-90C9-7CA2072A70E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365DFB53-50FE-44C2-BAF7-6C48DA8FEC3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1794DEF1-68BB-4CC8-AFEE-462F4C37D94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F755DA94-4A9F-43FE-A0BA-1DE466F6C20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1C2A71C9-FAA9-4FC2-AF09-F36A74FDB55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a:extLst>
            <a:ext uri="{FF2B5EF4-FFF2-40B4-BE49-F238E27FC236}">
              <a16:creationId xmlns:a16="http://schemas.microsoft.com/office/drawing/2014/main" id="{4D81E8CE-F81B-408C-86E8-923112C80AC2}"/>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a:extLst>
            <a:ext uri="{FF2B5EF4-FFF2-40B4-BE49-F238E27FC236}">
              <a16:creationId xmlns:a16="http://schemas.microsoft.com/office/drawing/2014/main" id="{A6B18732-1161-472C-8A26-DC4B23C40443}"/>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a:extLst>
            <a:ext uri="{FF2B5EF4-FFF2-40B4-BE49-F238E27FC236}">
              <a16:creationId xmlns:a16="http://schemas.microsoft.com/office/drawing/2014/main" id="{3842A551-E092-4AAB-9D25-44ED24DA5B3D}"/>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a:extLst>
            <a:ext uri="{FF2B5EF4-FFF2-40B4-BE49-F238E27FC236}">
              <a16:creationId xmlns:a16="http://schemas.microsoft.com/office/drawing/2014/main" id="{16AC8C0D-C063-458B-A7A0-45951E4849E5}"/>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a:extLst>
            <a:ext uri="{FF2B5EF4-FFF2-40B4-BE49-F238E27FC236}">
              <a16:creationId xmlns:a16="http://schemas.microsoft.com/office/drawing/2014/main" id="{09C4D230-C263-4C4A-9305-DE8723D8C208}"/>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a:extLst>
            <a:ext uri="{FF2B5EF4-FFF2-40B4-BE49-F238E27FC236}">
              <a16:creationId xmlns:a16="http://schemas.microsoft.com/office/drawing/2014/main" id="{3E691CC3-B412-45E6-9DEE-8FC15A28555F}"/>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a:extLst>
            <a:ext uri="{FF2B5EF4-FFF2-40B4-BE49-F238E27FC236}">
              <a16:creationId xmlns:a16="http://schemas.microsoft.com/office/drawing/2014/main" id="{1964B163-3836-4BAE-856E-5BA1DF6ADCBE}"/>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a:extLst>
            <a:ext uri="{FF2B5EF4-FFF2-40B4-BE49-F238E27FC236}">
              <a16:creationId xmlns:a16="http://schemas.microsoft.com/office/drawing/2014/main" id="{A1A50446-8234-4FA4-8F78-CFD6E578AF8C}"/>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a:extLst>
            <a:ext uri="{FF2B5EF4-FFF2-40B4-BE49-F238E27FC236}">
              <a16:creationId xmlns:a16="http://schemas.microsoft.com/office/drawing/2014/main" id="{8680DA2E-C886-4979-B3D2-7E5C32C47463}"/>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a:extLst>
            <a:ext uri="{FF2B5EF4-FFF2-40B4-BE49-F238E27FC236}">
              <a16:creationId xmlns:a16="http://schemas.microsoft.com/office/drawing/2014/main" id="{BAE7E597-FB9B-41FF-B593-5621F4526098}"/>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a:extLst>
            <a:ext uri="{FF2B5EF4-FFF2-40B4-BE49-F238E27FC236}">
              <a16:creationId xmlns:a16="http://schemas.microsoft.com/office/drawing/2014/main" id="{AE5BB831-E748-47BF-AB67-60C62F4DF5AF}"/>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a:extLst>
            <a:ext uri="{FF2B5EF4-FFF2-40B4-BE49-F238E27FC236}">
              <a16:creationId xmlns:a16="http://schemas.microsoft.com/office/drawing/2014/main" id="{3BA49D84-B8B2-43FB-BE2D-F0604B5BA84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75D7D100-68AC-4031-AC67-EB8295C6D90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FD637F7A-9BB4-4D96-BA06-22DC5A77923B}"/>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公営住宅】&#10;一人当たり面積グラフ枠">
          <a:extLst>
            <a:ext uri="{FF2B5EF4-FFF2-40B4-BE49-F238E27FC236}">
              <a16:creationId xmlns:a16="http://schemas.microsoft.com/office/drawing/2014/main" id="{85097FBC-61C1-480E-988E-EE60E9D61AA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48" name="直線コネクタ 347">
          <a:extLst>
            <a:ext uri="{FF2B5EF4-FFF2-40B4-BE49-F238E27FC236}">
              <a16:creationId xmlns:a16="http://schemas.microsoft.com/office/drawing/2014/main" id="{BCBC8A6D-8464-439A-9D51-88ED6E3D6599}"/>
            </a:ext>
          </a:extLst>
        </xdr:cNvPr>
        <xdr:cNvCxnSpPr/>
      </xdr:nvCxnSpPr>
      <xdr:spPr>
        <a:xfrm flipV="1">
          <a:off x="10476865" y="1338670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9" name="【公営住宅】&#10;一人当たり面積最小値テキスト">
          <a:extLst>
            <a:ext uri="{FF2B5EF4-FFF2-40B4-BE49-F238E27FC236}">
              <a16:creationId xmlns:a16="http://schemas.microsoft.com/office/drawing/2014/main" id="{3526734B-940B-4938-B74D-469492FFA2D4}"/>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0" name="直線コネクタ 349">
          <a:extLst>
            <a:ext uri="{FF2B5EF4-FFF2-40B4-BE49-F238E27FC236}">
              <a16:creationId xmlns:a16="http://schemas.microsoft.com/office/drawing/2014/main" id="{402BB2CE-64B5-4088-9F08-9C165905CDFD}"/>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1" name="【公営住宅】&#10;一人当たり面積最大値テキスト">
          <a:extLst>
            <a:ext uri="{FF2B5EF4-FFF2-40B4-BE49-F238E27FC236}">
              <a16:creationId xmlns:a16="http://schemas.microsoft.com/office/drawing/2014/main" id="{7B04F07C-FD5F-42AA-BB31-C468F45A14BF}"/>
            </a:ext>
          </a:extLst>
        </xdr:cNvPr>
        <xdr:cNvSpPr txBox="1"/>
      </xdr:nvSpPr>
      <xdr:spPr>
        <a:xfrm>
          <a:off x="10515600"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2" name="直線コネクタ 351">
          <a:extLst>
            <a:ext uri="{FF2B5EF4-FFF2-40B4-BE49-F238E27FC236}">
              <a16:creationId xmlns:a16="http://schemas.microsoft.com/office/drawing/2014/main" id="{8BA1A23C-653A-41D6-8E85-641FE4ED5378}"/>
            </a:ext>
          </a:extLst>
        </xdr:cNvPr>
        <xdr:cNvCxnSpPr/>
      </xdr:nvCxnSpPr>
      <xdr:spPr>
        <a:xfrm>
          <a:off x="10388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3" name="【公営住宅】&#10;一人当たり面積平均値テキスト">
          <a:extLst>
            <a:ext uri="{FF2B5EF4-FFF2-40B4-BE49-F238E27FC236}">
              <a16:creationId xmlns:a16="http://schemas.microsoft.com/office/drawing/2014/main" id="{8089FCBE-200A-4F8B-AF75-1F3338979934}"/>
            </a:ext>
          </a:extLst>
        </xdr:cNvPr>
        <xdr:cNvSpPr txBox="1"/>
      </xdr:nvSpPr>
      <xdr:spPr>
        <a:xfrm>
          <a:off x="10515600" y="14550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4" name="フローチャート: 判断 353">
          <a:extLst>
            <a:ext uri="{FF2B5EF4-FFF2-40B4-BE49-F238E27FC236}">
              <a16:creationId xmlns:a16="http://schemas.microsoft.com/office/drawing/2014/main" id="{324AB39B-EAEB-44FE-893B-9B28E71D5ADC}"/>
            </a:ext>
          </a:extLst>
        </xdr:cNvPr>
        <xdr:cNvSpPr/>
      </xdr:nvSpPr>
      <xdr:spPr>
        <a:xfrm>
          <a:off x="10426700" y="1469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5" name="フローチャート: 判断 354">
          <a:extLst>
            <a:ext uri="{FF2B5EF4-FFF2-40B4-BE49-F238E27FC236}">
              <a16:creationId xmlns:a16="http://schemas.microsoft.com/office/drawing/2014/main" id="{E7C47684-B21E-45EE-BC1A-0DD34EA1ECC6}"/>
            </a:ext>
          </a:extLst>
        </xdr:cNvPr>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6" name="フローチャート: 判断 355">
          <a:extLst>
            <a:ext uri="{FF2B5EF4-FFF2-40B4-BE49-F238E27FC236}">
              <a16:creationId xmlns:a16="http://schemas.microsoft.com/office/drawing/2014/main" id="{670BFB42-DC61-467D-8891-4C03BFDFB6AC}"/>
            </a:ext>
          </a:extLst>
        </xdr:cNvPr>
        <xdr:cNvSpPr/>
      </xdr:nvSpPr>
      <xdr:spPr>
        <a:xfrm>
          <a:off x="8699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57" name="フローチャート: 判断 356">
          <a:extLst>
            <a:ext uri="{FF2B5EF4-FFF2-40B4-BE49-F238E27FC236}">
              <a16:creationId xmlns:a16="http://schemas.microsoft.com/office/drawing/2014/main" id="{FB241BBC-D657-48A2-9CB2-E44581AC4B9B}"/>
            </a:ext>
          </a:extLst>
        </xdr:cNvPr>
        <xdr:cNvSpPr/>
      </xdr:nvSpPr>
      <xdr:spPr>
        <a:xfrm>
          <a:off x="7810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58" name="フローチャート: 判断 357">
          <a:extLst>
            <a:ext uri="{FF2B5EF4-FFF2-40B4-BE49-F238E27FC236}">
              <a16:creationId xmlns:a16="http://schemas.microsoft.com/office/drawing/2014/main" id="{C6653639-B4BD-48B2-9D61-55EC72C32444}"/>
            </a:ext>
          </a:extLst>
        </xdr:cNvPr>
        <xdr:cNvSpPr/>
      </xdr:nvSpPr>
      <xdr:spPr>
        <a:xfrm>
          <a:off x="6921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8AD183A-33CF-4068-82F4-3C5EC53243E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B2B7AA2-8D07-44CC-918A-059FD147DC9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709847E1-D77C-438B-A555-665C5DB488A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C3998DE1-9155-4E64-973E-B950F38B413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57857C74-F814-4265-8E9E-366E1193B6C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28121</xdr:rowOff>
    </xdr:from>
    <xdr:to>
      <xdr:col>55</xdr:col>
      <xdr:colOff>50800</xdr:colOff>
      <xdr:row>86</xdr:row>
      <xdr:rowOff>129721</xdr:rowOff>
    </xdr:to>
    <xdr:sp macro="" textlink="">
      <xdr:nvSpPr>
        <xdr:cNvPr id="364" name="楕円 363">
          <a:extLst>
            <a:ext uri="{FF2B5EF4-FFF2-40B4-BE49-F238E27FC236}">
              <a16:creationId xmlns:a16="http://schemas.microsoft.com/office/drawing/2014/main" id="{AB934CE5-23AE-4A90-AC11-0520B739B3A3}"/>
            </a:ext>
          </a:extLst>
        </xdr:cNvPr>
        <xdr:cNvSpPr/>
      </xdr:nvSpPr>
      <xdr:spPr>
        <a:xfrm>
          <a:off x="10426700" y="1477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114498</xdr:rowOff>
    </xdr:from>
    <xdr:ext cx="469744" cy="259045"/>
    <xdr:sp macro="" textlink="">
      <xdr:nvSpPr>
        <xdr:cNvPr id="365" name="【公営住宅】&#10;一人当たり面積該当値テキスト">
          <a:extLst>
            <a:ext uri="{FF2B5EF4-FFF2-40B4-BE49-F238E27FC236}">
              <a16:creationId xmlns:a16="http://schemas.microsoft.com/office/drawing/2014/main" id="{B158B8D1-CE5E-450E-80FF-7CB8E8B1D9B9}"/>
            </a:ext>
          </a:extLst>
        </xdr:cNvPr>
        <xdr:cNvSpPr txBox="1"/>
      </xdr:nvSpPr>
      <xdr:spPr>
        <a:xfrm>
          <a:off x="10515600" y="1468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170180</xdr:rowOff>
    </xdr:from>
    <xdr:to>
      <xdr:col>50</xdr:col>
      <xdr:colOff>165100</xdr:colOff>
      <xdr:row>86</xdr:row>
      <xdr:rowOff>100330</xdr:rowOff>
    </xdr:to>
    <xdr:sp macro="" textlink="">
      <xdr:nvSpPr>
        <xdr:cNvPr id="366" name="楕円 365">
          <a:extLst>
            <a:ext uri="{FF2B5EF4-FFF2-40B4-BE49-F238E27FC236}">
              <a16:creationId xmlns:a16="http://schemas.microsoft.com/office/drawing/2014/main" id="{23C3059E-98AD-4159-99EC-4189BD5289D6}"/>
            </a:ext>
          </a:extLst>
        </xdr:cNvPr>
        <xdr:cNvSpPr/>
      </xdr:nvSpPr>
      <xdr:spPr>
        <a:xfrm>
          <a:off x="9588500" y="147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49530</xdr:rowOff>
    </xdr:from>
    <xdr:to>
      <xdr:col>55</xdr:col>
      <xdr:colOff>0</xdr:colOff>
      <xdr:row>86</xdr:row>
      <xdr:rowOff>78921</xdr:rowOff>
    </xdr:to>
    <xdr:cxnSp macro="">
      <xdr:nvCxnSpPr>
        <xdr:cNvPr id="367" name="直線コネクタ 366">
          <a:extLst>
            <a:ext uri="{FF2B5EF4-FFF2-40B4-BE49-F238E27FC236}">
              <a16:creationId xmlns:a16="http://schemas.microsoft.com/office/drawing/2014/main" id="{72600B7C-12F7-407D-AA05-FE05C7E29102}"/>
            </a:ext>
          </a:extLst>
        </xdr:cNvPr>
        <xdr:cNvCxnSpPr/>
      </xdr:nvCxnSpPr>
      <xdr:spPr>
        <a:xfrm>
          <a:off x="9639300" y="14794230"/>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168548</xdr:rowOff>
    </xdr:from>
    <xdr:to>
      <xdr:col>46</xdr:col>
      <xdr:colOff>38100</xdr:colOff>
      <xdr:row>86</xdr:row>
      <xdr:rowOff>98698</xdr:rowOff>
    </xdr:to>
    <xdr:sp macro="" textlink="">
      <xdr:nvSpPr>
        <xdr:cNvPr id="368" name="楕円 367">
          <a:extLst>
            <a:ext uri="{FF2B5EF4-FFF2-40B4-BE49-F238E27FC236}">
              <a16:creationId xmlns:a16="http://schemas.microsoft.com/office/drawing/2014/main" id="{60DFDB90-BCDC-4A6D-9E8E-76DEBBC3F876}"/>
            </a:ext>
          </a:extLst>
        </xdr:cNvPr>
        <xdr:cNvSpPr/>
      </xdr:nvSpPr>
      <xdr:spPr>
        <a:xfrm>
          <a:off x="8699500" y="1474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47898</xdr:rowOff>
    </xdr:from>
    <xdr:to>
      <xdr:col>50</xdr:col>
      <xdr:colOff>114300</xdr:colOff>
      <xdr:row>86</xdr:row>
      <xdr:rowOff>49530</xdr:rowOff>
    </xdr:to>
    <xdr:cxnSp macro="">
      <xdr:nvCxnSpPr>
        <xdr:cNvPr id="369" name="直線コネクタ 368">
          <a:extLst>
            <a:ext uri="{FF2B5EF4-FFF2-40B4-BE49-F238E27FC236}">
              <a16:creationId xmlns:a16="http://schemas.microsoft.com/office/drawing/2014/main" id="{943B6226-A896-445A-AA08-69DCCFA5803E}"/>
            </a:ext>
          </a:extLst>
        </xdr:cNvPr>
        <xdr:cNvCxnSpPr/>
      </xdr:nvCxnSpPr>
      <xdr:spPr>
        <a:xfrm>
          <a:off x="8750300" y="147925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168548</xdr:rowOff>
    </xdr:from>
    <xdr:to>
      <xdr:col>41</xdr:col>
      <xdr:colOff>101600</xdr:colOff>
      <xdr:row>86</xdr:row>
      <xdr:rowOff>98698</xdr:rowOff>
    </xdr:to>
    <xdr:sp macro="" textlink="">
      <xdr:nvSpPr>
        <xdr:cNvPr id="370" name="楕円 369">
          <a:extLst>
            <a:ext uri="{FF2B5EF4-FFF2-40B4-BE49-F238E27FC236}">
              <a16:creationId xmlns:a16="http://schemas.microsoft.com/office/drawing/2014/main" id="{F86100EE-307A-4EA7-A37D-4817BECC36F3}"/>
            </a:ext>
          </a:extLst>
        </xdr:cNvPr>
        <xdr:cNvSpPr/>
      </xdr:nvSpPr>
      <xdr:spPr>
        <a:xfrm>
          <a:off x="7810500" y="1474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47898</xdr:rowOff>
    </xdr:from>
    <xdr:to>
      <xdr:col>45</xdr:col>
      <xdr:colOff>177800</xdr:colOff>
      <xdr:row>86</xdr:row>
      <xdr:rowOff>47898</xdr:rowOff>
    </xdr:to>
    <xdr:cxnSp macro="">
      <xdr:nvCxnSpPr>
        <xdr:cNvPr id="371" name="直線コネクタ 370">
          <a:extLst>
            <a:ext uri="{FF2B5EF4-FFF2-40B4-BE49-F238E27FC236}">
              <a16:creationId xmlns:a16="http://schemas.microsoft.com/office/drawing/2014/main" id="{E85A4BA0-0A6D-4756-A260-B2D024C4E659}"/>
            </a:ext>
          </a:extLst>
        </xdr:cNvPr>
        <xdr:cNvCxnSpPr/>
      </xdr:nvCxnSpPr>
      <xdr:spPr>
        <a:xfrm>
          <a:off x="7861300" y="14792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168548</xdr:rowOff>
    </xdr:from>
    <xdr:to>
      <xdr:col>36</xdr:col>
      <xdr:colOff>165100</xdr:colOff>
      <xdr:row>86</xdr:row>
      <xdr:rowOff>98698</xdr:rowOff>
    </xdr:to>
    <xdr:sp macro="" textlink="">
      <xdr:nvSpPr>
        <xdr:cNvPr id="372" name="楕円 371">
          <a:extLst>
            <a:ext uri="{FF2B5EF4-FFF2-40B4-BE49-F238E27FC236}">
              <a16:creationId xmlns:a16="http://schemas.microsoft.com/office/drawing/2014/main" id="{DEF19F0B-BF6E-416D-B0A5-5FC92A8BF13A}"/>
            </a:ext>
          </a:extLst>
        </xdr:cNvPr>
        <xdr:cNvSpPr/>
      </xdr:nvSpPr>
      <xdr:spPr>
        <a:xfrm>
          <a:off x="6921500" y="1474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47898</xdr:rowOff>
    </xdr:from>
    <xdr:to>
      <xdr:col>41</xdr:col>
      <xdr:colOff>50800</xdr:colOff>
      <xdr:row>86</xdr:row>
      <xdr:rowOff>47898</xdr:rowOff>
    </xdr:to>
    <xdr:cxnSp macro="">
      <xdr:nvCxnSpPr>
        <xdr:cNvPr id="373" name="直線コネクタ 372">
          <a:extLst>
            <a:ext uri="{FF2B5EF4-FFF2-40B4-BE49-F238E27FC236}">
              <a16:creationId xmlns:a16="http://schemas.microsoft.com/office/drawing/2014/main" id="{BBBCB4C2-27A5-4C10-8F85-079E5017F1A6}"/>
            </a:ext>
          </a:extLst>
        </xdr:cNvPr>
        <xdr:cNvCxnSpPr/>
      </xdr:nvCxnSpPr>
      <xdr:spPr>
        <a:xfrm>
          <a:off x="6972300" y="14792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4" name="n_1aveValue【公営住宅】&#10;一人当たり面積">
          <a:extLst>
            <a:ext uri="{FF2B5EF4-FFF2-40B4-BE49-F238E27FC236}">
              <a16:creationId xmlns:a16="http://schemas.microsoft.com/office/drawing/2014/main" id="{13045135-8F19-4242-B74D-43B53E3859B8}"/>
            </a:ext>
          </a:extLst>
        </xdr:cNvPr>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5" name="n_2aveValue【公営住宅】&#10;一人当たり面積">
          <a:extLst>
            <a:ext uri="{FF2B5EF4-FFF2-40B4-BE49-F238E27FC236}">
              <a16:creationId xmlns:a16="http://schemas.microsoft.com/office/drawing/2014/main" id="{E3BEFF3B-05B3-4877-BCAF-EC22F57CD258}"/>
            </a:ext>
          </a:extLst>
        </xdr:cNvPr>
        <xdr:cNvSpPr txBox="1"/>
      </xdr:nvSpPr>
      <xdr:spPr>
        <a:xfrm>
          <a:off x="8515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6" name="n_3aveValue【公営住宅】&#10;一人当たり面積">
          <a:extLst>
            <a:ext uri="{FF2B5EF4-FFF2-40B4-BE49-F238E27FC236}">
              <a16:creationId xmlns:a16="http://schemas.microsoft.com/office/drawing/2014/main" id="{1BFBCE34-5F4C-43EC-AD9F-5A11FAA6E0B2}"/>
            </a:ext>
          </a:extLst>
        </xdr:cNvPr>
        <xdr:cNvSpPr txBox="1"/>
      </xdr:nvSpPr>
      <xdr:spPr>
        <a:xfrm>
          <a:off x="7626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77" name="n_4aveValue【公営住宅】&#10;一人当たり面積">
          <a:extLst>
            <a:ext uri="{FF2B5EF4-FFF2-40B4-BE49-F238E27FC236}">
              <a16:creationId xmlns:a16="http://schemas.microsoft.com/office/drawing/2014/main" id="{506743EA-2B83-4E17-B97B-8C94FB641338}"/>
            </a:ext>
          </a:extLst>
        </xdr:cNvPr>
        <xdr:cNvSpPr txBox="1"/>
      </xdr:nvSpPr>
      <xdr:spPr>
        <a:xfrm>
          <a:off x="6737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91457</xdr:rowOff>
    </xdr:from>
    <xdr:ext cx="469744" cy="259045"/>
    <xdr:sp macro="" textlink="">
      <xdr:nvSpPr>
        <xdr:cNvPr id="378" name="n_1mainValue【公営住宅】&#10;一人当たり面積">
          <a:extLst>
            <a:ext uri="{FF2B5EF4-FFF2-40B4-BE49-F238E27FC236}">
              <a16:creationId xmlns:a16="http://schemas.microsoft.com/office/drawing/2014/main" id="{E7F5676B-080C-434B-84D9-175C8C66DD92}"/>
            </a:ext>
          </a:extLst>
        </xdr:cNvPr>
        <xdr:cNvSpPr txBox="1"/>
      </xdr:nvSpPr>
      <xdr:spPr>
        <a:xfrm>
          <a:off x="9391727"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89825</xdr:rowOff>
    </xdr:from>
    <xdr:ext cx="469744" cy="259045"/>
    <xdr:sp macro="" textlink="">
      <xdr:nvSpPr>
        <xdr:cNvPr id="379" name="n_2mainValue【公営住宅】&#10;一人当たり面積">
          <a:extLst>
            <a:ext uri="{FF2B5EF4-FFF2-40B4-BE49-F238E27FC236}">
              <a16:creationId xmlns:a16="http://schemas.microsoft.com/office/drawing/2014/main" id="{90F3C618-745F-4615-9A0C-5EA4803AFEA7}"/>
            </a:ext>
          </a:extLst>
        </xdr:cNvPr>
        <xdr:cNvSpPr txBox="1"/>
      </xdr:nvSpPr>
      <xdr:spPr>
        <a:xfrm>
          <a:off x="8515427" y="1483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89825</xdr:rowOff>
    </xdr:from>
    <xdr:ext cx="469744" cy="259045"/>
    <xdr:sp macro="" textlink="">
      <xdr:nvSpPr>
        <xdr:cNvPr id="380" name="n_3mainValue【公営住宅】&#10;一人当たり面積">
          <a:extLst>
            <a:ext uri="{FF2B5EF4-FFF2-40B4-BE49-F238E27FC236}">
              <a16:creationId xmlns:a16="http://schemas.microsoft.com/office/drawing/2014/main" id="{55991D51-88C3-480C-91BD-B0248AC653CA}"/>
            </a:ext>
          </a:extLst>
        </xdr:cNvPr>
        <xdr:cNvSpPr txBox="1"/>
      </xdr:nvSpPr>
      <xdr:spPr>
        <a:xfrm>
          <a:off x="7626427" y="1483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89825</xdr:rowOff>
    </xdr:from>
    <xdr:ext cx="469744" cy="259045"/>
    <xdr:sp macro="" textlink="">
      <xdr:nvSpPr>
        <xdr:cNvPr id="381" name="n_4mainValue【公営住宅】&#10;一人当たり面積">
          <a:extLst>
            <a:ext uri="{FF2B5EF4-FFF2-40B4-BE49-F238E27FC236}">
              <a16:creationId xmlns:a16="http://schemas.microsoft.com/office/drawing/2014/main" id="{EA1A3F5A-1E1B-4BB6-98DC-5AD62E18194C}"/>
            </a:ext>
          </a:extLst>
        </xdr:cNvPr>
        <xdr:cNvSpPr txBox="1"/>
      </xdr:nvSpPr>
      <xdr:spPr>
        <a:xfrm>
          <a:off x="6737427" y="1483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BF4E4CBF-D3BD-45BE-8FA0-FF553066CD9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3" name="正方形/長方形 382">
          <a:extLst>
            <a:ext uri="{FF2B5EF4-FFF2-40B4-BE49-F238E27FC236}">
              <a16:creationId xmlns:a16="http://schemas.microsoft.com/office/drawing/2014/main" id="{9E7FD8CE-2EAB-4B1D-A349-30CA47DEFE5C}"/>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4" name="正方形/長方形 383">
          <a:extLst>
            <a:ext uri="{FF2B5EF4-FFF2-40B4-BE49-F238E27FC236}">
              <a16:creationId xmlns:a16="http://schemas.microsoft.com/office/drawing/2014/main" id="{3F529044-7F9C-4C87-B62D-18F34B49A113}"/>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5" name="正方形/長方形 384">
          <a:extLst>
            <a:ext uri="{FF2B5EF4-FFF2-40B4-BE49-F238E27FC236}">
              <a16:creationId xmlns:a16="http://schemas.microsoft.com/office/drawing/2014/main" id="{831FF156-A49D-4BEA-8315-76F22E7BD871}"/>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6" name="正方形/長方形 385">
          <a:extLst>
            <a:ext uri="{FF2B5EF4-FFF2-40B4-BE49-F238E27FC236}">
              <a16:creationId xmlns:a16="http://schemas.microsoft.com/office/drawing/2014/main" id="{2688CD41-C196-4403-B88C-B66469974F48}"/>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D60134A8-93F9-4A5A-8AFA-4A47E962C3E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62095271-E271-4924-B0C8-6A84733CF94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9" name="正方形/長方形 388">
          <a:extLst>
            <a:ext uri="{FF2B5EF4-FFF2-40B4-BE49-F238E27FC236}">
              <a16:creationId xmlns:a16="http://schemas.microsoft.com/office/drawing/2014/main" id="{C7467F0A-1501-4C10-A20B-9C1ED42DFEE5}"/>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0" name="正方形/長方形 389">
          <a:extLst>
            <a:ext uri="{FF2B5EF4-FFF2-40B4-BE49-F238E27FC236}">
              <a16:creationId xmlns:a16="http://schemas.microsoft.com/office/drawing/2014/main" id="{F0AAD035-143E-46FA-A0E5-75F4BEF32EED}"/>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1" name="正方形/長方形 390">
          <a:extLst>
            <a:ext uri="{FF2B5EF4-FFF2-40B4-BE49-F238E27FC236}">
              <a16:creationId xmlns:a16="http://schemas.microsoft.com/office/drawing/2014/main" id="{A6581691-A8FB-4CE3-BAAA-E1C9C645A2E7}"/>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2" name="正方形/長方形 391">
          <a:extLst>
            <a:ext uri="{FF2B5EF4-FFF2-40B4-BE49-F238E27FC236}">
              <a16:creationId xmlns:a16="http://schemas.microsoft.com/office/drawing/2014/main" id="{59DE332A-4070-4CEA-A333-5D914A163DB2}"/>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A92F71D1-B438-4174-BB98-4F10CCF3036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FEC6D01F-4FEA-4194-9947-0A163766141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B4FD54BE-FE0C-4129-90FA-0306C646F2D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134196C1-6CDF-4591-A6D0-C775D5679FA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D4AF64AF-27EC-454A-8FA5-A7EB6D8BCAD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492B821-6101-42BE-85E3-5B30ECF75CF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FBC8E7D0-1FC0-48BD-A2CC-2B3D37FCD48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FA53CFC9-7FB4-4BF7-9FCB-E681EA68548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1080E3E4-811B-4789-A98B-882621D5A8A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F8FFC041-5E1F-423E-A9A9-6E1317370F5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8A1ACBF1-986C-4327-AF4B-8A78C0A036E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A1CC0C37-2D63-449A-97FD-EDFE9A5A003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5" name="直線コネクタ 404">
          <a:extLst>
            <a:ext uri="{FF2B5EF4-FFF2-40B4-BE49-F238E27FC236}">
              <a16:creationId xmlns:a16="http://schemas.microsoft.com/office/drawing/2014/main" id="{FAB3198C-9D92-4135-9C9D-5F4E212CAB98}"/>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6" name="テキスト ボックス 405">
          <a:extLst>
            <a:ext uri="{FF2B5EF4-FFF2-40B4-BE49-F238E27FC236}">
              <a16:creationId xmlns:a16="http://schemas.microsoft.com/office/drawing/2014/main" id="{D7204876-F9EC-45F7-81E4-BBBA506DE212}"/>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7" name="直線コネクタ 406">
          <a:extLst>
            <a:ext uri="{FF2B5EF4-FFF2-40B4-BE49-F238E27FC236}">
              <a16:creationId xmlns:a16="http://schemas.microsoft.com/office/drawing/2014/main" id="{879F7E8E-D4C6-4673-800F-78EE2BBE04B9}"/>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8" name="テキスト ボックス 407">
          <a:extLst>
            <a:ext uri="{FF2B5EF4-FFF2-40B4-BE49-F238E27FC236}">
              <a16:creationId xmlns:a16="http://schemas.microsoft.com/office/drawing/2014/main" id="{D508852C-58E1-4B88-ABD2-925908F1513D}"/>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9" name="直線コネクタ 408">
          <a:extLst>
            <a:ext uri="{FF2B5EF4-FFF2-40B4-BE49-F238E27FC236}">
              <a16:creationId xmlns:a16="http://schemas.microsoft.com/office/drawing/2014/main" id="{E7B2DBD0-E273-480D-9DA1-018751048F99}"/>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0" name="テキスト ボックス 409">
          <a:extLst>
            <a:ext uri="{FF2B5EF4-FFF2-40B4-BE49-F238E27FC236}">
              <a16:creationId xmlns:a16="http://schemas.microsoft.com/office/drawing/2014/main" id="{796CD29C-68E3-44A4-AD2E-F76B6E85F52F}"/>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1" name="直線コネクタ 410">
          <a:extLst>
            <a:ext uri="{FF2B5EF4-FFF2-40B4-BE49-F238E27FC236}">
              <a16:creationId xmlns:a16="http://schemas.microsoft.com/office/drawing/2014/main" id="{FAFF9905-E554-43A3-B174-9CB6B0A8372B}"/>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2" name="テキスト ボックス 411">
          <a:extLst>
            <a:ext uri="{FF2B5EF4-FFF2-40B4-BE49-F238E27FC236}">
              <a16:creationId xmlns:a16="http://schemas.microsoft.com/office/drawing/2014/main" id="{D1C40E93-7F3F-4BEA-9A14-247524D281D9}"/>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a:extLst>
            <a:ext uri="{FF2B5EF4-FFF2-40B4-BE49-F238E27FC236}">
              <a16:creationId xmlns:a16="http://schemas.microsoft.com/office/drawing/2014/main" id="{A7298FD5-15EF-4331-BF5B-7CE1805EECE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4" name="テキスト ボックス 413">
          <a:extLst>
            <a:ext uri="{FF2B5EF4-FFF2-40B4-BE49-F238E27FC236}">
              <a16:creationId xmlns:a16="http://schemas.microsoft.com/office/drawing/2014/main" id="{0BD48060-F5F5-4DA0-A609-4E502932102B}"/>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a:extLst>
            <a:ext uri="{FF2B5EF4-FFF2-40B4-BE49-F238E27FC236}">
              <a16:creationId xmlns:a16="http://schemas.microsoft.com/office/drawing/2014/main" id="{0C7BFAAC-4300-4E59-9D60-E359082F7D1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6" name="直線コネクタ 415">
          <a:extLst>
            <a:ext uri="{FF2B5EF4-FFF2-40B4-BE49-F238E27FC236}">
              <a16:creationId xmlns:a16="http://schemas.microsoft.com/office/drawing/2014/main" id="{87D84B10-1836-4ACE-A4B7-F11A1C823162}"/>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7" name="【認定こども園・幼稚園・保育所】&#10;有形固定資産減価償却率最小値テキスト">
          <a:extLst>
            <a:ext uri="{FF2B5EF4-FFF2-40B4-BE49-F238E27FC236}">
              <a16:creationId xmlns:a16="http://schemas.microsoft.com/office/drawing/2014/main" id="{6721EF39-3D1E-4FD6-BB14-CF8C00A5DE46}"/>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8" name="直線コネクタ 417">
          <a:extLst>
            <a:ext uri="{FF2B5EF4-FFF2-40B4-BE49-F238E27FC236}">
              <a16:creationId xmlns:a16="http://schemas.microsoft.com/office/drawing/2014/main" id="{C059C3DF-F696-4F60-89A7-EBDAA7A37030}"/>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19" name="【認定こども園・幼稚園・保育所】&#10;有形固定資産減価償却率最大値テキスト">
          <a:extLst>
            <a:ext uri="{FF2B5EF4-FFF2-40B4-BE49-F238E27FC236}">
              <a16:creationId xmlns:a16="http://schemas.microsoft.com/office/drawing/2014/main" id="{BCDFBEBA-7118-4316-8171-E10CEB9E3246}"/>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0" name="直線コネクタ 419">
          <a:extLst>
            <a:ext uri="{FF2B5EF4-FFF2-40B4-BE49-F238E27FC236}">
              <a16:creationId xmlns:a16="http://schemas.microsoft.com/office/drawing/2014/main" id="{47F989B7-1E0E-4593-A8CE-F8E9B7FA2DA7}"/>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1" name="【認定こども園・幼稚園・保育所】&#10;有形固定資産減価償却率平均値テキスト">
          <a:extLst>
            <a:ext uri="{FF2B5EF4-FFF2-40B4-BE49-F238E27FC236}">
              <a16:creationId xmlns:a16="http://schemas.microsoft.com/office/drawing/2014/main" id="{92C19DC9-A57F-461C-8ADA-A3A54467A6CB}"/>
            </a:ext>
          </a:extLst>
        </xdr:cNvPr>
        <xdr:cNvSpPr txBox="1"/>
      </xdr:nvSpPr>
      <xdr:spPr>
        <a:xfrm>
          <a:off x="16357600" y="6432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2" name="フローチャート: 判断 421">
          <a:extLst>
            <a:ext uri="{FF2B5EF4-FFF2-40B4-BE49-F238E27FC236}">
              <a16:creationId xmlns:a16="http://schemas.microsoft.com/office/drawing/2014/main" id="{1609DD03-CF72-47DE-9F30-C113C0B3A615}"/>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3" name="フローチャート: 判断 422">
          <a:extLst>
            <a:ext uri="{FF2B5EF4-FFF2-40B4-BE49-F238E27FC236}">
              <a16:creationId xmlns:a16="http://schemas.microsoft.com/office/drawing/2014/main" id="{B24E964A-D9D0-44A2-81DE-DFF61B506F2C}"/>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4" name="フローチャート: 判断 423">
          <a:extLst>
            <a:ext uri="{FF2B5EF4-FFF2-40B4-BE49-F238E27FC236}">
              <a16:creationId xmlns:a16="http://schemas.microsoft.com/office/drawing/2014/main" id="{DB48919A-A0D2-4812-A00F-F108A1F76E2E}"/>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5" name="フローチャート: 判断 424">
          <a:extLst>
            <a:ext uri="{FF2B5EF4-FFF2-40B4-BE49-F238E27FC236}">
              <a16:creationId xmlns:a16="http://schemas.microsoft.com/office/drawing/2014/main" id="{0E50175E-5C0E-438C-9E38-770862BCC9F0}"/>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6" name="フローチャート: 判断 425">
          <a:extLst>
            <a:ext uri="{FF2B5EF4-FFF2-40B4-BE49-F238E27FC236}">
              <a16:creationId xmlns:a16="http://schemas.microsoft.com/office/drawing/2014/main" id="{09033C20-44F0-4AA8-B248-BAF5A5FE7543}"/>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7763F158-0D30-417B-9FE2-6672FCAF1A0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6F6235E-5D8F-489C-9034-1D041A6B571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2E09EA7-405B-4AB8-A8B7-74BEB270D4F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33CA6B6-225D-4A17-8521-8F1B097E256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EB3FF8D9-34C9-4245-A697-6FC3978B977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18542</xdr:rowOff>
    </xdr:from>
    <xdr:to>
      <xdr:col>85</xdr:col>
      <xdr:colOff>177800</xdr:colOff>
      <xdr:row>35</xdr:row>
      <xdr:rowOff>120142</xdr:rowOff>
    </xdr:to>
    <xdr:sp macro="" textlink="">
      <xdr:nvSpPr>
        <xdr:cNvPr id="432" name="楕円 431">
          <a:extLst>
            <a:ext uri="{FF2B5EF4-FFF2-40B4-BE49-F238E27FC236}">
              <a16:creationId xmlns:a16="http://schemas.microsoft.com/office/drawing/2014/main" id="{665D20BA-0176-40B5-8ADD-643C733D0386}"/>
            </a:ext>
          </a:extLst>
        </xdr:cNvPr>
        <xdr:cNvSpPr/>
      </xdr:nvSpPr>
      <xdr:spPr>
        <a:xfrm>
          <a:off x="16268700" y="601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104919</xdr:rowOff>
    </xdr:from>
    <xdr:ext cx="405111" cy="259045"/>
    <xdr:sp macro="" textlink="">
      <xdr:nvSpPr>
        <xdr:cNvPr id="433" name="【認定こども園・幼稚園・保育所】&#10;有形固定資産減価償却率該当値テキスト">
          <a:extLst>
            <a:ext uri="{FF2B5EF4-FFF2-40B4-BE49-F238E27FC236}">
              <a16:creationId xmlns:a16="http://schemas.microsoft.com/office/drawing/2014/main" id="{3ED37B1B-FFEA-424F-9DB9-93673C5B7B2D}"/>
            </a:ext>
          </a:extLst>
        </xdr:cNvPr>
        <xdr:cNvSpPr txBox="1"/>
      </xdr:nvSpPr>
      <xdr:spPr>
        <a:xfrm>
          <a:off x="16357600" y="5934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130556</xdr:rowOff>
    </xdr:from>
    <xdr:to>
      <xdr:col>81</xdr:col>
      <xdr:colOff>101600</xdr:colOff>
      <xdr:row>35</xdr:row>
      <xdr:rowOff>60706</xdr:rowOff>
    </xdr:to>
    <xdr:sp macro="" textlink="">
      <xdr:nvSpPr>
        <xdr:cNvPr id="434" name="楕円 433">
          <a:extLst>
            <a:ext uri="{FF2B5EF4-FFF2-40B4-BE49-F238E27FC236}">
              <a16:creationId xmlns:a16="http://schemas.microsoft.com/office/drawing/2014/main" id="{FF8F0019-5EAA-40B3-AA0D-F291CA14BA28}"/>
            </a:ext>
          </a:extLst>
        </xdr:cNvPr>
        <xdr:cNvSpPr/>
      </xdr:nvSpPr>
      <xdr:spPr>
        <a:xfrm>
          <a:off x="15430500" y="595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9906</xdr:rowOff>
    </xdr:from>
    <xdr:to>
      <xdr:col>85</xdr:col>
      <xdr:colOff>127000</xdr:colOff>
      <xdr:row>35</xdr:row>
      <xdr:rowOff>69342</xdr:rowOff>
    </xdr:to>
    <xdr:cxnSp macro="">
      <xdr:nvCxnSpPr>
        <xdr:cNvPr id="435" name="直線コネクタ 434">
          <a:extLst>
            <a:ext uri="{FF2B5EF4-FFF2-40B4-BE49-F238E27FC236}">
              <a16:creationId xmlns:a16="http://schemas.microsoft.com/office/drawing/2014/main" id="{6D620B51-3FED-4FF6-8340-30C86756FDAD}"/>
            </a:ext>
          </a:extLst>
        </xdr:cNvPr>
        <xdr:cNvCxnSpPr/>
      </xdr:nvCxnSpPr>
      <xdr:spPr>
        <a:xfrm>
          <a:off x="15481300" y="601065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121412</xdr:rowOff>
    </xdr:from>
    <xdr:to>
      <xdr:col>76</xdr:col>
      <xdr:colOff>165100</xdr:colOff>
      <xdr:row>36</xdr:row>
      <xdr:rowOff>51562</xdr:rowOff>
    </xdr:to>
    <xdr:sp macro="" textlink="">
      <xdr:nvSpPr>
        <xdr:cNvPr id="436" name="楕円 435">
          <a:extLst>
            <a:ext uri="{FF2B5EF4-FFF2-40B4-BE49-F238E27FC236}">
              <a16:creationId xmlns:a16="http://schemas.microsoft.com/office/drawing/2014/main" id="{09C1A40E-0A83-4247-9437-A8DDCD2A26CA}"/>
            </a:ext>
          </a:extLst>
        </xdr:cNvPr>
        <xdr:cNvSpPr/>
      </xdr:nvSpPr>
      <xdr:spPr>
        <a:xfrm>
          <a:off x="14541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9906</xdr:rowOff>
    </xdr:from>
    <xdr:to>
      <xdr:col>81</xdr:col>
      <xdr:colOff>50800</xdr:colOff>
      <xdr:row>36</xdr:row>
      <xdr:rowOff>762</xdr:rowOff>
    </xdr:to>
    <xdr:cxnSp macro="">
      <xdr:nvCxnSpPr>
        <xdr:cNvPr id="437" name="直線コネクタ 436">
          <a:extLst>
            <a:ext uri="{FF2B5EF4-FFF2-40B4-BE49-F238E27FC236}">
              <a16:creationId xmlns:a16="http://schemas.microsoft.com/office/drawing/2014/main" id="{0E44481A-7FA8-49D0-BF4E-026E5AC16BFD}"/>
            </a:ext>
          </a:extLst>
        </xdr:cNvPr>
        <xdr:cNvCxnSpPr/>
      </xdr:nvCxnSpPr>
      <xdr:spPr>
        <a:xfrm flipV="1">
          <a:off x="14592300" y="6010656"/>
          <a:ext cx="889000" cy="16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151130</xdr:rowOff>
    </xdr:from>
    <xdr:to>
      <xdr:col>72</xdr:col>
      <xdr:colOff>38100</xdr:colOff>
      <xdr:row>36</xdr:row>
      <xdr:rowOff>81280</xdr:rowOff>
    </xdr:to>
    <xdr:sp macro="" textlink="">
      <xdr:nvSpPr>
        <xdr:cNvPr id="438" name="楕円 437">
          <a:extLst>
            <a:ext uri="{FF2B5EF4-FFF2-40B4-BE49-F238E27FC236}">
              <a16:creationId xmlns:a16="http://schemas.microsoft.com/office/drawing/2014/main" id="{68906503-0C44-4CCF-87CE-26B9EFD7F4BC}"/>
            </a:ext>
          </a:extLst>
        </xdr:cNvPr>
        <xdr:cNvSpPr/>
      </xdr:nvSpPr>
      <xdr:spPr>
        <a:xfrm>
          <a:off x="13652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xdr:rowOff>
    </xdr:from>
    <xdr:to>
      <xdr:col>76</xdr:col>
      <xdr:colOff>114300</xdr:colOff>
      <xdr:row>36</xdr:row>
      <xdr:rowOff>30480</xdr:rowOff>
    </xdr:to>
    <xdr:cxnSp macro="">
      <xdr:nvCxnSpPr>
        <xdr:cNvPr id="439" name="直線コネクタ 438">
          <a:extLst>
            <a:ext uri="{FF2B5EF4-FFF2-40B4-BE49-F238E27FC236}">
              <a16:creationId xmlns:a16="http://schemas.microsoft.com/office/drawing/2014/main" id="{DFF4F621-9E15-44AF-9847-98E36E5927FF}"/>
            </a:ext>
          </a:extLst>
        </xdr:cNvPr>
        <xdr:cNvCxnSpPr/>
      </xdr:nvCxnSpPr>
      <xdr:spPr>
        <a:xfrm flipV="1">
          <a:off x="13703300" y="617296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100838</xdr:rowOff>
    </xdr:from>
    <xdr:to>
      <xdr:col>67</xdr:col>
      <xdr:colOff>101600</xdr:colOff>
      <xdr:row>36</xdr:row>
      <xdr:rowOff>30988</xdr:rowOff>
    </xdr:to>
    <xdr:sp macro="" textlink="">
      <xdr:nvSpPr>
        <xdr:cNvPr id="440" name="楕円 439">
          <a:extLst>
            <a:ext uri="{FF2B5EF4-FFF2-40B4-BE49-F238E27FC236}">
              <a16:creationId xmlns:a16="http://schemas.microsoft.com/office/drawing/2014/main" id="{1E523E34-A620-4FA3-830F-31F236251890}"/>
            </a:ext>
          </a:extLst>
        </xdr:cNvPr>
        <xdr:cNvSpPr/>
      </xdr:nvSpPr>
      <xdr:spPr>
        <a:xfrm>
          <a:off x="12763500" y="610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151638</xdr:rowOff>
    </xdr:from>
    <xdr:to>
      <xdr:col>71</xdr:col>
      <xdr:colOff>177800</xdr:colOff>
      <xdr:row>36</xdr:row>
      <xdr:rowOff>30480</xdr:rowOff>
    </xdr:to>
    <xdr:cxnSp macro="">
      <xdr:nvCxnSpPr>
        <xdr:cNvPr id="441" name="直線コネクタ 440">
          <a:extLst>
            <a:ext uri="{FF2B5EF4-FFF2-40B4-BE49-F238E27FC236}">
              <a16:creationId xmlns:a16="http://schemas.microsoft.com/office/drawing/2014/main" id="{9D5476A5-3825-4C16-939A-4EE934DB7AF3}"/>
            </a:ext>
          </a:extLst>
        </xdr:cNvPr>
        <xdr:cNvCxnSpPr/>
      </xdr:nvCxnSpPr>
      <xdr:spPr>
        <a:xfrm>
          <a:off x="12814300" y="61523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442" name="n_1aveValue【認定こども園・幼稚園・保育所】&#10;有形固定資産減価償却率">
          <a:extLst>
            <a:ext uri="{FF2B5EF4-FFF2-40B4-BE49-F238E27FC236}">
              <a16:creationId xmlns:a16="http://schemas.microsoft.com/office/drawing/2014/main" id="{F33D376B-D2F0-4C95-9BE6-AB77AB5B73B0}"/>
            </a:ext>
          </a:extLst>
        </xdr:cNvPr>
        <xdr:cNvSpPr txBox="1"/>
      </xdr:nvSpPr>
      <xdr:spPr>
        <a:xfrm>
          <a:off x="15266044" y="654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43" name="n_2aveValue【認定こども園・幼稚園・保育所】&#10;有形固定資産減価償却率">
          <a:extLst>
            <a:ext uri="{FF2B5EF4-FFF2-40B4-BE49-F238E27FC236}">
              <a16:creationId xmlns:a16="http://schemas.microsoft.com/office/drawing/2014/main" id="{22F09C41-A7E2-47BA-9D5F-DFAD1AEE0F03}"/>
            </a:ext>
          </a:extLst>
        </xdr:cNvPr>
        <xdr:cNvSpPr txBox="1"/>
      </xdr:nvSpPr>
      <xdr:spPr>
        <a:xfrm>
          <a:off x="14389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4" name="n_3aveValue【認定こども園・幼稚園・保育所】&#10;有形固定資産減価償却率">
          <a:extLst>
            <a:ext uri="{FF2B5EF4-FFF2-40B4-BE49-F238E27FC236}">
              <a16:creationId xmlns:a16="http://schemas.microsoft.com/office/drawing/2014/main" id="{0A16FECE-C50D-4B95-A860-F1A6071C158D}"/>
            </a:ext>
          </a:extLst>
        </xdr:cNvPr>
        <xdr:cNvSpPr txBox="1"/>
      </xdr:nvSpPr>
      <xdr:spPr>
        <a:xfrm>
          <a:off x="135007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5" name="n_4aveValue【認定こども園・幼稚園・保育所】&#10;有形固定資産減価償却率">
          <a:extLst>
            <a:ext uri="{FF2B5EF4-FFF2-40B4-BE49-F238E27FC236}">
              <a16:creationId xmlns:a16="http://schemas.microsoft.com/office/drawing/2014/main" id="{03A2650C-60AE-4716-9075-E1687CD4A648}"/>
            </a:ext>
          </a:extLst>
        </xdr:cNvPr>
        <xdr:cNvSpPr txBox="1"/>
      </xdr:nvSpPr>
      <xdr:spPr>
        <a:xfrm>
          <a:off x="12611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77233</xdr:rowOff>
    </xdr:from>
    <xdr:ext cx="405111" cy="259045"/>
    <xdr:sp macro="" textlink="">
      <xdr:nvSpPr>
        <xdr:cNvPr id="446" name="n_1mainValue【認定こども園・幼稚園・保育所】&#10;有形固定資産減価償却率">
          <a:extLst>
            <a:ext uri="{FF2B5EF4-FFF2-40B4-BE49-F238E27FC236}">
              <a16:creationId xmlns:a16="http://schemas.microsoft.com/office/drawing/2014/main" id="{BBAC3E98-CCBC-4926-A2F8-1332247887A3}"/>
            </a:ext>
          </a:extLst>
        </xdr:cNvPr>
        <xdr:cNvSpPr txBox="1"/>
      </xdr:nvSpPr>
      <xdr:spPr>
        <a:xfrm>
          <a:off x="15266044" y="573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68089</xdr:rowOff>
    </xdr:from>
    <xdr:ext cx="405111" cy="259045"/>
    <xdr:sp macro="" textlink="">
      <xdr:nvSpPr>
        <xdr:cNvPr id="447" name="n_2mainValue【認定こども園・幼稚園・保育所】&#10;有形固定資産減価償却率">
          <a:extLst>
            <a:ext uri="{FF2B5EF4-FFF2-40B4-BE49-F238E27FC236}">
              <a16:creationId xmlns:a16="http://schemas.microsoft.com/office/drawing/2014/main" id="{29C6C198-B77C-4475-8F51-57344822AA04}"/>
            </a:ext>
          </a:extLst>
        </xdr:cNvPr>
        <xdr:cNvSpPr txBox="1"/>
      </xdr:nvSpPr>
      <xdr:spPr>
        <a:xfrm>
          <a:off x="14389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97807</xdr:rowOff>
    </xdr:from>
    <xdr:ext cx="405111" cy="259045"/>
    <xdr:sp macro="" textlink="">
      <xdr:nvSpPr>
        <xdr:cNvPr id="448" name="n_3mainValue【認定こども園・幼稚園・保育所】&#10;有形固定資産減価償却率">
          <a:extLst>
            <a:ext uri="{FF2B5EF4-FFF2-40B4-BE49-F238E27FC236}">
              <a16:creationId xmlns:a16="http://schemas.microsoft.com/office/drawing/2014/main" id="{3A85AB01-4F93-473A-AAF7-858193C802B5}"/>
            </a:ext>
          </a:extLst>
        </xdr:cNvPr>
        <xdr:cNvSpPr txBox="1"/>
      </xdr:nvSpPr>
      <xdr:spPr>
        <a:xfrm>
          <a:off x="13500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47515</xdr:rowOff>
    </xdr:from>
    <xdr:ext cx="405111" cy="259045"/>
    <xdr:sp macro="" textlink="">
      <xdr:nvSpPr>
        <xdr:cNvPr id="449" name="n_4mainValue【認定こども園・幼稚園・保育所】&#10;有形固定資産減価償却率">
          <a:extLst>
            <a:ext uri="{FF2B5EF4-FFF2-40B4-BE49-F238E27FC236}">
              <a16:creationId xmlns:a16="http://schemas.microsoft.com/office/drawing/2014/main" id="{16721E0E-E5DA-43EC-9E51-3287B9854B4B}"/>
            </a:ext>
          </a:extLst>
        </xdr:cNvPr>
        <xdr:cNvSpPr txBox="1"/>
      </xdr:nvSpPr>
      <xdr:spPr>
        <a:xfrm>
          <a:off x="12611744" y="587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2DBE217D-968B-46D9-87F3-8CEA623EEDC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A9921BDF-47B5-4FA4-8790-9B39B9687C6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839D0419-6D4C-43B4-ADEB-5B45E7A4C94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A9A689D9-0D30-4717-AF31-7A9D02C3632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A0E26C70-947C-4BA1-94CA-DECBF71FC01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08CD7451-C2FB-4335-A320-5FCB279F791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B0A864A1-A82B-44AF-B951-C7C8DAEA88F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A7A49E12-0C55-4476-A154-C98A3288705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5AA8FD10-B97D-4E92-832F-BED419AA35B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29E8FAC3-626A-4003-BC50-044F28D98F4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0" name="直線コネクタ 459">
          <a:extLst>
            <a:ext uri="{FF2B5EF4-FFF2-40B4-BE49-F238E27FC236}">
              <a16:creationId xmlns:a16="http://schemas.microsoft.com/office/drawing/2014/main" id="{248587B7-C2B9-4E15-A7F6-537B7FF564AD}"/>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1" name="テキスト ボックス 460">
          <a:extLst>
            <a:ext uri="{FF2B5EF4-FFF2-40B4-BE49-F238E27FC236}">
              <a16:creationId xmlns:a16="http://schemas.microsoft.com/office/drawing/2014/main" id="{F31F7C6A-2378-4A2C-A853-D74F3B8473B2}"/>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2" name="直線コネクタ 461">
          <a:extLst>
            <a:ext uri="{FF2B5EF4-FFF2-40B4-BE49-F238E27FC236}">
              <a16:creationId xmlns:a16="http://schemas.microsoft.com/office/drawing/2014/main" id="{B04AFCCD-4F62-486D-A598-4D75F46B8DC7}"/>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3" name="テキスト ボックス 462">
          <a:extLst>
            <a:ext uri="{FF2B5EF4-FFF2-40B4-BE49-F238E27FC236}">
              <a16:creationId xmlns:a16="http://schemas.microsoft.com/office/drawing/2014/main" id="{71EF89B7-F183-43F6-B1EF-32C428344877}"/>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4" name="直線コネクタ 463">
          <a:extLst>
            <a:ext uri="{FF2B5EF4-FFF2-40B4-BE49-F238E27FC236}">
              <a16:creationId xmlns:a16="http://schemas.microsoft.com/office/drawing/2014/main" id="{E8D4AC53-66F1-43DB-B9A7-704A8E3C64A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5" name="テキスト ボックス 464">
          <a:extLst>
            <a:ext uri="{FF2B5EF4-FFF2-40B4-BE49-F238E27FC236}">
              <a16:creationId xmlns:a16="http://schemas.microsoft.com/office/drawing/2014/main" id="{727DCB13-D65F-4E91-8397-5A64241E8524}"/>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6" name="直線コネクタ 465">
          <a:extLst>
            <a:ext uri="{FF2B5EF4-FFF2-40B4-BE49-F238E27FC236}">
              <a16:creationId xmlns:a16="http://schemas.microsoft.com/office/drawing/2014/main" id="{A1CCF909-C748-4855-8BE8-1CE3A3023B3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7" name="テキスト ボックス 466">
          <a:extLst>
            <a:ext uri="{FF2B5EF4-FFF2-40B4-BE49-F238E27FC236}">
              <a16:creationId xmlns:a16="http://schemas.microsoft.com/office/drawing/2014/main" id="{F6148C3F-ECFA-47D5-A677-F81D9481AF16}"/>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5B94BADD-2766-4DC2-BA71-8FA490182CA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4D8104F5-D610-4CB1-B5AF-D0F8916F6FE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225CD004-2264-458D-9757-3E1780A26BB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1" name="直線コネクタ 470">
          <a:extLst>
            <a:ext uri="{FF2B5EF4-FFF2-40B4-BE49-F238E27FC236}">
              <a16:creationId xmlns:a16="http://schemas.microsoft.com/office/drawing/2014/main" id="{17142B71-7708-4290-A2BA-A4DFFA1D66C3}"/>
            </a:ext>
          </a:extLst>
        </xdr:cNvPr>
        <xdr:cNvCxnSpPr/>
      </xdr:nvCxnSpPr>
      <xdr:spPr>
        <a:xfrm flipV="1">
          <a:off x="22160864" y="573176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CC677D5F-2FD6-4E93-A353-487B7CD1C730}"/>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3" name="直線コネクタ 472">
          <a:extLst>
            <a:ext uri="{FF2B5EF4-FFF2-40B4-BE49-F238E27FC236}">
              <a16:creationId xmlns:a16="http://schemas.microsoft.com/office/drawing/2014/main" id="{C17B3A6F-28B8-4471-ACAA-FCCDBC7994F6}"/>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F22F2EA0-50F9-43F7-AA15-A780A0A92422}"/>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5" name="直線コネクタ 474">
          <a:extLst>
            <a:ext uri="{FF2B5EF4-FFF2-40B4-BE49-F238E27FC236}">
              <a16:creationId xmlns:a16="http://schemas.microsoft.com/office/drawing/2014/main" id="{B315C760-75E5-46B0-BF08-579701993027}"/>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D6F80AC8-2A68-449B-89A1-9DDF0F3C2121}"/>
            </a:ext>
          </a:extLst>
        </xdr:cNvPr>
        <xdr:cNvSpPr txBox="1"/>
      </xdr:nvSpPr>
      <xdr:spPr>
        <a:xfrm>
          <a:off x="22199600" y="6765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77" name="フローチャート: 判断 476">
          <a:extLst>
            <a:ext uri="{FF2B5EF4-FFF2-40B4-BE49-F238E27FC236}">
              <a16:creationId xmlns:a16="http://schemas.microsoft.com/office/drawing/2014/main" id="{FA8560F5-928C-49D1-9D23-B15D813F77E9}"/>
            </a:ext>
          </a:extLst>
        </xdr:cNvPr>
        <xdr:cNvSpPr/>
      </xdr:nvSpPr>
      <xdr:spPr>
        <a:xfrm>
          <a:off x="22110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78" name="フローチャート: 判断 477">
          <a:extLst>
            <a:ext uri="{FF2B5EF4-FFF2-40B4-BE49-F238E27FC236}">
              <a16:creationId xmlns:a16="http://schemas.microsoft.com/office/drawing/2014/main" id="{0CA07F2F-DE7C-4C30-BE0A-ACBBD845B777}"/>
            </a:ext>
          </a:extLst>
        </xdr:cNvPr>
        <xdr:cNvSpPr/>
      </xdr:nvSpPr>
      <xdr:spPr>
        <a:xfrm>
          <a:off x="212725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9" name="フローチャート: 判断 478">
          <a:extLst>
            <a:ext uri="{FF2B5EF4-FFF2-40B4-BE49-F238E27FC236}">
              <a16:creationId xmlns:a16="http://schemas.microsoft.com/office/drawing/2014/main" id="{3EC6FD51-16CF-47EB-99A4-A285D7822E63}"/>
            </a:ext>
          </a:extLst>
        </xdr:cNvPr>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0" name="フローチャート: 判断 479">
          <a:extLst>
            <a:ext uri="{FF2B5EF4-FFF2-40B4-BE49-F238E27FC236}">
              <a16:creationId xmlns:a16="http://schemas.microsoft.com/office/drawing/2014/main" id="{2F734733-40F0-4302-A6BD-B1A2902E4E65}"/>
            </a:ext>
          </a:extLst>
        </xdr:cNvPr>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1" name="フローチャート: 判断 480">
          <a:extLst>
            <a:ext uri="{FF2B5EF4-FFF2-40B4-BE49-F238E27FC236}">
              <a16:creationId xmlns:a16="http://schemas.microsoft.com/office/drawing/2014/main" id="{F5E5A318-5565-4DBA-8470-4DD47E4E487F}"/>
            </a:ext>
          </a:extLst>
        </xdr:cNvPr>
        <xdr:cNvSpPr/>
      </xdr:nvSpPr>
      <xdr:spPr>
        <a:xfrm>
          <a:off x="18605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4AF954B-8A39-4F53-B5A2-B72F3BD3810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098D9AC-F34E-4CB3-8989-78257B75C98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F82C3AF6-9A6A-4B20-92AE-0D8DD88AF5B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49413C-362B-41E9-8106-F00356CB599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9047E79F-7134-4434-A340-653E73ED982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121412</xdr:rowOff>
    </xdr:from>
    <xdr:to>
      <xdr:col>116</xdr:col>
      <xdr:colOff>114300</xdr:colOff>
      <xdr:row>39</xdr:row>
      <xdr:rowOff>51562</xdr:rowOff>
    </xdr:to>
    <xdr:sp macro="" textlink="">
      <xdr:nvSpPr>
        <xdr:cNvPr id="487" name="楕円 486">
          <a:extLst>
            <a:ext uri="{FF2B5EF4-FFF2-40B4-BE49-F238E27FC236}">
              <a16:creationId xmlns:a16="http://schemas.microsoft.com/office/drawing/2014/main" id="{DE73B8AC-2966-4468-9509-8529A1437CF3}"/>
            </a:ext>
          </a:extLst>
        </xdr:cNvPr>
        <xdr:cNvSpPr/>
      </xdr:nvSpPr>
      <xdr:spPr>
        <a:xfrm>
          <a:off x="221107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144289</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5A9777C4-3A37-4A56-86AF-8AFCA65DDB56}"/>
            </a:ext>
          </a:extLst>
        </xdr:cNvPr>
        <xdr:cNvSpPr txBox="1"/>
      </xdr:nvSpPr>
      <xdr:spPr>
        <a:xfrm>
          <a:off x="22199600" y="648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153416</xdr:rowOff>
    </xdr:from>
    <xdr:to>
      <xdr:col>112</xdr:col>
      <xdr:colOff>38100</xdr:colOff>
      <xdr:row>39</xdr:row>
      <xdr:rowOff>83566</xdr:rowOff>
    </xdr:to>
    <xdr:sp macro="" textlink="">
      <xdr:nvSpPr>
        <xdr:cNvPr id="489" name="楕円 488">
          <a:extLst>
            <a:ext uri="{FF2B5EF4-FFF2-40B4-BE49-F238E27FC236}">
              <a16:creationId xmlns:a16="http://schemas.microsoft.com/office/drawing/2014/main" id="{221B6685-A7D0-44E7-A7C7-FB955347046F}"/>
            </a:ext>
          </a:extLst>
        </xdr:cNvPr>
        <xdr:cNvSpPr/>
      </xdr:nvSpPr>
      <xdr:spPr>
        <a:xfrm>
          <a:off x="21272500" y="66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762</xdr:rowOff>
    </xdr:from>
    <xdr:to>
      <xdr:col>116</xdr:col>
      <xdr:colOff>63500</xdr:colOff>
      <xdr:row>39</xdr:row>
      <xdr:rowOff>32766</xdr:rowOff>
    </xdr:to>
    <xdr:cxnSp macro="">
      <xdr:nvCxnSpPr>
        <xdr:cNvPr id="490" name="直線コネクタ 489">
          <a:extLst>
            <a:ext uri="{FF2B5EF4-FFF2-40B4-BE49-F238E27FC236}">
              <a16:creationId xmlns:a16="http://schemas.microsoft.com/office/drawing/2014/main" id="{CEE41BB0-C459-46A3-964D-BF48CC9CBDB7}"/>
            </a:ext>
          </a:extLst>
        </xdr:cNvPr>
        <xdr:cNvCxnSpPr/>
      </xdr:nvCxnSpPr>
      <xdr:spPr>
        <a:xfrm flipV="1">
          <a:off x="21323300" y="668731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27686</xdr:rowOff>
    </xdr:from>
    <xdr:to>
      <xdr:col>107</xdr:col>
      <xdr:colOff>101600</xdr:colOff>
      <xdr:row>39</xdr:row>
      <xdr:rowOff>129286</xdr:rowOff>
    </xdr:to>
    <xdr:sp macro="" textlink="">
      <xdr:nvSpPr>
        <xdr:cNvPr id="491" name="楕円 490">
          <a:extLst>
            <a:ext uri="{FF2B5EF4-FFF2-40B4-BE49-F238E27FC236}">
              <a16:creationId xmlns:a16="http://schemas.microsoft.com/office/drawing/2014/main" id="{E794AEBF-1E7D-497A-B050-9D3882B798C7}"/>
            </a:ext>
          </a:extLst>
        </xdr:cNvPr>
        <xdr:cNvSpPr/>
      </xdr:nvSpPr>
      <xdr:spPr>
        <a:xfrm>
          <a:off x="20383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32766</xdr:rowOff>
    </xdr:from>
    <xdr:to>
      <xdr:col>111</xdr:col>
      <xdr:colOff>177800</xdr:colOff>
      <xdr:row>39</xdr:row>
      <xdr:rowOff>78486</xdr:rowOff>
    </xdr:to>
    <xdr:cxnSp macro="">
      <xdr:nvCxnSpPr>
        <xdr:cNvPr id="492" name="直線コネクタ 491">
          <a:extLst>
            <a:ext uri="{FF2B5EF4-FFF2-40B4-BE49-F238E27FC236}">
              <a16:creationId xmlns:a16="http://schemas.microsoft.com/office/drawing/2014/main" id="{5CB37D11-4F7E-4FAA-905D-AD285C4681E3}"/>
            </a:ext>
          </a:extLst>
        </xdr:cNvPr>
        <xdr:cNvCxnSpPr/>
      </xdr:nvCxnSpPr>
      <xdr:spPr>
        <a:xfrm flipV="1">
          <a:off x="20434300" y="67193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493" name="楕円 492">
          <a:extLst>
            <a:ext uri="{FF2B5EF4-FFF2-40B4-BE49-F238E27FC236}">
              <a16:creationId xmlns:a16="http://schemas.microsoft.com/office/drawing/2014/main" id="{8989C941-EAF5-481D-98D0-91CEC0E4D567}"/>
            </a:ext>
          </a:extLst>
        </xdr:cNvPr>
        <xdr:cNvSpPr/>
      </xdr:nvSpPr>
      <xdr:spPr>
        <a:xfrm>
          <a:off x="19494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78486</xdr:rowOff>
    </xdr:from>
    <xdr:to>
      <xdr:col>107</xdr:col>
      <xdr:colOff>50800</xdr:colOff>
      <xdr:row>39</xdr:row>
      <xdr:rowOff>142494</xdr:rowOff>
    </xdr:to>
    <xdr:cxnSp macro="">
      <xdr:nvCxnSpPr>
        <xdr:cNvPr id="494" name="直線コネクタ 493">
          <a:extLst>
            <a:ext uri="{FF2B5EF4-FFF2-40B4-BE49-F238E27FC236}">
              <a16:creationId xmlns:a16="http://schemas.microsoft.com/office/drawing/2014/main" id="{B9F9662A-597B-4195-BBA5-A7AC0C35BB25}"/>
            </a:ext>
          </a:extLst>
        </xdr:cNvPr>
        <xdr:cNvCxnSpPr/>
      </xdr:nvCxnSpPr>
      <xdr:spPr>
        <a:xfrm flipV="1">
          <a:off x="19545300" y="67650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87122</xdr:rowOff>
    </xdr:from>
    <xdr:to>
      <xdr:col>98</xdr:col>
      <xdr:colOff>38100</xdr:colOff>
      <xdr:row>40</xdr:row>
      <xdr:rowOff>17272</xdr:rowOff>
    </xdr:to>
    <xdr:sp macro="" textlink="">
      <xdr:nvSpPr>
        <xdr:cNvPr id="495" name="楕円 494">
          <a:extLst>
            <a:ext uri="{FF2B5EF4-FFF2-40B4-BE49-F238E27FC236}">
              <a16:creationId xmlns:a16="http://schemas.microsoft.com/office/drawing/2014/main" id="{DF4218B6-ED3B-424C-87F0-0402480BD77C}"/>
            </a:ext>
          </a:extLst>
        </xdr:cNvPr>
        <xdr:cNvSpPr/>
      </xdr:nvSpPr>
      <xdr:spPr>
        <a:xfrm>
          <a:off x="18605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137922</xdr:rowOff>
    </xdr:from>
    <xdr:to>
      <xdr:col>102</xdr:col>
      <xdr:colOff>114300</xdr:colOff>
      <xdr:row>39</xdr:row>
      <xdr:rowOff>142494</xdr:rowOff>
    </xdr:to>
    <xdr:cxnSp macro="">
      <xdr:nvCxnSpPr>
        <xdr:cNvPr id="496" name="直線コネクタ 495">
          <a:extLst>
            <a:ext uri="{FF2B5EF4-FFF2-40B4-BE49-F238E27FC236}">
              <a16:creationId xmlns:a16="http://schemas.microsoft.com/office/drawing/2014/main" id="{85D7BE4B-8424-4980-9015-B29E56BE1E0A}"/>
            </a:ext>
          </a:extLst>
        </xdr:cNvPr>
        <xdr:cNvCxnSpPr/>
      </xdr:nvCxnSpPr>
      <xdr:spPr>
        <a:xfrm>
          <a:off x="18656300" y="68244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C1C13774-9AB0-4122-A56E-227441FA92EE}"/>
            </a:ext>
          </a:extLst>
        </xdr:cNvPr>
        <xdr:cNvSpPr txBox="1"/>
      </xdr:nvSpPr>
      <xdr:spPr>
        <a:xfrm>
          <a:off x="21075727" y="68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031ACFA7-A10F-4274-9365-4C431869CC5A}"/>
            </a:ext>
          </a:extLst>
        </xdr:cNvPr>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16E077B1-AA67-4437-9649-A4AB01FCF74D}"/>
            </a:ext>
          </a:extLst>
        </xdr:cNvPr>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023BF70E-8FA0-4A84-91E5-173905A332B0}"/>
            </a:ext>
          </a:extLst>
        </xdr:cNvPr>
        <xdr:cNvSpPr txBox="1"/>
      </xdr:nvSpPr>
      <xdr:spPr>
        <a:xfrm>
          <a:off x="18421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100093</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6C505616-976D-4D2A-9831-AA9A57D072B1}"/>
            </a:ext>
          </a:extLst>
        </xdr:cNvPr>
        <xdr:cNvSpPr txBox="1"/>
      </xdr:nvSpPr>
      <xdr:spPr>
        <a:xfrm>
          <a:off x="21075727"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145813</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7AE3C83C-E2D8-44BC-BDFC-29C4CE9EE939}"/>
            </a:ext>
          </a:extLst>
        </xdr:cNvPr>
        <xdr:cNvSpPr txBox="1"/>
      </xdr:nvSpPr>
      <xdr:spPr>
        <a:xfrm>
          <a:off x="20199427" y="64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84453B74-C9D2-4598-BC83-811EAF007A31}"/>
            </a:ext>
          </a:extLst>
        </xdr:cNvPr>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6DE207A5-9C30-4ABC-8A73-D3C9AF884118}"/>
            </a:ext>
          </a:extLst>
        </xdr:cNvPr>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C505A42C-E501-4840-B334-E242F3714AB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5D07CEB5-D0A7-4EA4-A2C7-87AA7B25252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A19672C3-455E-4C24-A699-7719C277845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AFECACDA-8D30-43B1-A940-74BAAA54C98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C83E42F3-DC1B-410E-A20D-FD38E4E2027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1ABE2B17-9FF7-4934-8CD4-31D89008448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5508C62-B1EE-443B-8319-58C4A0BE57A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864F44EE-5A31-470F-85B0-A25841EC396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7782AF3A-6C13-4EEC-9595-62523D16D57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6DEAD391-3B0E-40F4-963F-9B68634D473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5" name="テキスト ボックス 514">
          <a:extLst>
            <a:ext uri="{FF2B5EF4-FFF2-40B4-BE49-F238E27FC236}">
              <a16:creationId xmlns:a16="http://schemas.microsoft.com/office/drawing/2014/main" id="{E9152762-E791-4130-8043-6C825BEA986D}"/>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6" name="直線コネクタ 515">
          <a:extLst>
            <a:ext uri="{FF2B5EF4-FFF2-40B4-BE49-F238E27FC236}">
              <a16:creationId xmlns:a16="http://schemas.microsoft.com/office/drawing/2014/main" id="{9CC74562-D457-4FF2-9160-E7144C31EA2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7" name="テキスト ボックス 516">
          <a:extLst>
            <a:ext uri="{FF2B5EF4-FFF2-40B4-BE49-F238E27FC236}">
              <a16:creationId xmlns:a16="http://schemas.microsoft.com/office/drawing/2014/main" id="{3BF9B924-B050-4B68-B3D6-083016018082}"/>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8" name="直線コネクタ 517">
          <a:extLst>
            <a:ext uri="{FF2B5EF4-FFF2-40B4-BE49-F238E27FC236}">
              <a16:creationId xmlns:a16="http://schemas.microsoft.com/office/drawing/2014/main" id="{DC763825-B590-4301-BD67-8FD39A8009B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9" name="テキスト ボックス 518">
          <a:extLst>
            <a:ext uri="{FF2B5EF4-FFF2-40B4-BE49-F238E27FC236}">
              <a16:creationId xmlns:a16="http://schemas.microsoft.com/office/drawing/2014/main" id="{26C28FA9-13B2-4EDE-AF84-11FA2451328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0" name="直線コネクタ 519">
          <a:extLst>
            <a:ext uri="{FF2B5EF4-FFF2-40B4-BE49-F238E27FC236}">
              <a16:creationId xmlns:a16="http://schemas.microsoft.com/office/drawing/2014/main" id="{10908492-E40D-4F7C-870C-D65CB423746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1" name="テキスト ボックス 520">
          <a:extLst>
            <a:ext uri="{FF2B5EF4-FFF2-40B4-BE49-F238E27FC236}">
              <a16:creationId xmlns:a16="http://schemas.microsoft.com/office/drawing/2014/main" id="{B187DE36-842B-4CB4-97CC-2E27FA2414B3}"/>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2" name="直線コネクタ 521">
          <a:extLst>
            <a:ext uri="{FF2B5EF4-FFF2-40B4-BE49-F238E27FC236}">
              <a16:creationId xmlns:a16="http://schemas.microsoft.com/office/drawing/2014/main" id="{4131CBD4-69E2-4B56-95C6-2A94C5AC6A2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3" name="テキスト ボックス 522">
          <a:extLst>
            <a:ext uri="{FF2B5EF4-FFF2-40B4-BE49-F238E27FC236}">
              <a16:creationId xmlns:a16="http://schemas.microsoft.com/office/drawing/2014/main" id="{62DD4EC5-A2E6-4C17-91A8-FC8A443E495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4" name="直線コネクタ 523">
          <a:extLst>
            <a:ext uri="{FF2B5EF4-FFF2-40B4-BE49-F238E27FC236}">
              <a16:creationId xmlns:a16="http://schemas.microsoft.com/office/drawing/2014/main" id="{3AED5496-73F3-4F4D-8D1D-B72850C1493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5" name="テキスト ボックス 524">
          <a:extLst>
            <a:ext uri="{FF2B5EF4-FFF2-40B4-BE49-F238E27FC236}">
              <a16:creationId xmlns:a16="http://schemas.microsoft.com/office/drawing/2014/main" id="{1749FCDB-CEE3-45A9-90AF-A0F37B3BD7A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6" name="直線コネクタ 525">
          <a:extLst>
            <a:ext uri="{FF2B5EF4-FFF2-40B4-BE49-F238E27FC236}">
              <a16:creationId xmlns:a16="http://schemas.microsoft.com/office/drawing/2014/main" id="{79342F1B-2E78-4836-9688-E72E300A72B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7" name="テキスト ボックス 526">
          <a:extLst>
            <a:ext uri="{FF2B5EF4-FFF2-40B4-BE49-F238E27FC236}">
              <a16:creationId xmlns:a16="http://schemas.microsoft.com/office/drawing/2014/main" id="{2A3540BE-0D12-4C80-9B5B-A64F96FA1B91}"/>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1FB5D6E2-259E-44EF-A50D-BC2C746A081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DAD83DA6-DF2D-4BB9-8D07-1A441D3D0F43}"/>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33C29CCF-3D11-40E9-B364-A45D94A5F3A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1" name="直線コネクタ 530">
          <a:extLst>
            <a:ext uri="{FF2B5EF4-FFF2-40B4-BE49-F238E27FC236}">
              <a16:creationId xmlns:a16="http://schemas.microsoft.com/office/drawing/2014/main" id="{9665964F-ADCD-4E72-8550-9425330F98F3}"/>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50FAB90C-4DFD-4A0F-847C-498F573E111F}"/>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3" name="直線コネクタ 532">
          <a:extLst>
            <a:ext uri="{FF2B5EF4-FFF2-40B4-BE49-F238E27FC236}">
              <a16:creationId xmlns:a16="http://schemas.microsoft.com/office/drawing/2014/main" id="{1D49F974-D51F-4D83-909C-8E5E7DD619BE}"/>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D49B3FBF-7A5D-4F18-8FC2-117DA4060813}"/>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5" name="直線コネクタ 534">
          <a:extLst>
            <a:ext uri="{FF2B5EF4-FFF2-40B4-BE49-F238E27FC236}">
              <a16:creationId xmlns:a16="http://schemas.microsoft.com/office/drawing/2014/main" id="{BE32B0B0-DCDD-4CA8-8017-A9D024774C04}"/>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04243FD2-000E-4D60-9BAF-D0A18DAEBA12}"/>
            </a:ext>
          </a:extLst>
        </xdr:cNvPr>
        <xdr:cNvSpPr txBox="1"/>
      </xdr:nvSpPr>
      <xdr:spPr>
        <a:xfrm>
          <a:off x="16357600" y="10126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37" name="フローチャート: 判断 536">
          <a:extLst>
            <a:ext uri="{FF2B5EF4-FFF2-40B4-BE49-F238E27FC236}">
              <a16:creationId xmlns:a16="http://schemas.microsoft.com/office/drawing/2014/main" id="{DD013C6B-5284-4569-90A7-13258FF4E181}"/>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38" name="フローチャート: 判断 537">
          <a:extLst>
            <a:ext uri="{FF2B5EF4-FFF2-40B4-BE49-F238E27FC236}">
              <a16:creationId xmlns:a16="http://schemas.microsoft.com/office/drawing/2014/main" id="{6B968E18-8706-4104-B1CF-E56452FF171E}"/>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39" name="フローチャート: 判断 538">
          <a:extLst>
            <a:ext uri="{FF2B5EF4-FFF2-40B4-BE49-F238E27FC236}">
              <a16:creationId xmlns:a16="http://schemas.microsoft.com/office/drawing/2014/main" id="{22B81986-8241-47DC-A21D-E74D809CD064}"/>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0" name="フローチャート: 判断 539">
          <a:extLst>
            <a:ext uri="{FF2B5EF4-FFF2-40B4-BE49-F238E27FC236}">
              <a16:creationId xmlns:a16="http://schemas.microsoft.com/office/drawing/2014/main" id="{02610700-6703-4B57-89A6-7A0118D10BA0}"/>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1" name="フローチャート: 判断 540">
          <a:extLst>
            <a:ext uri="{FF2B5EF4-FFF2-40B4-BE49-F238E27FC236}">
              <a16:creationId xmlns:a16="http://schemas.microsoft.com/office/drawing/2014/main" id="{E08602C7-5534-451D-88AF-ECBECDD98F79}"/>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766BF491-E5E9-4D2B-85A9-256566088B0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7E6ACD90-6ED8-4634-8CF3-98519490A04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9AAADFCF-8B32-4D91-A681-E5C5650B72C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E069B13-F27E-4A92-B41A-A47685959D9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77F8AEA-20F8-4909-8353-92FA0AAC6E6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3084</xdr:rowOff>
    </xdr:from>
    <xdr:to>
      <xdr:col>85</xdr:col>
      <xdr:colOff>177800</xdr:colOff>
      <xdr:row>57</xdr:row>
      <xdr:rowOff>104684</xdr:rowOff>
    </xdr:to>
    <xdr:sp macro="" textlink="">
      <xdr:nvSpPr>
        <xdr:cNvPr id="547" name="楕円 546">
          <a:extLst>
            <a:ext uri="{FF2B5EF4-FFF2-40B4-BE49-F238E27FC236}">
              <a16:creationId xmlns:a16="http://schemas.microsoft.com/office/drawing/2014/main" id="{D7C2B2CD-9007-45D0-9039-0BD3B3E56B1F}"/>
            </a:ext>
          </a:extLst>
        </xdr:cNvPr>
        <xdr:cNvSpPr/>
      </xdr:nvSpPr>
      <xdr:spPr>
        <a:xfrm>
          <a:off x="16268700" y="977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25961</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7AA84CB8-0C55-45AD-B24D-08F2CED9497B}"/>
            </a:ext>
          </a:extLst>
        </xdr:cNvPr>
        <xdr:cNvSpPr txBox="1"/>
      </xdr:nvSpPr>
      <xdr:spPr>
        <a:xfrm>
          <a:off x="16357600" y="962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119017</xdr:rowOff>
    </xdr:from>
    <xdr:to>
      <xdr:col>81</xdr:col>
      <xdr:colOff>101600</xdr:colOff>
      <xdr:row>57</xdr:row>
      <xdr:rowOff>49167</xdr:rowOff>
    </xdr:to>
    <xdr:sp macro="" textlink="">
      <xdr:nvSpPr>
        <xdr:cNvPr id="549" name="楕円 548">
          <a:extLst>
            <a:ext uri="{FF2B5EF4-FFF2-40B4-BE49-F238E27FC236}">
              <a16:creationId xmlns:a16="http://schemas.microsoft.com/office/drawing/2014/main" id="{76269E05-086E-41BC-9FC9-AA4BA4159E78}"/>
            </a:ext>
          </a:extLst>
        </xdr:cNvPr>
        <xdr:cNvSpPr/>
      </xdr:nvSpPr>
      <xdr:spPr>
        <a:xfrm>
          <a:off x="15430500" y="972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169817</xdr:rowOff>
    </xdr:from>
    <xdr:to>
      <xdr:col>85</xdr:col>
      <xdr:colOff>127000</xdr:colOff>
      <xdr:row>57</xdr:row>
      <xdr:rowOff>53884</xdr:rowOff>
    </xdr:to>
    <xdr:cxnSp macro="">
      <xdr:nvCxnSpPr>
        <xdr:cNvPr id="550" name="直線コネクタ 549">
          <a:extLst>
            <a:ext uri="{FF2B5EF4-FFF2-40B4-BE49-F238E27FC236}">
              <a16:creationId xmlns:a16="http://schemas.microsoft.com/office/drawing/2014/main" id="{30BE94DB-948C-482E-9D00-56D6F18942BD}"/>
            </a:ext>
          </a:extLst>
        </xdr:cNvPr>
        <xdr:cNvCxnSpPr/>
      </xdr:nvCxnSpPr>
      <xdr:spPr>
        <a:xfrm>
          <a:off x="15481300" y="9771017"/>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91259</xdr:rowOff>
    </xdr:from>
    <xdr:to>
      <xdr:col>76</xdr:col>
      <xdr:colOff>165100</xdr:colOff>
      <xdr:row>58</xdr:row>
      <xdr:rowOff>21409</xdr:rowOff>
    </xdr:to>
    <xdr:sp macro="" textlink="">
      <xdr:nvSpPr>
        <xdr:cNvPr id="551" name="楕円 550">
          <a:extLst>
            <a:ext uri="{FF2B5EF4-FFF2-40B4-BE49-F238E27FC236}">
              <a16:creationId xmlns:a16="http://schemas.microsoft.com/office/drawing/2014/main" id="{17441655-603A-4B99-945B-87330CA0071A}"/>
            </a:ext>
          </a:extLst>
        </xdr:cNvPr>
        <xdr:cNvSpPr/>
      </xdr:nvSpPr>
      <xdr:spPr>
        <a:xfrm>
          <a:off x="14541500" y="986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169817</xdr:rowOff>
    </xdr:from>
    <xdr:to>
      <xdr:col>81</xdr:col>
      <xdr:colOff>50800</xdr:colOff>
      <xdr:row>57</xdr:row>
      <xdr:rowOff>142059</xdr:rowOff>
    </xdr:to>
    <xdr:cxnSp macro="">
      <xdr:nvCxnSpPr>
        <xdr:cNvPr id="552" name="直線コネクタ 551">
          <a:extLst>
            <a:ext uri="{FF2B5EF4-FFF2-40B4-BE49-F238E27FC236}">
              <a16:creationId xmlns:a16="http://schemas.microsoft.com/office/drawing/2014/main" id="{9699121F-58D3-4277-9849-A0E1C97787B4}"/>
            </a:ext>
          </a:extLst>
        </xdr:cNvPr>
        <xdr:cNvCxnSpPr/>
      </xdr:nvCxnSpPr>
      <xdr:spPr>
        <a:xfrm flipV="1">
          <a:off x="14592300" y="9771017"/>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65133</xdr:rowOff>
    </xdr:from>
    <xdr:to>
      <xdr:col>72</xdr:col>
      <xdr:colOff>38100</xdr:colOff>
      <xdr:row>57</xdr:row>
      <xdr:rowOff>166733</xdr:rowOff>
    </xdr:to>
    <xdr:sp macro="" textlink="">
      <xdr:nvSpPr>
        <xdr:cNvPr id="553" name="楕円 552">
          <a:extLst>
            <a:ext uri="{FF2B5EF4-FFF2-40B4-BE49-F238E27FC236}">
              <a16:creationId xmlns:a16="http://schemas.microsoft.com/office/drawing/2014/main" id="{FCAF236B-6F93-45D8-ADDD-7EBB15E54543}"/>
            </a:ext>
          </a:extLst>
        </xdr:cNvPr>
        <xdr:cNvSpPr/>
      </xdr:nvSpPr>
      <xdr:spPr>
        <a:xfrm>
          <a:off x="13652500" y="983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115933</xdr:rowOff>
    </xdr:from>
    <xdr:to>
      <xdr:col>76</xdr:col>
      <xdr:colOff>114300</xdr:colOff>
      <xdr:row>57</xdr:row>
      <xdr:rowOff>142059</xdr:rowOff>
    </xdr:to>
    <xdr:cxnSp macro="">
      <xdr:nvCxnSpPr>
        <xdr:cNvPr id="554" name="直線コネクタ 553">
          <a:extLst>
            <a:ext uri="{FF2B5EF4-FFF2-40B4-BE49-F238E27FC236}">
              <a16:creationId xmlns:a16="http://schemas.microsoft.com/office/drawing/2014/main" id="{7703E265-69D2-477E-8E8B-30A46B1903CB}"/>
            </a:ext>
          </a:extLst>
        </xdr:cNvPr>
        <xdr:cNvCxnSpPr/>
      </xdr:nvCxnSpPr>
      <xdr:spPr>
        <a:xfrm>
          <a:off x="13703300" y="98885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35741</xdr:rowOff>
    </xdr:from>
    <xdr:to>
      <xdr:col>67</xdr:col>
      <xdr:colOff>101600</xdr:colOff>
      <xdr:row>57</xdr:row>
      <xdr:rowOff>137341</xdr:rowOff>
    </xdr:to>
    <xdr:sp macro="" textlink="">
      <xdr:nvSpPr>
        <xdr:cNvPr id="555" name="楕円 554">
          <a:extLst>
            <a:ext uri="{FF2B5EF4-FFF2-40B4-BE49-F238E27FC236}">
              <a16:creationId xmlns:a16="http://schemas.microsoft.com/office/drawing/2014/main" id="{181E5755-B646-4A08-B746-2315AB1DBDD1}"/>
            </a:ext>
          </a:extLst>
        </xdr:cNvPr>
        <xdr:cNvSpPr/>
      </xdr:nvSpPr>
      <xdr:spPr>
        <a:xfrm>
          <a:off x="12763500" y="980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86541</xdr:rowOff>
    </xdr:from>
    <xdr:to>
      <xdr:col>71</xdr:col>
      <xdr:colOff>177800</xdr:colOff>
      <xdr:row>57</xdr:row>
      <xdr:rowOff>115933</xdr:rowOff>
    </xdr:to>
    <xdr:cxnSp macro="">
      <xdr:nvCxnSpPr>
        <xdr:cNvPr id="556" name="直線コネクタ 555">
          <a:extLst>
            <a:ext uri="{FF2B5EF4-FFF2-40B4-BE49-F238E27FC236}">
              <a16:creationId xmlns:a16="http://schemas.microsoft.com/office/drawing/2014/main" id="{83E173CF-EAA6-461F-BA1B-07BD09D45ECB}"/>
            </a:ext>
          </a:extLst>
        </xdr:cNvPr>
        <xdr:cNvCxnSpPr/>
      </xdr:nvCxnSpPr>
      <xdr:spPr>
        <a:xfrm>
          <a:off x="12814300" y="985919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57" name="n_1aveValue【学校施設】&#10;有形固定資産減価償却率">
          <a:extLst>
            <a:ext uri="{FF2B5EF4-FFF2-40B4-BE49-F238E27FC236}">
              <a16:creationId xmlns:a16="http://schemas.microsoft.com/office/drawing/2014/main" id="{52FBFDDC-0D7F-4EA1-8951-897CF5BE87ED}"/>
            </a:ext>
          </a:extLst>
        </xdr:cNvPr>
        <xdr:cNvSpPr txBox="1"/>
      </xdr:nvSpPr>
      <xdr:spPr>
        <a:xfrm>
          <a:off x="15266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58" name="n_2aveValue【学校施設】&#10;有形固定資産減価償却率">
          <a:extLst>
            <a:ext uri="{FF2B5EF4-FFF2-40B4-BE49-F238E27FC236}">
              <a16:creationId xmlns:a16="http://schemas.microsoft.com/office/drawing/2014/main" id="{787A491C-0ED5-4079-8A33-C1BFE2B2F988}"/>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59" name="n_3aveValue【学校施設】&#10;有形固定資産減価償却率">
          <a:extLst>
            <a:ext uri="{FF2B5EF4-FFF2-40B4-BE49-F238E27FC236}">
              <a16:creationId xmlns:a16="http://schemas.microsoft.com/office/drawing/2014/main" id="{FF68BC43-A78E-457E-B246-ACD776F3037C}"/>
            </a:ext>
          </a:extLst>
        </xdr:cNvPr>
        <xdr:cNvSpPr txBox="1"/>
      </xdr:nvSpPr>
      <xdr:spPr>
        <a:xfrm>
          <a:off x="13500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0" name="n_4aveValue【学校施設】&#10;有形固定資産減価償却率">
          <a:extLst>
            <a:ext uri="{FF2B5EF4-FFF2-40B4-BE49-F238E27FC236}">
              <a16:creationId xmlns:a16="http://schemas.microsoft.com/office/drawing/2014/main" id="{5FC32708-6B35-4D6C-A9C7-65B9871A900B}"/>
            </a:ext>
          </a:extLst>
        </xdr:cNvPr>
        <xdr:cNvSpPr txBox="1"/>
      </xdr:nvSpPr>
      <xdr:spPr>
        <a:xfrm>
          <a:off x="12611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65694</xdr:rowOff>
    </xdr:from>
    <xdr:ext cx="405111" cy="259045"/>
    <xdr:sp macro="" textlink="">
      <xdr:nvSpPr>
        <xdr:cNvPr id="561" name="n_1mainValue【学校施設】&#10;有形固定資産減価償却率">
          <a:extLst>
            <a:ext uri="{FF2B5EF4-FFF2-40B4-BE49-F238E27FC236}">
              <a16:creationId xmlns:a16="http://schemas.microsoft.com/office/drawing/2014/main" id="{AE167487-D999-4603-ACBA-9810B87FD24D}"/>
            </a:ext>
          </a:extLst>
        </xdr:cNvPr>
        <xdr:cNvSpPr txBox="1"/>
      </xdr:nvSpPr>
      <xdr:spPr>
        <a:xfrm>
          <a:off x="15266044" y="949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37936</xdr:rowOff>
    </xdr:from>
    <xdr:ext cx="405111" cy="259045"/>
    <xdr:sp macro="" textlink="">
      <xdr:nvSpPr>
        <xdr:cNvPr id="562" name="n_2mainValue【学校施設】&#10;有形固定資産減価償却率">
          <a:extLst>
            <a:ext uri="{FF2B5EF4-FFF2-40B4-BE49-F238E27FC236}">
              <a16:creationId xmlns:a16="http://schemas.microsoft.com/office/drawing/2014/main" id="{0E60CE9E-807F-4E49-A5BC-A95E7EE38496}"/>
            </a:ext>
          </a:extLst>
        </xdr:cNvPr>
        <xdr:cNvSpPr txBox="1"/>
      </xdr:nvSpPr>
      <xdr:spPr>
        <a:xfrm>
          <a:off x="14389744" y="9639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11810</xdr:rowOff>
    </xdr:from>
    <xdr:ext cx="405111" cy="259045"/>
    <xdr:sp macro="" textlink="">
      <xdr:nvSpPr>
        <xdr:cNvPr id="563" name="n_3mainValue【学校施設】&#10;有形固定資産減価償却率">
          <a:extLst>
            <a:ext uri="{FF2B5EF4-FFF2-40B4-BE49-F238E27FC236}">
              <a16:creationId xmlns:a16="http://schemas.microsoft.com/office/drawing/2014/main" id="{5273DD4C-81E0-421E-B382-B3BFB82A001F}"/>
            </a:ext>
          </a:extLst>
        </xdr:cNvPr>
        <xdr:cNvSpPr txBox="1"/>
      </xdr:nvSpPr>
      <xdr:spPr>
        <a:xfrm>
          <a:off x="13500744" y="961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153868</xdr:rowOff>
    </xdr:from>
    <xdr:ext cx="405111" cy="259045"/>
    <xdr:sp macro="" textlink="">
      <xdr:nvSpPr>
        <xdr:cNvPr id="564" name="n_4mainValue【学校施設】&#10;有形固定資産減価償却率">
          <a:extLst>
            <a:ext uri="{FF2B5EF4-FFF2-40B4-BE49-F238E27FC236}">
              <a16:creationId xmlns:a16="http://schemas.microsoft.com/office/drawing/2014/main" id="{E1504A40-8E2D-4386-8BC1-5EE6539D5D45}"/>
            </a:ext>
          </a:extLst>
        </xdr:cNvPr>
        <xdr:cNvSpPr txBox="1"/>
      </xdr:nvSpPr>
      <xdr:spPr>
        <a:xfrm>
          <a:off x="12611744" y="9583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3851C35C-9CF2-4B4A-9D73-B6514E4E04C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56D5209F-BDD0-4E23-95E2-F68F3791AD9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29259DF0-1E93-4AFC-B444-479452004F9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BE13BD24-C5B8-4D5D-ADF2-D2136C12D2F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033D6EF-B55B-4D14-8D6E-FB0E89AA5C7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8E2E2CD1-8CC5-4936-A1B3-0A11826DD8C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F8A13FEA-2341-4BE8-ADDC-D193271B7EA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4489C17C-40DB-4B68-B572-C51B385CE02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C00504CA-D4F5-473C-B654-F9BAA5F3E08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4C613891-1CC1-4B4B-AC65-B6BD37899C3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5" name="テキスト ボックス 574">
          <a:extLst>
            <a:ext uri="{FF2B5EF4-FFF2-40B4-BE49-F238E27FC236}">
              <a16:creationId xmlns:a16="http://schemas.microsoft.com/office/drawing/2014/main" id="{A8228DCA-E348-4F41-8EFA-48C3CE2F7333}"/>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6" name="直線コネクタ 575">
          <a:extLst>
            <a:ext uri="{FF2B5EF4-FFF2-40B4-BE49-F238E27FC236}">
              <a16:creationId xmlns:a16="http://schemas.microsoft.com/office/drawing/2014/main" id="{705EF854-6003-40D2-AA03-7E412E4CAF8E}"/>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7" name="テキスト ボックス 576">
          <a:extLst>
            <a:ext uri="{FF2B5EF4-FFF2-40B4-BE49-F238E27FC236}">
              <a16:creationId xmlns:a16="http://schemas.microsoft.com/office/drawing/2014/main" id="{162659DF-5187-4048-81B8-6737EA419382}"/>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8" name="直線コネクタ 577">
          <a:extLst>
            <a:ext uri="{FF2B5EF4-FFF2-40B4-BE49-F238E27FC236}">
              <a16:creationId xmlns:a16="http://schemas.microsoft.com/office/drawing/2014/main" id="{C20A8474-C280-40B4-B8A0-A242847904F5}"/>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9" name="テキスト ボックス 578">
          <a:extLst>
            <a:ext uri="{FF2B5EF4-FFF2-40B4-BE49-F238E27FC236}">
              <a16:creationId xmlns:a16="http://schemas.microsoft.com/office/drawing/2014/main" id="{2CB3900B-8E11-4311-99D6-B4544F37DEB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0" name="直線コネクタ 579">
          <a:extLst>
            <a:ext uri="{FF2B5EF4-FFF2-40B4-BE49-F238E27FC236}">
              <a16:creationId xmlns:a16="http://schemas.microsoft.com/office/drawing/2014/main" id="{E8BE3708-604E-45F2-AC37-66879C767CF4}"/>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1" name="テキスト ボックス 580">
          <a:extLst>
            <a:ext uri="{FF2B5EF4-FFF2-40B4-BE49-F238E27FC236}">
              <a16:creationId xmlns:a16="http://schemas.microsoft.com/office/drawing/2014/main" id="{9AE4D7FF-82FA-4C32-A3BB-F7E6CE2660A4}"/>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2" name="直線コネクタ 581">
          <a:extLst>
            <a:ext uri="{FF2B5EF4-FFF2-40B4-BE49-F238E27FC236}">
              <a16:creationId xmlns:a16="http://schemas.microsoft.com/office/drawing/2014/main" id="{6E9265DF-DE9C-40E4-9116-423280367B5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3" name="テキスト ボックス 582">
          <a:extLst>
            <a:ext uri="{FF2B5EF4-FFF2-40B4-BE49-F238E27FC236}">
              <a16:creationId xmlns:a16="http://schemas.microsoft.com/office/drawing/2014/main" id="{BC8B4285-84C8-4A6C-89F2-59AA8E8E4C75}"/>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4" name="直線コネクタ 583">
          <a:extLst>
            <a:ext uri="{FF2B5EF4-FFF2-40B4-BE49-F238E27FC236}">
              <a16:creationId xmlns:a16="http://schemas.microsoft.com/office/drawing/2014/main" id="{4302829D-69C1-4CAE-AC2B-752371A386B4}"/>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5" name="テキスト ボックス 584">
          <a:extLst>
            <a:ext uri="{FF2B5EF4-FFF2-40B4-BE49-F238E27FC236}">
              <a16:creationId xmlns:a16="http://schemas.microsoft.com/office/drawing/2014/main" id="{B2629610-DEE9-4E24-928A-F463493ABDE8}"/>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6" name="直線コネクタ 585">
          <a:extLst>
            <a:ext uri="{FF2B5EF4-FFF2-40B4-BE49-F238E27FC236}">
              <a16:creationId xmlns:a16="http://schemas.microsoft.com/office/drawing/2014/main" id="{26C9A056-384C-4D04-8B6E-768C8DD57A85}"/>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7" name="テキスト ボックス 586">
          <a:extLst>
            <a:ext uri="{FF2B5EF4-FFF2-40B4-BE49-F238E27FC236}">
              <a16:creationId xmlns:a16="http://schemas.microsoft.com/office/drawing/2014/main" id="{CACEF8C0-57CA-4795-B97C-5AC457FF017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2745EED2-DC35-4A18-934B-754D3D4E771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53E100B0-21F2-453F-86BD-9C04FAF1001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9D63C083-12BE-4C51-BA65-1837FCD780E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1" name="直線コネクタ 590">
          <a:extLst>
            <a:ext uri="{FF2B5EF4-FFF2-40B4-BE49-F238E27FC236}">
              <a16:creationId xmlns:a16="http://schemas.microsoft.com/office/drawing/2014/main" id="{E9C6B964-FBFB-46BF-A60D-FAFA2440C5F5}"/>
            </a:ext>
          </a:extLst>
        </xdr:cNvPr>
        <xdr:cNvCxnSpPr/>
      </xdr:nvCxnSpPr>
      <xdr:spPr>
        <a:xfrm flipV="1">
          <a:off x="22160864" y="9646920"/>
          <a:ext cx="0"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2" name="【学校施設】&#10;一人当たり面積最小値テキスト">
          <a:extLst>
            <a:ext uri="{FF2B5EF4-FFF2-40B4-BE49-F238E27FC236}">
              <a16:creationId xmlns:a16="http://schemas.microsoft.com/office/drawing/2014/main" id="{65D8B283-4289-4045-9838-42FEF02008BE}"/>
            </a:ext>
          </a:extLst>
        </xdr:cNvPr>
        <xdr:cNvSpPr txBox="1"/>
      </xdr:nvSpPr>
      <xdr:spPr>
        <a:xfrm>
          <a:off x="22199600"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3" name="直線コネクタ 592">
          <a:extLst>
            <a:ext uri="{FF2B5EF4-FFF2-40B4-BE49-F238E27FC236}">
              <a16:creationId xmlns:a16="http://schemas.microsoft.com/office/drawing/2014/main" id="{E6B16FF3-521A-44C4-BC9C-78872EED95A9}"/>
            </a:ext>
          </a:extLst>
        </xdr:cNvPr>
        <xdr:cNvCxnSpPr/>
      </xdr:nvCxnSpPr>
      <xdr:spPr>
        <a:xfrm>
          <a:off x="22072600" y="1105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4" name="【学校施設】&#10;一人当たり面積最大値テキスト">
          <a:extLst>
            <a:ext uri="{FF2B5EF4-FFF2-40B4-BE49-F238E27FC236}">
              <a16:creationId xmlns:a16="http://schemas.microsoft.com/office/drawing/2014/main" id="{EF8FF369-EF46-426F-ABAA-190502D12F32}"/>
            </a:ext>
          </a:extLst>
        </xdr:cNvPr>
        <xdr:cNvSpPr txBox="1"/>
      </xdr:nvSpPr>
      <xdr:spPr>
        <a:xfrm>
          <a:off x="221996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5" name="直線コネクタ 594">
          <a:extLst>
            <a:ext uri="{FF2B5EF4-FFF2-40B4-BE49-F238E27FC236}">
              <a16:creationId xmlns:a16="http://schemas.microsoft.com/office/drawing/2014/main" id="{B3911835-6768-427E-9102-D766B2241E6C}"/>
            </a:ext>
          </a:extLst>
        </xdr:cNvPr>
        <xdr:cNvCxnSpPr/>
      </xdr:nvCxnSpPr>
      <xdr:spPr>
        <a:xfrm>
          <a:off x="22072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6" name="【学校施設】&#10;一人当たり面積平均値テキスト">
          <a:extLst>
            <a:ext uri="{FF2B5EF4-FFF2-40B4-BE49-F238E27FC236}">
              <a16:creationId xmlns:a16="http://schemas.microsoft.com/office/drawing/2014/main" id="{D5D560C7-1355-4757-8556-36F3469DFA66}"/>
            </a:ext>
          </a:extLst>
        </xdr:cNvPr>
        <xdr:cNvSpPr txBox="1"/>
      </xdr:nvSpPr>
      <xdr:spPr>
        <a:xfrm>
          <a:off x="22199600" y="10725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97" name="フローチャート: 判断 596">
          <a:extLst>
            <a:ext uri="{FF2B5EF4-FFF2-40B4-BE49-F238E27FC236}">
              <a16:creationId xmlns:a16="http://schemas.microsoft.com/office/drawing/2014/main" id="{A20ED859-8FE6-4A72-84F9-6831DF1C2AFD}"/>
            </a:ext>
          </a:extLst>
        </xdr:cNvPr>
        <xdr:cNvSpPr/>
      </xdr:nvSpPr>
      <xdr:spPr>
        <a:xfrm>
          <a:off x="221107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98" name="フローチャート: 判断 597">
          <a:extLst>
            <a:ext uri="{FF2B5EF4-FFF2-40B4-BE49-F238E27FC236}">
              <a16:creationId xmlns:a16="http://schemas.microsoft.com/office/drawing/2014/main" id="{A96D0C51-DD30-44FD-9BF8-74024463E760}"/>
            </a:ext>
          </a:extLst>
        </xdr:cNvPr>
        <xdr:cNvSpPr/>
      </xdr:nvSpPr>
      <xdr:spPr>
        <a:xfrm>
          <a:off x="21272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99" name="フローチャート: 判断 598">
          <a:extLst>
            <a:ext uri="{FF2B5EF4-FFF2-40B4-BE49-F238E27FC236}">
              <a16:creationId xmlns:a16="http://schemas.microsoft.com/office/drawing/2014/main" id="{00C9A035-2D34-4605-ADEA-B1D07AC170FA}"/>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0" name="フローチャート: 判断 599">
          <a:extLst>
            <a:ext uri="{FF2B5EF4-FFF2-40B4-BE49-F238E27FC236}">
              <a16:creationId xmlns:a16="http://schemas.microsoft.com/office/drawing/2014/main" id="{180F6E89-9235-4BC3-95BD-1CAC4D772C45}"/>
            </a:ext>
          </a:extLst>
        </xdr:cNvPr>
        <xdr:cNvSpPr/>
      </xdr:nvSpPr>
      <xdr:spPr>
        <a:xfrm>
          <a:off x="19494500" y="1076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1" name="フローチャート: 判断 600">
          <a:extLst>
            <a:ext uri="{FF2B5EF4-FFF2-40B4-BE49-F238E27FC236}">
              <a16:creationId xmlns:a16="http://schemas.microsoft.com/office/drawing/2014/main" id="{5AD19BFE-16D9-4359-8E65-7343D9CE6BD6}"/>
            </a:ext>
          </a:extLst>
        </xdr:cNvPr>
        <xdr:cNvSpPr/>
      </xdr:nvSpPr>
      <xdr:spPr>
        <a:xfrm>
          <a:off x="18605500" y="1075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94F5FA2A-DCB6-4B61-BB11-177C0BA4972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D0C9CE0-5BA4-48B0-A5B9-6E215CC3F30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84CE75C-771D-474F-9A81-F29D729B47D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854ADFCF-E235-4518-A1F8-F32C37589EC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E636F0A-6EBB-4779-8049-33005050D48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22134</xdr:rowOff>
    </xdr:from>
    <xdr:to>
      <xdr:col>116</xdr:col>
      <xdr:colOff>114300</xdr:colOff>
      <xdr:row>62</xdr:row>
      <xdr:rowOff>123734</xdr:rowOff>
    </xdr:to>
    <xdr:sp macro="" textlink="">
      <xdr:nvSpPr>
        <xdr:cNvPr id="607" name="楕円 606">
          <a:extLst>
            <a:ext uri="{FF2B5EF4-FFF2-40B4-BE49-F238E27FC236}">
              <a16:creationId xmlns:a16="http://schemas.microsoft.com/office/drawing/2014/main" id="{99527200-2579-4315-9B21-B4B37941E74C}"/>
            </a:ext>
          </a:extLst>
        </xdr:cNvPr>
        <xdr:cNvSpPr/>
      </xdr:nvSpPr>
      <xdr:spPr>
        <a:xfrm>
          <a:off x="22110700" y="106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45011</xdr:rowOff>
    </xdr:from>
    <xdr:ext cx="469744" cy="259045"/>
    <xdr:sp macro="" textlink="">
      <xdr:nvSpPr>
        <xdr:cNvPr id="608" name="【学校施設】&#10;一人当たり面積該当値テキスト">
          <a:extLst>
            <a:ext uri="{FF2B5EF4-FFF2-40B4-BE49-F238E27FC236}">
              <a16:creationId xmlns:a16="http://schemas.microsoft.com/office/drawing/2014/main" id="{03CBC51F-4044-4767-B144-756775D730DB}"/>
            </a:ext>
          </a:extLst>
        </xdr:cNvPr>
        <xdr:cNvSpPr txBox="1"/>
      </xdr:nvSpPr>
      <xdr:spPr>
        <a:xfrm>
          <a:off x="22199600" y="1050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11249</xdr:rowOff>
    </xdr:from>
    <xdr:to>
      <xdr:col>112</xdr:col>
      <xdr:colOff>38100</xdr:colOff>
      <xdr:row>62</xdr:row>
      <xdr:rowOff>112849</xdr:rowOff>
    </xdr:to>
    <xdr:sp macro="" textlink="">
      <xdr:nvSpPr>
        <xdr:cNvPr id="609" name="楕円 608">
          <a:extLst>
            <a:ext uri="{FF2B5EF4-FFF2-40B4-BE49-F238E27FC236}">
              <a16:creationId xmlns:a16="http://schemas.microsoft.com/office/drawing/2014/main" id="{A02A7236-DDE2-4655-9B9A-5EDBFE59E054}"/>
            </a:ext>
          </a:extLst>
        </xdr:cNvPr>
        <xdr:cNvSpPr/>
      </xdr:nvSpPr>
      <xdr:spPr>
        <a:xfrm>
          <a:off x="21272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62049</xdr:rowOff>
    </xdr:from>
    <xdr:to>
      <xdr:col>116</xdr:col>
      <xdr:colOff>63500</xdr:colOff>
      <xdr:row>62</xdr:row>
      <xdr:rowOff>72934</xdr:rowOff>
    </xdr:to>
    <xdr:cxnSp macro="">
      <xdr:nvCxnSpPr>
        <xdr:cNvPr id="610" name="直線コネクタ 609">
          <a:extLst>
            <a:ext uri="{FF2B5EF4-FFF2-40B4-BE49-F238E27FC236}">
              <a16:creationId xmlns:a16="http://schemas.microsoft.com/office/drawing/2014/main" id="{1AFDE86A-778C-444A-8521-BBEDE00B6E36}"/>
            </a:ext>
          </a:extLst>
        </xdr:cNvPr>
        <xdr:cNvCxnSpPr/>
      </xdr:nvCxnSpPr>
      <xdr:spPr>
        <a:xfrm>
          <a:off x="21323300" y="10691949"/>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21046</xdr:rowOff>
    </xdr:from>
    <xdr:to>
      <xdr:col>107</xdr:col>
      <xdr:colOff>101600</xdr:colOff>
      <xdr:row>62</xdr:row>
      <xdr:rowOff>122646</xdr:rowOff>
    </xdr:to>
    <xdr:sp macro="" textlink="">
      <xdr:nvSpPr>
        <xdr:cNvPr id="611" name="楕円 610">
          <a:extLst>
            <a:ext uri="{FF2B5EF4-FFF2-40B4-BE49-F238E27FC236}">
              <a16:creationId xmlns:a16="http://schemas.microsoft.com/office/drawing/2014/main" id="{A5DBFA34-CEB7-4D83-AF86-87924182943A}"/>
            </a:ext>
          </a:extLst>
        </xdr:cNvPr>
        <xdr:cNvSpPr/>
      </xdr:nvSpPr>
      <xdr:spPr>
        <a:xfrm>
          <a:off x="20383500" y="10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62049</xdr:rowOff>
    </xdr:from>
    <xdr:to>
      <xdr:col>111</xdr:col>
      <xdr:colOff>177800</xdr:colOff>
      <xdr:row>62</xdr:row>
      <xdr:rowOff>71846</xdr:rowOff>
    </xdr:to>
    <xdr:cxnSp macro="">
      <xdr:nvCxnSpPr>
        <xdr:cNvPr id="612" name="直線コネクタ 611">
          <a:extLst>
            <a:ext uri="{FF2B5EF4-FFF2-40B4-BE49-F238E27FC236}">
              <a16:creationId xmlns:a16="http://schemas.microsoft.com/office/drawing/2014/main" id="{0A74C896-1E81-46E4-93E4-929366E38AA8}"/>
            </a:ext>
          </a:extLst>
        </xdr:cNvPr>
        <xdr:cNvCxnSpPr/>
      </xdr:nvCxnSpPr>
      <xdr:spPr>
        <a:xfrm flipV="1">
          <a:off x="20434300" y="1069194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126093</xdr:rowOff>
    </xdr:from>
    <xdr:to>
      <xdr:col>102</xdr:col>
      <xdr:colOff>165100</xdr:colOff>
      <xdr:row>62</xdr:row>
      <xdr:rowOff>56243</xdr:rowOff>
    </xdr:to>
    <xdr:sp macro="" textlink="">
      <xdr:nvSpPr>
        <xdr:cNvPr id="613" name="楕円 612">
          <a:extLst>
            <a:ext uri="{FF2B5EF4-FFF2-40B4-BE49-F238E27FC236}">
              <a16:creationId xmlns:a16="http://schemas.microsoft.com/office/drawing/2014/main" id="{67B45078-EB21-4E22-A758-4A6D7EEBBCC4}"/>
            </a:ext>
          </a:extLst>
        </xdr:cNvPr>
        <xdr:cNvSpPr/>
      </xdr:nvSpPr>
      <xdr:spPr>
        <a:xfrm>
          <a:off x="19494500" y="1058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5443</xdr:rowOff>
    </xdr:from>
    <xdr:to>
      <xdr:col>107</xdr:col>
      <xdr:colOff>50800</xdr:colOff>
      <xdr:row>62</xdr:row>
      <xdr:rowOff>71846</xdr:rowOff>
    </xdr:to>
    <xdr:cxnSp macro="">
      <xdr:nvCxnSpPr>
        <xdr:cNvPr id="614" name="直線コネクタ 613">
          <a:extLst>
            <a:ext uri="{FF2B5EF4-FFF2-40B4-BE49-F238E27FC236}">
              <a16:creationId xmlns:a16="http://schemas.microsoft.com/office/drawing/2014/main" id="{78E785B9-AA6A-4B54-B471-E2E2B0F2E33F}"/>
            </a:ext>
          </a:extLst>
        </xdr:cNvPr>
        <xdr:cNvCxnSpPr/>
      </xdr:nvCxnSpPr>
      <xdr:spPr>
        <a:xfrm>
          <a:off x="19545300" y="10635343"/>
          <a:ext cx="8890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128270</xdr:rowOff>
    </xdr:from>
    <xdr:to>
      <xdr:col>98</xdr:col>
      <xdr:colOff>38100</xdr:colOff>
      <xdr:row>62</xdr:row>
      <xdr:rowOff>58420</xdr:rowOff>
    </xdr:to>
    <xdr:sp macro="" textlink="">
      <xdr:nvSpPr>
        <xdr:cNvPr id="615" name="楕円 614">
          <a:extLst>
            <a:ext uri="{FF2B5EF4-FFF2-40B4-BE49-F238E27FC236}">
              <a16:creationId xmlns:a16="http://schemas.microsoft.com/office/drawing/2014/main" id="{BE6A6824-80AC-4179-ACE9-3612172B2F5B}"/>
            </a:ext>
          </a:extLst>
        </xdr:cNvPr>
        <xdr:cNvSpPr/>
      </xdr:nvSpPr>
      <xdr:spPr>
        <a:xfrm>
          <a:off x="18605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5443</xdr:rowOff>
    </xdr:from>
    <xdr:to>
      <xdr:col>102</xdr:col>
      <xdr:colOff>114300</xdr:colOff>
      <xdr:row>62</xdr:row>
      <xdr:rowOff>7620</xdr:rowOff>
    </xdr:to>
    <xdr:cxnSp macro="">
      <xdr:nvCxnSpPr>
        <xdr:cNvPr id="616" name="直線コネクタ 615">
          <a:extLst>
            <a:ext uri="{FF2B5EF4-FFF2-40B4-BE49-F238E27FC236}">
              <a16:creationId xmlns:a16="http://schemas.microsoft.com/office/drawing/2014/main" id="{350F5532-2CAE-405F-8AC6-C673DE07FA08}"/>
            </a:ext>
          </a:extLst>
        </xdr:cNvPr>
        <xdr:cNvCxnSpPr/>
      </xdr:nvCxnSpPr>
      <xdr:spPr>
        <a:xfrm flipV="1">
          <a:off x="18656300" y="1063534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17" name="n_1aveValue【学校施設】&#10;一人当たり面積">
          <a:extLst>
            <a:ext uri="{FF2B5EF4-FFF2-40B4-BE49-F238E27FC236}">
              <a16:creationId xmlns:a16="http://schemas.microsoft.com/office/drawing/2014/main" id="{B7A0371A-BE6D-4A45-B2F5-CC52F4982BDC}"/>
            </a:ext>
          </a:extLst>
        </xdr:cNvPr>
        <xdr:cNvSpPr txBox="1"/>
      </xdr:nvSpPr>
      <xdr:spPr>
        <a:xfrm>
          <a:off x="21075727" y="1083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18" name="n_2aveValue【学校施設】&#10;一人当たり面積">
          <a:extLst>
            <a:ext uri="{FF2B5EF4-FFF2-40B4-BE49-F238E27FC236}">
              <a16:creationId xmlns:a16="http://schemas.microsoft.com/office/drawing/2014/main" id="{CDEEA728-857F-45AA-91A8-8272A76DABE9}"/>
            </a:ext>
          </a:extLst>
        </xdr:cNvPr>
        <xdr:cNvSpPr txBox="1"/>
      </xdr:nvSpPr>
      <xdr:spPr>
        <a:xfrm>
          <a:off x="20199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19" name="n_3aveValue【学校施設】&#10;一人当たり面積">
          <a:extLst>
            <a:ext uri="{FF2B5EF4-FFF2-40B4-BE49-F238E27FC236}">
              <a16:creationId xmlns:a16="http://schemas.microsoft.com/office/drawing/2014/main" id="{6953CFD0-3522-4DC3-A7DF-51132B00090E}"/>
            </a:ext>
          </a:extLst>
        </xdr:cNvPr>
        <xdr:cNvSpPr txBox="1"/>
      </xdr:nvSpPr>
      <xdr:spPr>
        <a:xfrm>
          <a:off x="19310427" y="1086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20" name="n_4aveValue【学校施設】&#10;一人当たり面積">
          <a:extLst>
            <a:ext uri="{FF2B5EF4-FFF2-40B4-BE49-F238E27FC236}">
              <a16:creationId xmlns:a16="http://schemas.microsoft.com/office/drawing/2014/main" id="{EA0C3071-5112-45E7-858D-0AED5FDD56D9}"/>
            </a:ext>
          </a:extLst>
        </xdr:cNvPr>
        <xdr:cNvSpPr txBox="1"/>
      </xdr:nvSpPr>
      <xdr:spPr>
        <a:xfrm>
          <a:off x="18421427" y="1084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129376</xdr:rowOff>
    </xdr:from>
    <xdr:ext cx="469744" cy="259045"/>
    <xdr:sp macro="" textlink="">
      <xdr:nvSpPr>
        <xdr:cNvPr id="621" name="n_1mainValue【学校施設】&#10;一人当たり面積">
          <a:extLst>
            <a:ext uri="{FF2B5EF4-FFF2-40B4-BE49-F238E27FC236}">
              <a16:creationId xmlns:a16="http://schemas.microsoft.com/office/drawing/2014/main" id="{4DA5C3BE-AEB5-4C50-858E-48733D4EA33C}"/>
            </a:ext>
          </a:extLst>
        </xdr:cNvPr>
        <xdr:cNvSpPr txBox="1"/>
      </xdr:nvSpPr>
      <xdr:spPr>
        <a:xfrm>
          <a:off x="21075727" y="1041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139173</xdr:rowOff>
    </xdr:from>
    <xdr:ext cx="469744" cy="259045"/>
    <xdr:sp macro="" textlink="">
      <xdr:nvSpPr>
        <xdr:cNvPr id="622" name="n_2mainValue【学校施設】&#10;一人当たり面積">
          <a:extLst>
            <a:ext uri="{FF2B5EF4-FFF2-40B4-BE49-F238E27FC236}">
              <a16:creationId xmlns:a16="http://schemas.microsoft.com/office/drawing/2014/main" id="{728595C7-60AB-4AA8-B3C4-AE5CCA5787E4}"/>
            </a:ext>
          </a:extLst>
        </xdr:cNvPr>
        <xdr:cNvSpPr txBox="1"/>
      </xdr:nvSpPr>
      <xdr:spPr>
        <a:xfrm>
          <a:off x="20199427" y="1042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72770</xdr:rowOff>
    </xdr:from>
    <xdr:ext cx="469744" cy="259045"/>
    <xdr:sp macro="" textlink="">
      <xdr:nvSpPr>
        <xdr:cNvPr id="623" name="n_3mainValue【学校施設】&#10;一人当たり面積">
          <a:extLst>
            <a:ext uri="{FF2B5EF4-FFF2-40B4-BE49-F238E27FC236}">
              <a16:creationId xmlns:a16="http://schemas.microsoft.com/office/drawing/2014/main" id="{0A93059B-5F92-40C2-8D17-4D1B867EF8B3}"/>
            </a:ext>
          </a:extLst>
        </xdr:cNvPr>
        <xdr:cNvSpPr txBox="1"/>
      </xdr:nvSpPr>
      <xdr:spPr>
        <a:xfrm>
          <a:off x="19310427" y="103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624" name="n_4mainValue【学校施設】&#10;一人当たり面積">
          <a:extLst>
            <a:ext uri="{FF2B5EF4-FFF2-40B4-BE49-F238E27FC236}">
              <a16:creationId xmlns:a16="http://schemas.microsoft.com/office/drawing/2014/main" id="{A3FD5F1F-6E36-420D-92DC-FAF084470ECD}"/>
            </a:ext>
          </a:extLst>
        </xdr:cNvPr>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50C846A0-81D7-4A9F-A136-C30714D2357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0C2024EB-4504-4872-9682-D9BBC7FC426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7301A5FF-15FD-4BE1-A1A1-59C4E4FFCAD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E83D0C87-048E-4C9E-9387-A0D9A207F7A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5260D1C2-82B4-4B30-ABF6-8A1A93DC51D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15F7F419-ED90-4BFD-A192-0628DD1AEAF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42C86A64-76A0-49D6-93DA-DBFD38AADC2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65388B8E-2FD6-4837-ADC0-6FB4E741994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6A90884E-EE02-4248-BA55-F09931D3EA6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850B273D-57AC-49FB-A2A9-70EB4BFD908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87A7192A-1CA1-4990-B7F9-1E2E102E5B3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a:extLst>
            <a:ext uri="{FF2B5EF4-FFF2-40B4-BE49-F238E27FC236}">
              <a16:creationId xmlns:a16="http://schemas.microsoft.com/office/drawing/2014/main" id="{70282BAB-DA2E-4631-8D67-2ADAD0D7F0D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a:extLst>
            <a:ext uri="{FF2B5EF4-FFF2-40B4-BE49-F238E27FC236}">
              <a16:creationId xmlns:a16="http://schemas.microsoft.com/office/drawing/2014/main" id="{6757B0F5-3FFF-459B-8316-E562DAF5DF5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a:extLst>
            <a:ext uri="{FF2B5EF4-FFF2-40B4-BE49-F238E27FC236}">
              <a16:creationId xmlns:a16="http://schemas.microsoft.com/office/drawing/2014/main" id="{451B01A2-A07C-42F4-AFA4-66388AE0590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a:extLst>
            <a:ext uri="{FF2B5EF4-FFF2-40B4-BE49-F238E27FC236}">
              <a16:creationId xmlns:a16="http://schemas.microsoft.com/office/drawing/2014/main" id="{46E80FAE-0E7F-43D1-BC68-9D2BA8E86EA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a:extLst>
            <a:ext uri="{FF2B5EF4-FFF2-40B4-BE49-F238E27FC236}">
              <a16:creationId xmlns:a16="http://schemas.microsoft.com/office/drawing/2014/main" id="{913CCD48-8BD5-44A4-8C06-E1AC2F83D2D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a:extLst>
            <a:ext uri="{FF2B5EF4-FFF2-40B4-BE49-F238E27FC236}">
              <a16:creationId xmlns:a16="http://schemas.microsoft.com/office/drawing/2014/main" id="{5A63890C-AFE8-4F68-9DCF-6A0009F2038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a:extLst>
            <a:ext uri="{FF2B5EF4-FFF2-40B4-BE49-F238E27FC236}">
              <a16:creationId xmlns:a16="http://schemas.microsoft.com/office/drawing/2014/main" id="{BD1E3E30-59DA-4B4C-BD81-E56FB2A7942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a:extLst>
            <a:ext uri="{FF2B5EF4-FFF2-40B4-BE49-F238E27FC236}">
              <a16:creationId xmlns:a16="http://schemas.microsoft.com/office/drawing/2014/main" id="{ABEDBE82-1876-41EB-A61F-476A4C60F36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a:extLst>
            <a:ext uri="{FF2B5EF4-FFF2-40B4-BE49-F238E27FC236}">
              <a16:creationId xmlns:a16="http://schemas.microsoft.com/office/drawing/2014/main" id="{962A0F71-9949-4B5C-AB94-B47DDC90F519}"/>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5" name="テキスト ボックス 644">
          <a:extLst>
            <a:ext uri="{FF2B5EF4-FFF2-40B4-BE49-F238E27FC236}">
              <a16:creationId xmlns:a16="http://schemas.microsoft.com/office/drawing/2014/main" id="{BBBD4786-7749-473F-839B-7243989BCE2F}"/>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271044E5-59C4-4246-B529-C91DCC02247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7" name="テキスト ボックス 646">
          <a:extLst>
            <a:ext uri="{FF2B5EF4-FFF2-40B4-BE49-F238E27FC236}">
              <a16:creationId xmlns:a16="http://schemas.microsoft.com/office/drawing/2014/main" id="{A24B4467-4FBA-4FE0-BCDB-DB46F694776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E699B38A-C07A-44BC-BC66-218D8542285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49" name="直線コネクタ 648">
          <a:extLst>
            <a:ext uri="{FF2B5EF4-FFF2-40B4-BE49-F238E27FC236}">
              <a16:creationId xmlns:a16="http://schemas.microsoft.com/office/drawing/2014/main" id="{D03F091C-8FF1-4301-9D07-F6612AF10616}"/>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0" name="【児童館】&#10;有形固定資産減価償却率最小値テキスト">
          <a:extLst>
            <a:ext uri="{FF2B5EF4-FFF2-40B4-BE49-F238E27FC236}">
              <a16:creationId xmlns:a16="http://schemas.microsoft.com/office/drawing/2014/main" id="{52C80503-CEBC-462D-A163-D44C6F45660B}"/>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1" name="直線コネクタ 650">
          <a:extLst>
            <a:ext uri="{FF2B5EF4-FFF2-40B4-BE49-F238E27FC236}">
              <a16:creationId xmlns:a16="http://schemas.microsoft.com/office/drawing/2014/main" id="{942CE7AD-5331-43F4-9348-18D0BBAF565A}"/>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2" name="【児童館】&#10;有形固定資産減価償却率最大値テキスト">
          <a:extLst>
            <a:ext uri="{FF2B5EF4-FFF2-40B4-BE49-F238E27FC236}">
              <a16:creationId xmlns:a16="http://schemas.microsoft.com/office/drawing/2014/main" id="{70B243C8-FF84-4B02-8F28-40D429826287}"/>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3" name="直線コネクタ 652">
          <a:extLst>
            <a:ext uri="{FF2B5EF4-FFF2-40B4-BE49-F238E27FC236}">
              <a16:creationId xmlns:a16="http://schemas.microsoft.com/office/drawing/2014/main" id="{1A8509B9-4B88-4E1E-9D7C-0E156A76F091}"/>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4" name="【児童館】&#10;有形固定資産減価償却率平均値テキスト">
          <a:extLst>
            <a:ext uri="{FF2B5EF4-FFF2-40B4-BE49-F238E27FC236}">
              <a16:creationId xmlns:a16="http://schemas.microsoft.com/office/drawing/2014/main" id="{B9E8B916-3546-4F68-8C78-47239A009270}"/>
            </a:ext>
          </a:extLst>
        </xdr:cNvPr>
        <xdr:cNvSpPr txBox="1"/>
      </xdr:nvSpPr>
      <xdr:spPr>
        <a:xfrm>
          <a:off x="16357600" y="13863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5" name="フローチャート: 判断 654">
          <a:extLst>
            <a:ext uri="{FF2B5EF4-FFF2-40B4-BE49-F238E27FC236}">
              <a16:creationId xmlns:a16="http://schemas.microsoft.com/office/drawing/2014/main" id="{29A2BA40-D614-428B-A711-5E350810BA9A}"/>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6" name="フローチャート: 判断 655">
          <a:extLst>
            <a:ext uri="{FF2B5EF4-FFF2-40B4-BE49-F238E27FC236}">
              <a16:creationId xmlns:a16="http://schemas.microsoft.com/office/drawing/2014/main" id="{0E2020C3-501C-4578-AED4-3B1CA6C9F5E1}"/>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57" name="フローチャート: 判断 656">
          <a:extLst>
            <a:ext uri="{FF2B5EF4-FFF2-40B4-BE49-F238E27FC236}">
              <a16:creationId xmlns:a16="http://schemas.microsoft.com/office/drawing/2014/main" id="{6ACB4D3C-0E4A-4D6D-9347-C4A6A694D48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58" name="フローチャート: 判断 657">
          <a:extLst>
            <a:ext uri="{FF2B5EF4-FFF2-40B4-BE49-F238E27FC236}">
              <a16:creationId xmlns:a16="http://schemas.microsoft.com/office/drawing/2014/main" id="{D77FC93D-2449-40AB-9A83-4CDE9E3E4B18}"/>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9" name="フローチャート: 判断 658">
          <a:extLst>
            <a:ext uri="{FF2B5EF4-FFF2-40B4-BE49-F238E27FC236}">
              <a16:creationId xmlns:a16="http://schemas.microsoft.com/office/drawing/2014/main" id="{7AD56005-D50B-43A1-B722-496A26720924}"/>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E18AFF0D-B15A-4253-A2FE-071FC491339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4DC942C-D8E6-4EB0-9651-D678B6B6A66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762C64B-80BE-4FC2-B6C9-FF113BA08BA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7BE32580-7264-420D-B2D1-9A70036E0D3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403A3063-AAA7-44A1-8638-1396123247C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665" name="楕円 664">
          <a:extLst>
            <a:ext uri="{FF2B5EF4-FFF2-40B4-BE49-F238E27FC236}">
              <a16:creationId xmlns:a16="http://schemas.microsoft.com/office/drawing/2014/main" id="{4BB82CBD-A983-44F7-A447-ECD96C601C73}"/>
            </a:ext>
          </a:extLst>
        </xdr:cNvPr>
        <xdr:cNvSpPr/>
      </xdr:nvSpPr>
      <xdr:spPr>
        <a:xfrm>
          <a:off x="16268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137177</xdr:rowOff>
    </xdr:from>
    <xdr:ext cx="405111" cy="259045"/>
    <xdr:sp macro="" textlink="">
      <xdr:nvSpPr>
        <xdr:cNvPr id="666" name="【児童館】&#10;有形固定資産減価償却率該当値テキスト">
          <a:extLst>
            <a:ext uri="{FF2B5EF4-FFF2-40B4-BE49-F238E27FC236}">
              <a16:creationId xmlns:a16="http://schemas.microsoft.com/office/drawing/2014/main" id="{9E404325-252E-487A-820F-A484E54CAA19}"/>
            </a:ext>
          </a:extLst>
        </xdr:cNvPr>
        <xdr:cNvSpPr txBox="1"/>
      </xdr:nvSpPr>
      <xdr:spPr>
        <a:xfrm>
          <a:off x="16357600"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33020</xdr:rowOff>
    </xdr:from>
    <xdr:to>
      <xdr:col>81</xdr:col>
      <xdr:colOff>101600</xdr:colOff>
      <xdr:row>82</xdr:row>
      <xdr:rowOff>134620</xdr:rowOff>
    </xdr:to>
    <xdr:sp macro="" textlink="">
      <xdr:nvSpPr>
        <xdr:cNvPr id="667" name="楕円 666">
          <a:extLst>
            <a:ext uri="{FF2B5EF4-FFF2-40B4-BE49-F238E27FC236}">
              <a16:creationId xmlns:a16="http://schemas.microsoft.com/office/drawing/2014/main" id="{02F1C6D1-E707-46AC-862B-35A2F7656B3E}"/>
            </a:ext>
          </a:extLst>
        </xdr:cNvPr>
        <xdr:cNvSpPr/>
      </xdr:nvSpPr>
      <xdr:spPr>
        <a:xfrm>
          <a:off x="15430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38100</xdr:rowOff>
    </xdr:from>
    <xdr:to>
      <xdr:col>85</xdr:col>
      <xdr:colOff>127000</xdr:colOff>
      <xdr:row>82</xdr:row>
      <xdr:rowOff>83820</xdr:rowOff>
    </xdr:to>
    <xdr:cxnSp macro="">
      <xdr:nvCxnSpPr>
        <xdr:cNvPr id="668" name="直線コネクタ 667">
          <a:extLst>
            <a:ext uri="{FF2B5EF4-FFF2-40B4-BE49-F238E27FC236}">
              <a16:creationId xmlns:a16="http://schemas.microsoft.com/office/drawing/2014/main" id="{4ABCC94C-4F30-4363-A38B-CC67F636BBC2}"/>
            </a:ext>
          </a:extLst>
        </xdr:cNvPr>
        <xdr:cNvCxnSpPr/>
      </xdr:nvCxnSpPr>
      <xdr:spPr>
        <a:xfrm flipV="1">
          <a:off x="15481300" y="140970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126364</xdr:rowOff>
    </xdr:from>
    <xdr:to>
      <xdr:col>76</xdr:col>
      <xdr:colOff>165100</xdr:colOff>
      <xdr:row>82</xdr:row>
      <xdr:rowOff>56514</xdr:rowOff>
    </xdr:to>
    <xdr:sp macro="" textlink="">
      <xdr:nvSpPr>
        <xdr:cNvPr id="669" name="楕円 668">
          <a:extLst>
            <a:ext uri="{FF2B5EF4-FFF2-40B4-BE49-F238E27FC236}">
              <a16:creationId xmlns:a16="http://schemas.microsoft.com/office/drawing/2014/main" id="{E203315B-128C-4889-AC54-CCDE9D1A4E93}"/>
            </a:ext>
          </a:extLst>
        </xdr:cNvPr>
        <xdr:cNvSpPr/>
      </xdr:nvSpPr>
      <xdr:spPr>
        <a:xfrm>
          <a:off x="14541500" y="1401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5714</xdr:rowOff>
    </xdr:from>
    <xdr:to>
      <xdr:col>81</xdr:col>
      <xdr:colOff>50800</xdr:colOff>
      <xdr:row>82</xdr:row>
      <xdr:rowOff>83820</xdr:rowOff>
    </xdr:to>
    <xdr:cxnSp macro="">
      <xdr:nvCxnSpPr>
        <xdr:cNvPr id="670" name="直線コネクタ 669">
          <a:extLst>
            <a:ext uri="{FF2B5EF4-FFF2-40B4-BE49-F238E27FC236}">
              <a16:creationId xmlns:a16="http://schemas.microsoft.com/office/drawing/2014/main" id="{179280A3-7ABF-4AFD-AB35-FB6C943B7479}"/>
            </a:ext>
          </a:extLst>
        </xdr:cNvPr>
        <xdr:cNvCxnSpPr/>
      </xdr:nvCxnSpPr>
      <xdr:spPr>
        <a:xfrm>
          <a:off x="14592300" y="14064614"/>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6350</xdr:rowOff>
    </xdr:from>
    <xdr:to>
      <xdr:col>72</xdr:col>
      <xdr:colOff>38100</xdr:colOff>
      <xdr:row>83</xdr:row>
      <xdr:rowOff>107950</xdr:rowOff>
    </xdr:to>
    <xdr:sp macro="" textlink="">
      <xdr:nvSpPr>
        <xdr:cNvPr id="671" name="楕円 670">
          <a:extLst>
            <a:ext uri="{FF2B5EF4-FFF2-40B4-BE49-F238E27FC236}">
              <a16:creationId xmlns:a16="http://schemas.microsoft.com/office/drawing/2014/main" id="{EBA7C75E-B427-40FB-8B93-030CB26AD110}"/>
            </a:ext>
          </a:extLst>
        </xdr:cNvPr>
        <xdr:cNvSpPr/>
      </xdr:nvSpPr>
      <xdr:spPr>
        <a:xfrm>
          <a:off x="13652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5714</xdr:rowOff>
    </xdr:from>
    <xdr:to>
      <xdr:col>76</xdr:col>
      <xdr:colOff>114300</xdr:colOff>
      <xdr:row>83</xdr:row>
      <xdr:rowOff>57150</xdr:rowOff>
    </xdr:to>
    <xdr:cxnSp macro="">
      <xdr:nvCxnSpPr>
        <xdr:cNvPr id="672" name="直線コネクタ 671">
          <a:extLst>
            <a:ext uri="{FF2B5EF4-FFF2-40B4-BE49-F238E27FC236}">
              <a16:creationId xmlns:a16="http://schemas.microsoft.com/office/drawing/2014/main" id="{9C67F9BA-5562-48A9-BE11-699E81E9FD29}"/>
            </a:ext>
          </a:extLst>
        </xdr:cNvPr>
        <xdr:cNvCxnSpPr/>
      </xdr:nvCxnSpPr>
      <xdr:spPr>
        <a:xfrm flipV="1">
          <a:off x="13703300" y="14064614"/>
          <a:ext cx="889000" cy="22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116839</xdr:rowOff>
    </xdr:from>
    <xdr:to>
      <xdr:col>67</xdr:col>
      <xdr:colOff>101600</xdr:colOff>
      <xdr:row>83</xdr:row>
      <xdr:rowOff>46989</xdr:rowOff>
    </xdr:to>
    <xdr:sp macro="" textlink="">
      <xdr:nvSpPr>
        <xdr:cNvPr id="673" name="楕円 672">
          <a:extLst>
            <a:ext uri="{FF2B5EF4-FFF2-40B4-BE49-F238E27FC236}">
              <a16:creationId xmlns:a16="http://schemas.microsoft.com/office/drawing/2014/main" id="{50358E9F-ABF5-4259-8F13-8B731DCC2A26}"/>
            </a:ext>
          </a:extLst>
        </xdr:cNvPr>
        <xdr:cNvSpPr/>
      </xdr:nvSpPr>
      <xdr:spPr>
        <a:xfrm>
          <a:off x="12763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167639</xdr:rowOff>
    </xdr:from>
    <xdr:to>
      <xdr:col>71</xdr:col>
      <xdr:colOff>177800</xdr:colOff>
      <xdr:row>83</xdr:row>
      <xdr:rowOff>57150</xdr:rowOff>
    </xdr:to>
    <xdr:cxnSp macro="">
      <xdr:nvCxnSpPr>
        <xdr:cNvPr id="674" name="直線コネクタ 673">
          <a:extLst>
            <a:ext uri="{FF2B5EF4-FFF2-40B4-BE49-F238E27FC236}">
              <a16:creationId xmlns:a16="http://schemas.microsoft.com/office/drawing/2014/main" id="{A4EA0D56-B5BE-4F14-A3EA-3D153C0B49C0}"/>
            </a:ext>
          </a:extLst>
        </xdr:cNvPr>
        <xdr:cNvCxnSpPr/>
      </xdr:nvCxnSpPr>
      <xdr:spPr>
        <a:xfrm>
          <a:off x="12814300" y="142265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5" name="n_1aveValue【児童館】&#10;有形固定資産減価償却率">
          <a:extLst>
            <a:ext uri="{FF2B5EF4-FFF2-40B4-BE49-F238E27FC236}">
              <a16:creationId xmlns:a16="http://schemas.microsoft.com/office/drawing/2014/main" id="{7E86CBA1-F764-4D20-84FC-4B01E8163F67}"/>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6" name="n_2aveValue【児童館】&#10;有形固定資産減価償却率">
          <a:extLst>
            <a:ext uri="{FF2B5EF4-FFF2-40B4-BE49-F238E27FC236}">
              <a16:creationId xmlns:a16="http://schemas.microsoft.com/office/drawing/2014/main" id="{BF0FBE1E-1305-4D8C-ADEE-C84ED9409118}"/>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77" name="n_3aveValue【児童館】&#10;有形固定資産減価償却率">
          <a:extLst>
            <a:ext uri="{FF2B5EF4-FFF2-40B4-BE49-F238E27FC236}">
              <a16:creationId xmlns:a16="http://schemas.microsoft.com/office/drawing/2014/main" id="{94604E12-841B-47F4-98C1-B6232E9A43DF}"/>
            </a:ext>
          </a:extLst>
        </xdr:cNvPr>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8" name="n_4aveValue【児童館】&#10;有形固定資産減価償却率">
          <a:extLst>
            <a:ext uri="{FF2B5EF4-FFF2-40B4-BE49-F238E27FC236}">
              <a16:creationId xmlns:a16="http://schemas.microsoft.com/office/drawing/2014/main" id="{531952E5-2F95-4A99-B2C1-63FC1C0117E4}"/>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125747</xdr:rowOff>
    </xdr:from>
    <xdr:ext cx="405111" cy="259045"/>
    <xdr:sp macro="" textlink="">
      <xdr:nvSpPr>
        <xdr:cNvPr id="679" name="n_1mainValue【児童館】&#10;有形固定資産減価償却率">
          <a:extLst>
            <a:ext uri="{FF2B5EF4-FFF2-40B4-BE49-F238E27FC236}">
              <a16:creationId xmlns:a16="http://schemas.microsoft.com/office/drawing/2014/main" id="{AB90B00F-997F-4B53-949E-B08A8E8F671F}"/>
            </a:ext>
          </a:extLst>
        </xdr:cNvPr>
        <xdr:cNvSpPr txBox="1"/>
      </xdr:nvSpPr>
      <xdr:spPr>
        <a:xfrm>
          <a:off x="15266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680" name="n_2mainValue【児童館】&#10;有形固定資産減価償却率">
          <a:extLst>
            <a:ext uri="{FF2B5EF4-FFF2-40B4-BE49-F238E27FC236}">
              <a16:creationId xmlns:a16="http://schemas.microsoft.com/office/drawing/2014/main" id="{B1714067-83A3-4E1B-BDAD-5EB3EB9FD774}"/>
            </a:ext>
          </a:extLst>
        </xdr:cNvPr>
        <xdr:cNvSpPr txBox="1"/>
      </xdr:nvSpPr>
      <xdr:spPr>
        <a:xfrm>
          <a:off x="14389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99077</xdr:rowOff>
    </xdr:from>
    <xdr:ext cx="405111" cy="259045"/>
    <xdr:sp macro="" textlink="">
      <xdr:nvSpPr>
        <xdr:cNvPr id="681" name="n_3mainValue【児童館】&#10;有形固定資産減価償却率">
          <a:extLst>
            <a:ext uri="{FF2B5EF4-FFF2-40B4-BE49-F238E27FC236}">
              <a16:creationId xmlns:a16="http://schemas.microsoft.com/office/drawing/2014/main" id="{7CD2CFC4-FF72-478D-B69C-2EA9043CACDE}"/>
            </a:ext>
          </a:extLst>
        </xdr:cNvPr>
        <xdr:cNvSpPr txBox="1"/>
      </xdr:nvSpPr>
      <xdr:spPr>
        <a:xfrm>
          <a:off x="13500744" y="1432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38116</xdr:rowOff>
    </xdr:from>
    <xdr:ext cx="405111" cy="259045"/>
    <xdr:sp macro="" textlink="">
      <xdr:nvSpPr>
        <xdr:cNvPr id="682" name="n_4mainValue【児童館】&#10;有形固定資産減価償却率">
          <a:extLst>
            <a:ext uri="{FF2B5EF4-FFF2-40B4-BE49-F238E27FC236}">
              <a16:creationId xmlns:a16="http://schemas.microsoft.com/office/drawing/2014/main" id="{E46CDDB1-E20D-4CB4-8CE3-355B5FED9C32}"/>
            </a:ext>
          </a:extLst>
        </xdr:cNvPr>
        <xdr:cNvSpPr txBox="1"/>
      </xdr:nvSpPr>
      <xdr:spPr>
        <a:xfrm>
          <a:off x="12611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DAC3F188-4472-47B8-AE67-88F127A0ADF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4B2291AB-5009-443B-87CC-1DA9CCD116C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BEE7F6B3-F8E5-4EF2-A655-845E40509CD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84709C74-30A3-4B8E-9165-3BD5484F692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6B59774B-364D-42A5-A1A5-6A03FA27413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AC009F07-C7AE-4368-A892-4CC3CFB09E2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5D3532E2-6E34-4B77-A465-30324AA85D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75837E02-CD87-4959-80E8-F29B39C6C6D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0B482644-8073-40E9-92B0-EA61EACD4CC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C2ED80C2-CA57-4819-B7FE-DB7FD4D6804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3D160DB6-F3E6-4B72-91F8-B7DFF22141F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BB989EFE-4DE2-4632-9812-90AA42FB4FB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07B593DB-7CEF-4DF8-8C30-F8104845CE2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F676BBE0-71AF-4B38-8A60-D40DAC7680DB}"/>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6F239D42-98D3-4D48-8395-9B00938DA66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6C4C18C6-216E-4660-BBC1-8063F79D19B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47D8052A-49D5-47BE-B367-C2E7F7F14DE2}"/>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E686D9E6-7B1B-483A-BDE5-E4CC0A60C64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FD380A39-475A-408F-A72D-D1561964F90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062B320D-771C-48FE-854D-7951F85EB154}"/>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77344EBD-A644-4EDD-9478-98EF8B81CB3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A49C5E41-ADD3-4095-B4F4-7185AD4BC76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F5027977-9AB3-4496-8D33-CF0EA49E8A5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6" name="直線コネクタ 705">
          <a:extLst>
            <a:ext uri="{FF2B5EF4-FFF2-40B4-BE49-F238E27FC236}">
              <a16:creationId xmlns:a16="http://schemas.microsoft.com/office/drawing/2014/main" id="{5C6C95DD-FEB8-4B23-BCF8-B30F663FCC3A}"/>
            </a:ext>
          </a:extLst>
        </xdr:cNvPr>
        <xdr:cNvCxnSpPr/>
      </xdr:nvCxnSpPr>
      <xdr:spPr>
        <a:xfrm flipV="1">
          <a:off x="22160864" y="1325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7" name="【児童館】&#10;一人当たり面積最小値テキスト">
          <a:extLst>
            <a:ext uri="{FF2B5EF4-FFF2-40B4-BE49-F238E27FC236}">
              <a16:creationId xmlns:a16="http://schemas.microsoft.com/office/drawing/2014/main" id="{FC10A49B-FB8D-44C8-9FF4-5DA90394731F}"/>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8" name="直線コネクタ 707">
          <a:extLst>
            <a:ext uri="{FF2B5EF4-FFF2-40B4-BE49-F238E27FC236}">
              <a16:creationId xmlns:a16="http://schemas.microsoft.com/office/drawing/2014/main" id="{7D91E616-26B0-4ABA-837E-154EF9A51716}"/>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9" name="【児童館】&#10;一人当たり面積最大値テキスト">
          <a:extLst>
            <a:ext uri="{FF2B5EF4-FFF2-40B4-BE49-F238E27FC236}">
              <a16:creationId xmlns:a16="http://schemas.microsoft.com/office/drawing/2014/main" id="{AA865842-C2B0-4EBF-8479-C89A18EA334F}"/>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0" name="直線コネクタ 709">
          <a:extLst>
            <a:ext uri="{FF2B5EF4-FFF2-40B4-BE49-F238E27FC236}">
              <a16:creationId xmlns:a16="http://schemas.microsoft.com/office/drawing/2014/main" id="{B928727D-28A2-4A05-9FA7-132AAB8004C5}"/>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1" name="【児童館】&#10;一人当たり面積平均値テキスト">
          <a:extLst>
            <a:ext uri="{FF2B5EF4-FFF2-40B4-BE49-F238E27FC236}">
              <a16:creationId xmlns:a16="http://schemas.microsoft.com/office/drawing/2014/main" id="{226123D3-6DA3-418B-9318-8F570042C566}"/>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2" name="フローチャート: 判断 711">
          <a:extLst>
            <a:ext uri="{FF2B5EF4-FFF2-40B4-BE49-F238E27FC236}">
              <a16:creationId xmlns:a16="http://schemas.microsoft.com/office/drawing/2014/main" id="{6325981C-7E25-4D72-8DBF-C9E4792EAD0B}"/>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3" name="フローチャート: 判断 712">
          <a:extLst>
            <a:ext uri="{FF2B5EF4-FFF2-40B4-BE49-F238E27FC236}">
              <a16:creationId xmlns:a16="http://schemas.microsoft.com/office/drawing/2014/main" id="{01FBC6D2-FCEF-468F-B675-0692276490E1}"/>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4" name="フローチャート: 判断 713">
          <a:extLst>
            <a:ext uri="{FF2B5EF4-FFF2-40B4-BE49-F238E27FC236}">
              <a16:creationId xmlns:a16="http://schemas.microsoft.com/office/drawing/2014/main" id="{5208B241-37D9-4308-92FA-644ABDB060E9}"/>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5" name="フローチャート: 判断 714">
          <a:extLst>
            <a:ext uri="{FF2B5EF4-FFF2-40B4-BE49-F238E27FC236}">
              <a16:creationId xmlns:a16="http://schemas.microsoft.com/office/drawing/2014/main" id="{05117DA5-5C68-4BFD-B76A-A12C332507F5}"/>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6" name="フローチャート: 判断 715">
          <a:extLst>
            <a:ext uri="{FF2B5EF4-FFF2-40B4-BE49-F238E27FC236}">
              <a16:creationId xmlns:a16="http://schemas.microsoft.com/office/drawing/2014/main" id="{C5FCE29B-872A-409B-9A65-79AD02B7F30E}"/>
            </a:ext>
          </a:extLst>
        </xdr:cNvPr>
        <xdr:cNvSpPr/>
      </xdr:nvSpPr>
      <xdr:spPr>
        <a:xfrm>
          <a:off x="18605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81C7CAC-8D58-43BC-A8DE-52C148DADAA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142D5235-F827-4166-8EC9-AF8C731AEEE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FE5FD855-6986-4C19-BBC9-FA941D98B17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A916D72E-214D-4C60-986E-7D55386A829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3BCF74A0-BA1E-4359-B4B0-86CF8213075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22" name="楕円 721">
          <a:extLst>
            <a:ext uri="{FF2B5EF4-FFF2-40B4-BE49-F238E27FC236}">
              <a16:creationId xmlns:a16="http://schemas.microsoft.com/office/drawing/2014/main" id="{27A704CC-336A-4B22-AC6D-B09BF8707F8D}"/>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23" name="【児童館】&#10;一人当たり面積該当値テキスト">
          <a:extLst>
            <a:ext uri="{FF2B5EF4-FFF2-40B4-BE49-F238E27FC236}">
              <a16:creationId xmlns:a16="http://schemas.microsoft.com/office/drawing/2014/main" id="{03B33597-E499-43EC-B677-468B0B81F5C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4" name="楕円 723">
          <a:extLst>
            <a:ext uri="{FF2B5EF4-FFF2-40B4-BE49-F238E27FC236}">
              <a16:creationId xmlns:a16="http://schemas.microsoft.com/office/drawing/2014/main" id="{F742F6B6-003C-447B-AB3D-B58C60FDFD8E}"/>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5" name="直線コネクタ 724">
          <a:extLst>
            <a:ext uri="{FF2B5EF4-FFF2-40B4-BE49-F238E27FC236}">
              <a16:creationId xmlns:a16="http://schemas.microsoft.com/office/drawing/2014/main" id="{89CB8CD9-FCC3-4C29-93AC-244B5E6DC09F}"/>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26" name="楕円 725">
          <a:extLst>
            <a:ext uri="{FF2B5EF4-FFF2-40B4-BE49-F238E27FC236}">
              <a16:creationId xmlns:a16="http://schemas.microsoft.com/office/drawing/2014/main" id="{C43BF27F-EA4D-450C-90D9-780F2FE8E94E}"/>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76200</xdr:rowOff>
    </xdr:to>
    <xdr:cxnSp macro="">
      <xdr:nvCxnSpPr>
        <xdr:cNvPr id="727" name="直線コネクタ 726">
          <a:extLst>
            <a:ext uri="{FF2B5EF4-FFF2-40B4-BE49-F238E27FC236}">
              <a16:creationId xmlns:a16="http://schemas.microsoft.com/office/drawing/2014/main" id="{35AB0469-8D49-4B43-A2A0-58E6161343A7}"/>
            </a:ext>
          </a:extLst>
        </xdr:cNvPr>
        <xdr:cNvCxnSpPr/>
      </xdr:nvCxnSpPr>
      <xdr:spPr>
        <a:xfrm>
          <a:off x="20434300" y="1443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28" name="楕円 727">
          <a:extLst>
            <a:ext uri="{FF2B5EF4-FFF2-40B4-BE49-F238E27FC236}">
              <a16:creationId xmlns:a16="http://schemas.microsoft.com/office/drawing/2014/main" id="{3A18AA0F-1433-41DB-AA4F-62314D668793}"/>
            </a:ext>
          </a:extLst>
        </xdr:cNvPr>
        <xdr:cNvSpPr/>
      </xdr:nvSpPr>
      <xdr:spPr>
        <a:xfrm>
          <a:off x="19494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19050</xdr:rowOff>
    </xdr:from>
    <xdr:to>
      <xdr:col>107</xdr:col>
      <xdr:colOff>50800</xdr:colOff>
      <xdr:row>84</xdr:row>
      <xdr:rowOff>38100</xdr:rowOff>
    </xdr:to>
    <xdr:cxnSp macro="">
      <xdr:nvCxnSpPr>
        <xdr:cNvPr id="729" name="直線コネクタ 728">
          <a:extLst>
            <a:ext uri="{FF2B5EF4-FFF2-40B4-BE49-F238E27FC236}">
              <a16:creationId xmlns:a16="http://schemas.microsoft.com/office/drawing/2014/main" id="{66347E35-74B3-4453-B021-5059BF1C20F2}"/>
            </a:ext>
          </a:extLst>
        </xdr:cNvPr>
        <xdr:cNvCxnSpPr/>
      </xdr:nvCxnSpPr>
      <xdr:spPr>
        <a:xfrm>
          <a:off x="19545300" y="142494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120650</xdr:rowOff>
    </xdr:from>
    <xdr:to>
      <xdr:col>98</xdr:col>
      <xdr:colOff>38100</xdr:colOff>
      <xdr:row>83</xdr:row>
      <xdr:rowOff>50800</xdr:rowOff>
    </xdr:to>
    <xdr:sp macro="" textlink="">
      <xdr:nvSpPr>
        <xdr:cNvPr id="730" name="楕円 729">
          <a:extLst>
            <a:ext uri="{FF2B5EF4-FFF2-40B4-BE49-F238E27FC236}">
              <a16:creationId xmlns:a16="http://schemas.microsoft.com/office/drawing/2014/main" id="{E011B0BA-E153-4426-8CF9-F72E242180B5}"/>
            </a:ext>
          </a:extLst>
        </xdr:cNvPr>
        <xdr:cNvSpPr/>
      </xdr:nvSpPr>
      <xdr:spPr>
        <a:xfrm>
          <a:off x="18605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0</xdr:rowOff>
    </xdr:from>
    <xdr:to>
      <xdr:col>102</xdr:col>
      <xdr:colOff>114300</xdr:colOff>
      <xdr:row>83</xdr:row>
      <xdr:rowOff>19050</xdr:rowOff>
    </xdr:to>
    <xdr:cxnSp macro="">
      <xdr:nvCxnSpPr>
        <xdr:cNvPr id="731" name="直線コネクタ 730">
          <a:extLst>
            <a:ext uri="{FF2B5EF4-FFF2-40B4-BE49-F238E27FC236}">
              <a16:creationId xmlns:a16="http://schemas.microsoft.com/office/drawing/2014/main" id="{2A4DDDE9-C8F6-464C-9496-5710FED8CD13}"/>
            </a:ext>
          </a:extLst>
        </xdr:cNvPr>
        <xdr:cNvCxnSpPr/>
      </xdr:nvCxnSpPr>
      <xdr:spPr>
        <a:xfrm>
          <a:off x="18656300" y="14230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2" name="n_1aveValue【児童館】&#10;一人当たり面積">
          <a:extLst>
            <a:ext uri="{FF2B5EF4-FFF2-40B4-BE49-F238E27FC236}">
              <a16:creationId xmlns:a16="http://schemas.microsoft.com/office/drawing/2014/main" id="{600AC9CE-3AC9-42FF-B176-07013EA4866B}"/>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3" name="n_2aveValue【児童館】&#10;一人当たり面積">
          <a:extLst>
            <a:ext uri="{FF2B5EF4-FFF2-40B4-BE49-F238E27FC236}">
              <a16:creationId xmlns:a16="http://schemas.microsoft.com/office/drawing/2014/main" id="{34F0A383-2D40-4AA7-9125-36C079F2C00E}"/>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4" name="n_3aveValue【児童館】&#10;一人当たり面積">
          <a:extLst>
            <a:ext uri="{FF2B5EF4-FFF2-40B4-BE49-F238E27FC236}">
              <a16:creationId xmlns:a16="http://schemas.microsoft.com/office/drawing/2014/main" id="{4A649146-6E86-4757-90BC-EAC31E0A2AC8}"/>
            </a:ext>
          </a:extLst>
        </xdr:cNvPr>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5" name="n_4aveValue【児童館】&#10;一人当たり面積">
          <a:extLst>
            <a:ext uri="{FF2B5EF4-FFF2-40B4-BE49-F238E27FC236}">
              <a16:creationId xmlns:a16="http://schemas.microsoft.com/office/drawing/2014/main" id="{0F04522A-3BB1-4A7B-B2E2-8569BE5D39AB}"/>
            </a:ext>
          </a:extLst>
        </xdr:cNvPr>
        <xdr:cNvSpPr txBox="1"/>
      </xdr:nvSpPr>
      <xdr:spPr>
        <a:xfrm>
          <a:off x="18421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6" name="n_1mainValue【児童館】&#10;一人当たり面積">
          <a:extLst>
            <a:ext uri="{FF2B5EF4-FFF2-40B4-BE49-F238E27FC236}">
              <a16:creationId xmlns:a16="http://schemas.microsoft.com/office/drawing/2014/main" id="{C1CCD79F-5015-4AC5-B95D-2CCA278F1E6B}"/>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37" name="n_2mainValue【児童館】&#10;一人当たり面積">
          <a:extLst>
            <a:ext uri="{FF2B5EF4-FFF2-40B4-BE49-F238E27FC236}">
              <a16:creationId xmlns:a16="http://schemas.microsoft.com/office/drawing/2014/main" id="{702F3A4C-73AC-410D-B1EA-C110AB2296B2}"/>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86377</xdr:rowOff>
    </xdr:from>
    <xdr:ext cx="469744" cy="259045"/>
    <xdr:sp macro="" textlink="">
      <xdr:nvSpPr>
        <xdr:cNvPr id="738" name="n_3mainValue【児童館】&#10;一人当たり面積">
          <a:extLst>
            <a:ext uri="{FF2B5EF4-FFF2-40B4-BE49-F238E27FC236}">
              <a16:creationId xmlns:a16="http://schemas.microsoft.com/office/drawing/2014/main" id="{ACA86EEB-A9DF-47CE-A38B-570028304A51}"/>
            </a:ext>
          </a:extLst>
        </xdr:cNvPr>
        <xdr:cNvSpPr txBox="1"/>
      </xdr:nvSpPr>
      <xdr:spPr>
        <a:xfrm>
          <a:off x="19310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67327</xdr:rowOff>
    </xdr:from>
    <xdr:ext cx="469744" cy="259045"/>
    <xdr:sp macro="" textlink="">
      <xdr:nvSpPr>
        <xdr:cNvPr id="739" name="n_4mainValue【児童館】&#10;一人当たり面積">
          <a:extLst>
            <a:ext uri="{FF2B5EF4-FFF2-40B4-BE49-F238E27FC236}">
              <a16:creationId xmlns:a16="http://schemas.microsoft.com/office/drawing/2014/main" id="{85F99D7C-539C-4155-A2EA-5756DEBB7A3A}"/>
            </a:ext>
          </a:extLst>
        </xdr:cNvPr>
        <xdr:cNvSpPr txBox="1"/>
      </xdr:nvSpPr>
      <xdr:spPr>
        <a:xfrm>
          <a:off x="1842142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59375FD5-BE45-4F0C-82B7-2D183E2737F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1" name="正方形/長方形 740">
          <a:extLst>
            <a:ext uri="{FF2B5EF4-FFF2-40B4-BE49-F238E27FC236}">
              <a16:creationId xmlns:a16="http://schemas.microsoft.com/office/drawing/2014/main" id="{A88CB0E6-BEE1-4AC2-BE5F-737DD2F801D4}"/>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2" name="正方形/長方形 741">
          <a:extLst>
            <a:ext uri="{FF2B5EF4-FFF2-40B4-BE49-F238E27FC236}">
              <a16:creationId xmlns:a16="http://schemas.microsoft.com/office/drawing/2014/main" id="{56B9A22C-A4A0-4195-8A95-8AA52569FD16}"/>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3" name="正方形/長方形 742">
          <a:extLst>
            <a:ext uri="{FF2B5EF4-FFF2-40B4-BE49-F238E27FC236}">
              <a16:creationId xmlns:a16="http://schemas.microsoft.com/office/drawing/2014/main" id="{4FCF5DCE-1432-4D12-A5EF-EDEAFEA43F93}"/>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4" name="正方形/長方形 743">
          <a:extLst>
            <a:ext uri="{FF2B5EF4-FFF2-40B4-BE49-F238E27FC236}">
              <a16:creationId xmlns:a16="http://schemas.microsoft.com/office/drawing/2014/main" id="{0CB84A21-3E95-4EAE-97FF-6BC68B4F3F44}"/>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608F5AB1-D1C9-4A24-95F6-17A1ACAC786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a:extLst>
            <a:ext uri="{FF2B5EF4-FFF2-40B4-BE49-F238E27FC236}">
              <a16:creationId xmlns:a16="http://schemas.microsoft.com/office/drawing/2014/main" id="{CDFEB4E7-AF35-4474-8222-A3CBFB26AC3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7" name="正方形/長方形 746">
          <a:extLst>
            <a:ext uri="{FF2B5EF4-FFF2-40B4-BE49-F238E27FC236}">
              <a16:creationId xmlns:a16="http://schemas.microsoft.com/office/drawing/2014/main" id="{8F28AC08-DBC3-4F33-A71E-98FB8279A2A3}"/>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8" name="正方形/長方形 747">
          <a:extLst>
            <a:ext uri="{FF2B5EF4-FFF2-40B4-BE49-F238E27FC236}">
              <a16:creationId xmlns:a16="http://schemas.microsoft.com/office/drawing/2014/main" id="{82D9C446-C30B-4E8D-B2F3-9466B164AF7B}"/>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9" name="正方形/長方形 748">
          <a:extLst>
            <a:ext uri="{FF2B5EF4-FFF2-40B4-BE49-F238E27FC236}">
              <a16:creationId xmlns:a16="http://schemas.microsoft.com/office/drawing/2014/main" id="{0154BF3F-4946-49B0-AF7A-E4441E857D74}"/>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0" name="正方形/長方形 749">
          <a:extLst>
            <a:ext uri="{FF2B5EF4-FFF2-40B4-BE49-F238E27FC236}">
              <a16:creationId xmlns:a16="http://schemas.microsoft.com/office/drawing/2014/main" id="{B22E6CA4-47DC-4565-9B8D-6E51009BEC5D}"/>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a:extLst>
            <a:ext uri="{FF2B5EF4-FFF2-40B4-BE49-F238E27FC236}">
              <a16:creationId xmlns:a16="http://schemas.microsoft.com/office/drawing/2014/main" id="{E442BFC4-3508-4447-A0D6-1CC5336E9454}"/>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a:extLst>
            <a:ext uri="{FF2B5EF4-FFF2-40B4-BE49-F238E27FC236}">
              <a16:creationId xmlns:a16="http://schemas.microsoft.com/office/drawing/2014/main" id="{2F7404A9-DADC-4257-BBF4-94BF95632EA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a:extLst>
            <a:ext uri="{FF2B5EF4-FFF2-40B4-BE49-F238E27FC236}">
              <a16:creationId xmlns:a16="http://schemas.microsoft.com/office/drawing/2014/main" id="{7A859E53-B168-4BC4-A0B8-032DBD9C475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a:extLst>
            <a:ext uri="{FF2B5EF4-FFF2-40B4-BE49-F238E27FC236}">
              <a16:creationId xmlns:a16="http://schemas.microsoft.com/office/drawing/2014/main" id="{4D3B8DC9-7146-4AF6-866F-E3283879455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年度の有形固定資産減価償却率の主な増減は、「認定こども園・幼稚園・保育所」が新たに供用開始した施設がなかったことなどにより、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32.2%</a:t>
          </a:r>
          <a:r>
            <a:rPr kumimoji="1" lang="ja-JP" altLang="en-US" sz="1300">
              <a:latin typeface="ＭＳ Ｐゴシック" panose="020B0600070205080204" pitchFamily="50" charset="-128"/>
              <a:ea typeface="ＭＳ Ｐゴシック" panose="020B0600070205080204" pitchFamily="50" charset="-128"/>
            </a:rPr>
            <a:t>、「学校施設」は深川第二中学校の改修を実施したものの、減価償却が進んだことにより、</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40.9%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類似団体と比較して高い数値になっているものは、「道路」、「橋りょう・トンネル」、「児童館」、「図書館」、「体育館・プール」、「福祉施設」、「市民会館」、「一般廃棄物処理施設」、「保健センター・保健所」となっている。</a:t>
          </a:r>
        </a:p>
        <a:p>
          <a:r>
            <a:rPr kumimoji="1" lang="ja-JP" altLang="en-US" sz="1300">
              <a:latin typeface="ＭＳ Ｐゴシック" panose="020B0600070205080204" pitchFamily="50" charset="-128"/>
              <a:ea typeface="ＭＳ Ｐゴシック" panose="020B0600070205080204" pitchFamily="50" charset="-128"/>
            </a:rPr>
            <a:t>「道路」については改修が進んだものの、昭和</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年度以前取得分が多いことから、有形固定資産減価償却率が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以上となっているものが約半数を占めていることが主な要因である。「保健センター・保健所」や「体育館・プール」は供用開始から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年以上経過しているものが多く、老朽化が進んでいる状況である。「福祉施設」は平成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年以前に多くが建設されており、老朽化が進んでいるためである。なお、道路一人当たり延長については、上記表で当該団体値が</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となっているが、正しくは</a:t>
          </a:r>
          <a:r>
            <a:rPr kumimoji="1" lang="en-US" altLang="ja-JP" sz="1300">
              <a:latin typeface="ＭＳ Ｐゴシック" panose="020B0600070205080204" pitchFamily="50" charset="-128"/>
              <a:ea typeface="ＭＳ Ｐゴシック" panose="020B0600070205080204" pitchFamily="50" charset="-128"/>
            </a:rPr>
            <a:t>0.641</a:t>
          </a:r>
          <a:r>
            <a:rPr kumimoji="1" lang="ja-JP" altLang="en-US" sz="1300">
              <a:latin typeface="ＭＳ Ｐゴシック" panose="020B0600070205080204" pitchFamily="50" charset="-128"/>
              <a:ea typeface="ＭＳ Ｐゴシック" panose="020B0600070205080204" pitchFamily="50" charset="-128"/>
            </a:rPr>
            <a:t>である。</a:t>
          </a:r>
        </a:p>
        <a:p>
          <a:r>
            <a:rPr kumimoji="1" lang="ja-JP" altLang="en-US" sz="1300">
              <a:latin typeface="ＭＳ Ｐゴシック" panose="020B0600070205080204" pitchFamily="50" charset="-128"/>
              <a:ea typeface="ＭＳ Ｐゴシック" panose="020B0600070205080204" pitchFamily="50" charset="-128"/>
            </a:rPr>
            <a:t>類似団体と比較して低い数値になっているものは、「公営住宅」、「認定こども園・幼稚園・保育所」、「学校施設」、「庁舎」となっている。これは、人口増を背景に新規整備を行ったことや、計画的な改築・改修が進んでいるた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429A871-E308-4EDF-BF71-E682AEFA7E6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44F618E-55A6-4BC1-8726-0608F867ABD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238DB9B-F48A-45D3-9068-93EF4EB813B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7B6CDC6-7DAE-4BE4-A3CE-A6CD3E34926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3051C9F-7A84-4516-8371-57E9767D567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95D6FEF-3B81-4A6E-8F09-6B689C4C55D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5EDBECF-E41D-4769-ACCB-C5860481066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D975843-BFA6-48DE-A42E-31756AB40D8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9FEE58-E129-4D2E-A9D7-46E16E440BE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F65FABD-D351-4368-855A-6A14A04FCA9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3C4F607-5F5E-4DA1-AA15-6258E695127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30D51FF-8196-4A1E-818B-DDC80AAF9E0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3B8D930-AD4E-44A7-AC11-01967412B8B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F826556-D7C8-4490-B255-6C00C3455EC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2018744-4C7E-4B08-B9DD-4E7A0F6E1F2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4710E5A-17D9-435D-B955-01D7845B0DE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DB4F3B3-CDDE-4C85-A134-1A0F0AB8BD9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EB88244-7AD1-4042-ACDB-642695CCE69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4CE09F8-3B34-47F0-9B67-E8678BC0383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F575F1B-7985-4119-974B-694F18418F4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8B8586C-5065-4614-AFCA-48C744A16DC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512A436-5954-45CB-9A24-E4E9529FCB4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F171F57-6B4C-417A-BC05-C43C4956D9B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3C449EE-A49A-49EE-9D6C-53005530D0E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8103780-251F-4227-9F8E-BE8FD270F97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C167BBD-161E-44FF-ADE2-22DDA689685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029AE52-0D7F-43C1-AE0F-A6A6B080B7A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5F59707-13F4-4B12-8A81-59F0E9DCE3B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390BAD4-D653-4A4D-A4BB-0C028DD8760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8A00ABC-041E-4217-9349-DF7F0C81CA8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61346C6-8DE4-48BA-9354-24DEE0A9237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39975CA-2154-453C-AAA2-57C87072A34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7E3C22A-34A4-4E40-ADE6-674865A5112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655E48F-81BB-42F8-ADF8-6B26BB7F56E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EDED0AE-77BC-48B1-8B41-DBAEC1BC053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F502F76-75AA-4F32-B6B0-765DFFAA835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C954B29-5286-4538-B9D4-6448C35AF5E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F312904-11BD-4CFE-91A4-202B2760460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61ABDE6-04B2-40AD-8E8F-7AB180B7784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D075104-6BDB-4B00-B691-60B4B80DE89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5F536BC-449F-4A21-957D-B4DA1598E61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F60C947-F990-463F-817E-6E4A44FE219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2596215-B435-409E-B05A-E632758983C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415EC26B-C1CF-499B-805C-068D143E29C6}"/>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E97F2E0-DD95-4E7E-80A9-C10D69FE9336}"/>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DF25E66-E4FE-4074-93A9-2C3F5D606886}"/>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64AD0F3-00A5-416C-81C8-42F069B11BC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6347831-6D20-4BF7-93F8-CC1A8A24EEC7}"/>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E50B387-D437-48EB-9BF1-003F619FCEB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4C3D526-E873-427B-B5E5-1FC9605AC45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84338FB-C8DE-4324-B3C6-F0AE39F7BA8E}"/>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DD6BDCFF-F980-4E03-A64A-35B759FFDD79}"/>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EBFFF56-14A8-4B66-8DE4-8CFBD78AD7B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2E71D572-ABBD-49D6-9AE7-207F0F873FD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7CC8E3AD-A851-4B38-B4D9-00217999EA6E}"/>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2EA45A9F-E0B9-4145-B5EA-5D79D8EA65BD}"/>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888648AA-3138-46A5-B1E6-21B1B7DDB95F}"/>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A3C297BA-7F8C-40DF-99EB-32AE4E1849A1}"/>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C51AB8D0-2664-402E-BC2E-85365EB2F0D4}"/>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A886A60C-E14B-4D6B-B489-008DAAEC978B}"/>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406B3667-2297-4CFF-AA34-C5ECF449F963}"/>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625BED24-F852-48D1-922F-A7DBC108E035}"/>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C8CC5A1F-62E3-4D45-B446-9DADC3ADAB17}"/>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22DE2174-42B9-4195-B96F-FAF8E283A4DF}"/>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30F55E7E-164E-4296-8276-B5EED42B4284}"/>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560C4F3-F96B-4BD5-982D-8E7AF178232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9C681A9-0BC1-4005-974B-7940E228C79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CE88561-B83A-488B-8BDA-DE20F6CABDA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30261DB-856F-49AA-8FC9-1E56F47C3BE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912905C-9502-45F9-854D-9F3CEA621F2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65405</xdr:rowOff>
    </xdr:from>
    <xdr:to>
      <xdr:col>24</xdr:col>
      <xdr:colOff>114300</xdr:colOff>
      <xdr:row>38</xdr:row>
      <xdr:rowOff>167005</xdr:rowOff>
    </xdr:to>
    <xdr:sp macro="" textlink="">
      <xdr:nvSpPr>
        <xdr:cNvPr id="72" name="楕円 71">
          <a:extLst>
            <a:ext uri="{FF2B5EF4-FFF2-40B4-BE49-F238E27FC236}">
              <a16:creationId xmlns:a16="http://schemas.microsoft.com/office/drawing/2014/main" id="{A6F6C7B4-5542-458F-B201-408AD37B1AA9}"/>
            </a:ext>
          </a:extLst>
        </xdr:cNvPr>
        <xdr:cNvSpPr/>
      </xdr:nvSpPr>
      <xdr:spPr>
        <a:xfrm>
          <a:off x="4584700" y="658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43832</xdr:rowOff>
    </xdr:from>
    <xdr:ext cx="405111" cy="259045"/>
    <xdr:sp macro="" textlink="">
      <xdr:nvSpPr>
        <xdr:cNvPr id="73" name="【図書館】&#10;有形固定資産減価償却率該当値テキスト">
          <a:extLst>
            <a:ext uri="{FF2B5EF4-FFF2-40B4-BE49-F238E27FC236}">
              <a16:creationId xmlns:a16="http://schemas.microsoft.com/office/drawing/2014/main" id="{37F5CECB-23C5-455E-AFEE-FA9A6F194558}"/>
            </a:ext>
          </a:extLst>
        </xdr:cNvPr>
        <xdr:cNvSpPr txBox="1"/>
      </xdr:nvSpPr>
      <xdr:spPr>
        <a:xfrm>
          <a:off x="4673600"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xdr:rowOff>
    </xdr:from>
    <xdr:to>
      <xdr:col>20</xdr:col>
      <xdr:colOff>38100</xdr:colOff>
      <xdr:row>38</xdr:row>
      <xdr:rowOff>115570</xdr:rowOff>
    </xdr:to>
    <xdr:sp macro="" textlink="">
      <xdr:nvSpPr>
        <xdr:cNvPr id="74" name="楕円 73">
          <a:extLst>
            <a:ext uri="{FF2B5EF4-FFF2-40B4-BE49-F238E27FC236}">
              <a16:creationId xmlns:a16="http://schemas.microsoft.com/office/drawing/2014/main" id="{4E152857-212E-46BC-9D8A-839FBB9C3ED0}"/>
            </a:ext>
          </a:extLst>
        </xdr:cNvPr>
        <xdr:cNvSpPr/>
      </xdr:nvSpPr>
      <xdr:spPr>
        <a:xfrm>
          <a:off x="3746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64770</xdr:rowOff>
    </xdr:from>
    <xdr:to>
      <xdr:col>24</xdr:col>
      <xdr:colOff>63500</xdr:colOff>
      <xdr:row>38</xdr:row>
      <xdr:rowOff>116205</xdr:rowOff>
    </xdr:to>
    <xdr:cxnSp macro="">
      <xdr:nvCxnSpPr>
        <xdr:cNvPr id="75" name="直線コネクタ 74">
          <a:extLst>
            <a:ext uri="{FF2B5EF4-FFF2-40B4-BE49-F238E27FC236}">
              <a16:creationId xmlns:a16="http://schemas.microsoft.com/office/drawing/2014/main" id="{C97E63A2-0480-48F7-B9A4-46005C2C37A0}"/>
            </a:ext>
          </a:extLst>
        </xdr:cNvPr>
        <xdr:cNvCxnSpPr/>
      </xdr:nvCxnSpPr>
      <xdr:spPr>
        <a:xfrm>
          <a:off x="3797300" y="657987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88265</xdr:rowOff>
    </xdr:from>
    <xdr:to>
      <xdr:col>15</xdr:col>
      <xdr:colOff>101600</xdr:colOff>
      <xdr:row>39</xdr:row>
      <xdr:rowOff>18415</xdr:rowOff>
    </xdr:to>
    <xdr:sp macro="" textlink="">
      <xdr:nvSpPr>
        <xdr:cNvPr id="76" name="楕円 75">
          <a:extLst>
            <a:ext uri="{FF2B5EF4-FFF2-40B4-BE49-F238E27FC236}">
              <a16:creationId xmlns:a16="http://schemas.microsoft.com/office/drawing/2014/main" id="{751DF3F2-C10B-4998-856A-1661DC1E90A3}"/>
            </a:ext>
          </a:extLst>
        </xdr:cNvPr>
        <xdr:cNvSpPr/>
      </xdr:nvSpPr>
      <xdr:spPr>
        <a:xfrm>
          <a:off x="2857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64770</xdr:rowOff>
    </xdr:from>
    <xdr:to>
      <xdr:col>19</xdr:col>
      <xdr:colOff>177800</xdr:colOff>
      <xdr:row>38</xdr:row>
      <xdr:rowOff>139065</xdr:rowOff>
    </xdr:to>
    <xdr:cxnSp macro="">
      <xdr:nvCxnSpPr>
        <xdr:cNvPr id="77" name="直線コネクタ 76">
          <a:extLst>
            <a:ext uri="{FF2B5EF4-FFF2-40B4-BE49-F238E27FC236}">
              <a16:creationId xmlns:a16="http://schemas.microsoft.com/office/drawing/2014/main" id="{B306BC83-C603-4FE0-84B9-6EC7C567892C}"/>
            </a:ext>
          </a:extLst>
        </xdr:cNvPr>
        <xdr:cNvCxnSpPr/>
      </xdr:nvCxnSpPr>
      <xdr:spPr>
        <a:xfrm flipV="1">
          <a:off x="2908300" y="657987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109220</xdr:rowOff>
    </xdr:from>
    <xdr:to>
      <xdr:col>10</xdr:col>
      <xdr:colOff>165100</xdr:colOff>
      <xdr:row>39</xdr:row>
      <xdr:rowOff>39370</xdr:rowOff>
    </xdr:to>
    <xdr:sp macro="" textlink="">
      <xdr:nvSpPr>
        <xdr:cNvPr id="78" name="楕円 77">
          <a:extLst>
            <a:ext uri="{FF2B5EF4-FFF2-40B4-BE49-F238E27FC236}">
              <a16:creationId xmlns:a16="http://schemas.microsoft.com/office/drawing/2014/main" id="{FEEAF534-DB2B-4C4A-A654-1B2FAA718F6D}"/>
            </a:ext>
          </a:extLst>
        </xdr:cNvPr>
        <xdr:cNvSpPr/>
      </xdr:nvSpPr>
      <xdr:spPr>
        <a:xfrm>
          <a:off x="1968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139065</xdr:rowOff>
    </xdr:from>
    <xdr:to>
      <xdr:col>15</xdr:col>
      <xdr:colOff>50800</xdr:colOff>
      <xdr:row>38</xdr:row>
      <xdr:rowOff>160020</xdr:rowOff>
    </xdr:to>
    <xdr:cxnSp macro="">
      <xdr:nvCxnSpPr>
        <xdr:cNvPr id="79" name="直線コネクタ 78">
          <a:extLst>
            <a:ext uri="{FF2B5EF4-FFF2-40B4-BE49-F238E27FC236}">
              <a16:creationId xmlns:a16="http://schemas.microsoft.com/office/drawing/2014/main" id="{1E21B1B5-E0B4-4A14-8E65-C4FDE9B078EB}"/>
            </a:ext>
          </a:extLst>
        </xdr:cNvPr>
        <xdr:cNvCxnSpPr/>
      </xdr:nvCxnSpPr>
      <xdr:spPr>
        <a:xfrm flipV="1">
          <a:off x="2019300" y="66541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67310</xdr:rowOff>
    </xdr:from>
    <xdr:to>
      <xdr:col>6</xdr:col>
      <xdr:colOff>38100</xdr:colOff>
      <xdr:row>38</xdr:row>
      <xdr:rowOff>168910</xdr:rowOff>
    </xdr:to>
    <xdr:sp macro="" textlink="">
      <xdr:nvSpPr>
        <xdr:cNvPr id="80" name="楕円 79">
          <a:extLst>
            <a:ext uri="{FF2B5EF4-FFF2-40B4-BE49-F238E27FC236}">
              <a16:creationId xmlns:a16="http://schemas.microsoft.com/office/drawing/2014/main" id="{FFB94D8F-55B5-46C8-A21D-C60A8AE2ED41}"/>
            </a:ext>
          </a:extLst>
        </xdr:cNvPr>
        <xdr:cNvSpPr/>
      </xdr:nvSpPr>
      <xdr:spPr>
        <a:xfrm>
          <a:off x="1079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118110</xdr:rowOff>
    </xdr:from>
    <xdr:to>
      <xdr:col>10</xdr:col>
      <xdr:colOff>114300</xdr:colOff>
      <xdr:row>38</xdr:row>
      <xdr:rowOff>160020</xdr:rowOff>
    </xdr:to>
    <xdr:cxnSp macro="">
      <xdr:nvCxnSpPr>
        <xdr:cNvPr id="81" name="直線コネクタ 80">
          <a:extLst>
            <a:ext uri="{FF2B5EF4-FFF2-40B4-BE49-F238E27FC236}">
              <a16:creationId xmlns:a16="http://schemas.microsoft.com/office/drawing/2014/main" id="{05543030-A927-4313-A5D5-3D16D5D567C6}"/>
            </a:ext>
          </a:extLst>
        </xdr:cNvPr>
        <xdr:cNvCxnSpPr/>
      </xdr:nvCxnSpPr>
      <xdr:spPr>
        <a:xfrm>
          <a:off x="1130300" y="66332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D8E74BC6-A14D-4A84-80AC-4883B2B0BE66}"/>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6209EE99-2712-4438-B09A-F5063EBAB1CE}"/>
            </a:ext>
          </a:extLst>
        </xdr:cNvPr>
        <xdr:cNvSpPr txBox="1"/>
      </xdr:nvSpPr>
      <xdr:spPr>
        <a:xfrm>
          <a:off x="2705744" y="634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713F5A30-6470-4724-8917-8ABDA2EBD7AC}"/>
            </a:ext>
          </a:extLst>
        </xdr:cNvPr>
        <xdr:cNvSpPr txBox="1"/>
      </xdr:nvSpPr>
      <xdr:spPr>
        <a:xfrm>
          <a:off x="1816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924D359F-7582-407A-9E3B-CA5649D7811D}"/>
            </a:ext>
          </a:extLst>
        </xdr:cNvPr>
        <xdr:cNvSpPr txBox="1"/>
      </xdr:nvSpPr>
      <xdr:spPr>
        <a:xfrm>
          <a:off x="927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106697</xdr:rowOff>
    </xdr:from>
    <xdr:ext cx="405111" cy="259045"/>
    <xdr:sp macro="" textlink="">
      <xdr:nvSpPr>
        <xdr:cNvPr id="86" name="n_1mainValue【図書館】&#10;有形固定資産減価償却率">
          <a:extLst>
            <a:ext uri="{FF2B5EF4-FFF2-40B4-BE49-F238E27FC236}">
              <a16:creationId xmlns:a16="http://schemas.microsoft.com/office/drawing/2014/main" id="{8F1D752B-0946-4497-91A0-F397065A92E4}"/>
            </a:ext>
          </a:extLst>
        </xdr:cNvPr>
        <xdr:cNvSpPr txBox="1"/>
      </xdr:nvSpPr>
      <xdr:spPr>
        <a:xfrm>
          <a:off x="35820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9542</xdr:rowOff>
    </xdr:from>
    <xdr:ext cx="405111" cy="259045"/>
    <xdr:sp macro="" textlink="">
      <xdr:nvSpPr>
        <xdr:cNvPr id="87" name="n_2mainValue【図書館】&#10;有形固定資産減価償却率">
          <a:extLst>
            <a:ext uri="{FF2B5EF4-FFF2-40B4-BE49-F238E27FC236}">
              <a16:creationId xmlns:a16="http://schemas.microsoft.com/office/drawing/2014/main" id="{9A60366B-5DCD-4EEC-8554-6FE0E842ECFB}"/>
            </a:ext>
          </a:extLst>
        </xdr:cNvPr>
        <xdr:cNvSpPr txBox="1"/>
      </xdr:nvSpPr>
      <xdr:spPr>
        <a:xfrm>
          <a:off x="27057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30497</xdr:rowOff>
    </xdr:from>
    <xdr:ext cx="405111" cy="259045"/>
    <xdr:sp macro="" textlink="">
      <xdr:nvSpPr>
        <xdr:cNvPr id="88" name="n_3mainValue【図書館】&#10;有形固定資産減価償却率">
          <a:extLst>
            <a:ext uri="{FF2B5EF4-FFF2-40B4-BE49-F238E27FC236}">
              <a16:creationId xmlns:a16="http://schemas.microsoft.com/office/drawing/2014/main" id="{243DB45A-FDA9-4EEC-8B5E-F06838040BC8}"/>
            </a:ext>
          </a:extLst>
        </xdr:cNvPr>
        <xdr:cNvSpPr txBox="1"/>
      </xdr:nvSpPr>
      <xdr:spPr>
        <a:xfrm>
          <a:off x="1816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160037</xdr:rowOff>
    </xdr:from>
    <xdr:ext cx="405111" cy="259045"/>
    <xdr:sp macro="" textlink="">
      <xdr:nvSpPr>
        <xdr:cNvPr id="89" name="n_4mainValue【図書館】&#10;有形固定資産減価償却率">
          <a:extLst>
            <a:ext uri="{FF2B5EF4-FFF2-40B4-BE49-F238E27FC236}">
              <a16:creationId xmlns:a16="http://schemas.microsoft.com/office/drawing/2014/main" id="{BF897BD9-AEA4-441C-BB4D-2558325AF684}"/>
            </a:ext>
          </a:extLst>
        </xdr:cNvPr>
        <xdr:cNvSpPr txBox="1"/>
      </xdr:nvSpPr>
      <xdr:spPr>
        <a:xfrm>
          <a:off x="9277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2E1804C4-3CAD-4DD4-84B7-29C18ACE68C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630A89FE-CC1E-48FC-BCD0-86099D6BDAF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D57F9A17-4CE3-4DD6-9F03-F4CA82C3FCE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EC6B88B3-673B-46C3-9C4F-DC0161FD1C6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A899CBD-B372-41C6-B403-CB6A6100854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A9485C12-624F-4E50-B35F-6969CD67FD8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ECFE1C6-4E99-4929-83E8-17E604C0174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14B4D79C-494E-4984-BFCB-18C919870D9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3320EE94-57DA-4718-BAC3-D3D2ABFE2A8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C49FEC58-5584-409B-A1E9-E63230F842A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71D496A4-D4ED-463A-8316-6A9082F90FDD}"/>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D3074C3E-C952-4D55-8DA0-F75E77A1AE71}"/>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DC26C0DC-1AFC-4682-958B-30EFC175E7A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261F704C-DDCC-4ADA-8361-C5B4E0E06507}"/>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DD163E3F-8298-451E-BC58-D95359468EE5}"/>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2675DF9D-6D68-446A-AB0C-E305A48D51D7}"/>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20E1AE77-9D12-48EE-808E-E5E45BE5906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ADBC79C5-AC74-49DE-8B7D-B7D89615098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1E694F91-E002-41C0-8AB6-A85946D8C00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3EC4E797-871A-4817-94BE-514E1D3FD96F}"/>
            </a:ext>
          </a:extLst>
        </xdr:cNvPr>
        <xdr:cNvCxnSpPr/>
      </xdr:nvCxnSpPr>
      <xdr:spPr>
        <a:xfrm flipV="1">
          <a:off x="10476865" y="575119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25DC12BA-6315-4851-BBF7-A17EBF1E9E44}"/>
            </a:ext>
          </a:extLst>
        </xdr:cNvPr>
        <xdr:cNvSpPr txBox="1"/>
      </xdr:nvSpPr>
      <xdr:spPr>
        <a:xfrm>
          <a:off x="1051560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CD6ABF74-B0E7-466A-BE42-9E9B88C5C4AE}"/>
            </a:ext>
          </a:extLst>
        </xdr:cNvPr>
        <xdr:cNvCxnSpPr/>
      </xdr:nvCxnSpPr>
      <xdr:spPr>
        <a:xfrm>
          <a:off x="10388600" y="70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9CF69FE5-4283-4FC0-9E09-F221315C0C33}"/>
            </a:ext>
          </a:extLst>
        </xdr:cNvPr>
        <xdr:cNvSpPr txBox="1"/>
      </xdr:nvSpPr>
      <xdr:spPr>
        <a:xfrm>
          <a:off x="1051560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FCB2EB35-ECDA-4F2B-A210-17FD75812921}"/>
            </a:ext>
          </a:extLst>
        </xdr:cNvPr>
        <xdr:cNvCxnSpPr/>
      </xdr:nvCxnSpPr>
      <xdr:spPr>
        <a:xfrm>
          <a:off x="10388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BE925F29-FC38-4213-883D-38D391D46606}"/>
            </a:ext>
          </a:extLst>
        </xdr:cNvPr>
        <xdr:cNvSpPr txBox="1"/>
      </xdr:nvSpPr>
      <xdr:spPr>
        <a:xfrm>
          <a:off x="10515600" y="6637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CDF359BB-1867-431C-88C5-D48311C814FF}"/>
            </a:ext>
          </a:extLst>
        </xdr:cNvPr>
        <xdr:cNvSpPr/>
      </xdr:nvSpPr>
      <xdr:spPr>
        <a:xfrm>
          <a:off x="104267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8CC00C97-E3F5-49B2-9595-3B9853510016}"/>
            </a:ext>
          </a:extLst>
        </xdr:cNvPr>
        <xdr:cNvSpPr/>
      </xdr:nvSpPr>
      <xdr:spPr>
        <a:xfrm>
          <a:off x="95885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78C38EA1-6EED-4F09-9307-7F90733F173F}"/>
            </a:ext>
          </a:extLst>
        </xdr:cNvPr>
        <xdr:cNvSpPr/>
      </xdr:nvSpPr>
      <xdr:spPr>
        <a:xfrm>
          <a:off x="8699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8A755A40-5ED4-45A8-A931-588A089BE714}"/>
            </a:ext>
          </a:extLst>
        </xdr:cNvPr>
        <xdr:cNvSpPr/>
      </xdr:nvSpPr>
      <xdr:spPr>
        <a:xfrm>
          <a:off x="7810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6B0AF43C-585D-4484-9839-FF12C89454D6}"/>
            </a:ext>
          </a:extLst>
        </xdr:cNvPr>
        <xdr:cNvSpPr/>
      </xdr:nvSpPr>
      <xdr:spPr>
        <a:xfrm>
          <a:off x="6921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4C754D2F-C667-49A3-B258-202CB83FFEC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35BF895-789B-4D0A-9421-E72C4043BD5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041ABC2-73C6-45B3-AB0D-E5437098F1F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29E7F7E-D5BE-47BD-814F-12B8A4D74EA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F712591-6551-4D3B-B8EB-14C85A0E820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111125</xdr:rowOff>
    </xdr:from>
    <xdr:to>
      <xdr:col>55</xdr:col>
      <xdr:colOff>50800</xdr:colOff>
      <xdr:row>40</xdr:row>
      <xdr:rowOff>41275</xdr:rowOff>
    </xdr:to>
    <xdr:sp macro="" textlink="">
      <xdr:nvSpPr>
        <xdr:cNvPr id="125" name="楕円 124">
          <a:extLst>
            <a:ext uri="{FF2B5EF4-FFF2-40B4-BE49-F238E27FC236}">
              <a16:creationId xmlns:a16="http://schemas.microsoft.com/office/drawing/2014/main" id="{1DC8C37F-10DB-4291-9762-00C2487800F8}"/>
            </a:ext>
          </a:extLst>
        </xdr:cNvPr>
        <xdr:cNvSpPr/>
      </xdr:nvSpPr>
      <xdr:spPr>
        <a:xfrm>
          <a:off x="104267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89552</xdr:rowOff>
    </xdr:from>
    <xdr:ext cx="469744" cy="259045"/>
    <xdr:sp macro="" textlink="">
      <xdr:nvSpPr>
        <xdr:cNvPr id="126" name="【図書館】&#10;一人当たり面積該当値テキスト">
          <a:extLst>
            <a:ext uri="{FF2B5EF4-FFF2-40B4-BE49-F238E27FC236}">
              <a16:creationId xmlns:a16="http://schemas.microsoft.com/office/drawing/2014/main" id="{0707F19C-E19D-4555-B19B-55CDC2B2AF38}"/>
            </a:ext>
          </a:extLst>
        </xdr:cNvPr>
        <xdr:cNvSpPr txBox="1"/>
      </xdr:nvSpPr>
      <xdr:spPr>
        <a:xfrm>
          <a:off x="10515600" y="677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105410</xdr:rowOff>
    </xdr:from>
    <xdr:to>
      <xdr:col>50</xdr:col>
      <xdr:colOff>165100</xdr:colOff>
      <xdr:row>40</xdr:row>
      <xdr:rowOff>35560</xdr:rowOff>
    </xdr:to>
    <xdr:sp macro="" textlink="">
      <xdr:nvSpPr>
        <xdr:cNvPr id="127" name="楕円 126">
          <a:extLst>
            <a:ext uri="{FF2B5EF4-FFF2-40B4-BE49-F238E27FC236}">
              <a16:creationId xmlns:a16="http://schemas.microsoft.com/office/drawing/2014/main" id="{25C27F06-D0F8-409B-9863-E0F3ABF55EB7}"/>
            </a:ext>
          </a:extLst>
        </xdr:cNvPr>
        <xdr:cNvSpPr/>
      </xdr:nvSpPr>
      <xdr:spPr>
        <a:xfrm>
          <a:off x="9588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156210</xdr:rowOff>
    </xdr:from>
    <xdr:to>
      <xdr:col>55</xdr:col>
      <xdr:colOff>0</xdr:colOff>
      <xdr:row>39</xdr:row>
      <xdr:rowOff>161925</xdr:rowOff>
    </xdr:to>
    <xdr:cxnSp macro="">
      <xdr:nvCxnSpPr>
        <xdr:cNvPr id="128" name="直線コネクタ 127">
          <a:extLst>
            <a:ext uri="{FF2B5EF4-FFF2-40B4-BE49-F238E27FC236}">
              <a16:creationId xmlns:a16="http://schemas.microsoft.com/office/drawing/2014/main" id="{5632B489-AB62-4520-8405-88C61DC1163E}"/>
            </a:ext>
          </a:extLst>
        </xdr:cNvPr>
        <xdr:cNvCxnSpPr/>
      </xdr:nvCxnSpPr>
      <xdr:spPr>
        <a:xfrm>
          <a:off x="9639300" y="684276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105410</xdr:rowOff>
    </xdr:from>
    <xdr:to>
      <xdr:col>46</xdr:col>
      <xdr:colOff>38100</xdr:colOff>
      <xdr:row>40</xdr:row>
      <xdr:rowOff>35560</xdr:rowOff>
    </xdr:to>
    <xdr:sp macro="" textlink="">
      <xdr:nvSpPr>
        <xdr:cNvPr id="129" name="楕円 128">
          <a:extLst>
            <a:ext uri="{FF2B5EF4-FFF2-40B4-BE49-F238E27FC236}">
              <a16:creationId xmlns:a16="http://schemas.microsoft.com/office/drawing/2014/main" id="{AEC8E246-E8ED-42A1-BF9C-7BBF85FA3110}"/>
            </a:ext>
          </a:extLst>
        </xdr:cNvPr>
        <xdr:cNvSpPr/>
      </xdr:nvSpPr>
      <xdr:spPr>
        <a:xfrm>
          <a:off x="8699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156210</xdr:rowOff>
    </xdr:from>
    <xdr:to>
      <xdr:col>50</xdr:col>
      <xdr:colOff>114300</xdr:colOff>
      <xdr:row>39</xdr:row>
      <xdr:rowOff>156210</xdr:rowOff>
    </xdr:to>
    <xdr:cxnSp macro="">
      <xdr:nvCxnSpPr>
        <xdr:cNvPr id="130" name="直線コネクタ 129">
          <a:extLst>
            <a:ext uri="{FF2B5EF4-FFF2-40B4-BE49-F238E27FC236}">
              <a16:creationId xmlns:a16="http://schemas.microsoft.com/office/drawing/2014/main" id="{3525F9AF-70DF-40CA-A3AD-4635B11556AD}"/>
            </a:ext>
          </a:extLst>
        </xdr:cNvPr>
        <xdr:cNvCxnSpPr/>
      </xdr:nvCxnSpPr>
      <xdr:spPr>
        <a:xfrm>
          <a:off x="8750300" y="684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111125</xdr:rowOff>
    </xdr:from>
    <xdr:to>
      <xdr:col>41</xdr:col>
      <xdr:colOff>101600</xdr:colOff>
      <xdr:row>40</xdr:row>
      <xdr:rowOff>41275</xdr:rowOff>
    </xdr:to>
    <xdr:sp macro="" textlink="">
      <xdr:nvSpPr>
        <xdr:cNvPr id="131" name="楕円 130">
          <a:extLst>
            <a:ext uri="{FF2B5EF4-FFF2-40B4-BE49-F238E27FC236}">
              <a16:creationId xmlns:a16="http://schemas.microsoft.com/office/drawing/2014/main" id="{610EA98D-E9C3-4062-A55D-F4ACE81A9D15}"/>
            </a:ext>
          </a:extLst>
        </xdr:cNvPr>
        <xdr:cNvSpPr/>
      </xdr:nvSpPr>
      <xdr:spPr>
        <a:xfrm>
          <a:off x="7810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156210</xdr:rowOff>
    </xdr:from>
    <xdr:to>
      <xdr:col>45</xdr:col>
      <xdr:colOff>177800</xdr:colOff>
      <xdr:row>39</xdr:row>
      <xdr:rowOff>161925</xdr:rowOff>
    </xdr:to>
    <xdr:cxnSp macro="">
      <xdr:nvCxnSpPr>
        <xdr:cNvPr id="132" name="直線コネクタ 131">
          <a:extLst>
            <a:ext uri="{FF2B5EF4-FFF2-40B4-BE49-F238E27FC236}">
              <a16:creationId xmlns:a16="http://schemas.microsoft.com/office/drawing/2014/main" id="{345596DF-5C45-4B48-9A5D-32A0735D7A95}"/>
            </a:ext>
          </a:extLst>
        </xdr:cNvPr>
        <xdr:cNvCxnSpPr/>
      </xdr:nvCxnSpPr>
      <xdr:spPr>
        <a:xfrm flipV="1">
          <a:off x="7861300" y="68427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111125</xdr:rowOff>
    </xdr:from>
    <xdr:to>
      <xdr:col>36</xdr:col>
      <xdr:colOff>165100</xdr:colOff>
      <xdr:row>40</xdr:row>
      <xdr:rowOff>41275</xdr:rowOff>
    </xdr:to>
    <xdr:sp macro="" textlink="">
      <xdr:nvSpPr>
        <xdr:cNvPr id="133" name="楕円 132">
          <a:extLst>
            <a:ext uri="{FF2B5EF4-FFF2-40B4-BE49-F238E27FC236}">
              <a16:creationId xmlns:a16="http://schemas.microsoft.com/office/drawing/2014/main" id="{D9716290-8CE0-43E5-8FBA-43A46B74C735}"/>
            </a:ext>
          </a:extLst>
        </xdr:cNvPr>
        <xdr:cNvSpPr/>
      </xdr:nvSpPr>
      <xdr:spPr>
        <a:xfrm>
          <a:off x="6921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161925</xdr:rowOff>
    </xdr:from>
    <xdr:to>
      <xdr:col>41</xdr:col>
      <xdr:colOff>50800</xdr:colOff>
      <xdr:row>39</xdr:row>
      <xdr:rowOff>161925</xdr:rowOff>
    </xdr:to>
    <xdr:cxnSp macro="">
      <xdr:nvCxnSpPr>
        <xdr:cNvPr id="134" name="直線コネクタ 133">
          <a:extLst>
            <a:ext uri="{FF2B5EF4-FFF2-40B4-BE49-F238E27FC236}">
              <a16:creationId xmlns:a16="http://schemas.microsoft.com/office/drawing/2014/main" id="{629ED30A-089B-4365-8088-558C3B93CFA5}"/>
            </a:ext>
          </a:extLst>
        </xdr:cNvPr>
        <xdr:cNvCxnSpPr/>
      </xdr:nvCxnSpPr>
      <xdr:spPr>
        <a:xfrm>
          <a:off x="6972300" y="6848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C1F0C8D1-8607-42FA-8FB6-C5C1AAE07C08}"/>
            </a:ext>
          </a:extLst>
        </xdr:cNvPr>
        <xdr:cNvSpPr txBox="1"/>
      </xdr:nvSpPr>
      <xdr:spPr>
        <a:xfrm>
          <a:off x="9391727"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A6FA77B2-6FAE-412B-8374-AEE0FC23781D}"/>
            </a:ext>
          </a:extLst>
        </xdr:cNvPr>
        <xdr:cNvSpPr txBox="1"/>
      </xdr:nvSpPr>
      <xdr:spPr>
        <a:xfrm>
          <a:off x="8515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0228B0A8-C91C-4134-9856-D73E29910BA3}"/>
            </a:ext>
          </a:extLst>
        </xdr:cNvPr>
        <xdr:cNvSpPr txBox="1"/>
      </xdr:nvSpPr>
      <xdr:spPr>
        <a:xfrm>
          <a:off x="7626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30B12F27-0628-4E73-AB89-83E50ACAA852}"/>
            </a:ext>
          </a:extLst>
        </xdr:cNvPr>
        <xdr:cNvSpPr txBox="1"/>
      </xdr:nvSpPr>
      <xdr:spPr>
        <a:xfrm>
          <a:off x="6737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26687</xdr:rowOff>
    </xdr:from>
    <xdr:ext cx="469744" cy="259045"/>
    <xdr:sp macro="" textlink="">
      <xdr:nvSpPr>
        <xdr:cNvPr id="139" name="n_1mainValue【図書館】&#10;一人当たり面積">
          <a:extLst>
            <a:ext uri="{FF2B5EF4-FFF2-40B4-BE49-F238E27FC236}">
              <a16:creationId xmlns:a16="http://schemas.microsoft.com/office/drawing/2014/main" id="{C78EABC7-865D-439A-A405-D0A0C6270B73}"/>
            </a:ext>
          </a:extLst>
        </xdr:cNvPr>
        <xdr:cNvSpPr txBox="1"/>
      </xdr:nvSpPr>
      <xdr:spPr>
        <a:xfrm>
          <a:off x="9391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52087</xdr:rowOff>
    </xdr:from>
    <xdr:ext cx="469744" cy="259045"/>
    <xdr:sp macro="" textlink="">
      <xdr:nvSpPr>
        <xdr:cNvPr id="140" name="n_2mainValue【図書館】&#10;一人当たり面積">
          <a:extLst>
            <a:ext uri="{FF2B5EF4-FFF2-40B4-BE49-F238E27FC236}">
              <a16:creationId xmlns:a16="http://schemas.microsoft.com/office/drawing/2014/main" id="{0A97EE94-F47D-47E2-A080-3D64914D2367}"/>
            </a:ext>
          </a:extLst>
        </xdr:cNvPr>
        <xdr:cNvSpPr txBox="1"/>
      </xdr:nvSpPr>
      <xdr:spPr>
        <a:xfrm>
          <a:off x="8515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41" name="n_3mainValue【図書館】&#10;一人当たり面積">
          <a:extLst>
            <a:ext uri="{FF2B5EF4-FFF2-40B4-BE49-F238E27FC236}">
              <a16:creationId xmlns:a16="http://schemas.microsoft.com/office/drawing/2014/main" id="{AF56E002-FB01-400A-AB68-C2846063A8F7}"/>
            </a:ext>
          </a:extLst>
        </xdr:cNvPr>
        <xdr:cNvSpPr txBox="1"/>
      </xdr:nvSpPr>
      <xdr:spPr>
        <a:xfrm>
          <a:off x="76264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32402</xdr:rowOff>
    </xdr:from>
    <xdr:ext cx="469744" cy="259045"/>
    <xdr:sp macro="" textlink="">
      <xdr:nvSpPr>
        <xdr:cNvPr id="142" name="n_4mainValue【図書館】&#10;一人当たり面積">
          <a:extLst>
            <a:ext uri="{FF2B5EF4-FFF2-40B4-BE49-F238E27FC236}">
              <a16:creationId xmlns:a16="http://schemas.microsoft.com/office/drawing/2014/main" id="{D2A881EA-515E-4041-8A24-DA2D11449533}"/>
            </a:ext>
          </a:extLst>
        </xdr:cNvPr>
        <xdr:cNvSpPr txBox="1"/>
      </xdr:nvSpPr>
      <xdr:spPr>
        <a:xfrm>
          <a:off x="6737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D6A6C584-86F6-4F04-BDB9-B374116BCF7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DB2E1627-C819-4453-A5D2-C27A10E5FFC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D2E75C5-DD21-411F-8B77-1188E357543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D7C9153F-92E1-46B5-B770-8C1491270C4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95638A2B-5092-4BD8-BCBA-30E371FD7FA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2D729682-91B0-4717-B8A2-E8B9BD884A8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BC2417FF-A242-4445-832A-5C081CD2CF9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FAF01CB5-46F2-4E29-ADDE-DED2FCC5DC6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9CF6D0C3-72E9-4B6A-9C90-630EAD0D689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C9B54F6D-8A3D-4A7A-9E6E-474CB438FA2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EFD91CE-6A12-4470-81E7-10E22AAB2E8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60FE5379-C021-4F0E-87C5-3EB40485CF73}"/>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EBA3508D-76FB-441D-A5D8-6A9EC77E3CA0}"/>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37884BAD-D649-406D-981C-B0507797A089}"/>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C3ADE326-2B69-49EA-81D5-8021A23BDAC1}"/>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C66CFD0-DD3E-4D9E-BD8E-E3D314BBD1CE}"/>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EABBE58B-B938-43CC-BFDF-6EB526B9525D}"/>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B359F0A8-4845-40EA-B0B8-7F397625C64E}"/>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2C52F4CD-D87F-47C0-AC87-04ACFA566474}"/>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B989317A-DCB0-44CA-BD18-171D52B6B49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BE93EB37-9640-4F4A-A129-6B0637CA6CE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9D86812F-0A82-4A2B-BA98-0B95E6E3EB6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E84EA537-2EFA-478F-B43F-A2323F98F787}"/>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77B799C5-EF5D-4AED-87CE-8F694B60C62C}"/>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8D5AA30B-F640-45B6-9420-299E26D9588E}"/>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31015469-BB79-4B2B-83FF-9CDDA9A3B624}"/>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D876B2A8-1584-4648-B3BA-D320E05C26E9}"/>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F30BF138-2B21-4415-AC1B-97BD0540517E}"/>
            </a:ext>
          </a:extLst>
        </xdr:cNvPr>
        <xdr:cNvSpPr txBox="1"/>
      </xdr:nvSpPr>
      <xdr:spPr>
        <a:xfrm>
          <a:off x="4673600" y="10169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177C0DA6-56E9-42B2-BC00-B91D5B0FAC3D}"/>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45173926-3BE7-46F1-AC1C-0D7739919173}"/>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A9DC3EDD-E5FA-4368-B210-A9AE26BC372C}"/>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0035762E-1333-4495-A6D6-EDB2F9B785FB}"/>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D1BFCAA9-74B3-4BFE-BF24-34C4D287CE8C}"/>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E38E0C23-C674-4447-B73D-B7183E3EE21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95DB59EB-B3EF-4BE9-8966-7AA771679CB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F01258FC-AEC0-40EA-B70B-899558CDC10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36D7B450-659A-48B8-9DBC-AEDB14DBBFF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6FB678C-F118-4DDF-9CB3-14EA3783F9A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79502</xdr:rowOff>
    </xdr:from>
    <xdr:to>
      <xdr:col>24</xdr:col>
      <xdr:colOff>114300</xdr:colOff>
      <xdr:row>62</xdr:row>
      <xdr:rowOff>9652</xdr:rowOff>
    </xdr:to>
    <xdr:sp macro="" textlink="">
      <xdr:nvSpPr>
        <xdr:cNvPr id="181" name="楕円 180">
          <a:extLst>
            <a:ext uri="{FF2B5EF4-FFF2-40B4-BE49-F238E27FC236}">
              <a16:creationId xmlns:a16="http://schemas.microsoft.com/office/drawing/2014/main" id="{579E980E-ED41-4868-82ED-81036C757F2D}"/>
            </a:ext>
          </a:extLst>
        </xdr:cNvPr>
        <xdr:cNvSpPr/>
      </xdr:nvSpPr>
      <xdr:spPr>
        <a:xfrm>
          <a:off x="4584700" y="1053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57929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C229E775-8729-4C98-A61B-C1C531161FE1}"/>
            </a:ext>
          </a:extLst>
        </xdr:cNvPr>
        <xdr:cNvSpPr txBox="1"/>
      </xdr:nvSpPr>
      <xdr:spPr>
        <a:xfrm>
          <a:off x="4673600" y="1051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20066</xdr:rowOff>
    </xdr:from>
    <xdr:to>
      <xdr:col>20</xdr:col>
      <xdr:colOff>38100</xdr:colOff>
      <xdr:row>61</xdr:row>
      <xdr:rowOff>121666</xdr:rowOff>
    </xdr:to>
    <xdr:sp macro="" textlink="">
      <xdr:nvSpPr>
        <xdr:cNvPr id="183" name="楕円 182">
          <a:extLst>
            <a:ext uri="{FF2B5EF4-FFF2-40B4-BE49-F238E27FC236}">
              <a16:creationId xmlns:a16="http://schemas.microsoft.com/office/drawing/2014/main" id="{C6484502-0D0F-4676-9AF2-138FA4D34BA5}"/>
            </a:ext>
          </a:extLst>
        </xdr:cNvPr>
        <xdr:cNvSpPr/>
      </xdr:nvSpPr>
      <xdr:spPr>
        <a:xfrm>
          <a:off x="3746500" y="104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70866</xdr:rowOff>
    </xdr:from>
    <xdr:to>
      <xdr:col>24</xdr:col>
      <xdr:colOff>63500</xdr:colOff>
      <xdr:row>61</xdr:row>
      <xdr:rowOff>130302</xdr:rowOff>
    </xdr:to>
    <xdr:cxnSp macro="">
      <xdr:nvCxnSpPr>
        <xdr:cNvPr id="184" name="直線コネクタ 183">
          <a:extLst>
            <a:ext uri="{FF2B5EF4-FFF2-40B4-BE49-F238E27FC236}">
              <a16:creationId xmlns:a16="http://schemas.microsoft.com/office/drawing/2014/main" id="{B9FB15F0-EBA3-43F2-9C6C-0A963ABF15A7}"/>
            </a:ext>
          </a:extLst>
        </xdr:cNvPr>
        <xdr:cNvCxnSpPr/>
      </xdr:nvCxnSpPr>
      <xdr:spPr>
        <a:xfrm>
          <a:off x="3797300" y="1052931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145796</xdr:rowOff>
    </xdr:from>
    <xdr:to>
      <xdr:col>15</xdr:col>
      <xdr:colOff>101600</xdr:colOff>
      <xdr:row>61</xdr:row>
      <xdr:rowOff>75946</xdr:rowOff>
    </xdr:to>
    <xdr:sp macro="" textlink="">
      <xdr:nvSpPr>
        <xdr:cNvPr id="185" name="楕円 184">
          <a:extLst>
            <a:ext uri="{FF2B5EF4-FFF2-40B4-BE49-F238E27FC236}">
              <a16:creationId xmlns:a16="http://schemas.microsoft.com/office/drawing/2014/main" id="{5FFFB35C-0B34-48AA-A1C0-7F815074D7C1}"/>
            </a:ext>
          </a:extLst>
        </xdr:cNvPr>
        <xdr:cNvSpPr/>
      </xdr:nvSpPr>
      <xdr:spPr>
        <a:xfrm>
          <a:off x="2857500" y="1043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25146</xdr:rowOff>
    </xdr:from>
    <xdr:to>
      <xdr:col>19</xdr:col>
      <xdr:colOff>177800</xdr:colOff>
      <xdr:row>61</xdr:row>
      <xdr:rowOff>70866</xdr:rowOff>
    </xdr:to>
    <xdr:cxnSp macro="">
      <xdr:nvCxnSpPr>
        <xdr:cNvPr id="186" name="直線コネクタ 185">
          <a:extLst>
            <a:ext uri="{FF2B5EF4-FFF2-40B4-BE49-F238E27FC236}">
              <a16:creationId xmlns:a16="http://schemas.microsoft.com/office/drawing/2014/main" id="{5EE9A124-FC67-4278-B976-B122BA7BED8B}"/>
            </a:ext>
          </a:extLst>
        </xdr:cNvPr>
        <xdr:cNvCxnSpPr/>
      </xdr:nvCxnSpPr>
      <xdr:spPr>
        <a:xfrm>
          <a:off x="2908300" y="104835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86360</xdr:rowOff>
    </xdr:from>
    <xdr:to>
      <xdr:col>10</xdr:col>
      <xdr:colOff>165100</xdr:colOff>
      <xdr:row>61</xdr:row>
      <xdr:rowOff>16510</xdr:rowOff>
    </xdr:to>
    <xdr:sp macro="" textlink="">
      <xdr:nvSpPr>
        <xdr:cNvPr id="187" name="楕円 186">
          <a:extLst>
            <a:ext uri="{FF2B5EF4-FFF2-40B4-BE49-F238E27FC236}">
              <a16:creationId xmlns:a16="http://schemas.microsoft.com/office/drawing/2014/main" id="{D82B3371-BD40-4796-8013-13544987466E}"/>
            </a:ext>
          </a:extLst>
        </xdr:cNvPr>
        <xdr:cNvSpPr/>
      </xdr:nvSpPr>
      <xdr:spPr>
        <a:xfrm>
          <a:off x="1968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137160</xdr:rowOff>
    </xdr:from>
    <xdr:to>
      <xdr:col>15</xdr:col>
      <xdr:colOff>50800</xdr:colOff>
      <xdr:row>61</xdr:row>
      <xdr:rowOff>25146</xdr:rowOff>
    </xdr:to>
    <xdr:cxnSp macro="">
      <xdr:nvCxnSpPr>
        <xdr:cNvPr id="188" name="直線コネクタ 187">
          <a:extLst>
            <a:ext uri="{FF2B5EF4-FFF2-40B4-BE49-F238E27FC236}">
              <a16:creationId xmlns:a16="http://schemas.microsoft.com/office/drawing/2014/main" id="{DB4F3996-D1BD-4F63-96DD-A2934AF73E5E}"/>
            </a:ext>
          </a:extLst>
        </xdr:cNvPr>
        <xdr:cNvCxnSpPr/>
      </xdr:nvCxnSpPr>
      <xdr:spPr>
        <a:xfrm>
          <a:off x="2019300" y="1042416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26924</xdr:rowOff>
    </xdr:from>
    <xdr:to>
      <xdr:col>6</xdr:col>
      <xdr:colOff>38100</xdr:colOff>
      <xdr:row>60</xdr:row>
      <xdr:rowOff>128524</xdr:rowOff>
    </xdr:to>
    <xdr:sp macro="" textlink="">
      <xdr:nvSpPr>
        <xdr:cNvPr id="189" name="楕円 188">
          <a:extLst>
            <a:ext uri="{FF2B5EF4-FFF2-40B4-BE49-F238E27FC236}">
              <a16:creationId xmlns:a16="http://schemas.microsoft.com/office/drawing/2014/main" id="{BED4A9EA-13E5-4EAA-B7E4-7B5666B6DEA0}"/>
            </a:ext>
          </a:extLst>
        </xdr:cNvPr>
        <xdr:cNvSpPr/>
      </xdr:nvSpPr>
      <xdr:spPr>
        <a:xfrm>
          <a:off x="1079500" y="103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77724</xdr:rowOff>
    </xdr:from>
    <xdr:to>
      <xdr:col>10</xdr:col>
      <xdr:colOff>114300</xdr:colOff>
      <xdr:row>60</xdr:row>
      <xdr:rowOff>137160</xdr:rowOff>
    </xdr:to>
    <xdr:cxnSp macro="">
      <xdr:nvCxnSpPr>
        <xdr:cNvPr id="190" name="直線コネクタ 189">
          <a:extLst>
            <a:ext uri="{FF2B5EF4-FFF2-40B4-BE49-F238E27FC236}">
              <a16:creationId xmlns:a16="http://schemas.microsoft.com/office/drawing/2014/main" id="{BBD8D086-75F6-4BE0-B59D-BBB480434E00}"/>
            </a:ext>
          </a:extLst>
        </xdr:cNvPr>
        <xdr:cNvCxnSpPr/>
      </xdr:nvCxnSpPr>
      <xdr:spPr>
        <a:xfrm>
          <a:off x="1130300" y="1036472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41ACC4B1-9848-4095-B585-00D353CAA787}"/>
            </a:ext>
          </a:extLst>
        </xdr:cNvPr>
        <xdr:cNvSpPr txBox="1"/>
      </xdr:nvSpPr>
      <xdr:spPr>
        <a:xfrm>
          <a:off x="3582044" y="1005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C71010F5-1815-4C8E-B5CF-628D0ED04478}"/>
            </a:ext>
          </a:extLst>
        </xdr:cNvPr>
        <xdr:cNvSpPr txBox="1"/>
      </xdr:nvSpPr>
      <xdr:spPr>
        <a:xfrm>
          <a:off x="2705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1D57E135-6F9B-4A30-B766-4DA970C78363}"/>
            </a:ext>
          </a:extLst>
        </xdr:cNvPr>
        <xdr:cNvSpPr txBox="1"/>
      </xdr:nvSpPr>
      <xdr:spPr>
        <a:xfrm>
          <a:off x="18167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77F8E5AD-B9A4-4FEB-850F-CD5A91D650CD}"/>
            </a:ext>
          </a:extLst>
        </xdr:cNvPr>
        <xdr:cNvSpPr txBox="1"/>
      </xdr:nvSpPr>
      <xdr:spPr>
        <a:xfrm>
          <a:off x="927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112793</xdr:rowOff>
    </xdr:from>
    <xdr:ext cx="405111" cy="259045"/>
    <xdr:sp macro="" textlink="">
      <xdr:nvSpPr>
        <xdr:cNvPr id="195" name="n_1mainValue【体育館・プール】&#10;有形固定資産減価償却率">
          <a:extLst>
            <a:ext uri="{FF2B5EF4-FFF2-40B4-BE49-F238E27FC236}">
              <a16:creationId xmlns:a16="http://schemas.microsoft.com/office/drawing/2014/main" id="{EABB3973-229C-4E44-A265-8E93BD2630F2}"/>
            </a:ext>
          </a:extLst>
        </xdr:cNvPr>
        <xdr:cNvSpPr txBox="1"/>
      </xdr:nvSpPr>
      <xdr:spPr>
        <a:xfrm>
          <a:off x="3582044" y="10571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67073</xdr:rowOff>
    </xdr:from>
    <xdr:ext cx="405111" cy="259045"/>
    <xdr:sp macro="" textlink="">
      <xdr:nvSpPr>
        <xdr:cNvPr id="196" name="n_2mainValue【体育館・プール】&#10;有形固定資産減価償却率">
          <a:extLst>
            <a:ext uri="{FF2B5EF4-FFF2-40B4-BE49-F238E27FC236}">
              <a16:creationId xmlns:a16="http://schemas.microsoft.com/office/drawing/2014/main" id="{92632A15-5354-4695-BF26-87D718D4BBD3}"/>
            </a:ext>
          </a:extLst>
        </xdr:cNvPr>
        <xdr:cNvSpPr txBox="1"/>
      </xdr:nvSpPr>
      <xdr:spPr>
        <a:xfrm>
          <a:off x="2705744" y="1052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7637</xdr:rowOff>
    </xdr:from>
    <xdr:ext cx="405111" cy="259045"/>
    <xdr:sp macro="" textlink="">
      <xdr:nvSpPr>
        <xdr:cNvPr id="197" name="n_3mainValue【体育館・プール】&#10;有形固定資産減価償却率">
          <a:extLst>
            <a:ext uri="{FF2B5EF4-FFF2-40B4-BE49-F238E27FC236}">
              <a16:creationId xmlns:a16="http://schemas.microsoft.com/office/drawing/2014/main" id="{BCCE12C0-2335-4C1E-925A-D8EAB4329353}"/>
            </a:ext>
          </a:extLst>
        </xdr:cNvPr>
        <xdr:cNvSpPr txBox="1"/>
      </xdr:nvSpPr>
      <xdr:spPr>
        <a:xfrm>
          <a:off x="1816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119651</xdr:rowOff>
    </xdr:from>
    <xdr:ext cx="405111" cy="259045"/>
    <xdr:sp macro="" textlink="">
      <xdr:nvSpPr>
        <xdr:cNvPr id="198" name="n_4mainValue【体育館・プール】&#10;有形固定資産減価償却率">
          <a:extLst>
            <a:ext uri="{FF2B5EF4-FFF2-40B4-BE49-F238E27FC236}">
              <a16:creationId xmlns:a16="http://schemas.microsoft.com/office/drawing/2014/main" id="{CF4B1DA2-323C-45B0-8E46-51F587F18933}"/>
            </a:ext>
          </a:extLst>
        </xdr:cNvPr>
        <xdr:cNvSpPr txBox="1"/>
      </xdr:nvSpPr>
      <xdr:spPr>
        <a:xfrm>
          <a:off x="927744" y="1040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55AFA314-33D6-423B-AAE2-08C234909BE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76E1FD94-D0B6-4515-86AC-B7E70E3FEC4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AB1F6638-9A31-4E6A-9D7F-F3ECE74E10E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3A649A08-A15D-4FFD-928D-244EF9E4A60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CAF9C89B-8E9B-4802-AC68-BD3F5DF8AE3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2D14D914-A5E9-4A49-BB4B-9A3EF2BD53A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01FFD66-317F-4DB4-91DA-618901DE5E0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CDE48F5-DFCE-4542-9F56-213E02DFA26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E9C53EC0-5818-44C4-BC25-0EE48A8CE93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896C8460-6CE5-4F01-9A5E-222E2EC29F1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CFA8BCC5-BDFF-48BB-B6D2-039DB3D1CBAA}"/>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273C68F1-97B4-4F65-8DBD-4E9FDBB9D76C}"/>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9AFE83EF-C3C2-4E80-9E5D-84FE85DB5764}"/>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8C44E7D7-55A4-413F-A93D-786ABE8D5B1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86D22790-7B2F-4034-BD07-32C29AD14C04}"/>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9ABEA27C-E4BF-41DB-B029-8E2FAD7D9704}"/>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899AE38A-2731-4E57-9ECA-56B60C187971}"/>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0152DAE1-7B99-4050-80C2-55E727B919C8}"/>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F5EDA87C-9839-4DF0-AC11-D4E9EF979049}"/>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DE278697-792B-4DDA-96DB-0C00FB99BF1C}"/>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645218D7-0922-4A42-B490-6F68F3446039}"/>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E09BFFAE-0DAF-4592-984D-08EEAA4D6FAA}"/>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D93667C9-2EA3-4DC8-908F-B4EB28136F73}"/>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66384677-BA30-4D15-85BA-A12CE4516CF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A8B830FF-227E-4F84-BE66-71DB3D15646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137898DE-02B9-4857-8CBE-BDE9C0B8530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70D5EA57-FE10-4EA3-B87E-CBB3136F3D5B}"/>
            </a:ext>
          </a:extLst>
        </xdr:cNvPr>
        <xdr:cNvCxnSpPr/>
      </xdr:nvCxnSpPr>
      <xdr:spPr>
        <a:xfrm flipV="1">
          <a:off x="10476865" y="95576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EFD476EF-0882-4DA1-9CA9-5031E777A33B}"/>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EB4595C6-E3A2-4F2F-AA4D-FDC4760C94E7}"/>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11B3976B-B912-4FAF-B257-440FBBC94D63}"/>
            </a:ext>
          </a:extLst>
        </xdr:cNvPr>
        <xdr:cNvSpPr txBox="1"/>
      </xdr:nvSpPr>
      <xdr:spPr>
        <a:xfrm>
          <a:off x="1051560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2184B70B-0660-4F1B-8F6E-43F18C2E4FB4}"/>
            </a:ext>
          </a:extLst>
        </xdr:cNvPr>
        <xdr:cNvCxnSpPr/>
      </xdr:nvCxnSpPr>
      <xdr:spPr>
        <a:xfrm>
          <a:off x="10388600" y="955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2E82F177-0CA4-4343-A581-C238C62B73BE}"/>
            </a:ext>
          </a:extLst>
        </xdr:cNvPr>
        <xdr:cNvSpPr txBox="1"/>
      </xdr:nvSpPr>
      <xdr:spPr>
        <a:xfrm>
          <a:off x="10515600" y="10650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C48580AC-FB19-49C1-B659-5EB24DB01A2E}"/>
            </a:ext>
          </a:extLst>
        </xdr:cNvPr>
        <xdr:cNvSpPr/>
      </xdr:nvSpPr>
      <xdr:spPr>
        <a:xfrm>
          <a:off x="104267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4C2F5969-E001-4194-9BC4-51681FEB3B1F}"/>
            </a:ext>
          </a:extLst>
        </xdr:cNvPr>
        <xdr:cNvSpPr/>
      </xdr:nvSpPr>
      <xdr:spPr>
        <a:xfrm>
          <a:off x="9588500" y="1064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6A1E16BF-7F01-42E9-8A01-8B98F873C588}"/>
            </a:ext>
          </a:extLst>
        </xdr:cNvPr>
        <xdr:cNvSpPr/>
      </xdr:nvSpPr>
      <xdr:spPr>
        <a:xfrm>
          <a:off x="8699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A2E93DEC-D7CF-4C20-9103-45C0C64DC4AE}"/>
            </a:ext>
          </a:extLst>
        </xdr:cNvPr>
        <xdr:cNvSpPr/>
      </xdr:nvSpPr>
      <xdr:spPr>
        <a:xfrm>
          <a:off x="7810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8E8C6B3C-8D3F-47D2-9707-6F09A615300E}"/>
            </a:ext>
          </a:extLst>
        </xdr:cNvPr>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D8775F13-B40F-4BD8-B992-D70AFAE7CE9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B889157-8B1B-4277-A49D-E91D7B8D42E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B05D0DB-3B38-4469-8A1B-5254907CEB8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D3533AF-D01E-4306-AD8B-6E878DF8880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F33B9EB-8F0F-4E9D-8D31-999378BC90C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120650</xdr:rowOff>
    </xdr:from>
    <xdr:to>
      <xdr:col>55</xdr:col>
      <xdr:colOff>50800</xdr:colOff>
      <xdr:row>60</xdr:row>
      <xdr:rowOff>50800</xdr:rowOff>
    </xdr:to>
    <xdr:sp macro="" textlink="">
      <xdr:nvSpPr>
        <xdr:cNvPr id="241" name="楕円 240">
          <a:extLst>
            <a:ext uri="{FF2B5EF4-FFF2-40B4-BE49-F238E27FC236}">
              <a16:creationId xmlns:a16="http://schemas.microsoft.com/office/drawing/2014/main" id="{A90577AD-3537-480F-A037-5B67F6572822}"/>
            </a:ext>
          </a:extLst>
        </xdr:cNvPr>
        <xdr:cNvSpPr/>
      </xdr:nvSpPr>
      <xdr:spPr>
        <a:xfrm>
          <a:off x="10426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143527</xdr:rowOff>
    </xdr:from>
    <xdr:ext cx="469744" cy="259045"/>
    <xdr:sp macro="" textlink="">
      <xdr:nvSpPr>
        <xdr:cNvPr id="242" name="【体育館・プール】&#10;一人当たり面積該当値テキスト">
          <a:extLst>
            <a:ext uri="{FF2B5EF4-FFF2-40B4-BE49-F238E27FC236}">
              <a16:creationId xmlns:a16="http://schemas.microsoft.com/office/drawing/2014/main" id="{CAC1FBE8-2EDB-42B4-8423-8AB84FF4476F}"/>
            </a:ext>
          </a:extLst>
        </xdr:cNvPr>
        <xdr:cNvSpPr txBox="1"/>
      </xdr:nvSpPr>
      <xdr:spPr>
        <a:xfrm>
          <a:off x="10515600"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98878</xdr:rowOff>
    </xdr:from>
    <xdr:to>
      <xdr:col>50</xdr:col>
      <xdr:colOff>165100</xdr:colOff>
      <xdr:row>60</xdr:row>
      <xdr:rowOff>29028</xdr:rowOff>
    </xdr:to>
    <xdr:sp macro="" textlink="">
      <xdr:nvSpPr>
        <xdr:cNvPr id="243" name="楕円 242">
          <a:extLst>
            <a:ext uri="{FF2B5EF4-FFF2-40B4-BE49-F238E27FC236}">
              <a16:creationId xmlns:a16="http://schemas.microsoft.com/office/drawing/2014/main" id="{4FEE6D54-C7A0-423E-82F0-55C7EF13ADB0}"/>
            </a:ext>
          </a:extLst>
        </xdr:cNvPr>
        <xdr:cNvSpPr/>
      </xdr:nvSpPr>
      <xdr:spPr>
        <a:xfrm>
          <a:off x="9588500" y="102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149678</xdr:rowOff>
    </xdr:from>
    <xdr:to>
      <xdr:col>55</xdr:col>
      <xdr:colOff>0</xdr:colOff>
      <xdr:row>60</xdr:row>
      <xdr:rowOff>0</xdr:rowOff>
    </xdr:to>
    <xdr:cxnSp macro="">
      <xdr:nvCxnSpPr>
        <xdr:cNvPr id="244" name="直線コネクタ 243">
          <a:extLst>
            <a:ext uri="{FF2B5EF4-FFF2-40B4-BE49-F238E27FC236}">
              <a16:creationId xmlns:a16="http://schemas.microsoft.com/office/drawing/2014/main" id="{F6800E30-299A-4117-A37A-116C4724BB9C}"/>
            </a:ext>
          </a:extLst>
        </xdr:cNvPr>
        <xdr:cNvCxnSpPr/>
      </xdr:nvCxnSpPr>
      <xdr:spPr>
        <a:xfrm>
          <a:off x="9639300" y="102652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87993</xdr:rowOff>
    </xdr:from>
    <xdr:to>
      <xdr:col>46</xdr:col>
      <xdr:colOff>38100</xdr:colOff>
      <xdr:row>60</xdr:row>
      <xdr:rowOff>18143</xdr:rowOff>
    </xdr:to>
    <xdr:sp macro="" textlink="">
      <xdr:nvSpPr>
        <xdr:cNvPr id="245" name="楕円 244">
          <a:extLst>
            <a:ext uri="{FF2B5EF4-FFF2-40B4-BE49-F238E27FC236}">
              <a16:creationId xmlns:a16="http://schemas.microsoft.com/office/drawing/2014/main" id="{62D75249-B560-4686-B379-4D628B35D5F6}"/>
            </a:ext>
          </a:extLst>
        </xdr:cNvPr>
        <xdr:cNvSpPr/>
      </xdr:nvSpPr>
      <xdr:spPr>
        <a:xfrm>
          <a:off x="8699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138793</xdr:rowOff>
    </xdr:from>
    <xdr:to>
      <xdr:col>50</xdr:col>
      <xdr:colOff>114300</xdr:colOff>
      <xdr:row>59</xdr:row>
      <xdr:rowOff>149678</xdr:rowOff>
    </xdr:to>
    <xdr:cxnSp macro="">
      <xdr:nvCxnSpPr>
        <xdr:cNvPr id="246" name="直線コネクタ 245">
          <a:extLst>
            <a:ext uri="{FF2B5EF4-FFF2-40B4-BE49-F238E27FC236}">
              <a16:creationId xmlns:a16="http://schemas.microsoft.com/office/drawing/2014/main" id="{480A686D-F149-434A-9B8E-D236A7A6F955}"/>
            </a:ext>
          </a:extLst>
        </xdr:cNvPr>
        <xdr:cNvCxnSpPr/>
      </xdr:nvCxnSpPr>
      <xdr:spPr>
        <a:xfrm>
          <a:off x="8750300" y="102543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66222</xdr:rowOff>
    </xdr:from>
    <xdr:to>
      <xdr:col>41</xdr:col>
      <xdr:colOff>101600</xdr:colOff>
      <xdr:row>59</xdr:row>
      <xdr:rowOff>167822</xdr:rowOff>
    </xdr:to>
    <xdr:sp macro="" textlink="">
      <xdr:nvSpPr>
        <xdr:cNvPr id="247" name="楕円 246">
          <a:extLst>
            <a:ext uri="{FF2B5EF4-FFF2-40B4-BE49-F238E27FC236}">
              <a16:creationId xmlns:a16="http://schemas.microsoft.com/office/drawing/2014/main" id="{408FFA6C-B89F-4C00-B865-129B41ACDD80}"/>
            </a:ext>
          </a:extLst>
        </xdr:cNvPr>
        <xdr:cNvSpPr/>
      </xdr:nvSpPr>
      <xdr:spPr>
        <a:xfrm>
          <a:off x="7810500" y="1018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117022</xdr:rowOff>
    </xdr:from>
    <xdr:to>
      <xdr:col>45</xdr:col>
      <xdr:colOff>177800</xdr:colOff>
      <xdr:row>59</xdr:row>
      <xdr:rowOff>138793</xdr:rowOff>
    </xdr:to>
    <xdr:cxnSp macro="">
      <xdr:nvCxnSpPr>
        <xdr:cNvPr id="248" name="直線コネクタ 247">
          <a:extLst>
            <a:ext uri="{FF2B5EF4-FFF2-40B4-BE49-F238E27FC236}">
              <a16:creationId xmlns:a16="http://schemas.microsoft.com/office/drawing/2014/main" id="{4783DA23-FF2D-46A5-8366-95AE26AC3B37}"/>
            </a:ext>
          </a:extLst>
        </xdr:cNvPr>
        <xdr:cNvCxnSpPr/>
      </xdr:nvCxnSpPr>
      <xdr:spPr>
        <a:xfrm>
          <a:off x="7861300" y="102325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55335</xdr:rowOff>
    </xdr:from>
    <xdr:to>
      <xdr:col>36</xdr:col>
      <xdr:colOff>165100</xdr:colOff>
      <xdr:row>59</xdr:row>
      <xdr:rowOff>156935</xdr:rowOff>
    </xdr:to>
    <xdr:sp macro="" textlink="">
      <xdr:nvSpPr>
        <xdr:cNvPr id="249" name="楕円 248">
          <a:extLst>
            <a:ext uri="{FF2B5EF4-FFF2-40B4-BE49-F238E27FC236}">
              <a16:creationId xmlns:a16="http://schemas.microsoft.com/office/drawing/2014/main" id="{806557B2-C8E0-4684-9E85-0C15D02936D3}"/>
            </a:ext>
          </a:extLst>
        </xdr:cNvPr>
        <xdr:cNvSpPr/>
      </xdr:nvSpPr>
      <xdr:spPr>
        <a:xfrm>
          <a:off x="6921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106135</xdr:rowOff>
    </xdr:from>
    <xdr:to>
      <xdr:col>41</xdr:col>
      <xdr:colOff>50800</xdr:colOff>
      <xdr:row>59</xdr:row>
      <xdr:rowOff>117022</xdr:rowOff>
    </xdr:to>
    <xdr:cxnSp macro="">
      <xdr:nvCxnSpPr>
        <xdr:cNvPr id="250" name="直線コネクタ 249">
          <a:extLst>
            <a:ext uri="{FF2B5EF4-FFF2-40B4-BE49-F238E27FC236}">
              <a16:creationId xmlns:a16="http://schemas.microsoft.com/office/drawing/2014/main" id="{22BA1294-45BD-4C2B-8D22-9DDBD9D4FEF8}"/>
            </a:ext>
          </a:extLst>
        </xdr:cNvPr>
        <xdr:cNvCxnSpPr/>
      </xdr:nvCxnSpPr>
      <xdr:spPr>
        <a:xfrm>
          <a:off x="6972300" y="102216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51CE219A-4600-4D56-9C7B-0ECFC7DBEB39}"/>
            </a:ext>
          </a:extLst>
        </xdr:cNvPr>
        <xdr:cNvSpPr txBox="1"/>
      </xdr:nvSpPr>
      <xdr:spPr>
        <a:xfrm>
          <a:off x="9391727" y="1074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9FD7A1E3-AB6F-41C8-BFB0-DA9F3F9D45F9}"/>
            </a:ext>
          </a:extLst>
        </xdr:cNvPr>
        <xdr:cNvSpPr txBox="1"/>
      </xdr:nvSpPr>
      <xdr:spPr>
        <a:xfrm>
          <a:off x="8515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E4C5C8D6-3DE8-4210-ACC5-FF7879525509}"/>
            </a:ext>
          </a:extLst>
        </xdr:cNvPr>
        <xdr:cNvSpPr txBox="1"/>
      </xdr:nvSpPr>
      <xdr:spPr>
        <a:xfrm>
          <a:off x="7626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5803ECE4-23A9-4E7D-BD35-90EF17CAD347}"/>
            </a:ext>
          </a:extLst>
        </xdr:cNvPr>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45555</xdr:rowOff>
    </xdr:from>
    <xdr:ext cx="469744" cy="259045"/>
    <xdr:sp macro="" textlink="">
      <xdr:nvSpPr>
        <xdr:cNvPr id="255" name="n_1mainValue【体育館・プール】&#10;一人当たり面積">
          <a:extLst>
            <a:ext uri="{FF2B5EF4-FFF2-40B4-BE49-F238E27FC236}">
              <a16:creationId xmlns:a16="http://schemas.microsoft.com/office/drawing/2014/main" id="{AABF7051-0E3C-48FD-A8D1-A35A18172D4A}"/>
            </a:ext>
          </a:extLst>
        </xdr:cNvPr>
        <xdr:cNvSpPr txBox="1"/>
      </xdr:nvSpPr>
      <xdr:spPr>
        <a:xfrm>
          <a:off x="939172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34670</xdr:rowOff>
    </xdr:from>
    <xdr:ext cx="469744" cy="259045"/>
    <xdr:sp macro="" textlink="">
      <xdr:nvSpPr>
        <xdr:cNvPr id="256" name="n_2mainValue【体育館・プール】&#10;一人当たり面積">
          <a:extLst>
            <a:ext uri="{FF2B5EF4-FFF2-40B4-BE49-F238E27FC236}">
              <a16:creationId xmlns:a16="http://schemas.microsoft.com/office/drawing/2014/main" id="{882789C0-7DE7-4458-B20C-0480E3DD7233}"/>
            </a:ext>
          </a:extLst>
        </xdr:cNvPr>
        <xdr:cNvSpPr txBox="1"/>
      </xdr:nvSpPr>
      <xdr:spPr>
        <a:xfrm>
          <a:off x="85154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12899</xdr:rowOff>
    </xdr:from>
    <xdr:ext cx="469744" cy="259045"/>
    <xdr:sp macro="" textlink="">
      <xdr:nvSpPr>
        <xdr:cNvPr id="257" name="n_3mainValue【体育館・プール】&#10;一人当たり面積">
          <a:extLst>
            <a:ext uri="{FF2B5EF4-FFF2-40B4-BE49-F238E27FC236}">
              <a16:creationId xmlns:a16="http://schemas.microsoft.com/office/drawing/2014/main" id="{43063D03-A71F-4DCA-8C1F-DBF98D5D1DA9}"/>
            </a:ext>
          </a:extLst>
        </xdr:cNvPr>
        <xdr:cNvSpPr txBox="1"/>
      </xdr:nvSpPr>
      <xdr:spPr>
        <a:xfrm>
          <a:off x="7626427" y="995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2012</xdr:rowOff>
    </xdr:from>
    <xdr:ext cx="469744" cy="259045"/>
    <xdr:sp macro="" textlink="">
      <xdr:nvSpPr>
        <xdr:cNvPr id="258" name="n_4mainValue【体育館・プール】&#10;一人当たり面積">
          <a:extLst>
            <a:ext uri="{FF2B5EF4-FFF2-40B4-BE49-F238E27FC236}">
              <a16:creationId xmlns:a16="http://schemas.microsoft.com/office/drawing/2014/main" id="{413D5D56-C6ED-45AB-9E00-03A577D0E18D}"/>
            </a:ext>
          </a:extLst>
        </xdr:cNvPr>
        <xdr:cNvSpPr txBox="1"/>
      </xdr:nvSpPr>
      <xdr:spPr>
        <a:xfrm>
          <a:off x="6737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E394450C-D2C7-4F1D-BC41-FB416F13F1F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BB519EF-8FF7-431D-88F4-D4CC6CE7438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411DE176-53E4-49FE-BA57-F7BE5FDD1B9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C376EA0-AF65-49E5-B867-040509A4539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13C5659-7B2C-4295-9E68-80DAA65B114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E0C30207-ED0B-4E8B-A542-9FEE1E7A357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7A792FE0-1C2E-4431-9398-D6D0E58F450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8BCD8407-AABD-4683-AD8F-BF3BEEA89B3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9FDE1C39-D30D-4FBB-B56C-952721ABAB0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F33DB91F-BB19-42D1-89D4-BD3E78A1F32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679CF3AA-2B20-4E9F-A739-600DD2771D52}"/>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B1B19490-F116-45E8-94B5-422FAEC803C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69F804D2-FE0C-429C-97E0-361AD88D3008}"/>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BC974961-CE4D-40D1-ACC9-723BA11C94E1}"/>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2D072C3E-AB2E-4763-9BB8-531094C8F28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F6AAEDAC-DD8B-4B57-8DEC-DDC3A45A9B75}"/>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3A7B3DDB-5030-4EB2-9306-4C23D36CD80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D805FA44-DDF2-427D-B3AC-E29F09501FA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AB297C93-2CCA-4DFD-9F98-98A9019FA374}"/>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F522B6A0-20F4-4CE2-ABA2-6B6BAA03C4D9}"/>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AEF3E2F0-AE21-4C78-BCFC-217808376A91}"/>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A825CB43-328E-414B-B68C-E84E45E7F3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BDD78ADD-25FF-462C-B544-25C9E431302A}"/>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FB50362C-AAF0-44F9-AA46-CBA379B6AE6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9BF51B01-B048-4ED4-B39A-22D2E0E044E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CBEA1088-36CF-4973-98AE-B34231B24F1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58010F58-6482-428B-8D2C-D3BB2B81BA2E}"/>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3D65ECDB-6239-4235-9C6D-E27BABB04DE6}"/>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5BBBADFB-1950-452C-ABA4-0078BF3243D2}"/>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8ADF97FC-7B9A-4C93-8189-6E77AA5FE3DD}"/>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E6B39EBE-F630-44BC-BABA-1CB6B93FAFB9}"/>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2CB6115E-4CF7-4C96-9E50-C7193379CD43}"/>
            </a:ext>
          </a:extLst>
        </xdr:cNvPr>
        <xdr:cNvSpPr txBox="1"/>
      </xdr:nvSpPr>
      <xdr:spPr>
        <a:xfrm>
          <a:off x="4673600" y="13848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08127D73-3092-4D47-BD37-C0B8AAC387C4}"/>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219C476F-A92F-498F-A849-2C3A0F745DAE}"/>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32B5A19E-90E3-4E5A-A067-8D926DCCDA6E}"/>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1717D4B1-5211-483E-B67B-F351925D95CF}"/>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03FC9E2C-6EB5-41B1-9F01-F9B66B791E48}"/>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82804B56-0E0F-4911-A7AC-C82E0629ABA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402C180-0F00-4784-A7AF-8F93CF051A6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8C36B81-DD24-4A36-90CB-141791D11EB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F2409C3-47C1-4A82-A3EC-FC890292579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38F3F62-B8FC-45B7-94FA-8DB800F336D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301" name="楕円 300">
          <a:extLst>
            <a:ext uri="{FF2B5EF4-FFF2-40B4-BE49-F238E27FC236}">
              <a16:creationId xmlns:a16="http://schemas.microsoft.com/office/drawing/2014/main" id="{31BBAE6F-0495-4E67-AFB9-8802347BD0B9}"/>
            </a:ext>
          </a:extLst>
        </xdr:cNvPr>
        <xdr:cNvSpPr/>
      </xdr:nvSpPr>
      <xdr:spPr>
        <a:xfrm>
          <a:off x="45847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86558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AED86963-4CAD-4757-B6C5-E2570AC48CB3}"/>
            </a:ext>
          </a:extLst>
        </xdr:cNvPr>
        <xdr:cNvSpPr txBox="1"/>
      </xdr:nvSpPr>
      <xdr:spPr>
        <a:xfrm>
          <a:off x="4673600" y="1414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31387</xdr:rowOff>
    </xdr:from>
    <xdr:to>
      <xdr:col>20</xdr:col>
      <xdr:colOff>38100</xdr:colOff>
      <xdr:row>83</xdr:row>
      <xdr:rowOff>132987</xdr:rowOff>
    </xdr:to>
    <xdr:sp macro="" textlink="">
      <xdr:nvSpPr>
        <xdr:cNvPr id="303" name="楕円 302">
          <a:extLst>
            <a:ext uri="{FF2B5EF4-FFF2-40B4-BE49-F238E27FC236}">
              <a16:creationId xmlns:a16="http://schemas.microsoft.com/office/drawing/2014/main" id="{899DD509-8C4E-444C-962F-1C7FCB322B8E}"/>
            </a:ext>
          </a:extLst>
        </xdr:cNvPr>
        <xdr:cNvSpPr/>
      </xdr:nvSpPr>
      <xdr:spPr>
        <a:xfrm>
          <a:off x="3746500" y="1426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158931</xdr:rowOff>
    </xdr:from>
    <xdr:to>
      <xdr:col>24</xdr:col>
      <xdr:colOff>63500</xdr:colOff>
      <xdr:row>83</xdr:row>
      <xdr:rowOff>82187</xdr:rowOff>
    </xdr:to>
    <xdr:cxnSp macro="">
      <xdr:nvCxnSpPr>
        <xdr:cNvPr id="304" name="直線コネクタ 303">
          <a:extLst>
            <a:ext uri="{FF2B5EF4-FFF2-40B4-BE49-F238E27FC236}">
              <a16:creationId xmlns:a16="http://schemas.microsoft.com/office/drawing/2014/main" id="{56E772A0-B6F5-4FE4-BAF1-A5396E4AEEA2}"/>
            </a:ext>
          </a:extLst>
        </xdr:cNvPr>
        <xdr:cNvCxnSpPr/>
      </xdr:nvCxnSpPr>
      <xdr:spPr>
        <a:xfrm flipV="1">
          <a:off x="3797300" y="14217831"/>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130992</xdr:rowOff>
    </xdr:from>
    <xdr:to>
      <xdr:col>15</xdr:col>
      <xdr:colOff>101600</xdr:colOff>
      <xdr:row>83</xdr:row>
      <xdr:rowOff>61142</xdr:rowOff>
    </xdr:to>
    <xdr:sp macro="" textlink="">
      <xdr:nvSpPr>
        <xdr:cNvPr id="305" name="楕円 304">
          <a:extLst>
            <a:ext uri="{FF2B5EF4-FFF2-40B4-BE49-F238E27FC236}">
              <a16:creationId xmlns:a16="http://schemas.microsoft.com/office/drawing/2014/main" id="{145E643C-B08E-4B1F-97AD-D3EF8F0DC0FC}"/>
            </a:ext>
          </a:extLst>
        </xdr:cNvPr>
        <xdr:cNvSpPr/>
      </xdr:nvSpPr>
      <xdr:spPr>
        <a:xfrm>
          <a:off x="28575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10342</xdr:rowOff>
    </xdr:from>
    <xdr:to>
      <xdr:col>19</xdr:col>
      <xdr:colOff>177800</xdr:colOff>
      <xdr:row>83</xdr:row>
      <xdr:rowOff>82187</xdr:rowOff>
    </xdr:to>
    <xdr:cxnSp macro="">
      <xdr:nvCxnSpPr>
        <xdr:cNvPr id="306" name="直線コネクタ 305">
          <a:extLst>
            <a:ext uri="{FF2B5EF4-FFF2-40B4-BE49-F238E27FC236}">
              <a16:creationId xmlns:a16="http://schemas.microsoft.com/office/drawing/2014/main" id="{83919CE3-AB5C-42C5-AFD6-3A931C41A3C6}"/>
            </a:ext>
          </a:extLst>
        </xdr:cNvPr>
        <xdr:cNvCxnSpPr/>
      </xdr:nvCxnSpPr>
      <xdr:spPr>
        <a:xfrm>
          <a:off x="2908300" y="14240692"/>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52614</xdr:rowOff>
    </xdr:from>
    <xdr:to>
      <xdr:col>10</xdr:col>
      <xdr:colOff>165100</xdr:colOff>
      <xdr:row>82</xdr:row>
      <xdr:rowOff>154214</xdr:rowOff>
    </xdr:to>
    <xdr:sp macro="" textlink="">
      <xdr:nvSpPr>
        <xdr:cNvPr id="307" name="楕円 306">
          <a:extLst>
            <a:ext uri="{FF2B5EF4-FFF2-40B4-BE49-F238E27FC236}">
              <a16:creationId xmlns:a16="http://schemas.microsoft.com/office/drawing/2014/main" id="{BF7DC116-19D1-4C6D-A2F0-145E42FEFD34}"/>
            </a:ext>
          </a:extLst>
        </xdr:cNvPr>
        <xdr:cNvSpPr/>
      </xdr:nvSpPr>
      <xdr:spPr>
        <a:xfrm>
          <a:off x="19685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103414</xdr:rowOff>
    </xdr:from>
    <xdr:to>
      <xdr:col>15</xdr:col>
      <xdr:colOff>50800</xdr:colOff>
      <xdr:row>83</xdr:row>
      <xdr:rowOff>10342</xdr:rowOff>
    </xdr:to>
    <xdr:cxnSp macro="">
      <xdr:nvCxnSpPr>
        <xdr:cNvPr id="308" name="直線コネクタ 307">
          <a:extLst>
            <a:ext uri="{FF2B5EF4-FFF2-40B4-BE49-F238E27FC236}">
              <a16:creationId xmlns:a16="http://schemas.microsoft.com/office/drawing/2014/main" id="{73C7D70A-F0A4-4D4D-8FE9-FDE58B6B4FB0}"/>
            </a:ext>
          </a:extLst>
        </xdr:cNvPr>
        <xdr:cNvCxnSpPr/>
      </xdr:nvCxnSpPr>
      <xdr:spPr>
        <a:xfrm>
          <a:off x="2019300" y="14162314"/>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145687</xdr:rowOff>
    </xdr:from>
    <xdr:to>
      <xdr:col>6</xdr:col>
      <xdr:colOff>38100</xdr:colOff>
      <xdr:row>82</xdr:row>
      <xdr:rowOff>75837</xdr:rowOff>
    </xdr:to>
    <xdr:sp macro="" textlink="">
      <xdr:nvSpPr>
        <xdr:cNvPr id="309" name="楕円 308">
          <a:extLst>
            <a:ext uri="{FF2B5EF4-FFF2-40B4-BE49-F238E27FC236}">
              <a16:creationId xmlns:a16="http://schemas.microsoft.com/office/drawing/2014/main" id="{818522C7-7A45-4CD7-A46F-D5C2CCC8A655}"/>
            </a:ext>
          </a:extLst>
        </xdr:cNvPr>
        <xdr:cNvSpPr/>
      </xdr:nvSpPr>
      <xdr:spPr>
        <a:xfrm>
          <a:off x="1079500" y="1403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25037</xdr:rowOff>
    </xdr:from>
    <xdr:to>
      <xdr:col>10</xdr:col>
      <xdr:colOff>114300</xdr:colOff>
      <xdr:row>82</xdr:row>
      <xdr:rowOff>103414</xdr:rowOff>
    </xdr:to>
    <xdr:cxnSp macro="">
      <xdr:nvCxnSpPr>
        <xdr:cNvPr id="310" name="直線コネクタ 309">
          <a:extLst>
            <a:ext uri="{FF2B5EF4-FFF2-40B4-BE49-F238E27FC236}">
              <a16:creationId xmlns:a16="http://schemas.microsoft.com/office/drawing/2014/main" id="{0DF07216-56DA-4F3B-8A17-91443260B66B}"/>
            </a:ext>
          </a:extLst>
        </xdr:cNvPr>
        <xdr:cNvCxnSpPr/>
      </xdr:nvCxnSpPr>
      <xdr:spPr>
        <a:xfrm>
          <a:off x="1130300" y="1408393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CC558E92-543C-4CC2-B3EB-24D7EAE168B5}"/>
            </a:ext>
          </a:extLst>
        </xdr:cNvPr>
        <xdr:cNvSpPr txBox="1"/>
      </xdr:nvSpPr>
      <xdr:spPr>
        <a:xfrm>
          <a:off x="3582044" y="13762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77F2BC3A-9417-4888-8970-7DDE0CE16C3E}"/>
            </a:ext>
          </a:extLst>
        </xdr:cNvPr>
        <xdr:cNvSpPr txBox="1"/>
      </xdr:nvSpPr>
      <xdr:spPr>
        <a:xfrm>
          <a:off x="2705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DB7C74F2-272B-454B-87B3-AD9D34699317}"/>
            </a:ext>
          </a:extLst>
        </xdr:cNvPr>
        <xdr:cNvSpPr txBox="1"/>
      </xdr:nvSpPr>
      <xdr:spPr>
        <a:xfrm>
          <a:off x="18167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961EAC4D-9EF3-45C6-93A0-79FF541025ED}"/>
            </a:ext>
          </a:extLst>
        </xdr:cNvPr>
        <xdr:cNvSpPr txBox="1"/>
      </xdr:nvSpPr>
      <xdr:spPr>
        <a:xfrm>
          <a:off x="927744" y="136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124114</xdr:rowOff>
    </xdr:from>
    <xdr:ext cx="405111" cy="259045"/>
    <xdr:sp macro="" textlink="">
      <xdr:nvSpPr>
        <xdr:cNvPr id="315" name="n_1mainValue【福祉施設】&#10;有形固定資産減価償却率">
          <a:extLst>
            <a:ext uri="{FF2B5EF4-FFF2-40B4-BE49-F238E27FC236}">
              <a16:creationId xmlns:a16="http://schemas.microsoft.com/office/drawing/2014/main" id="{0A5BDA6C-178D-4134-9629-C67D5BDEB948}"/>
            </a:ext>
          </a:extLst>
        </xdr:cNvPr>
        <xdr:cNvSpPr txBox="1"/>
      </xdr:nvSpPr>
      <xdr:spPr>
        <a:xfrm>
          <a:off x="3582044" y="1435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52269</xdr:rowOff>
    </xdr:from>
    <xdr:ext cx="405111" cy="259045"/>
    <xdr:sp macro="" textlink="">
      <xdr:nvSpPr>
        <xdr:cNvPr id="316" name="n_2mainValue【福祉施設】&#10;有形固定資産減価償却率">
          <a:extLst>
            <a:ext uri="{FF2B5EF4-FFF2-40B4-BE49-F238E27FC236}">
              <a16:creationId xmlns:a16="http://schemas.microsoft.com/office/drawing/2014/main" id="{9B87FF4D-6872-4FCA-9799-ADCC0FECFE4F}"/>
            </a:ext>
          </a:extLst>
        </xdr:cNvPr>
        <xdr:cNvSpPr txBox="1"/>
      </xdr:nvSpPr>
      <xdr:spPr>
        <a:xfrm>
          <a:off x="2705744" y="1428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145341</xdr:rowOff>
    </xdr:from>
    <xdr:ext cx="405111" cy="259045"/>
    <xdr:sp macro="" textlink="">
      <xdr:nvSpPr>
        <xdr:cNvPr id="317" name="n_3mainValue【福祉施設】&#10;有形固定資産減価償却率">
          <a:extLst>
            <a:ext uri="{FF2B5EF4-FFF2-40B4-BE49-F238E27FC236}">
              <a16:creationId xmlns:a16="http://schemas.microsoft.com/office/drawing/2014/main" id="{CAEF4D3C-D92F-4D5A-AC52-BBF700E10DB5}"/>
            </a:ext>
          </a:extLst>
        </xdr:cNvPr>
        <xdr:cNvSpPr txBox="1"/>
      </xdr:nvSpPr>
      <xdr:spPr>
        <a:xfrm>
          <a:off x="1816744" y="1420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66964</xdr:rowOff>
    </xdr:from>
    <xdr:ext cx="405111" cy="259045"/>
    <xdr:sp macro="" textlink="">
      <xdr:nvSpPr>
        <xdr:cNvPr id="318" name="n_4mainValue【福祉施設】&#10;有形固定資産減価償却率">
          <a:extLst>
            <a:ext uri="{FF2B5EF4-FFF2-40B4-BE49-F238E27FC236}">
              <a16:creationId xmlns:a16="http://schemas.microsoft.com/office/drawing/2014/main" id="{DA9CB136-613A-429F-98BA-FCFBE48D782F}"/>
            </a:ext>
          </a:extLst>
        </xdr:cNvPr>
        <xdr:cNvSpPr txBox="1"/>
      </xdr:nvSpPr>
      <xdr:spPr>
        <a:xfrm>
          <a:off x="927744" y="1412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FAAD5EC-82A4-49B1-9227-B672910B096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44AF812E-294D-49CB-AC6B-9A12BF6791A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3E6B4E5-12A9-4AB9-ACF2-28C1670FEC3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B3837E7C-AA76-44A0-9D2A-DEF1A77DF3B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91BE9FCC-EA59-43FF-96A0-98CFD67D618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F96D85AF-FE0C-49A5-B585-951E02A3058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1A29851D-7AF3-4FF6-819B-910F29BADF7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AAD7D5AE-10F8-4C70-B61C-3338B91B6D4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B69B99E5-D549-4B32-8D4A-B9231DD3107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C7533256-FA90-4A7D-A017-135AE95D129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E6AF4368-7416-4FE2-A65D-1FE9C52E582E}"/>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BF89F851-C3D4-46DC-8BD2-C0AE33BB1C4A}"/>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760E3A87-0220-4D96-893C-8AD81A9DE3E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F4CDEB6C-1D12-4157-8907-B90AE0D1E4D9}"/>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E0D68A71-40B6-4D4B-889B-1A0AD15F2B87}"/>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82DB6F66-FD87-450E-B2A8-338D2D00A902}"/>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E68C805E-881D-4401-AF8A-CEB45A2E9AEC}"/>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E7FB55EE-D96B-484B-B61C-7FC9C97406F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CB7838A3-1188-442A-AA6D-5FDB0DE2BB2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12E077C2-D67A-42A2-AF12-2D135E54350E}"/>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1CDB7765-DC47-4FA5-925D-12D0D7D53D2A}"/>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84E8C024-C36B-48DF-9383-F6073C59ED9B}"/>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130D86F0-A56B-4743-99E1-6389BDC599D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FA622ABE-8BDA-458E-8B69-0D330368051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6A58938B-8822-4316-A696-1A7E7AF8047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9CF94EF5-735E-4157-9450-16B4A6243403}"/>
            </a:ext>
          </a:extLst>
        </xdr:cNvPr>
        <xdr:cNvCxnSpPr/>
      </xdr:nvCxnSpPr>
      <xdr:spPr>
        <a:xfrm flipV="1">
          <a:off x="10476865" y="13427529"/>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32591862-B305-4754-9359-1CC899C3E479}"/>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6EE9CD40-25C8-4D00-A9D0-EBE4A0CA02EE}"/>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9170F93F-9388-4184-B4E8-F29421AE7CEF}"/>
            </a:ext>
          </a:extLst>
        </xdr:cNvPr>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4CFF973B-FC2C-49C9-B924-35B591C2F038}"/>
            </a:ext>
          </a:extLst>
        </xdr:cNvPr>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13114D20-BE2D-4B66-B6BF-2E29C5784E1C}"/>
            </a:ext>
          </a:extLst>
        </xdr:cNvPr>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5E031E09-2DA8-4ABF-BE30-A6991404565C}"/>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93F45950-BC0A-4AAD-9E19-99503D623332}"/>
            </a:ext>
          </a:extLst>
        </xdr:cNvPr>
        <xdr:cNvSpPr/>
      </xdr:nvSpPr>
      <xdr:spPr>
        <a:xfrm>
          <a:off x="95885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27374F7D-624B-4215-956D-78217DD67F8E}"/>
            </a:ext>
          </a:extLst>
        </xdr:cNvPr>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9E2E340D-85DB-4554-B217-F90A884AA990}"/>
            </a:ext>
          </a:extLst>
        </xdr:cNvPr>
        <xdr:cNvSpPr/>
      </xdr:nvSpPr>
      <xdr:spPr>
        <a:xfrm>
          <a:off x="7810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1AE36B23-EE0D-4F4F-9ADF-725FE4E2A3F9}"/>
            </a:ext>
          </a:extLst>
        </xdr:cNvPr>
        <xdr:cNvSpPr/>
      </xdr:nvSpPr>
      <xdr:spPr>
        <a:xfrm>
          <a:off x="6921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52D21B8-B35C-48D8-AA5E-8F8C97E4191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8C74318-B598-4F1D-BB7F-31052F6A7D8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813BEF1-61E7-42F9-8B87-2B4FCC33350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456E4FD-0C8C-4F49-AE13-BB973AF55D5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ED15D69-FD64-430C-B9EA-D8F45A48345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111398</xdr:rowOff>
    </xdr:from>
    <xdr:to>
      <xdr:col>55</xdr:col>
      <xdr:colOff>50800</xdr:colOff>
      <xdr:row>85</xdr:row>
      <xdr:rowOff>41548</xdr:rowOff>
    </xdr:to>
    <xdr:sp macro="" textlink="">
      <xdr:nvSpPr>
        <xdr:cNvPr id="360" name="楕円 359">
          <a:extLst>
            <a:ext uri="{FF2B5EF4-FFF2-40B4-BE49-F238E27FC236}">
              <a16:creationId xmlns:a16="http://schemas.microsoft.com/office/drawing/2014/main" id="{A8B3097A-A8BA-4862-9261-E6D338152494}"/>
            </a:ext>
          </a:extLst>
        </xdr:cNvPr>
        <xdr:cNvSpPr/>
      </xdr:nvSpPr>
      <xdr:spPr>
        <a:xfrm>
          <a:off x="10426700" y="1451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134275</xdr:rowOff>
    </xdr:from>
    <xdr:ext cx="469744" cy="259045"/>
    <xdr:sp macro="" textlink="">
      <xdr:nvSpPr>
        <xdr:cNvPr id="361" name="【福祉施設】&#10;一人当たり面積該当値テキスト">
          <a:extLst>
            <a:ext uri="{FF2B5EF4-FFF2-40B4-BE49-F238E27FC236}">
              <a16:creationId xmlns:a16="http://schemas.microsoft.com/office/drawing/2014/main" id="{25999B54-B04A-428F-9D65-A9A88E2B83EB}"/>
            </a:ext>
          </a:extLst>
        </xdr:cNvPr>
        <xdr:cNvSpPr txBox="1"/>
      </xdr:nvSpPr>
      <xdr:spPr>
        <a:xfrm>
          <a:off x="10515600" y="1436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108131</xdr:rowOff>
    </xdr:from>
    <xdr:to>
      <xdr:col>50</xdr:col>
      <xdr:colOff>165100</xdr:colOff>
      <xdr:row>85</xdr:row>
      <xdr:rowOff>38281</xdr:rowOff>
    </xdr:to>
    <xdr:sp macro="" textlink="">
      <xdr:nvSpPr>
        <xdr:cNvPr id="362" name="楕円 361">
          <a:extLst>
            <a:ext uri="{FF2B5EF4-FFF2-40B4-BE49-F238E27FC236}">
              <a16:creationId xmlns:a16="http://schemas.microsoft.com/office/drawing/2014/main" id="{797380C4-148B-4630-BDD4-5CEFC5AC7AD2}"/>
            </a:ext>
          </a:extLst>
        </xdr:cNvPr>
        <xdr:cNvSpPr/>
      </xdr:nvSpPr>
      <xdr:spPr>
        <a:xfrm>
          <a:off x="9588500" y="1450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158931</xdr:rowOff>
    </xdr:from>
    <xdr:to>
      <xdr:col>55</xdr:col>
      <xdr:colOff>0</xdr:colOff>
      <xdr:row>84</xdr:row>
      <xdr:rowOff>162198</xdr:rowOff>
    </xdr:to>
    <xdr:cxnSp macro="">
      <xdr:nvCxnSpPr>
        <xdr:cNvPr id="363" name="直線コネクタ 362">
          <a:extLst>
            <a:ext uri="{FF2B5EF4-FFF2-40B4-BE49-F238E27FC236}">
              <a16:creationId xmlns:a16="http://schemas.microsoft.com/office/drawing/2014/main" id="{36C78BC9-1A39-49A8-AEF9-5A48D37EB324}"/>
            </a:ext>
          </a:extLst>
        </xdr:cNvPr>
        <xdr:cNvCxnSpPr/>
      </xdr:nvCxnSpPr>
      <xdr:spPr>
        <a:xfrm>
          <a:off x="9639300" y="14560731"/>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98334</xdr:rowOff>
    </xdr:from>
    <xdr:to>
      <xdr:col>46</xdr:col>
      <xdr:colOff>38100</xdr:colOff>
      <xdr:row>85</xdr:row>
      <xdr:rowOff>28484</xdr:rowOff>
    </xdr:to>
    <xdr:sp macro="" textlink="">
      <xdr:nvSpPr>
        <xdr:cNvPr id="364" name="楕円 363">
          <a:extLst>
            <a:ext uri="{FF2B5EF4-FFF2-40B4-BE49-F238E27FC236}">
              <a16:creationId xmlns:a16="http://schemas.microsoft.com/office/drawing/2014/main" id="{92B58F36-4BA0-46C9-BF5D-AFDA2E7B9778}"/>
            </a:ext>
          </a:extLst>
        </xdr:cNvPr>
        <xdr:cNvSpPr/>
      </xdr:nvSpPr>
      <xdr:spPr>
        <a:xfrm>
          <a:off x="8699500" y="1450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149134</xdr:rowOff>
    </xdr:from>
    <xdr:to>
      <xdr:col>50</xdr:col>
      <xdr:colOff>114300</xdr:colOff>
      <xdr:row>84</xdr:row>
      <xdr:rowOff>158931</xdr:rowOff>
    </xdr:to>
    <xdr:cxnSp macro="">
      <xdr:nvCxnSpPr>
        <xdr:cNvPr id="365" name="直線コネクタ 364">
          <a:extLst>
            <a:ext uri="{FF2B5EF4-FFF2-40B4-BE49-F238E27FC236}">
              <a16:creationId xmlns:a16="http://schemas.microsoft.com/office/drawing/2014/main" id="{1BDB118C-3D81-4E7B-B3BC-4D201A684BB4}"/>
            </a:ext>
          </a:extLst>
        </xdr:cNvPr>
        <xdr:cNvCxnSpPr/>
      </xdr:nvCxnSpPr>
      <xdr:spPr>
        <a:xfrm>
          <a:off x="8750300" y="145509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98334</xdr:rowOff>
    </xdr:from>
    <xdr:to>
      <xdr:col>41</xdr:col>
      <xdr:colOff>101600</xdr:colOff>
      <xdr:row>85</xdr:row>
      <xdr:rowOff>28484</xdr:rowOff>
    </xdr:to>
    <xdr:sp macro="" textlink="">
      <xdr:nvSpPr>
        <xdr:cNvPr id="366" name="楕円 365">
          <a:extLst>
            <a:ext uri="{FF2B5EF4-FFF2-40B4-BE49-F238E27FC236}">
              <a16:creationId xmlns:a16="http://schemas.microsoft.com/office/drawing/2014/main" id="{53BC0E65-ECE8-49ED-8076-3AD6674E1764}"/>
            </a:ext>
          </a:extLst>
        </xdr:cNvPr>
        <xdr:cNvSpPr/>
      </xdr:nvSpPr>
      <xdr:spPr>
        <a:xfrm>
          <a:off x="7810500" y="1450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149134</xdr:rowOff>
    </xdr:from>
    <xdr:to>
      <xdr:col>45</xdr:col>
      <xdr:colOff>177800</xdr:colOff>
      <xdr:row>84</xdr:row>
      <xdr:rowOff>149134</xdr:rowOff>
    </xdr:to>
    <xdr:cxnSp macro="">
      <xdr:nvCxnSpPr>
        <xdr:cNvPr id="367" name="直線コネクタ 366">
          <a:extLst>
            <a:ext uri="{FF2B5EF4-FFF2-40B4-BE49-F238E27FC236}">
              <a16:creationId xmlns:a16="http://schemas.microsoft.com/office/drawing/2014/main" id="{1CC0140A-E8BB-4705-80F7-159A482F34AF}"/>
            </a:ext>
          </a:extLst>
        </xdr:cNvPr>
        <xdr:cNvCxnSpPr/>
      </xdr:nvCxnSpPr>
      <xdr:spPr>
        <a:xfrm>
          <a:off x="7861300" y="145509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95069</xdr:rowOff>
    </xdr:from>
    <xdr:to>
      <xdr:col>36</xdr:col>
      <xdr:colOff>165100</xdr:colOff>
      <xdr:row>85</xdr:row>
      <xdr:rowOff>25219</xdr:rowOff>
    </xdr:to>
    <xdr:sp macro="" textlink="">
      <xdr:nvSpPr>
        <xdr:cNvPr id="368" name="楕円 367">
          <a:extLst>
            <a:ext uri="{FF2B5EF4-FFF2-40B4-BE49-F238E27FC236}">
              <a16:creationId xmlns:a16="http://schemas.microsoft.com/office/drawing/2014/main" id="{9BEC0018-7C49-49A0-8500-C938E3DE8A90}"/>
            </a:ext>
          </a:extLst>
        </xdr:cNvPr>
        <xdr:cNvSpPr/>
      </xdr:nvSpPr>
      <xdr:spPr>
        <a:xfrm>
          <a:off x="6921500" y="1449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145869</xdr:rowOff>
    </xdr:from>
    <xdr:to>
      <xdr:col>41</xdr:col>
      <xdr:colOff>50800</xdr:colOff>
      <xdr:row>84</xdr:row>
      <xdr:rowOff>149134</xdr:rowOff>
    </xdr:to>
    <xdr:cxnSp macro="">
      <xdr:nvCxnSpPr>
        <xdr:cNvPr id="369" name="直線コネクタ 368">
          <a:extLst>
            <a:ext uri="{FF2B5EF4-FFF2-40B4-BE49-F238E27FC236}">
              <a16:creationId xmlns:a16="http://schemas.microsoft.com/office/drawing/2014/main" id="{B5DC686F-1A46-4D53-B3E6-930EE17BFD97}"/>
            </a:ext>
          </a:extLst>
        </xdr:cNvPr>
        <xdr:cNvCxnSpPr/>
      </xdr:nvCxnSpPr>
      <xdr:spPr>
        <a:xfrm>
          <a:off x="6972300" y="145476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E2DF310A-1C1B-4790-86CD-06AC909067E2}"/>
            </a:ext>
          </a:extLst>
        </xdr:cNvPr>
        <xdr:cNvSpPr txBox="1"/>
      </xdr:nvSpPr>
      <xdr:spPr>
        <a:xfrm>
          <a:off x="93917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6F8CDC50-316B-4816-B839-5E9B887FC9EC}"/>
            </a:ext>
          </a:extLst>
        </xdr:cNvPr>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E65D1BDB-896D-4DC9-91A6-40B84B99A699}"/>
            </a:ext>
          </a:extLst>
        </xdr:cNvPr>
        <xdr:cNvSpPr txBox="1"/>
      </xdr:nvSpPr>
      <xdr:spPr>
        <a:xfrm>
          <a:off x="7626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C6782B30-BD01-47A0-BC1A-77043CAB8F7B}"/>
            </a:ext>
          </a:extLst>
        </xdr:cNvPr>
        <xdr:cNvSpPr txBox="1"/>
      </xdr:nvSpPr>
      <xdr:spPr>
        <a:xfrm>
          <a:off x="6737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54808</xdr:rowOff>
    </xdr:from>
    <xdr:ext cx="469744" cy="259045"/>
    <xdr:sp macro="" textlink="">
      <xdr:nvSpPr>
        <xdr:cNvPr id="374" name="n_1mainValue【福祉施設】&#10;一人当たり面積">
          <a:extLst>
            <a:ext uri="{FF2B5EF4-FFF2-40B4-BE49-F238E27FC236}">
              <a16:creationId xmlns:a16="http://schemas.microsoft.com/office/drawing/2014/main" id="{6AD56A8E-1564-4A21-A94E-058C082B9C83}"/>
            </a:ext>
          </a:extLst>
        </xdr:cNvPr>
        <xdr:cNvSpPr txBox="1"/>
      </xdr:nvSpPr>
      <xdr:spPr>
        <a:xfrm>
          <a:off x="9391727" y="1428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45011</xdr:rowOff>
    </xdr:from>
    <xdr:ext cx="469744" cy="259045"/>
    <xdr:sp macro="" textlink="">
      <xdr:nvSpPr>
        <xdr:cNvPr id="375" name="n_2mainValue【福祉施設】&#10;一人当たり面積">
          <a:extLst>
            <a:ext uri="{FF2B5EF4-FFF2-40B4-BE49-F238E27FC236}">
              <a16:creationId xmlns:a16="http://schemas.microsoft.com/office/drawing/2014/main" id="{FB998DC2-7DD1-425D-BA7E-5520197D2F1B}"/>
            </a:ext>
          </a:extLst>
        </xdr:cNvPr>
        <xdr:cNvSpPr txBox="1"/>
      </xdr:nvSpPr>
      <xdr:spPr>
        <a:xfrm>
          <a:off x="8515427" y="1427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45011</xdr:rowOff>
    </xdr:from>
    <xdr:ext cx="469744" cy="259045"/>
    <xdr:sp macro="" textlink="">
      <xdr:nvSpPr>
        <xdr:cNvPr id="376" name="n_3mainValue【福祉施設】&#10;一人当たり面積">
          <a:extLst>
            <a:ext uri="{FF2B5EF4-FFF2-40B4-BE49-F238E27FC236}">
              <a16:creationId xmlns:a16="http://schemas.microsoft.com/office/drawing/2014/main" id="{794F3FA1-FE15-43E7-85C2-6A455C062AA3}"/>
            </a:ext>
          </a:extLst>
        </xdr:cNvPr>
        <xdr:cNvSpPr txBox="1"/>
      </xdr:nvSpPr>
      <xdr:spPr>
        <a:xfrm>
          <a:off x="7626427" y="1427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41746</xdr:rowOff>
    </xdr:from>
    <xdr:ext cx="469744" cy="259045"/>
    <xdr:sp macro="" textlink="">
      <xdr:nvSpPr>
        <xdr:cNvPr id="377" name="n_4mainValue【福祉施設】&#10;一人当たり面積">
          <a:extLst>
            <a:ext uri="{FF2B5EF4-FFF2-40B4-BE49-F238E27FC236}">
              <a16:creationId xmlns:a16="http://schemas.microsoft.com/office/drawing/2014/main" id="{7AB2525B-2475-4408-8BDB-A48B2700FBEA}"/>
            </a:ext>
          </a:extLst>
        </xdr:cNvPr>
        <xdr:cNvSpPr txBox="1"/>
      </xdr:nvSpPr>
      <xdr:spPr>
        <a:xfrm>
          <a:off x="6737427" y="1427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2B2CB055-5081-49E8-ACD4-D9AC95A46B8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BAEE80C5-E1EB-4957-AF10-AE7EDCD2720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A994166C-5039-4681-AF38-17EC4D361C2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E257E5CA-193E-4B4E-AA8C-C140EB8FCCD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F1EE62F-2D1D-4984-936B-F81A91B35CC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7D9BED2D-2512-4A7F-9459-B9C183EE1B2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9EE6EFDB-DF88-4C75-844A-9058E484BAD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6C4E5B53-AACF-4411-BCE1-FF9874C841F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F07DF101-C95A-466F-8078-D1975ABA028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BBB1E3FB-0343-4F51-A817-71BA422E2BC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B464FB74-FFEC-4DD4-96E9-F71C1EA67E1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A07312A1-BD66-4B01-BEDC-9D5063702358}"/>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B464A265-1151-4E7A-963C-D227DFB0AD4C}"/>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CB872BB2-6779-4162-92B5-810D2666E5D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A4038CE5-977A-40CC-83FF-84F1405CC271}"/>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A322A835-2CC4-4ECB-AAA7-D9FB87822C3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0190ED08-8B73-4FCB-96E4-77D73B35CE1C}"/>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64F72272-CA70-4654-A28F-87FD2B6579D7}"/>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FE734484-7DF3-41E6-9FAB-7ECEAF5505C4}"/>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AAACDA4B-637A-479C-BE04-24E9CEA1D8E3}"/>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3B11766F-A683-48A2-B616-D847E854EB1D}"/>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A279AB1A-C9E7-4B57-B849-6EFC66A5A4A5}"/>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C33CB5B8-B39C-4C10-AFB0-A66A3A8353E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7A448118-E7A6-4F1A-9720-2ABF4C3116D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C1DDC13D-B7A5-44A9-AC33-738090940098}"/>
            </a:ext>
          </a:extLst>
        </xdr:cNvPr>
        <xdr:cNvCxnSpPr/>
      </xdr:nvCxnSpPr>
      <xdr:spPr>
        <a:xfrm flipV="1">
          <a:off x="4634865" y="170802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8353F05-85F4-4B50-9293-D785C508FBC6}"/>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64CEA4B1-27FF-4C7D-96B8-FCBD0CDA19B5}"/>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7C6F4681-05D4-49CA-B8D1-7ED7342F9C97}"/>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B4843509-C529-425E-B750-86EB1F71B999}"/>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25E130BF-B2BF-4CC1-86D9-901880BE3824}"/>
            </a:ext>
          </a:extLst>
        </xdr:cNvPr>
        <xdr:cNvSpPr txBox="1"/>
      </xdr:nvSpPr>
      <xdr:spPr>
        <a:xfrm>
          <a:off x="4673600" y="1761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286918A8-8D4D-43DD-A66D-4A459E261599}"/>
            </a:ext>
          </a:extLst>
        </xdr:cNvPr>
        <xdr:cNvSpPr/>
      </xdr:nvSpPr>
      <xdr:spPr>
        <a:xfrm>
          <a:off x="45847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C590893E-CD70-4AD2-A7A0-72C157601864}"/>
            </a:ext>
          </a:extLst>
        </xdr:cNvPr>
        <xdr:cNvSpPr/>
      </xdr:nvSpPr>
      <xdr:spPr>
        <a:xfrm>
          <a:off x="3746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DE8155B6-6F36-4914-83A0-E93BE6967F89}"/>
            </a:ext>
          </a:extLst>
        </xdr:cNvPr>
        <xdr:cNvSpPr/>
      </xdr:nvSpPr>
      <xdr:spPr>
        <a:xfrm>
          <a:off x="2857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ECC3D3FE-3C6F-4481-9682-BF23854EE28E}"/>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CED92C22-28BF-43D3-93E4-21B975FDE86D}"/>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C1627F01-10EE-4EA0-B317-005B9DECDF7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1B745A29-E472-4262-9D7F-417211243B6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AFDB8F63-9C87-4DC4-8C7B-A7DD5F2691E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E7B4482-AF00-4D8E-A342-73101DE853F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A9483ED-9765-43D8-9167-2DB6E5A9829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116839</xdr:rowOff>
    </xdr:from>
    <xdr:to>
      <xdr:col>24</xdr:col>
      <xdr:colOff>114300</xdr:colOff>
      <xdr:row>104</xdr:row>
      <xdr:rowOff>46989</xdr:rowOff>
    </xdr:to>
    <xdr:sp macro="" textlink="">
      <xdr:nvSpPr>
        <xdr:cNvPr id="418" name="楕円 417">
          <a:extLst>
            <a:ext uri="{FF2B5EF4-FFF2-40B4-BE49-F238E27FC236}">
              <a16:creationId xmlns:a16="http://schemas.microsoft.com/office/drawing/2014/main" id="{D6769185-B9B2-4562-8F7B-D8F967FF9648}"/>
            </a:ext>
          </a:extLst>
        </xdr:cNvPr>
        <xdr:cNvSpPr/>
      </xdr:nvSpPr>
      <xdr:spPr>
        <a:xfrm>
          <a:off x="45847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95266</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BC57952E-7F27-4F84-8810-FC75CFB65A47}"/>
            </a:ext>
          </a:extLst>
        </xdr:cNvPr>
        <xdr:cNvSpPr txBox="1"/>
      </xdr:nvSpPr>
      <xdr:spPr>
        <a:xfrm>
          <a:off x="4673600" y="1775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65405</xdr:rowOff>
    </xdr:from>
    <xdr:to>
      <xdr:col>20</xdr:col>
      <xdr:colOff>38100</xdr:colOff>
      <xdr:row>103</xdr:row>
      <xdr:rowOff>167005</xdr:rowOff>
    </xdr:to>
    <xdr:sp macro="" textlink="">
      <xdr:nvSpPr>
        <xdr:cNvPr id="420" name="楕円 419">
          <a:extLst>
            <a:ext uri="{FF2B5EF4-FFF2-40B4-BE49-F238E27FC236}">
              <a16:creationId xmlns:a16="http://schemas.microsoft.com/office/drawing/2014/main" id="{174C8AAE-6A74-4A1D-B47A-E85D3623178E}"/>
            </a:ext>
          </a:extLst>
        </xdr:cNvPr>
        <xdr:cNvSpPr/>
      </xdr:nvSpPr>
      <xdr:spPr>
        <a:xfrm>
          <a:off x="3746500" y="1772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116205</xdr:rowOff>
    </xdr:from>
    <xdr:to>
      <xdr:col>24</xdr:col>
      <xdr:colOff>63500</xdr:colOff>
      <xdr:row>103</xdr:row>
      <xdr:rowOff>167639</xdr:rowOff>
    </xdr:to>
    <xdr:cxnSp macro="">
      <xdr:nvCxnSpPr>
        <xdr:cNvPr id="421" name="直線コネクタ 420">
          <a:extLst>
            <a:ext uri="{FF2B5EF4-FFF2-40B4-BE49-F238E27FC236}">
              <a16:creationId xmlns:a16="http://schemas.microsoft.com/office/drawing/2014/main" id="{D3FCD95D-8428-455F-883B-F7C8CBF63DB3}"/>
            </a:ext>
          </a:extLst>
        </xdr:cNvPr>
        <xdr:cNvCxnSpPr/>
      </xdr:nvCxnSpPr>
      <xdr:spPr>
        <a:xfrm>
          <a:off x="3797300" y="17775555"/>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38736</xdr:rowOff>
    </xdr:from>
    <xdr:to>
      <xdr:col>15</xdr:col>
      <xdr:colOff>101600</xdr:colOff>
      <xdr:row>103</xdr:row>
      <xdr:rowOff>140336</xdr:rowOff>
    </xdr:to>
    <xdr:sp macro="" textlink="">
      <xdr:nvSpPr>
        <xdr:cNvPr id="422" name="楕円 421">
          <a:extLst>
            <a:ext uri="{FF2B5EF4-FFF2-40B4-BE49-F238E27FC236}">
              <a16:creationId xmlns:a16="http://schemas.microsoft.com/office/drawing/2014/main" id="{566AE3C0-CDDD-44AB-8724-72D307194BA3}"/>
            </a:ext>
          </a:extLst>
        </xdr:cNvPr>
        <xdr:cNvSpPr/>
      </xdr:nvSpPr>
      <xdr:spPr>
        <a:xfrm>
          <a:off x="2857500" y="1769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89536</xdr:rowOff>
    </xdr:from>
    <xdr:to>
      <xdr:col>19</xdr:col>
      <xdr:colOff>177800</xdr:colOff>
      <xdr:row>103</xdr:row>
      <xdr:rowOff>116205</xdr:rowOff>
    </xdr:to>
    <xdr:cxnSp macro="">
      <xdr:nvCxnSpPr>
        <xdr:cNvPr id="423" name="直線コネクタ 422">
          <a:extLst>
            <a:ext uri="{FF2B5EF4-FFF2-40B4-BE49-F238E27FC236}">
              <a16:creationId xmlns:a16="http://schemas.microsoft.com/office/drawing/2014/main" id="{1CFC8811-02CF-4361-8063-70C8465CDC18}"/>
            </a:ext>
          </a:extLst>
        </xdr:cNvPr>
        <xdr:cNvCxnSpPr/>
      </xdr:nvCxnSpPr>
      <xdr:spPr>
        <a:xfrm>
          <a:off x="2908300" y="17748886"/>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158750</xdr:rowOff>
    </xdr:from>
    <xdr:to>
      <xdr:col>10</xdr:col>
      <xdr:colOff>165100</xdr:colOff>
      <xdr:row>103</xdr:row>
      <xdr:rowOff>88900</xdr:rowOff>
    </xdr:to>
    <xdr:sp macro="" textlink="">
      <xdr:nvSpPr>
        <xdr:cNvPr id="424" name="楕円 423">
          <a:extLst>
            <a:ext uri="{FF2B5EF4-FFF2-40B4-BE49-F238E27FC236}">
              <a16:creationId xmlns:a16="http://schemas.microsoft.com/office/drawing/2014/main" id="{CCA52335-DD62-4C98-8EE3-3B3CC548300D}"/>
            </a:ext>
          </a:extLst>
        </xdr:cNvPr>
        <xdr:cNvSpPr/>
      </xdr:nvSpPr>
      <xdr:spPr>
        <a:xfrm>
          <a:off x="196850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38100</xdr:rowOff>
    </xdr:from>
    <xdr:to>
      <xdr:col>15</xdr:col>
      <xdr:colOff>50800</xdr:colOff>
      <xdr:row>103</xdr:row>
      <xdr:rowOff>89536</xdr:rowOff>
    </xdr:to>
    <xdr:cxnSp macro="">
      <xdr:nvCxnSpPr>
        <xdr:cNvPr id="425" name="直線コネクタ 424">
          <a:extLst>
            <a:ext uri="{FF2B5EF4-FFF2-40B4-BE49-F238E27FC236}">
              <a16:creationId xmlns:a16="http://schemas.microsoft.com/office/drawing/2014/main" id="{DE787D93-B623-4DD8-AA56-24540F40E95F}"/>
            </a:ext>
          </a:extLst>
        </xdr:cNvPr>
        <xdr:cNvCxnSpPr/>
      </xdr:nvCxnSpPr>
      <xdr:spPr>
        <a:xfrm>
          <a:off x="2019300" y="17697450"/>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107314</xdr:rowOff>
    </xdr:from>
    <xdr:to>
      <xdr:col>6</xdr:col>
      <xdr:colOff>38100</xdr:colOff>
      <xdr:row>103</xdr:row>
      <xdr:rowOff>37464</xdr:rowOff>
    </xdr:to>
    <xdr:sp macro="" textlink="">
      <xdr:nvSpPr>
        <xdr:cNvPr id="426" name="楕円 425">
          <a:extLst>
            <a:ext uri="{FF2B5EF4-FFF2-40B4-BE49-F238E27FC236}">
              <a16:creationId xmlns:a16="http://schemas.microsoft.com/office/drawing/2014/main" id="{DA405B95-9FA7-4423-B8F4-C2EDC9A7CB07}"/>
            </a:ext>
          </a:extLst>
        </xdr:cNvPr>
        <xdr:cNvSpPr/>
      </xdr:nvSpPr>
      <xdr:spPr>
        <a:xfrm>
          <a:off x="1079500" y="1759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158114</xdr:rowOff>
    </xdr:from>
    <xdr:to>
      <xdr:col>10</xdr:col>
      <xdr:colOff>114300</xdr:colOff>
      <xdr:row>103</xdr:row>
      <xdr:rowOff>38100</xdr:rowOff>
    </xdr:to>
    <xdr:cxnSp macro="">
      <xdr:nvCxnSpPr>
        <xdr:cNvPr id="427" name="直線コネクタ 426">
          <a:extLst>
            <a:ext uri="{FF2B5EF4-FFF2-40B4-BE49-F238E27FC236}">
              <a16:creationId xmlns:a16="http://schemas.microsoft.com/office/drawing/2014/main" id="{B903D79E-588D-4ACA-ACE8-3F5A78ABBD91}"/>
            </a:ext>
          </a:extLst>
        </xdr:cNvPr>
        <xdr:cNvCxnSpPr/>
      </xdr:nvCxnSpPr>
      <xdr:spPr>
        <a:xfrm>
          <a:off x="1130300" y="1764601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4E0E0668-53EE-4996-A5A2-C42B9BA5E9DE}"/>
            </a:ext>
          </a:extLst>
        </xdr:cNvPr>
        <xdr:cNvSpPr txBox="1"/>
      </xdr:nvSpPr>
      <xdr:spPr>
        <a:xfrm>
          <a:off x="35820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4CB15195-71EE-48B4-94B3-CC9214E7DECE}"/>
            </a:ext>
          </a:extLst>
        </xdr:cNvPr>
        <xdr:cNvSpPr txBox="1"/>
      </xdr:nvSpPr>
      <xdr:spPr>
        <a:xfrm>
          <a:off x="2705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A87C8A29-DD07-4328-9137-2850EEFE58C8}"/>
            </a:ext>
          </a:extLst>
        </xdr:cNvPr>
        <xdr:cNvSpPr txBox="1"/>
      </xdr:nvSpPr>
      <xdr:spPr>
        <a:xfrm>
          <a:off x="1816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C9A9E47A-7069-4E03-A6A5-5F8B70F373B7}"/>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12082</xdr:rowOff>
    </xdr:from>
    <xdr:ext cx="405111" cy="259045"/>
    <xdr:sp macro="" textlink="">
      <xdr:nvSpPr>
        <xdr:cNvPr id="432" name="n_1mainValue【市民会館】&#10;有形固定資産減価償却率">
          <a:extLst>
            <a:ext uri="{FF2B5EF4-FFF2-40B4-BE49-F238E27FC236}">
              <a16:creationId xmlns:a16="http://schemas.microsoft.com/office/drawing/2014/main" id="{E9513ABE-00E7-44D8-AD13-A6CA7CC4221F}"/>
            </a:ext>
          </a:extLst>
        </xdr:cNvPr>
        <xdr:cNvSpPr txBox="1"/>
      </xdr:nvSpPr>
      <xdr:spPr>
        <a:xfrm>
          <a:off x="35820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156863</xdr:rowOff>
    </xdr:from>
    <xdr:ext cx="405111" cy="259045"/>
    <xdr:sp macro="" textlink="">
      <xdr:nvSpPr>
        <xdr:cNvPr id="433" name="n_2mainValue【市民会館】&#10;有形固定資産減価償却率">
          <a:extLst>
            <a:ext uri="{FF2B5EF4-FFF2-40B4-BE49-F238E27FC236}">
              <a16:creationId xmlns:a16="http://schemas.microsoft.com/office/drawing/2014/main" id="{71028F92-55EF-4512-9224-85BB62110616}"/>
            </a:ext>
          </a:extLst>
        </xdr:cNvPr>
        <xdr:cNvSpPr txBox="1"/>
      </xdr:nvSpPr>
      <xdr:spPr>
        <a:xfrm>
          <a:off x="2705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105427</xdr:rowOff>
    </xdr:from>
    <xdr:ext cx="405111" cy="259045"/>
    <xdr:sp macro="" textlink="">
      <xdr:nvSpPr>
        <xdr:cNvPr id="434" name="n_3mainValue【市民会館】&#10;有形固定資産減価償却率">
          <a:extLst>
            <a:ext uri="{FF2B5EF4-FFF2-40B4-BE49-F238E27FC236}">
              <a16:creationId xmlns:a16="http://schemas.microsoft.com/office/drawing/2014/main" id="{FAFD6301-8B68-484E-B867-46C4211464BC}"/>
            </a:ext>
          </a:extLst>
        </xdr:cNvPr>
        <xdr:cNvSpPr txBox="1"/>
      </xdr:nvSpPr>
      <xdr:spPr>
        <a:xfrm>
          <a:off x="1816744"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53991</xdr:rowOff>
    </xdr:from>
    <xdr:ext cx="405111" cy="259045"/>
    <xdr:sp macro="" textlink="">
      <xdr:nvSpPr>
        <xdr:cNvPr id="435" name="n_4mainValue【市民会館】&#10;有形固定資産減価償却率">
          <a:extLst>
            <a:ext uri="{FF2B5EF4-FFF2-40B4-BE49-F238E27FC236}">
              <a16:creationId xmlns:a16="http://schemas.microsoft.com/office/drawing/2014/main" id="{D1233778-5CF7-40BA-850D-326B5432041F}"/>
            </a:ext>
          </a:extLst>
        </xdr:cNvPr>
        <xdr:cNvSpPr txBox="1"/>
      </xdr:nvSpPr>
      <xdr:spPr>
        <a:xfrm>
          <a:off x="927744" y="1737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20317A68-4F65-48D8-B87D-C9B4C919993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78BC36CE-4FE5-4483-BCDE-99A2DC8E6D0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89F7BA19-3CE8-4B7E-966C-7B30E627991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18C93CBA-2009-4568-9C20-5981CFA60C2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2B3A2056-0902-4E44-9395-898C0FCD361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1385B236-256D-4931-A40A-238C449E9A2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2C0B3DE5-F476-4F07-B9EF-A490921607D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55746011-A548-444C-B808-AD4662B004F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E1AD8667-D94E-49DD-B1FC-5597A9822B3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C1304B94-B0B4-4BC5-A36B-0764B473ACE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F3FA135D-240E-4E8A-8388-D0575427631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BAF4347-D291-4EBB-ADCA-A961432D4FC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736634CD-19B4-4491-A443-3B1E53FE1AD7}"/>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D75174FF-484A-4186-AD0D-9038AAB3D84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7E4FB3DB-58A3-44FB-AD53-53D7536C1347}"/>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39BE9F78-A5F1-40E5-A6C6-EA1FADD931F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EF4548A9-C9FD-4FF1-8F54-D929C0F9E3CC}"/>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E327205F-02EC-422E-A8DE-F01956181857}"/>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5DC34168-15B2-4D6F-BCBC-AEE6B45FF0CD}"/>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AFCCE437-46AF-47A9-8AD7-E4C5E21E730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E26FA2B5-13C2-46B3-B039-06F2A96E40F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BFB17B8-9A79-4347-94C2-CD9799D6F91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9CB7A102-C7DA-42EA-9118-658DD6911F6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0B369CB3-12E1-492C-A5B7-614A48F2A259}"/>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B6643229-5677-4E73-BC98-E3054FA3FD8D}"/>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1ABE53C7-0D8F-404C-97BD-424C0343521C}"/>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35D0CA75-7FAE-413B-9720-A64F2F1E68B6}"/>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9852F51F-034C-4854-B4A7-EE295774D6A2}"/>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7F3CA7E5-1117-4EF6-B3E6-2315D60C5FB9}"/>
            </a:ext>
          </a:extLst>
        </xdr:cNvPr>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90684812-B863-48E0-8946-84CBA2C25349}"/>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29B3B6AC-EFB7-4F21-8661-2214510D8049}"/>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1DC9CC63-7BFC-4905-B193-A64867213C6C}"/>
            </a:ext>
          </a:extLst>
        </xdr:cNvPr>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3DBEB498-1955-412B-9C84-86945FBA90AD}"/>
            </a:ext>
          </a:extLst>
        </xdr:cNvPr>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A80FFEC6-AE2C-4F29-8A30-E92B68687A87}"/>
            </a:ext>
          </a:extLst>
        </xdr:cNvPr>
        <xdr:cNvSpPr/>
      </xdr:nvSpPr>
      <xdr:spPr>
        <a:xfrm>
          <a:off x="692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DA92E238-8568-4071-978F-53339603989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8E72A69-E662-4B2A-9828-D73231B3F1D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65561E5-C0A7-4F4F-B97C-7C9A38999CC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439E60D-978B-45DF-BF95-7F89F5A7B78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2D0FFFD5-9B54-43B5-B44B-2C5CDD44D6B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82550</xdr:rowOff>
    </xdr:from>
    <xdr:to>
      <xdr:col>55</xdr:col>
      <xdr:colOff>50800</xdr:colOff>
      <xdr:row>104</xdr:row>
      <xdr:rowOff>12700</xdr:rowOff>
    </xdr:to>
    <xdr:sp macro="" textlink="">
      <xdr:nvSpPr>
        <xdr:cNvPr id="475" name="楕円 474">
          <a:extLst>
            <a:ext uri="{FF2B5EF4-FFF2-40B4-BE49-F238E27FC236}">
              <a16:creationId xmlns:a16="http://schemas.microsoft.com/office/drawing/2014/main" id="{524B653A-7902-4A82-ADEC-C91C75C8B3DB}"/>
            </a:ext>
          </a:extLst>
        </xdr:cNvPr>
        <xdr:cNvSpPr/>
      </xdr:nvSpPr>
      <xdr:spPr>
        <a:xfrm>
          <a:off x="104267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105427</xdr:rowOff>
    </xdr:from>
    <xdr:ext cx="469744" cy="259045"/>
    <xdr:sp macro="" textlink="">
      <xdr:nvSpPr>
        <xdr:cNvPr id="476" name="【市民会館】&#10;一人当たり面積該当値テキスト">
          <a:extLst>
            <a:ext uri="{FF2B5EF4-FFF2-40B4-BE49-F238E27FC236}">
              <a16:creationId xmlns:a16="http://schemas.microsoft.com/office/drawing/2014/main" id="{0E14DD47-D66A-4D07-BEF3-452510C22685}"/>
            </a:ext>
          </a:extLst>
        </xdr:cNvPr>
        <xdr:cNvSpPr txBox="1"/>
      </xdr:nvSpPr>
      <xdr:spPr>
        <a:xfrm>
          <a:off x="10515600" y="1759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74930</xdr:rowOff>
    </xdr:from>
    <xdr:to>
      <xdr:col>50</xdr:col>
      <xdr:colOff>165100</xdr:colOff>
      <xdr:row>104</xdr:row>
      <xdr:rowOff>5080</xdr:rowOff>
    </xdr:to>
    <xdr:sp macro="" textlink="">
      <xdr:nvSpPr>
        <xdr:cNvPr id="477" name="楕円 476">
          <a:extLst>
            <a:ext uri="{FF2B5EF4-FFF2-40B4-BE49-F238E27FC236}">
              <a16:creationId xmlns:a16="http://schemas.microsoft.com/office/drawing/2014/main" id="{7B8949B0-52BE-44B6-969C-0FE951E42959}"/>
            </a:ext>
          </a:extLst>
        </xdr:cNvPr>
        <xdr:cNvSpPr/>
      </xdr:nvSpPr>
      <xdr:spPr>
        <a:xfrm>
          <a:off x="9588500" y="1773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125730</xdr:rowOff>
    </xdr:from>
    <xdr:to>
      <xdr:col>55</xdr:col>
      <xdr:colOff>0</xdr:colOff>
      <xdr:row>103</xdr:row>
      <xdr:rowOff>133350</xdr:rowOff>
    </xdr:to>
    <xdr:cxnSp macro="">
      <xdr:nvCxnSpPr>
        <xdr:cNvPr id="478" name="直線コネクタ 477">
          <a:extLst>
            <a:ext uri="{FF2B5EF4-FFF2-40B4-BE49-F238E27FC236}">
              <a16:creationId xmlns:a16="http://schemas.microsoft.com/office/drawing/2014/main" id="{9FF7D4BD-D6AC-41E5-BBFE-8B31A646FAD3}"/>
            </a:ext>
          </a:extLst>
        </xdr:cNvPr>
        <xdr:cNvCxnSpPr/>
      </xdr:nvCxnSpPr>
      <xdr:spPr>
        <a:xfrm>
          <a:off x="9639300" y="17785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67311</xdr:rowOff>
    </xdr:from>
    <xdr:to>
      <xdr:col>46</xdr:col>
      <xdr:colOff>38100</xdr:colOff>
      <xdr:row>103</xdr:row>
      <xdr:rowOff>168911</xdr:rowOff>
    </xdr:to>
    <xdr:sp macro="" textlink="">
      <xdr:nvSpPr>
        <xdr:cNvPr id="479" name="楕円 478">
          <a:extLst>
            <a:ext uri="{FF2B5EF4-FFF2-40B4-BE49-F238E27FC236}">
              <a16:creationId xmlns:a16="http://schemas.microsoft.com/office/drawing/2014/main" id="{622F9A97-7AD9-48AB-BD7B-F7F85ADA8714}"/>
            </a:ext>
          </a:extLst>
        </xdr:cNvPr>
        <xdr:cNvSpPr/>
      </xdr:nvSpPr>
      <xdr:spPr>
        <a:xfrm>
          <a:off x="8699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118111</xdr:rowOff>
    </xdr:from>
    <xdr:to>
      <xdr:col>50</xdr:col>
      <xdr:colOff>114300</xdr:colOff>
      <xdr:row>103</xdr:row>
      <xdr:rowOff>125730</xdr:rowOff>
    </xdr:to>
    <xdr:cxnSp macro="">
      <xdr:nvCxnSpPr>
        <xdr:cNvPr id="480" name="直線コネクタ 479">
          <a:extLst>
            <a:ext uri="{FF2B5EF4-FFF2-40B4-BE49-F238E27FC236}">
              <a16:creationId xmlns:a16="http://schemas.microsoft.com/office/drawing/2014/main" id="{F3EDA241-5A7C-4530-ADCC-4EEBE2BD4308}"/>
            </a:ext>
          </a:extLst>
        </xdr:cNvPr>
        <xdr:cNvCxnSpPr/>
      </xdr:nvCxnSpPr>
      <xdr:spPr>
        <a:xfrm>
          <a:off x="8750300" y="17777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67311</xdr:rowOff>
    </xdr:from>
    <xdr:to>
      <xdr:col>41</xdr:col>
      <xdr:colOff>101600</xdr:colOff>
      <xdr:row>103</xdr:row>
      <xdr:rowOff>168911</xdr:rowOff>
    </xdr:to>
    <xdr:sp macro="" textlink="">
      <xdr:nvSpPr>
        <xdr:cNvPr id="481" name="楕円 480">
          <a:extLst>
            <a:ext uri="{FF2B5EF4-FFF2-40B4-BE49-F238E27FC236}">
              <a16:creationId xmlns:a16="http://schemas.microsoft.com/office/drawing/2014/main" id="{E173A199-1A6B-43F0-BF04-C8A52CAADB43}"/>
            </a:ext>
          </a:extLst>
        </xdr:cNvPr>
        <xdr:cNvSpPr/>
      </xdr:nvSpPr>
      <xdr:spPr>
        <a:xfrm>
          <a:off x="7810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118111</xdr:rowOff>
    </xdr:from>
    <xdr:to>
      <xdr:col>45</xdr:col>
      <xdr:colOff>177800</xdr:colOff>
      <xdr:row>103</xdr:row>
      <xdr:rowOff>118111</xdr:rowOff>
    </xdr:to>
    <xdr:cxnSp macro="">
      <xdr:nvCxnSpPr>
        <xdr:cNvPr id="482" name="直線コネクタ 481">
          <a:extLst>
            <a:ext uri="{FF2B5EF4-FFF2-40B4-BE49-F238E27FC236}">
              <a16:creationId xmlns:a16="http://schemas.microsoft.com/office/drawing/2014/main" id="{04417E31-5625-49A5-AFF3-40778921275B}"/>
            </a:ext>
          </a:extLst>
        </xdr:cNvPr>
        <xdr:cNvCxnSpPr/>
      </xdr:nvCxnSpPr>
      <xdr:spPr>
        <a:xfrm>
          <a:off x="7861300" y="17777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59689</xdr:rowOff>
    </xdr:from>
    <xdr:to>
      <xdr:col>36</xdr:col>
      <xdr:colOff>165100</xdr:colOff>
      <xdr:row>103</xdr:row>
      <xdr:rowOff>161289</xdr:rowOff>
    </xdr:to>
    <xdr:sp macro="" textlink="">
      <xdr:nvSpPr>
        <xdr:cNvPr id="483" name="楕円 482">
          <a:extLst>
            <a:ext uri="{FF2B5EF4-FFF2-40B4-BE49-F238E27FC236}">
              <a16:creationId xmlns:a16="http://schemas.microsoft.com/office/drawing/2014/main" id="{EDF9D1D3-40DF-4271-964E-412877C275F5}"/>
            </a:ext>
          </a:extLst>
        </xdr:cNvPr>
        <xdr:cNvSpPr/>
      </xdr:nvSpPr>
      <xdr:spPr>
        <a:xfrm>
          <a:off x="6921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110489</xdr:rowOff>
    </xdr:from>
    <xdr:to>
      <xdr:col>41</xdr:col>
      <xdr:colOff>50800</xdr:colOff>
      <xdr:row>103</xdr:row>
      <xdr:rowOff>118111</xdr:rowOff>
    </xdr:to>
    <xdr:cxnSp macro="">
      <xdr:nvCxnSpPr>
        <xdr:cNvPr id="484" name="直線コネクタ 483">
          <a:extLst>
            <a:ext uri="{FF2B5EF4-FFF2-40B4-BE49-F238E27FC236}">
              <a16:creationId xmlns:a16="http://schemas.microsoft.com/office/drawing/2014/main" id="{0AE56FC2-B50A-4C78-A837-EDC97450A7CD}"/>
            </a:ext>
          </a:extLst>
        </xdr:cNvPr>
        <xdr:cNvCxnSpPr/>
      </xdr:nvCxnSpPr>
      <xdr:spPr>
        <a:xfrm>
          <a:off x="6972300" y="177698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9A7409C1-E63D-486D-AC1A-04F39D15F2F1}"/>
            </a:ext>
          </a:extLst>
        </xdr:cNvPr>
        <xdr:cNvSpPr txBox="1"/>
      </xdr:nvSpPr>
      <xdr:spPr>
        <a:xfrm>
          <a:off x="9391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7E7A7CCF-31E0-4270-8A77-0EA686F4592B}"/>
            </a:ext>
          </a:extLst>
        </xdr:cNvPr>
        <xdr:cNvSpPr txBox="1"/>
      </xdr:nvSpPr>
      <xdr:spPr>
        <a:xfrm>
          <a:off x="8515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1E8DD9A5-B572-40CC-9213-11C442FAF8B3}"/>
            </a:ext>
          </a:extLst>
        </xdr:cNvPr>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1F425C31-5DDD-454D-8411-DA2AC94020C1}"/>
            </a:ext>
          </a:extLst>
        </xdr:cNvPr>
        <xdr:cNvSpPr txBox="1"/>
      </xdr:nvSpPr>
      <xdr:spPr>
        <a:xfrm>
          <a:off x="6737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21607</xdr:rowOff>
    </xdr:from>
    <xdr:ext cx="469744" cy="259045"/>
    <xdr:sp macro="" textlink="">
      <xdr:nvSpPr>
        <xdr:cNvPr id="489" name="n_1mainValue【市民会館】&#10;一人当たり面積">
          <a:extLst>
            <a:ext uri="{FF2B5EF4-FFF2-40B4-BE49-F238E27FC236}">
              <a16:creationId xmlns:a16="http://schemas.microsoft.com/office/drawing/2014/main" id="{0ADCEE5B-2C29-48FD-85C8-E70F66AC31C9}"/>
            </a:ext>
          </a:extLst>
        </xdr:cNvPr>
        <xdr:cNvSpPr txBox="1"/>
      </xdr:nvSpPr>
      <xdr:spPr>
        <a:xfrm>
          <a:off x="939172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13988</xdr:rowOff>
    </xdr:from>
    <xdr:ext cx="469744" cy="259045"/>
    <xdr:sp macro="" textlink="">
      <xdr:nvSpPr>
        <xdr:cNvPr id="490" name="n_2mainValue【市民会館】&#10;一人当たり面積">
          <a:extLst>
            <a:ext uri="{FF2B5EF4-FFF2-40B4-BE49-F238E27FC236}">
              <a16:creationId xmlns:a16="http://schemas.microsoft.com/office/drawing/2014/main" id="{26768E60-A409-42C2-8996-E8F88B0C9AA7}"/>
            </a:ext>
          </a:extLst>
        </xdr:cNvPr>
        <xdr:cNvSpPr txBox="1"/>
      </xdr:nvSpPr>
      <xdr:spPr>
        <a:xfrm>
          <a:off x="851542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13988</xdr:rowOff>
    </xdr:from>
    <xdr:ext cx="469744" cy="259045"/>
    <xdr:sp macro="" textlink="">
      <xdr:nvSpPr>
        <xdr:cNvPr id="491" name="n_3mainValue【市民会館】&#10;一人当たり面積">
          <a:extLst>
            <a:ext uri="{FF2B5EF4-FFF2-40B4-BE49-F238E27FC236}">
              <a16:creationId xmlns:a16="http://schemas.microsoft.com/office/drawing/2014/main" id="{59FD84F4-DB2B-4309-9B2D-DF383E937801}"/>
            </a:ext>
          </a:extLst>
        </xdr:cNvPr>
        <xdr:cNvSpPr txBox="1"/>
      </xdr:nvSpPr>
      <xdr:spPr>
        <a:xfrm>
          <a:off x="762642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6366</xdr:rowOff>
    </xdr:from>
    <xdr:ext cx="469744" cy="259045"/>
    <xdr:sp macro="" textlink="">
      <xdr:nvSpPr>
        <xdr:cNvPr id="492" name="n_4mainValue【市民会館】&#10;一人当たり面積">
          <a:extLst>
            <a:ext uri="{FF2B5EF4-FFF2-40B4-BE49-F238E27FC236}">
              <a16:creationId xmlns:a16="http://schemas.microsoft.com/office/drawing/2014/main" id="{24B9160A-A7F2-4F49-A290-5142CEE89347}"/>
            </a:ext>
          </a:extLst>
        </xdr:cNvPr>
        <xdr:cNvSpPr txBox="1"/>
      </xdr:nvSpPr>
      <xdr:spPr>
        <a:xfrm>
          <a:off x="6737427" y="1749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40312009-8B3F-46E1-99A3-A0EB03CFBC2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3B9E8248-8B06-44EE-AE19-965889FDCFE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C3A37993-CFAE-48A0-9966-C11BA135395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1FEF22A9-257B-44AA-9D2C-3DF77867682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5F25287F-4607-43E9-9962-98748FEF8F1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68E22179-88B2-4CBB-AFA4-6B603E8C355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F97ED30F-7394-4419-AF91-C36750970A3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4DE1478C-BD9B-4152-BB04-5477F69613A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1916F3D2-8C7D-48D1-84F8-3E46252C285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D7434CAE-F86A-46FC-BAFE-CEFE0266BA3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F487175B-2015-4DF9-A5AA-1E11366E4DE2}"/>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B6AA8743-1796-4433-8729-B637F716B3C1}"/>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D5B51C4E-C661-4C98-9644-866565F1D124}"/>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0FA4AF33-93BF-4237-BE7B-2FC14334126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FB84E09E-7FC4-43B1-9773-6279BAB6789B}"/>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ABD2762D-D0FA-4BEC-B8DD-0B01E5B8C9F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FC19EAA1-B409-41CE-A523-7B3F24A92184}"/>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E1C45E30-CD66-4CE5-AF7A-1C8B2FF4BF0D}"/>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AC1BBBB0-3C84-4A51-8074-94C2BFE87A3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B013C16D-9FC7-468E-8096-6D9CFD09B6F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96AF0534-E8F2-4B44-938F-DE57647940CB}"/>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EBDE0610-379E-4F9F-B4ED-501460BBBE2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EEE681D0-C319-41AE-8CBB-40A98D322682}"/>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AA02471A-1499-495E-B1B9-ADE03D134E05}"/>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7C4289F3-7435-4097-ADA7-8C02536D89FA}"/>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E01E321E-422C-4F37-ABAD-219130D1B5F4}"/>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F460EF73-75B1-4821-95B0-71E39E5C7213}"/>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03205047-77BA-456F-86B1-8673C573ACED}"/>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E34E85AD-5A6D-42C6-A0D6-F95E455CC323}"/>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DE36FE82-BE31-4D96-8AE8-B66AB85447DF}"/>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0F3D65A1-B380-48F3-94A4-9ADD87C991DD}"/>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FF5B0E60-7EED-48AB-8D2D-BAE2D034C391}"/>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36DF5860-5298-4116-A7C6-BF4F6D665AD2}"/>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61B255CD-1BB5-4BC8-B699-94C5C9AA4C1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E8FA713-6018-4DD5-9A1B-36A71E4B06B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D6F880E4-E949-4941-AAA6-7EE24E31F4C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E0F5530D-9015-48D7-B525-6AEF6525702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60DB608-3DE1-4EF3-9BF0-8168CCEDE8F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A7FDD0FC-D479-462B-BCF0-4454EBF3E1A0}"/>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2226715F-790C-4CF4-B627-E4F3BB6B4924}"/>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300A3899-AA17-43CC-9660-1E572F83A88F}"/>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8A4BDDF5-9767-43E6-A17C-49833319FD09}"/>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5383F968-33BA-47AB-B02E-8270619AB676}"/>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2AB94B2A-616D-4C7F-B914-95A581C7A09F}"/>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17F3E886-F839-4DC0-98E2-D862B8626D72}"/>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E67C96D5-F85B-4C13-BCA8-9FAEB4AC0BCA}"/>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87EC4550-C1DD-4C3A-AF94-6AC24FD04C66}"/>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3B477DE0-EFE5-4B26-A07B-C4DB472F185C}"/>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3A022F21-5C42-49E7-993A-11E41333C151}"/>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99316BBD-7F81-4767-BF49-155AF42D986D}"/>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7221D6E9-12B2-46F0-A439-D3E71D324E40}"/>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8DAFAEEB-E1DB-40A9-9911-A55411DEF858}"/>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88F01D3F-E2B8-4AAB-A24A-BCCC1F91974C}"/>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79B77047-3096-41A0-AC7E-ECA696328E88}"/>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D3B15BB4-F429-4944-8DA4-6B2CA75AD057}"/>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C786DB38-466D-4870-AA47-6927F58CA39B}"/>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61274B53-6D3B-487A-A9E1-3B1EA4B02CF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E60C3F29-D58C-4F36-BA6B-B556C4C3C25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46D9E8CF-FFE6-4D28-917B-C4390546826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BA8FD367-6924-4381-AD5E-0293DF18CE3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9DF40796-AC6E-4469-B443-BD5ECC9BE77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CFD4DF76-036D-432B-9C46-8E25E07B764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D6606849-0FEF-4680-B531-E4CA2BDABAF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D97CE072-0664-4A2F-A111-DB2C108EC85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594CF326-3CFC-4324-8800-09CB734693E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8EBEB2EC-7CC9-49E0-8F74-330882F4644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839A0D9A-2FC1-4087-A4A3-3ADB5D11C074}"/>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54DBD150-2B2F-46E0-A9E1-8E0275E3ABA2}"/>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BDDE1441-9BF3-40E2-A622-7B6821F88285}"/>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DD6BFDB3-1FB9-4B5D-A540-6D50442312C2}"/>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EE9BF6F4-AB75-4363-B0E6-4EFE946A7AEA}"/>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53F62F32-33EC-4D28-9E56-640635267149}"/>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0B411F18-F301-4961-A1DE-845A9E1AB133}"/>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E4B9D151-AAD3-4BA7-8C4A-0A0034D1FE2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885B6519-EF4B-45F4-BF0E-4A4FF23DCAFB}"/>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CB961D1E-EA10-4BB1-A901-E0C15812167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D413EC63-3F9B-475D-AF72-BA1262D1FA76}"/>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6594D66A-77A8-4221-99C5-21F149F6505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47BD6DE3-CECF-467D-B3D8-22EA24846CB9}"/>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5BC42670-3E15-4F7C-8433-983390F2236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576294AF-D72E-4F13-B522-C89FDF1524E6}"/>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51B24AFD-2C4C-401F-8E74-189623C312D9}"/>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85246FCB-B1DB-4D82-8E3C-0055890054E3}"/>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3ED1F19F-2AA7-475B-9C34-016511D85F19}"/>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0E6AF030-C65E-4C91-A7D5-A7306EC7B4A8}"/>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3185E580-7F4E-44B0-A149-0396FEE64979}"/>
            </a:ext>
          </a:extLst>
        </xdr:cNvPr>
        <xdr:cNvSpPr txBox="1"/>
      </xdr:nvSpPr>
      <xdr:spPr>
        <a:xfrm>
          <a:off x="22199600" y="6541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25B575F1-637B-44AC-9954-2EC4190990FE}"/>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20BE7087-267E-4F30-BF58-22E014117E7E}"/>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DDE0764D-839A-4166-8F78-E7C15EFF66E9}"/>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BBFD5CAF-FAB2-4827-B719-E12C73AF8A79}"/>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8531ED66-595D-49E1-AD04-9E535460B4F4}"/>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8D62B370-B3E2-429B-A533-F8626473442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DED04655-8358-489D-871A-0DABBB6C46D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2DE4835E-EC36-4B94-A7C1-528AA41689C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5DFC857F-AC9F-48E5-B7E7-54D5263956F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373A0F1B-CDF8-43F3-802A-96F17034145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113068</xdr:rowOff>
    </xdr:from>
    <xdr:to>
      <xdr:col>116</xdr:col>
      <xdr:colOff>114300</xdr:colOff>
      <xdr:row>41</xdr:row>
      <xdr:rowOff>43218</xdr:rowOff>
    </xdr:to>
    <xdr:sp macro="" textlink="">
      <xdr:nvSpPr>
        <xdr:cNvPr id="589" name="楕円 588">
          <a:extLst>
            <a:ext uri="{FF2B5EF4-FFF2-40B4-BE49-F238E27FC236}">
              <a16:creationId xmlns:a16="http://schemas.microsoft.com/office/drawing/2014/main" id="{E11B64C5-CB41-475A-91A6-7C60F923E789}"/>
            </a:ext>
          </a:extLst>
        </xdr:cNvPr>
        <xdr:cNvSpPr/>
      </xdr:nvSpPr>
      <xdr:spPr>
        <a:xfrm>
          <a:off x="22110700" y="697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27995</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92161CA1-1FC9-4DF9-B76D-51607EC63084}"/>
            </a:ext>
          </a:extLst>
        </xdr:cNvPr>
        <xdr:cNvSpPr txBox="1"/>
      </xdr:nvSpPr>
      <xdr:spPr>
        <a:xfrm>
          <a:off x="22199600" y="688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9398</xdr:rowOff>
    </xdr:from>
    <xdr:to>
      <xdr:col>112</xdr:col>
      <xdr:colOff>38100</xdr:colOff>
      <xdr:row>40</xdr:row>
      <xdr:rowOff>110998</xdr:rowOff>
    </xdr:to>
    <xdr:sp macro="" textlink="">
      <xdr:nvSpPr>
        <xdr:cNvPr id="591" name="楕円 590">
          <a:extLst>
            <a:ext uri="{FF2B5EF4-FFF2-40B4-BE49-F238E27FC236}">
              <a16:creationId xmlns:a16="http://schemas.microsoft.com/office/drawing/2014/main" id="{AC9F4C7D-9B0D-4D07-8C41-DAAD32B8C996}"/>
            </a:ext>
          </a:extLst>
        </xdr:cNvPr>
        <xdr:cNvSpPr/>
      </xdr:nvSpPr>
      <xdr:spPr>
        <a:xfrm>
          <a:off x="21272500" y="686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60198</xdr:rowOff>
    </xdr:from>
    <xdr:to>
      <xdr:col>116</xdr:col>
      <xdr:colOff>63500</xdr:colOff>
      <xdr:row>40</xdr:row>
      <xdr:rowOff>163868</xdr:rowOff>
    </xdr:to>
    <xdr:cxnSp macro="">
      <xdr:nvCxnSpPr>
        <xdr:cNvPr id="592" name="直線コネクタ 591">
          <a:extLst>
            <a:ext uri="{FF2B5EF4-FFF2-40B4-BE49-F238E27FC236}">
              <a16:creationId xmlns:a16="http://schemas.microsoft.com/office/drawing/2014/main" id="{5CF2AF24-E669-4853-B8AD-3D55FED608B5}"/>
            </a:ext>
          </a:extLst>
        </xdr:cNvPr>
        <xdr:cNvCxnSpPr/>
      </xdr:nvCxnSpPr>
      <xdr:spPr>
        <a:xfrm>
          <a:off x="21323300" y="6918198"/>
          <a:ext cx="838200" cy="10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102324</xdr:rowOff>
    </xdr:from>
    <xdr:to>
      <xdr:col>107</xdr:col>
      <xdr:colOff>101600</xdr:colOff>
      <xdr:row>42</xdr:row>
      <xdr:rowOff>32474</xdr:rowOff>
    </xdr:to>
    <xdr:sp macro="" textlink="">
      <xdr:nvSpPr>
        <xdr:cNvPr id="593" name="楕円 592">
          <a:extLst>
            <a:ext uri="{FF2B5EF4-FFF2-40B4-BE49-F238E27FC236}">
              <a16:creationId xmlns:a16="http://schemas.microsoft.com/office/drawing/2014/main" id="{0BEEF330-15D9-4E81-9F5F-B4E7C03880F6}"/>
            </a:ext>
          </a:extLst>
        </xdr:cNvPr>
        <xdr:cNvSpPr/>
      </xdr:nvSpPr>
      <xdr:spPr>
        <a:xfrm>
          <a:off x="20383500" y="713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60198</xdr:rowOff>
    </xdr:from>
    <xdr:to>
      <xdr:col>111</xdr:col>
      <xdr:colOff>177800</xdr:colOff>
      <xdr:row>41</xdr:row>
      <xdr:rowOff>153124</xdr:rowOff>
    </xdr:to>
    <xdr:cxnSp macro="">
      <xdr:nvCxnSpPr>
        <xdr:cNvPr id="594" name="直線コネクタ 593">
          <a:extLst>
            <a:ext uri="{FF2B5EF4-FFF2-40B4-BE49-F238E27FC236}">
              <a16:creationId xmlns:a16="http://schemas.microsoft.com/office/drawing/2014/main" id="{5DD8D633-E2B4-4B18-B4D8-17C676DFD68D}"/>
            </a:ext>
          </a:extLst>
        </xdr:cNvPr>
        <xdr:cNvCxnSpPr/>
      </xdr:nvCxnSpPr>
      <xdr:spPr>
        <a:xfrm flipV="1">
          <a:off x="20434300" y="6918198"/>
          <a:ext cx="889000" cy="26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87237</xdr:rowOff>
    </xdr:from>
    <xdr:to>
      <xdr:col>102</xdr:col>
      <xdr:colOff>165100</xdr:colOff>
      <xdr:row>42</xdr:row>
      <xdr:rowOff>17387</xdr:rowOff>
    </xdr:to>
    <xdr:sp macro="" textlink="">
      <xdr:nvSpPr>
        <xdr:cNvPr id="595" name="楕円 594">
          <a:extLst>
            <a:ext uri="{FF2B5EF4-FFF2-40B4-BE49-F238E27FC236}">
              <a16:creationId xmlns:a16="http://schemas.microsoft.com/office/drawing/2014/main" id="{9EA395DB-013A-4C27-8939-686F6129E27A}"/>
            </a:ext>
          </a:extLst>
        </xdr:cNvPr>
        <xdr:cNvSpPr/>
      </xdr:nvSpPr>
      <xdr:spPr>
        <a:xfrm>
          <a:off x="19494500" y="711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138037</xdr:rowOff>
    </xdr:from>
    <xdr:to>
      <xdr:col>107</xdr:col>
      <xdr:colOff>50800</xdr:colOff>
      <xdr:row>41</xdr:row>
      <xdr:rowOff>153124</xdr:rowOff>
    </xdr:to>
    <xdr:cxnSp macro="">
      <xdr:nvCxnSpPr>
        <xdr:cNvPr id="596" name="直線コネクタ 595">
          <a:extLst>
            <a:ext uri="{FF2B5EF4-FFF2-40B4-BE49-F238E27FC236}">
              <a16:creationId xmlns:a16="http://schemas.microsoft.com/office/drawing/2014/main" id="{3B102DCF-2DEA-40DD-9675-45922B352DBD}"/>
            </a:ext>
          </a:extLst>
        </xdr:cNvPr>
        <xdr:cNvCxnSpPr/>
      </xdr:nvCxnSpPr>
      <xdr:spPr>
        <a:xfrm>
          <a:off x="19545300" y="7167487"/>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42</xdr:row>
      <xdr:rowOff>37097</xdr:rowOff>
    </xdr:from>
    <xdr:to>
      <xdr:col>98</xdr:col>
      <xdr:colOff>38100</xdr:colOff>
      <xdr:row>42</xdr:row>
      <xdr:rowOff>138697</xdr:rowOff>
    </xdr:to>
    <xdr:sp macro="" textlink="">
      <xdr:nvSpPr>
        <xdr:cNvPr id="597" name="楕円 596">
          <a:extLst>
            <a:ext uri="{FF2B5EF4-FFF2-40B4-BE49-F238E27FC236}">
              <a16:creationId xmlns:a16="http://schemas.microsoft.com/office/drawing/2014/main" id="{01E981CC-FB6A-44DA-8D78-5E47DCD62398}"/>
            </a:ext>
          </a:extLst>
        </xdr:cNvPr>
        <xdr:cNvSpPr/>
      </xdr:nvSpPr>
      <xdr:spPr>
        <a:xfrm>
          <a:off x="18605500" y="723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138037</xdr:rowOff>
    </xdr:from>
    <xdr:to>
      <xdr:col>102</xdr:col>
      <xdr:colOff>114300</xdr:colOff>
      <xdr:row>42</xdr:row>
      <xdr:rowOff>87897</xdr:rowOff>
    </xdr:to>
    <xdr:cxnSp macro="">
      <xdr:nvCxnSpPr>
        <xdr:cNvPr id="598" name="直線コネクタ 597">
          <a:extLst>
            <a:ext uri="{FF2B5EF4-FFF2-40B4-BE49-F238E27FC236}">
              <a16:creationId xmlns:a16="http://schemas.microsoft.com/office/drawing/2014/main" id="{13BA2CC8-747C-4E8D-A438-0C1A067D1D9A}"/>
            </a:ext>
          </a:extLst>
        </xdr:cNvPr>
        <xdr:cNvCxnSpPr/>
      </xdr:nvCxnSpPr>
      <xdr:spPr>
        <a:xfrm flipV="1">
          <a:off x="18656300" y="7167487"/>
          <a:ext cx="889000" cy="12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BC64BBDA-86BC-4862-839C-5A2F93819234}"/>
            </a:ext>
          </a:extLst>
        </xdr:cNvPr>
        <xdr:cNvSpPr txBox="1"/>
      </xdr:nvSpPr>
      <xdr:spPr>
        <a:xfrm>
          <a:off x="21043411" y="630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9B5DEE4A-9B58-4371-973D-8985DC981B1E}"/>
            </a:ext>
          </a:extLst>
        </xdr:cNvPr>
        <xdr:cNvSpPr txBox="1"/>
      </xdr:nvSpPr>
      <xdr:spPr>
        <a:xfrm>
          <a:off x="20167111" y="658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319785E1-55D4-451B-A92A-E12A5F197D77}"/>
            </a:ext>
          </a:extLst>
        </xdr:cNvPr>
        <xdr:cNvSpPr txBox="1"/>
      </xdr:nvSpPr>
      <xdr:spPr>
        <a:xfrm>
          <a:off x="19278111" y="643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9866F870-852E-455E-A6D8-BD74C4D2A02C}"/>
            </a:ext>
          </a:extLst>
        </xdr:cNvPr>
        <xdr:cNvSpPr txBox="1"/>
      </xdr:nvSpPr>
      <xdr:spPr>
        <a:xfrm>
          <a:off x="18389111" y="64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102125</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DDE12176-FDFD-400C-9572-F8E41A741F65}"/>
            </a:ext>
          </a:extLst>
        </xdr:cNvPr>
        <xdr:cNvSpPr txBox="1"/>
      </xdr:nvSpPr>
      <xdr:spPr>
        <a:xfrm>
          <a:off x="21043411" y="69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23601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E90F4018-29EE-4EF9-9E16-20595796DDCC}"/>
            </a:ext>
          </a:extLst>
        </xdr:cNvPr>
        <xdr:cNvSpPr txBox="1"/>
      </xdr:nvSpPr>
      <xdr:spPr>
        <a:xfrm>
          <a:off x="20167111" y="72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8514</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B9181A1B-405D-400A-9521-D3CF27CF4AB0}"/>
            </a:ext>
          </a:extLst>
        </xdr:cNvPr>
        <xdr:cNvSpPr txBox="1"/>
      </xdr:nvSpPr>
      <xdr:spPr>
        <a:xfrm>
          <a:off x="19278111" y="7209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129824</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C43B659E-6000-44A8-BCDE-5C73F7821DD6}"/>
            </a:ext>
          </a:extLst>
        </xdr:cNvPr>
        <xdr:cNvSpPr txBox="1"/>
      </xdr:nvSpPr>
      <xdr:spPr>
        <a:xfrm>
          <a:off x="18389111" y="733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226797F2-0700-4EAE-AAB5-BCF11F9195D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E937F53F-16C0-459A-9DA4-239EAD08B12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7CE678A5-9BF8-42DA-AF03-B5A8DD7E5C8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E973A0FA-5556-429F-B59E-79BF89DE2CA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D07F7F05-4701-402F-8214-5B85F1507D3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F4D96E26-AE46-4F8C-98F8-9A8772D4A06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EEA93372-E9D0-427C-B1DE-0FB1DA91C0D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34B176D9-2137-4085-9510-880C9587F22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E15FAD00-EBF9-4307-BA60-ACA1636EA7E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17183D85-13D6-4412-899E-7CE977CB682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887A490-2247-4A59-815C-EB4F00C2BC3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59A86878-8725-41DE-9FF2-771F5FA516B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75B56E64-C142-465F-84AD-F5D4481959B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BEC02025-1FEF-4EFF-BE70-E66B7455BE2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D8AE9259-F683-4AAF-85F1-416C568D823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136FDD0A-6892-4751-A0E7-1608E8AB751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3B81623B-B427-406E-B7A1-A24B481C80C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153B08AB-76A8-48AD-BF81-A131FE990F8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117CDC35-622D-4A8A-99C1-AF4E7D61FBB4}"/>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11FB39C5-4EA9-4EA2-AC00-3E1E5C6C80D1}"/>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843F3223-4754-4B96-A2B3-698A270E255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DEC1341D-2200-4962-915F-E8128C43EC7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DAFC2881-746B-487C-AB09-E364747104AC}"/>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2493AA3F-0C18-48B2-BB24-28AD36DA69E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C2AAF102-60BD-49C5-BFDD-B07F78CE5C7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B9D16FB8-6C33-4976-B621-72E71238E846}"/>
            </a:ext>
          </a:extLst>
        </xdr:cNvPr>
        <xdr:cNvCxnSpPr/>
      </xdr:nvCxnSpPr>
      <xdr:spPr>
        <a:xfrm flipV="1">
          <a:off x="16318864" y="95685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68E5C6B9-6041-4516-AE5E-B23B932732D7}"/>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006B3BE8-509E-4691-BD2C-F0D1F178292D}"/>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EE3E7327-4099-4CC9-B4B8-302A8EF7AC12}"/>
            </a:ext>
          </a:extLst>
        </xdr:cNvPr>
        <xdr:cNvSpPr txBox="1"/>
      </xdr:nvSpPr>
      <xdr:spPr>
        <a:xfrm>
          <a:off x="16357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A2209776-DE83-4D2C-83D4-41E66E4F905D}"/>
            </a:ext>
          </a:extLst>
        </xdr:cNvPr>
        <xdr:cNvCxnSpPr/>
      </xdr:nvCxnSpPr>
      <xdr:spPr>
        <a:xfrm>
          <a:off x="16230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BD149F6B-E218-48E7-8959-A5A64DA73FFF}"/>
            </a:ext>
          </a:extLst>
        </xdr:cNvPr>
        <xdr:cNvSpPr txBox="1"/>
      </xdr:nvSpPr>
      <xdr:spPr>
        <a:xfrm>
          <a:off x="16357600" y="10074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3C385C46-042F-444C-AE37-244DE7C44BA1}"/>
            </a:ext>
          </a:extLst>
        </xdr:cNvPr>
        <xdr:cNvSpPr/>
      </xdr:nvSpPr>
      <xdr:spPr>
        <a:xfrm>
          <a:off x="16268700" y="102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D8FEAFCF-BBF2-4F4A-9DBB-FA8ED16EB610}"/>
            </a:ext>
          </a:extLst>
        </xdr:cNvPr>
        <xdr:cNvSpPr/>
      </xdr:nvSpPr>
      <xdr:spPr>
        <a:xfrm>
          <a:off x="15430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C0C1023A-016F-4973-AB4E-FAC23F727C32}"/>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F10DB772-BEEB-4174-8749-479C1033C84C}"/>
            </a:ext>
          </a:extLst>
        </xdr:cNvPr>
        <xdr:cNvSpPr/>
      </xdr:nvSpPr>
      <xdr:spPr>
        <a:xfrm>
          <a:off x="13652500" y="101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62A7DBED-B3CE-4AC8-A0B6-32BCD6366F14}"/>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6035020-3DA2-4D37-BDF6-7CDE2B3FFBA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46A7DCF8-A0A8-4B50-9946-41C4D884DA4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514A1928-D9CE-4887-AED1-A445AC396C3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901371DA-0302-4003-B1D3-101F7EABE73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CA0E98C-D529-4153-BD11-7013D8B1D4F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11249</xdr:rowOff>
    </xdr:from>
    <xdr:to>
      <xdr:col>85</xdr:col>
      <xdr:colOff>177800</xdr:colOff>
      <xdr:row>61</xdr:row>
      <xdr:rowOff>112849</xdr:rowOff>
    </xdr:to>
    <xdr:sp macro="" textlink="">
      <xdr:nvSpPr>
        <xdr:cNvPr id="648" name="楕円 647">
          <a:extLst>
            <a:ext uri="{FF2B5EF4-FFF2-40B4-BE49-F238E27FC236}">
              <a16:creationId xmlns:a16="http://schemas.microsoft.com/office/drawing/2014/main" id="{EEE9B0CD-7E1D-49C4-A842-B97D0C7BD04D}"/>
            </a:ext>
          </a:extLst>
        </xdr:cNvPr>
        <xdr:cNvSpPr/>
      </xdr:nvSpPr>
      <xdr:spPr>
        <a:xfrm>
          <a:off x="16268700" y="1046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161126</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984EF16A-77A7-4EA3-9F66-7FFDE36F7C34}"/>
            </a:ext>
          </a:extLst>
        </xdr:cNvPr>
        <xdr:cNvSpPr txBox="1"/>
      </xdr:nvSpPr>
      <xdr:spPr>
        <a:xfrm>
          <a:off x="16357600"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150041</xdr:rowOff>
    </xdr:from>
    <xdr:to>
      <xdr:col>81</xdr:col>
      <xdr:colOff>101600</xdr:colOff>
      <xdr:row>61</xdr:row>
      <xdr:rowOff>80191</xdr:rowOff>
    </xdr:to>
    <xdr:sp macro="" textlink="">
      <xdr:nvSpPr>
        <xdr:cNvPr id="650" name="楕円 649">
          <a:extLst>
            <a:ext uri="{FF2B5EF4-FFF2-40B4-BE49-F238E27FC236}">
              <a16:creationId xmlns:a16="http://schemas.microsoft.com/office/drawing/2014/main" id="{A2215B5F-67CA-472F-9B92-10D819B8B246}"/>
            </a:ext>
          </a:extLst>
        </xdr:cNvPr>
        <xdr:cNvSpPr/>
      </xdr:nvSpPr>
      <xdr:spPr>
        <a:xfrm>
          <a:off x="15430500" y="1043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29391</xdr:rowOff>
    </xdr:from>
    <xdr:to>
      <xdr:col>85</xdr:col>
      <xdr:colOff>127000</xdr:colOff>
      <xdr:row>61</xdr:row>
      <xdr:rowOff>62049</xdr:rowOff>
    </xdr:to>
    <xdr:cxnSp macro="">
      <xdr:nvCxnSpPr>
        <xdr:cNvPr id="651" name="直線コネクタ 650">
          <a:extLst>
            <a:ext uri="{FF2B5EF4-FFF2-40B4-BE49-F238E27FC236}">
              <a16:creationId xmlns:a16="http://schemas.microsoft.com/office/drawing/2014/main" id="{87022DFE-CDF5-49E6-9A0B-CB95F1B746B3}"/>
            </a:ext>
          </a:extLst>
        </xdr:cNvPr>
        <xdr:cNvCxnSpPr/>
      </xdr:nvCxnSpPr>
      <xdr:spPr>
        <a:xfrm>
          <a:off x="15481300" y="1048784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115751</xdr:rowOff>
    </xdr:from>
    <xdr:to>
      <xdr:col>76</xdr:col>
      <xdr:colOff>165100</xdr:colOff>
      <xdr:row>61</xdr:row>
      <xdr:rowOff>45901</xdr:rowOff>
    </xdr:to>
    <xdr:sp macro="" textlink="">
      <xdr:nvSpPr>
        <xdr:cNvPr id="652" name="楕円 651">
          <a:extLst>
            <a:ext uri="{FF2B5EF4-FFF2-40B4-BE49-F238E27FC236}">
              <a16:creationId xmlns:a16="http://schemas.microsoft.com/office/drawing/2014/main" id="{6CDBB464-183B-493A-8559-C2BD7AA610F2}"/>
            </a:ext>
          </a:extLst>
        </xdr:cNvPr>
        <xdr:cNvSpPr/>
      </xdr:nvSpPr>
      <xdr:spPr>
        <a:xfrm>
          <a:off x="14541500" y="1040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166551</xdr:rowOff>
    </xdr:from>
    <xdr:to>
      <xdr:col>81</xdr:col>
      <xdr:colOff>50800</xdr:colOff>
      <xdr:row>61</xdr:row>
      <xdr:rowOff>29391</xdr:rowOff>
    </xdr:to>
    <xdr:cxnSp macro="">
      <xdr:nvCxnSpPr>
        <xdr:cNvPr id="653" name="直線コネクタ 652">
          <a:extLst>
            <a:ext uri="{FF2B5EF4-FFF2-40B4-BE49-F238E27FC236}">
              <a16:creationId xmlns:a16="http://schemas.microsoft.com/office/drawing/2014/main" id="{1C2FECFF-C9A4-4ED0-A26E-FAA062536B8F}"/>
            </a:ext>
          </a:extLst>
        </xdr:cNvPr>
        <xdr:cNvCxnSpPr/>
      </xdr:nvCxnSpPr>
      <xdr:spPr>
        <a:xfrm>
          <a:off x="14592300" y="104535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83094</xdr:rowOff>
    </xdr:from>
    <xdr:to>
      <xdr:col>72</xdr:col>
      <xdr:colOff>38100</xdr:colOff>
      <xdr:row>61</xdr:row>
      <xdr:rowOff>13244</xdr:rowOff>
    </xdr:to>
    <xdr:sp macro="" textlink="">
      <xdr:nvSpPr>
        <xdr:cNvPr id="654" name="楕円 653">
          <a:extLst>
            <a:ext uri="{FF2B5EF4-FFF2-40B4-BE49-F238E27FC236}">
              <a16:creationId xmlns:a16="http://schemas.microsoft.com/office/drawing/2014/main" id="{0AC5EBB1-9547-4878-AA13-593828E0222C}"/>
            </a:ext>
          </a:extLst>
        </xdr:cNvPr>
        <xdr:cNvSpPr/>
      </xdr:nvSpPr>
      <xdr:spPr>
        <a:xfrm>
          <a:off x="13652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133894</xdr:rowOff>
    </xdr:from>
    <xdr:to>
      <xdr:col>76</xdr:col>
      <xdr:colOff>114300</xdr:colOff>
      <xdr:row>60</xdr:row>
      <xdr:rowOff>166551</xdr:rowOff>
    </xdr:to>
    <xdr:cxnSp macro="">
      <xdr:nvCxnSpPr>
        <xdr:cNvPr id="655" name="直線コネクタ 654">
          <a:extLst>
            <a:ext uri="{FF2B5EF4-FFF2-40B4-BE49-F238E27FC236}">
              <a16:creationId xmlns:a16="http://schemas.microsoft.com/office/drawing/2014/main" id="{3482A1C9-F647-4D57-9EAE-C208FC6CCDD1}"/>
            </a:ext>
          </a:extLst>
        </xdr:cNvPr>
        <xdr:cNvCxnSpPr/>
      </xdr:nvCxnSpPr>
      <xdr:spPr>
        <a:xfrm>
          <a:off x="13703300" y="104208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48804</xdr:rowOff>
    </xdr:from>
    <xdr:to>
      <xdr:col>67</xdr:col>
      <xdr:colOff>101600</xdr:colOff>
      <xdr:row>60</xdr:row>
      <xdr:rowOff>150404</xdr:rowOff>
    </xdr:to>
    <xdr:sp macro="" textlink="">
      <xdr:nvSpPr>
        <xdr:cNvPr id="656" name="楕円 655">
          <a:extLst>
            <a:ext uri="{FF2B5EF4-FFF2-40B4-BE49-F238E27FC236}">
              <a16:creationId xmlns:a16="http://schemas.microsoft.com/office/drawing/2014/main" id="{CC161D91-4675-4BA4-AD67-9ABEEB617B63}"/>
            </a:ext>
          </a:extLst>
        </xdr:cNvPr>
        <xdr:cNvSpPr/>
      </xdr:nvSpPr>
      <xdr:spPr>
        <a:xfrm>
          <a:off x="12763500" y="1033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99604</xdr:rowOff>
    </xdr:from>
    <xdr:to>
      <xdr:col>71</xdr:col>
      <xdr:colOff>177800</xdr:colOff>
      <xdr:row>60</xdr:row>
      <xdr:rowOff>133894</xdr:rowOff>
    </xdr:to>
    <xdr:cxnSp macro="">
      <xdr:nvCxnSpPr>
        <xdr:cNvPr id="657" name="直線コネクタ 656">
          <a:extLst>
            <a:ext uri="{FF2B5EF4-FFF2-40B4-BE49-F238E27FC236}">
              <a16:creationId xmlns:a16="http://schemas.microsoft.com/office/drawing/2014/main" id="{306E6835-2853-467B-9274-AB6871A11F1A}"/>
            </a:ext>
          </a:extLst>
        </xdr:cNvPr>
        <xdr:cNvCxnSpPr/>
      </xdr:nvCxnSpPr>
      <xdr:spPr>
        <a:xfrm>
          <a:off x="12814300" y="1038660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2D0D6B11-BC58-4993-8070-5C9042A24E4D}"/>
            </a:ext>
          </a:extLst>
        </xdr:cNvPr>
        <xdr:cNvSpPr txBox="1"/>
      </xdr:nvSpPr>
      <xdr:spPr>
        <a:xfrm>
          <a:off x="15266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C20DEF68-4B08-4268-B915-3421AC752635}"/>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7CFBEE08-79AC-4C99-9020-EC4F95F212FC}"/>
            </a:ext>
          </a:extLst>
        </xdr:cNvPr>
        <xdr:cNvSpPr txBox="1"/>
      </xdr:nvSpPr>
      <xdr:spPr>
        <a:xfrm>
          <a:off x="13500744" y="997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CE99AF5E-692D-43C9-98A2-B444B2845751}"/>
            </a:ext>
          </a:extLst>
        </xdr:cNvPr>
        <xdr:cNvSpPr txBox="1"/>
      </xdr:nvSpPr>
      <xdr:spPr>
        <a:xfrm>
          <a:off x="12611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71318</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3EBD1CFC-406A-425A-BF7F-9F8439255ABD}"/>
            </a:ext>
          </a:extLst>
        </xdr:cNvPr>
        <xdr:cNvSpPr txBox="1"/>
      </xdr:nvSpPr>
      <xdr:spPr>
        <a:xfrm>
          <a:off x="152660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37028</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743AFC07-CE14-4AC1-BDAE-AA2E1066280E}"/>
            </a:ext>
          </a:extLst>
        </xdr:cNvPr>
        <xdr:cNvSpPr txBox="1"/>
      </xdr:nvSpPr>
      <xdr:spPr>
        <a:xfrm>
          <a:off x="14389744"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4371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8D112266-CF89-445B-95F3-26D05B3BE14E}"/>
            </a:ext>
          </a:extLst>
        </xdr:cNvPr>
        <xdr:cNvSpPr txBox="1"/>
      </xdr:nvSpPr>
      <xdr:spPr>
        <a:xfrm>
          <a:off x="13500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141531</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F3907F5C-E391-476B-BF6B-F5F62840E4C4}"/>
            </a:ext>
          </a:extLst>
        </xdr:cNvPr>
        <xdr:cNvSpPr txBox="1"/>
      </xdr:nvSpPr>
      <xdr:spPr>
        <a:xfrm>
          <a:off x="12611744" y="1042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A7020501-78D4-4CE1-819D-41A302E647E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652914C-B427-4AF6-B6E1-DF90F965DFB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ED37ECE-DD93-4E34-9302-E1189A6E358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B9AB32BA-72B4-4374-A422-DA8CB82C667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55FFE298-2558-47DA-8B52-4ECC2C9826B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17B998CC-59D3-461A-92AB-A831A6944E7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F7D868DE-A997-40FC-B7B9-AFD2192A697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30E25344-11F5-4DB9-8CCC-42905E2FDA3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54FB905-3A65-488E-BB46-3D1E84420A6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D23DC9B2-F5C0-44BC-89A6-4E2D9189C1F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FA3D71DA-4831-42C4-A964-C9B4278525CD}"/>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50331098-B855-45B6-9180-659D9D9CCF1E}"/>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2EBD4146-619F-486E-B0CC-2EB17207F2B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D2E61C26-11CA-4C3A-AD42-E150972C8B98}"/>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F0A8152F-5515-4DDA-8BC2-C82CBAB556F1}"/>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4D6BE486-ECC2-4D63-A09A-8F8F6F8849C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83B41D26-1348-4E57-B6CB-46C5863FFD8E}"/>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24B3D074-A3B6-44E0-AC61-80AA2C2D619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8457B49B-F7AE-46B6-99E6-BCA30854310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FE56A6C2-C8A8-4BFD-AAE8-CDAEC29314A8}"/>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81020AAA-5C40-486B-8408-B64205304E6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16CB5C8D-DC01-46F8-8C86-E39197B9CF4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4B52841C-9B68-4FBD-A5E5-78C6DE1E3BB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47E99DF0-A117-46D3-BA41-5253E2A67A8B}"/>
            </a:ext>
          </a:extLst>
        </xdr:cNvPr>
        <xdr:cNvCxnSpPr/>
      </xdr:nvCxnSpPr>
      <xdr:spPr>
        <a:xfrm flipV="1">
          <a:off x="22160864" y="952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AF118EE6-8D36-4F2A-84FB-79139C2F2A47}"/>
            </a:ext>
          </a:extLst>
        </xdr:cNvPr>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BC7C313D-1FD1-4AEC-8BDF-E5A2338BA867}"/>
            </a:ext>
          </a:extLst>
        </xdr:cNvPr>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A86B2E0E-44A8-4498-9BBB-9BBC631A59CE}"/>
            </a:ext>
          </a:extLst>
        </xdr:cNvPr>
        <xdr:cNvSpPr txBox="1"/>
      </xdr:nvSpPr>
      <xdr:spPr>
        <a:xfrm>
          <a:off x="22199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70B34BF8-5FFE-4AE4-9F1D-EBD15E9326E8}"/>
            </a:ext>
          </a:extLst>
        </xdr:cNvPr>
        <xdr:cNvCxnSpPr/>
      </xdr:nvCxnSpPr>
      <xdr:spPr>
        <a:xfrm>
          <a:off x="22072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1A3C6E70-E5D1-4331-AED3-780151857842}"/>
            </a:ext>
          </a:extLst>
        </xdr:cNvPr>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3EDABDDB-8F1B-4784-9B92-348462433CB7}"/>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07192FD9-F5FA-4AEA-9E09-AD53AC00E4D0}"/>
            </a:ext>
          </a:extLst>
        </xdr:cNvPr>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7957E13B-1EE5-4CE8-8E4F-7A707EF85BE3}"/>
            </a:ext>
          </a:extLst>
        </xdr:cNvPr>
        <xdr:cNvSpPr/>
      </xdr:nvSpPr>
      <xdr:spPr>
        <a:xfrm>
          <a:off x="20383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7A4C18A4-4021-48E3-AA8D-8BA2E0916A03}"/>
            </a:ext>
          </a:extLst>
        </xdr:cNvPr>
        <xdr:cNvSpPr/>
      </xdr:nvSpPr>
      <xdr:spPr>
        <a:xfrm>
          <a:off x="19494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5BB20F7E-0BCD-492F-AD4A-0F667EAC04DE}"/>
            </a:ext>
          </a:extLst>
        </xdr:cNvPr>
        <xdr:cNvSpPr/>
      </xdr:nvSpPr>
      <xdr:spPr>
        <a:xfrm>
          <a:off x="18605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95A035E4-6AF3-4DE9-9901-103599E9080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0043C33-A2C3-4E08-A2F4-6929E1E69C0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4831B916-A757-415B-860E-61F674B700E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88CA87CD-7755-45F0-ADD5-E37807C90AF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45C43ED0-FA5C-41EB-A813-45A543AD9BF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705" name="楕円 704">
          <a:extLst>
            <a:ext uri="{FF2B5EF4-FFF2-40B4-BE49-F238E27FC236}">
              <a16:creationId xmlns:a16="http://schemas.microsoft.com/office/drawing/2014/main" id="{6309A1AA-15FF-415D-9E5E-EC2B3EF9E7CD}"/>
            </a:ext>
          </a:extLst>
        </xdr:cNvPr>
        <xdr:cNvSpPr/>
      </xdr:nvSpPr>
      <xdr:spPr>
        <a:xfrm>
          <a:off x="221107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10177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87F02327-3CA3-4074-855A-AA68FB148280}"/>
            </a:ext>
          </a:extLst>
        </xdr:cNvPr>
        <xdr:cNvSpPr txBox="1"/>
      </xdr:nvSpPr>
      <xdr:spPr>
        <a:xfrm>
          <a:off x="22199600"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07" name="楕円 706">
          <a:extLst>
            <a:ext uri="{FF2B5EF4-FFF2-40B4-BE49-F238E27FC236}">
              <a16:creationId xmlns:a16="http://schemas.microsoft.com/office/drawing/2014/main" id="{60F39A24-9BF1-4DA8-AC03-386FC02A0A5E}"/>
            </a:ext>
          </a:extLst>
        </xdr:cNvPr>
        <xdr:cNvSpPr/>
      </xdr:nvSpPr>
      <xdr:spPr>
        <a:xfrm>
          <a:off x="21272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38100</xdr:rowOff>
    </xdr:to>
    <xdr:cxnSp macro="">
      <xdr:nvCxnSpPr>
        <xdr:cNvPr id="708" name="直線コネクタ 707">
          <a:extLst>
            <a:ext uri="{FF2B5EF4-FFF2-40B4-BE49-F238E27FC236}">
              <a16:creationId xmlns:a16="http://schemas.microsoft.com/office/drawing/2014/main" id="{FB5EDA1A-B4AA-4725-9914-F38D81E84FED}"/>
            </a:ext>
          </a:extLst>
        </xdr:cNvPr>
        <xdr:cNvCxnSpPr/>
      </xdr:nvCxnSpPr>
      <xdr:spPr>
        <a:xfrm>
          <a:off x="21323300" y="10648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09" name="楕円 708">
          <a:extLst>
            <a:ext uri="{FF2B5EF4-FFF2-40B4-BE49-F238E27FC236}">
              <a16:creationId xmlns:a16="http://schemas.microsoft.com/office/drawing/2014/main" id="{ABD50870-08B7-4BF7-BACF-48C3A780A9EA}"/>
            </a:ext>
          </a:extLst>
        </xdr:cNvPr>
        <xdr:cNvSpPr/>
      </xdr:nvSpPr>
      <xdr:spPr>
        <a:xfrm>
          <a:off x="20383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10" name="直線コネクタ 709">
          <a:extLst>
            <a:ext uri="{FF2B5EF4-FFF2-40B4-BE49-F238E27FC236}">
              <a16:creationId xmlns:a16="http://schemas.microsoft.com/office/drawing/2014/main" id="{55D9E8F2-95CC-4290-A396-2600530A0F9A}"/>
            </a:ext>
          </a:extLst>
        </xdr:cNvPr>
        <xdr:cNvCxnSpPr/>
      </xdr:nvCxnSpPr>
      <xdr:spPr>
        <a:xfrm>
          <a:off x="20434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1" name="楕円 710">
          <a:extLst>
            <a:ext uri="{FF2B5EF4-FFF2-40B4-BE49-F238E27FC236}">
              <a16:creationId xmlns:a16="http://schemas.microsoft.com/office/drawing/2014/main" id="{C6EEBCE5-E4B9-44F7-BB1D-3FD57BE3E704}"/>
            </a:ext>
          </a:extLst>
        </xdr:cNvPr>
        <xdr:cNvSpPr/>
      </xdr:nvSpPr>
      <xdr:spPr>
        <a:xfrm>
          <a:off x="19494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2" name="直線コネクタ 711">
          <a:extLst>
            <a:ext uri="{FF2B5EF4-FFF2-40B4-BE49-F238E27FC236}">
              <a16:creationId xmlns:a16="http://schemas.microsoft.com/office/drawing/2014/main" id="{549C636E-34FE-4EA7-A700-70E7D1F75377}"/>
            </a:ext>
          </a:extLst>
        </xdr:cNvPr>
        <xdr:cNvCxnSpPr/>
      </xdr:nvCxnSpPr>
      <xdr:spPr>
        <a:xfrm>
          <a:off x="19545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713" name="楕円 712">
          <a:extLst>
            <a:ext uri="{FF2B5EF4-FFF2-40B4-BE49-F238E27FC236}">
              <a16:creationId xmlns:a16="http://schemas.microsoft.com/office/drawing/2014/main" id="{14CAC5E3-9881-4FCA-B25D-F99FA7E2520D}"/>
            </a:ext>
          </a:extLst>
        </xdr:cNvPr>
        <xdr:cNvSpPr/>
      </xdr:nvSpPr>
      <xdr:spPr>
        <a:xfrm>
          <a:off x="18605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19050</xdr:rowOff>
    </xdr:to>
    <xdr:cxnSp macro="">
      <xdr:nvCxnSpPr>
        <xdr:cNvPr id="714" name="直線コネクタ 713">
          <a:extLst>
            <a:ext uri="{FF2B5EF4-FFF2-40B4-BE49-F238E27FC236}">
              <a16:creationId xmlns:a16="http://schemas.microsoft.com/office/drawing/2014/main" id="{BF8DCC03-2BCB-495B-A69F-72BCBE80AB77}"/>
            </a:ext>
          </a:extLst>
        </xdr:cNvPr>
        <xdr:cNvCxnSpPr/>
      </xdr:nvCxnSpPr>
      <xdr:spPr>
        <a:xfrm>
          <a:off x="18656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F5B991BE-75D0-43E1-BC98-3806BDF4FBF6}"/>
            </a:ext>
          </a:extLst>
        </xdr:cNvPr>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A0576525-5D39-46CF-B3CF-DE446B2BBE30}"/>
            </a:ext>
          </a:extLst>
        </xdr:cNvPr>
        <xdr:cNvSpPr txBox="1"/>
      </xdr:nvSpPr>
      <xdr:spPr>
        <a:xfrm>
          <a:off x="20199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ADC3379E-24E6-455C-9473-2A2424088D6E}"/>
            </a:ext>
          </a:extLst>
        </xdr:cNvPr>
        <xdr:cNvSpPr txBox="1"/>
      </xdr:nvSpPr>
      <xdr:spPr>
        <a:xfrm>
          <a:off x="19310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CD20F6A7-DF56-4471-91F1-8B6B38129AAE}"/>
            </a:ext>
          </a:extLst>
        </xdr:cNvPr>
        <xdr:cNvSpPr txBox="1"/>
      </xdr:nvSpPr>
      <xdr:spPr>
        <a:xfrm>
          <a:off x="18421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19" name="n_1mainValue【保健センター・保健所】&#10;一人当たり面積">
          <a:extLst>
            <a:ext uri="{FF2B5EF4-FFF2-40B4-BE49-F238E27FC236}">
              <a16:creationId xmlns:a16="http://schemas.microsoft.com/office/drawing/2014/main" id="{B2FD19C3-81D7-4355-903E-5B65C7008542}"/>
            </a:ext>
          </a:extLst>
        </xdr:cNvPr>
        <xdr:cNvSpPr txBox="1"/>
      </xdr:nvSpPr>
      <xdr:spPr>
        <a:xfrm>
          <a:off x="21075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20" name="n_2mainValue【保健センター・保健所】&#10;一人当たり面積">
          <a:extLst>
            <a:ext uri="{FF2B5EF4-FFF2-40B4-BE49-F238E27FC236}">
              <a16:creationId xmlns:a16="http://schemas.microsoft.com/office/drawing/2014/main" id="{F48CD907-DDDB-404A-9BEE-2E54EA3A077A}"/>
            </a:ext>
          </a:extLst>
        </xdr:cNvPr>
        <xdr:cNvSpPr txBox="1"/>
      </xdr:nvSpPr>
      <xdr:spPr>
        <a:xfrm>
          <a:off x="20199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1" name="n_3mainValue【保健センター・保健所】&#10;一人当たり面積">
          <a:extLst>
            <a:ext uri="{FF2B5EF4-FFF2-40B4-BE49-F238E27FC236}">
              <a16:creationId xmlns:a16="http://schemas.microsoft.com/office/drawing/2014/main" id="{4D94A03B-3712-4599-8AFA-D8FA290FFD53}"/>
            </a:ext>
          </a:extLst>
        </xdr:cNvPr>
        <xdr:cNvSpPr txBox="1"/>
      </xdr:nvSpPr>
      <xdr:spPr>
        <a:xfrm>
          <a:off x="19310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722" name="n_4mainValue【保健センター・保健所】&#10;一人当たり面積">
          <a:extLst>
            <a:ext uri="{FF2B5EF4-FFF2-40B4-BE49-F238E27FC236}">
              <a16:creationId xmlns:a16="http://schemas.microsoft.com/office/drawing/2014/main" id="{729A5C1B-2627-4EFA-88F9-3669BA27276B}"/>
            </a:ext>
          </a:extLst>
        </xdr:cNvPr>
        <xdr:cNvSpPr txBox="1"/>
      </xdr:nvSpPr>
      <xdr:spPr>
        <a:xfrm>
          <a:off x="18421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02A01E17-9542-47B1-914B-AC24B9DF76B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A4B3877B-C548-4B3F-91D3-FBC60173E3D7}"/>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22661587-94C2-4E79-9354-925194645305}"/>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672EDBA6-F547-4A16-B5C5-7CAADFCC20D2}"/>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A6332D4A-9D15-4CC3-BD1C-DED52A761DA7}"/>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807D036D-AA83-445C-AA9B-3F2F9069029D}"/>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44204CB3-4C19-4F43-8529-8FAFB1ECFB3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CBB0E74D-0D3A-43F6-8941-363CCED22B07}"/>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2079C105-8807-4A8E-B345-048048E0FBA8}"/>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5785D298-6529-4B7A-9A48-97F3F79520D8}"/>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F4D34BA5-DB55-46E8-8B56-0A318A480CB2}"/>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8B291223-CFB0-4A43-A009-D5D796BA8357}"/>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C663DE73-26A0-48C6-AE4B-44136F4B638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BB29FD3F-A962-493C-BB51-4BCA8F971A3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7BA9675C-31A0-43C3-92D0-C72540BD84E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ADBA6E77-1827-4B59-94FC-05456EDABC8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40956E47-AEB6-4E18-9AC7-EAC873C03C3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603C8E74-5068-4734-B96F-24160E1AB08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4770D1F9-88B4-4130-A964-8A6B516849F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0B3F10AA-91B1-40B5-9DE5-F5143692811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2337050C-CA7E-4B58-B38A-98CBD4F8856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BF307AD8-791A-410F-BEA1-794F4CA0D4F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858B62D8-CD5F-4DD4-86D4-97BD8957E4E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E149402B-455B-48E6-8C3B-8D4E657EDBC4}"/>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D9345719-1B2B-466F-8205-CC7C0F105F69}"/>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C2B68D47-8FEF-4E7C-8836-EEA4C32C5846}"/>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C3A8C4A1-3E4A-4B4F-B5EB-2D4847539B62}"/>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4D0498BD-809D-4F1C-BAD3-CE35B47A6DE6}"/>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1FCA6E17-6A82-4AB5-B3CB-9427F9CD0C22}"/>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AB31C931-14C2-4BE6-8BDC-85564D7891C2}"/>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93539A57-6BDE-4389-981C-88C584C15AF2}"/>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B146AADF-85C6-4405-A28C-B2E4CBAB624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4F4FF616-51C0-4A86-97C0-C6BC67002B4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D692057E-B2E2-45AD-81BF-39C3C0D51AF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76890473-C272-478B-A2D5-F307DF1B1F6D}"/>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CC43C2F9-D39B-410A-9272-C98DBEF9C42C}"/>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4465421F-15D0-432B-8B05-E965F39C8C4C}"/>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15736579-5CB1-42AE-98A9-9FD86BE9F5BC}"/>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BAAE8813-6F55-4C22-92E3-B359065DE2AF}"/>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2" name="【庁舎】&#10;有形固定資産減価償却率平均値テキスト">
          <a:extLst>
            <a:ext uri="{FF2B5EF4-FFF2-40B4-BE49-F238E27FC236}">
              <a16:creationId xmlns:a16="http://schemas.microsoft.com/office/drawing/2014/main" id="{F9695646-C06B-4652-842E-406DFBB27B92}"/>
            </a:ext>
          </a:extLst>
        </xdr:cNvPr>
        <xdr:cNvSpPr txBox="1"/>
      </xdr:nvSpPr>
      <xdr:spPr>
        <a:xfrm>
          <a:off x="16357600" y="17907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8EE81FC2-F6C6-4BF9-8496-E888C910971A}"/>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D2230752-E2B0-47B9-B47E-8204C7495E49}"/>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3D4F3CBF-8E6C-44AC-9F83-42F662ED894D}"/>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CAB1642F-C002-400B-BFB1-EA123B2DC230}"/>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A2AA071F-B9E2-4547-B5C2-63C1F36C74C3}"/>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4DF01133-A7F5-43FB-8E76-CC4272A8984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69DF65BF-19DD-47EF-95F6-9C03994049C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3A2C461D-91D6-4E92-AF5C-61FD4F43D19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4237C98-B619-4FB2-A59F-18EE6E8AEAE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A8319BE9-9090-47EC-8B14-7770D26FCF7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773" name="楕円 772">
          <a:extLst>
            <a:ext uri="{FF2B5EF4-FFF2-40B4-BE49-F238E27FC236}">
              <a16:creationId xmlns:a16="http://schemas.microsoft.com/office/drawing/2014/main" id="{B1D1D128-C191-47AC-981E-F5D3BCB324C1}"/>
            </a:ext>
          </a:extLst>
        </xdr:cNvPr>
        <xdr:cNvSpPr/>
      </xdr:nvSpPr>
      <xdr:spPr>
        <a:xfrm>
          <a:off x="162687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82566</xdr:rowOff>
    </xdr:from>
    <xdr:ext cx="405111" cy="259045"/>
    <xdr:sp macro="" textlink="">
      <xdr:nvSpPr>
        <xdr:cNvPr id="774" name="【庁舎】&#10;有形固定資産減価償却率該当値テキスト">
          <a:extLst>
            <a:ext uri="{FF2B5EF4-FFF2-40B4-BE49-F238E27FC236}">
              <a16:creationId xmlns:a16="http://schemas.microsoft.com/office/drawing/2014/main" id="{CE010D73-BF06-47E7-87C4-F16C770AC09A}"/>
            </a:ext>
          </a:extLst>
        </xdr:cNvPr>
        <xdr:cNvSpPr txBox="1"/>
      </xdr:nvSpPr>
      <xdr:spPr>
        <a:xfrm>
          <a:off x="16357600"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2539</xdr:rowOff>
    </xdr:from>
    <xdr:to>
      <xdr:col>81</xdr:col>
      <xdr:colOff>101600</xdr:colOff>
      <xdr:row>104</xdr:row>
      <xdr:rowOff>104139</xdr:rowOff>
    </xdr:to>
    <xdr:sp macro="" textlink="">
      <xdr:nvSpPr>
        <xdr:cNvPr id="775" name="楕円 774">
          <a:extLst>
            <a:ext uri="{FF2B5EF4-FFF2-40B4-BE49-F238E27FC236}">
              <a16:creationId xmlns:a16="http://schemas.microsoft.com/office/drawing/2014/main" id="{638B81FD-F26C-4224-906D-8FCD1DFD811D}"/>
            </a:ext>
          </a:extLst>
        </xdr:cNvPr>
        <xdr:cNvSpPr/>
      </xdr:nvSpPr>
      <xdr:spPr>
        <a:xfrm>
          <a:off x="15430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53339</xdr:rowOff>
    </xdr:from>
    <xdr:to>
      <xdr:col>85</xdr:col>
      <xdr:colOff>127000</xdr:colOff>
      <xdr:row>104</xdr:row>
      <xdr:rowOff>110489</xdr:rowOff>
    </xdr:to>
    <xdr:cxnSp macro="">
      <xdr:nvCxnSpPr>
        <xdr:cNvPr id="776" name="直線コネクタ 775">
          <a:extLst>
            <a:ext uri="{FF2B5EF4-FFF2-40B4-BE49-F238E27FC236}">
              <a16:creationId xmlns:a16="http://schemas.microsoft.com/office/drawing/2014/main" id="{C99E440B-AB71-48B8-91E1-2B082BECC120}"/>
            </a:ext>
          </a:extLst>
        </xdr:cNvPr>
        <xdr:cNvCxnSpPr/>
      </xdr:nvCxnSpPr>
      <xdr:spPr>
        <a:xfrm>
          <a:off x="15481300" y="17884139"/>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146558</xdr:rowOff>
    </xdr:from>
    <xdr:to>
      <xdr:col>76</xdr:col>
      <xdr:colOff>165100</xdr:colOff>
      <xdr:row>104</xdr:row>
      <xdr:rowOff>76708</xdr:rowOff>
    </xdr:to>
    <xdr:sp macro="" textlink="">
      <xdr:nvSpPr>
        <xdr:cNvPr id="777" name="楕円 776">
          <a:extLst>
            <a:ext uri="{FF2B5EF4-FFF2-40B4-BE49-F238E27FC236}">
              <a16:creationId xmlns:a16="http://schemas.microsoft.com/office/drawing/2014/main" id="{5E64BDC7-37E4-4362-B40D-57C5D48E6A27}"/>
            </a:ext>
          </a:extLst>
        </xdr:cNvPr>
        <xdr:cNvSpPr/>
      </xdr:nvSpPr>
      <xdr:spPr>
        <a:xfrm>
          <a:off x="14541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25908</xdr:rowOff>
    </xdr:from>
    <xdr:to>
      <xdr:col>81</xdr:col>
      <xdr:colOff>50800</xdr:colOff>
      <xdr:row>104</xdr:row>
      <xdr:rowOff>53339</xdr:rowOff>
    </xdr:to>
    <xdr:cxnSp macro="">
      <xdr:nvCxnSpPr>
        <xdr:cNvPr id="778" name="直線コネクタ 777">
          <a:extLst>
            <a:ext uri="{FF2B5EF4-FFF2-40B4-BE49-F238E27FC236}">
              <a16:creationId xmlns:a16="http://schemas.microsoft.com/office/drawing/2014/main" id="{06714516-860A-46EC-B0A4-12B79DABB1C2}"/>
            </a:ext>
          </a:extLst>
        </xdr:cNvPr>
        <xdr:cNvCxnSpPr/>
      </xdr:nvCxnSpPr>
      <xdr:spPr>
        <a:xfrm>
          <a:off x="14592300" y="17856708"/>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89408</xdr:rowOff>
    </xdr:from>
    <xdr:to>
      <xdr:col>72</xdr:col>
      <xdr:colOff>38100</xdr:colOff>
      <xdr:row>104</xdr:row>
      <xdr:rowOff>19558</xdr:rowOff>
    </xdr:to>
    <xdr:sp macro="" textlink="">
      <xdr:nvSpPr>
        <xdr:cNvPr id="779" name="楕円 778">
          <a:extLst>
            <a:ext uri="{FF2B5EF4-FFF2-40B4-BE49-F238E27FC236}">
              <a16:creationId xmlns:a16="http://schemas.microsoft.com/office/drawing/2014/main" id="{0C14D17C-8940-4480-A5C4-9F0A33D318BC}"/>
            </a:ext>
          </a:extLst>
        </xdr:cNvPr>
        <xdr:cNvSpPr/>
      </xdr:nvSpPr>
      <xdr:spPr>
        <a:xfrm>
          <a:off x="13652500" y="1774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140208</xdr:rowOff>
    </xdr:from>
    <xdr:to>
      <xdr:col>76</xdr:col>
      <xdr:colOff>114300</xdr:colOff>
      <xdr:row>104</xdr:row>
      <xdr:rowOff>25908</xdr:rowOff>
    </xdr:to>
    <xdr:cxnSp macro="">
      <xdr:nvCxnSpPr>
        <xdr:cNvPr id="780" name="直線コネクタ 779">
          <a:extLst>
            <a:ext uri="{FF2B5EF4-FFF2-40B4-BE49-F238E27FC236}">
              <a16:creationId xmlns:a16="http://schemas.microsoft.com/office/drawing/2014/main" id="{5B7BB9EC-71C8-4FBB-B488-525E9B755592}"/>
            </a:ext>
          </a:extLst>
        </xdr:cNvPr>
        <xdr:cNvCxnSpPr/>
      </xdr:nvCxnSpPr>
      <xdr:spPr>
        <a:xfrm>
          <a:off x="13703300" y="1779955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16256</xdr:rowOff>
    </xdr:from>
    <xdr:to>
      <xdr:col>67</xdr:col>
      <xdr:colOff>101600</xdr:colOff>
      <xdr:row>103</xdr:row>
      <xdr:rowOff>117856</xdr:rowOff>
    </xdr:to>
    <xdr:sp macro="" textlink="">
      <xdr:nvSpPr>
        <xdr:cNvPr id="781" name="楕円 780">
          <a:extLst>
            <a:ext uri="{FF2B5EF4-FFF2-40B4-BE49-F238E27FC236}">
              <a16:creationId xmlns:a16="http://schemas.microsoft.com/office/drawing/2014/main" id="{95F6C366-813A-42C7-97BB-8ACAB6CC3920}"/>
            </a:ext>
          </a:extLst>
        </xdr:cNvPr>
        <xdr:cNvSpPr/>
      </xdr:nvSpPr>
      <xdr:spPr>
        <a:xfrm>
          <a:off x="12763500" y="1767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67056</xdr:rowOff>
    </xdr:from>
    <xdr:to>
      <xdr:col>71</xdr:col>
      <xdr:colOff>177800</xdr:colOff>
      <xdr:row>103</xdr:row>
      <xdr:rowOff>140208</xdr:rowOff>
    </xdr:to>
    <xdr:cxnSp macro="">
      <xdr:nvCxnSpPr>
        <xdr:cNvPr id="782" name="直線コネクタ 781">
          <a:extLst>
            <a:ext uri="{FF2B5EF4-FFF2-40B4-BE49-F238E27FC236}">
              <a16:creationId xmlns:a16="http://schemas.microsoft.com/office/drawing/2014/main" id="{350E1049-61A8-4697-9794-208FBAEEBC28}"/>
            </a:ext>
          </a:extLst>
        </xdr:cNvPr>
        <xdr:cNvCxnSpPr/>
      </xdr:nvCxnSpPr>
      <xdr:spPr>
        <a:xfrm>
          <a:off x="12814300" y="1772640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3" name="n_1aveValue【庁舎】&#10;有形固定資産減価償却率">
          <a:extLst>
            <a:ext uri="{FF2B5EF4-FFF2-40B4-BE49-F238E27FC236}">
              <a16:creationId xmlns:a16="http://schemas.microsoft.com/office/drawing/2014/main" id="{6700BFC3-B57A-4177-B368-682EC35A3EA2}"/>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4" name="n_2aveValue【庁舎】&#10;有形固定資産減価償却率">
          <a:extLst>
            <a:ext uri="{FF2B5EF4-FFF2-40B4-BE49-F238E27FC236}">
              <a16:creationId xmlns:a16="http://schemas.microsoft.com/office/drawing/2014/main" id="{E44C0E20-89AA-4A9B-ADC4-8EA336D5EDF8}"/>
            </a:ext>
          </a:extLst>
        </xdr:cNvPr>
        <xdr:cNvSpPr txBox="1"/>
      </xdr:nvSpPr>
      <xdr:spPr>
        <a:xfrm>
          <a:off x="143897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5" name="n_3aveValue【庁舎】&#10;有形固定資産減価償却率">
          <a:extLst>
            <a:ext uri="{FF2B5EF4-FFF2-40B4-BE49-F238E27FC236}">
              <a16:creationId xmlns:a16="http://schemas.microsoft.com/office/drawing/2014/main" id="{1F2C0459-36D8-4DF2-8E7B-1CEB2DDD135E}"/>
            </a:ext>
          </a:extLst>
        </xdr:cNvPr>
        <xdr:cNvSpPr txBox="1"/>
      </xdr:nvSpPr>
      <xdr:spPr>
        <a:xfrm>
          <a:off x="135007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6" name="n_4aveValue【庁舎】&#10;有形固定資産減価償却率">
          <a:extLst>
            <a:ext uri="{FF2B5EF4-FFF2-40B4-BE49-F238E27FC236}">
              <a16:creationId xmlns:a16="http://schemas.microsoft.com/office/drawing/2014/main" id="{C9FA5166-5FFC-4C68-95A4-C7DBD07C4453}"/>
            </a:ext>
          </a:extLst>
        </xdr:cNvPr>
        <xdr:cNvSpPr txBox="1"/>
      </xdr:nvSpPr>
      <xdr:spPr>
        <a:xfrm>
          <a:off x="12611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120666</xdr:rowOff>
    </xdr:from>
    <xdr:ext cx="405111" cy="259045"/>
    <xdr:sp macro="" textlink="">
      <xdr:nvSpPr>
        <xdr:cNvPr id="787" name="n_1mainValue【庁舎】&#10;有形固定資産減価償却率">
          <a:extLst>
            <a:ext uri="{FF2B5EF4-FFF2-40B4-BE49-F238E27FC236}">
              <a16:creationId xmlns:a16="http://schemas.microsoft.com/office/drawing/2014/main" id="{6E27F54C-09D9-416A-8A1A-9243EB664ED7}"/>
            </a:ext>
          </a:extLst>
        </xdr:cNvPr>
        <xdr:cNvSpPr txBox="1"/>
      </xdr:nvSpPr>
      <xdr:spPr>
        <a:xfrm>
          <a:off x="15266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93235</xdr:rowOff>
    </xdr:from>
    <xdr:ext cx="405111" cy="259045"/>
    <xdr:sp macro="" textlink="">
      <xdr:nvSpPr>
        <xdr:cNvPr id="788" name="n_2mainValue【庁舎】&#10;有形固定資産減価償却率">
          <a:extLst>
            <a:ext uri="{FF2B5EF4-FFF2-40B4-BE49-F238E27FC236}">
              <a16:creationId xmlns:a16="http://schemas.microsoft.com/office/drawing/2014/main" id="{878E467E-0AA6-4EBE-BF5E-B28E4623C08B}"/>
            </a:ext>
          </a:extLst>
        </xdr:cNvPr>
        <xdr:cNvSpPr txBox="1"/>
      </xdr:nvSpPr>
      <xdr:spPr>
        <a:xfrm>
          <a:off x="14389744" y="1758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36085</xdr:rowOff>
    </xdr:from>
    <xdr:ext cx="405111" cy="259045"/>
    <xdr:sp macro="" textlink="">
      <xdr:nvSpPr>
        <xdr:cNvPr id="789" name="n_3mainValue【庁舎】&#10;有形固定資産減価償却率">
          <a:extLst>
            <a:ext uri="{FF2B5EF4-FFF2-40B4-BE49-F238E27FC236}">
              <a16:creationId xmlns:a16="http://schemas.microsoft.com/office/drawing/2014/main" id="{5D25A54F-3EFE-40A1-84AD-5AA3263F7FDB}"/>
            </a:ext>
          </a:extLst>
        </xdr:cNvPr>
        <xdr:cNvSpPr txBox="1"/>
      </xdr:nvSpPr>
      <xdr:spPr>
        <a:xfrm>
          <a:off x="13500744" y="1752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134383</xdr:rowOff>
    </xdr:from>
    <xdr:ext cx="405111" cy="259045"/>
    <xdr:sp macro="" textlink="">
      <xdr:nvSpPr>
        <xdr:cNvPr id="790" name="n_4mainValue【庁舎】&#10;有形固定資産減価償却率">
          <a:extLst>
            <a:ext uri="{FF2B5EF4-FFF2-40B4-BE49-F238E27FC236}">
              <a16:creationId xmlns:a16="http://schemas.microsoft.com/office/drawing/2014/main" id="{5FC0D756-4F33-4DF9-BB57-B1750DEB4F37}"/>
            </a:ext>
          </a:extLst>
        </xdr:cNvPr>
        <xdr:cNvSpPr txBox="1"/>
      </xdr:nvSpPr>
      <xdr:spPr>
        <a:xfrm>
          <a:off x="12611744" y="1745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9F5BB64B-1CD9-4719-AD55-B29D4AA1C4E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B76157AC-1D8E-4F5C-BDD9-0571FB3FE1D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1B3AF979-6CD0-40CB-A336-7669358A88A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AF119A33-F0AE-4641-9B95-A0ED4D60E1A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E75D9BC6-F196-4C6C-AE95-CC0DA0CC80C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2D79E952-7BB5-4388-8D8F-58799C0CF67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DA01BEE9-63C8-4F95-AB65-F61E7503BBE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47699C11-EBD3-4088-AC8C-69B309D8511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FEF6D0A4-D626-4F26-A9E4-CCF224E5EB5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3DA52797-CA98-4A38-996E-6D8205E495B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2991221B-0300-4C97-A759-89C0D3B786B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9E6740BD-A782-4A54-8EE9-6CD0B97D233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5A9CAF07-6526-4C22-BD59-1E9F494360BF}"/>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35CC99A7-BA3A-40C9-8A85-6B17CF95935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7C862452-9855-463C-B41E-A5F5B778372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C8787FB9-EE44-4831-A5F5-8E620C26F368}"/>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51B1A676-90D5-4306-962D-29CC954818C6}"/>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18AF4562-E25D-48E6-BA88-A7DB2B7821B4}"/>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68758A8A-F943-495A-8730-4FB6D99E2154}"/>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FDE44F40-050F-4D40-A5DB-A953E5CAED8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5EA503D6-6958-4D98-B9FB-31AF71ECAFC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BBD01A95-E9B2-459A-BC22-D44BAC79315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AACA3D40-63B9-49D4-A6AA-3CCBD7F517D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B4DE1B92-55CE-45EF-BF49-25CE01448928}"/>
            </a:ext>
          </a:extLst>
        </xdr:cNvPr>
        <xdr:cNvCxnSpPr/>
      </xdr:nvCxnSpPr>
      <xdr:spPr>
        <a:xfrm flipV="1">
          <a:off x="22160864" y="170764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8F01D839-DBEB-4422-885E-5A210FBEFE44}"/>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D170A534-5EA0-4CFA-A20B-322A67122760}"/>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0321C3FF-4F48-4A91-A96B-31D8F909FD2E}"/>
            </a:ext>
          </a:extLst>
        </xdr:cNvPr>
        <xdr:cNvSpPr txBox="1"/>
      </xdr:nvSpPr>
      <xdr:spPr>
        <a:xfrm>
          <a:off x="22199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905D8E62-DC20-41C8-8A26-1F559728A1BC}"/>
            </a:ext>
          </a:extLst>
        </xdr:cNvPr>
        <xdr:cNvCxnSpPr/>
      </xdr:nvCxnSpPr>
      <xdr:spPr>
        <a:xfrm>
          <a:off x="22072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1F529AA4-19B7-49EB-9451-BEF32C0342E7}"/>
            </a:ext>
          </a:extLst>
        </xdr:cNvPr>
        <xdr:cNvSpPr txBox="1"/>
      </xdr:nvSpPr>
      <xdr:spPr>
        <a:xfrm>
          <a:off x="22199600" y="17978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8ADEC3C1-6B80-43DD-8D34-BD2C523D13A9}"/>
            </a:ext>
          </a:extLst>
        </xdr:cNvPr>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B7051AE3-83A9-4E98-83DD-9170E24D4245}"/>
            </a:ext>
          </a:extLst>
        </xdr:cNvPr>
        <xdr:cNvSpPr/>
      </xdr:nvSpPr>
      <xdr:spPr>
        <a:xfrm>
          <a:off x="21272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EED026F8-E41E-4147-8999-EA7A578EB5B5}"/>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0B54046E-8C3E-4A30-93EA-F73903F29381}"/>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FCCC34C3-F7D3-4D34-A1DC-B529070B6D53}"/>
            </a:ext>
          </a:extLst>
        </xdr:cNvPr>
        <xdr:cNvSpPr/>
      </xdr:nvSpPr>
      <xdr:spPr>
        <a:xfrm>
          <a:off x="18605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79CD039E-C4AA-491E-829E-5C797629058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35B06824-F715-4DE0-8CF7-DC9043C01BB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945AEBF6-652F-42FE-A6BE-ABD2DFE3843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93E51194-1C5B-46F4-8B06-CBEF62D85E0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F150BF89-C779-40A3-862B-1AA3E4B9656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59689</xdr:rowOff>
    </xdr:from>
    <xdr:to>
      <xdr:col>116</xdr:col>
      <xdr:colOff>114300</xdr:colOff>
      <xdr:row>106</xdr:row>
      <xdr:rowOff>161289</xdr:rowOff>
    </xdr:to>
    <xdr:sp macro="" textlink="">
      <xdr:nvSpPr>
        <xdr:cNvPr id="830" name="楕円 829">
          <a:extLst>
            <a:ext uri="{FF2B5EF4-FFF2-40B4-BE49-F238E27FC236}">
              <a16:creationId xmlns:a16="http://schemas.microsoft.com/office/drawing/2014/main" id="{78C545E1-9F84-407F-B85F-22E2DE3285C9}"/>
            </a:ext>
          </a:extLst>
        </xdr:cNvPr>
        <xdr:cNvSpPr/>
      </xdr:nvSpPr>
      <xdr:spPr>
        <a:xfrm>
          <a:off x="221107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38116</xdr:rowOff>
    </xdr:from>
    <xdr:ext cx="469744" cy="259045"/>
    <xdr:sp macro="" textlink="">
      <xdr:nvSpPr>
        <xdr:cNvPr id="831" name="【庁舎】&#10;一人当たり面積該当値テキスト">
          <a:extLst>
            <a:ext uri="{FF2B5EF4-FFF2-40B4-BE49-F238E27FC236}">
              <a16:creationId xmlns:a16="http://schemas.microsoft.com/office/drawing/2014/main" id="{62680977-02BF-4DE8-AD8A-FD943C85AACE}"/>
            </a:ext>
          </a:extLst>
        </xdr:cNvPr>
        <xdr:cNvSpPr txBox="1"/>
      </xdr:nvSpPr>
      <xdr:spPr>
        <a:xfrm>
          <a:off x="22199600"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52070</xdr:rowOff>
    </xdr:from>
    <xdr:to>
      <xdr:col>112</xdr:col>
      <xdr:colOff>38100</xdr:colOff>
      <xdr:row>106</xdr:row>
      <xdr:rowOff>153670</xdr:rowOff>
    </xdr:to>
    <xdr:sp macro="" textlink="">
      <xdr:nvSpPr>
        <xdr:cNvPr id="832" name="楕円 831">
          <a:extLst>
            <a:ext uri="{FF2B5EF4-FFF2-40B4-BE49-F238E27FC236}">
              <a16:creationId xmlns:a16="http://schemas.microsoft.com/office/drawing/2014/main" id="{D858A837-7E9B-4437-B364-AA8CA7EB5CBF}"/>
            </a:ext>
          </a:extLst>
        </xdr:cNvPr>
        <xdr:cNvSpPr/>
      </xdr:nvSpPr>
      <xdr:spPr>
        <a:xfrm>
          <a:off x="212725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102870</xdr:rowOff>
    </xdr:from>
    <xdr:to>
      <xdr:col>116</xdr:col>
      <xdr:colOff>63500</xdr:colOff>
      <xdr:row>106</xdr:row>
      <xdr:rowOff>110489</xdr:rowOff>
    </xdr:to>
    <xdr:cxnSp macro="">
      <xdr:nvCxnSpPr>
        <xdr:cNvPr id="833" name="直線コネクタ 832">
          <a:extLst>
            <a:ext uri="{FF2B5EF4-FFF2-40B4-BE49-F238E27FC236}">
              <a16:creationId xmlns:a16="http://schemas.microsoft.com/office/drawing/2014/main" id="{A46538DB-7B90-4D06-B517-9243FD9BEB0F}"/>
            </a:ext>
          </a:extLst>
        </xdr:cNvPr>
        <xdr:cNvCxnSpPr/>
      </xdr:nvCxnSpPr>
      <xdr:spPr>
        <a:xfrm>
          <a:off x="21323300" y="1827657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48261</xdr:rowOff>
    </xdr:from>
    <xdr:to>
      <xdr:col>107</xdr:col>
      <xdr:colOff>101600</xdr:colOff>
      <xdr:row>106</xdr:row>
      <xdr:rowOff>149861</xdr:rowOff>
    </xdr:to>
    <xdr:sp macro="" textlink="">
      <xdr:nvSpPr>
        <xdr:cNvPr id="834" name="楕円 833">
          <a:extLst>
            <a:ext uri="{FF2B5EF4-FFF2-40B4-BE49-F238E27FC236}">
              <a16:creationId xmlns:a16="http://schemas.microsoft.com/office/drawing/2014/main" id="{9915ED40-08AA-4AEF-BB57-6027FCEFCF17}"/>
            </a:ext>
          </a:extLst>
        </xdr:cNvPr>
        <xdr:cNvSpPr/>
      </xdr:nvSpPr>
      <xdr:spPr>
        <a:xfrm>
          <a:off x="20383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99061</xdr:rowOff>
    </xdr:from>
    <xdr:to>
      <xdr:col>111</xdr:col>
      <xdr:colOff>177800</xdr:colOff>
      <xdr:row>106</xdr:row>
      <xdr:rowOff>102870</xdr:rowOff>
    </xdr:to>
    <xdr:cxnSp macro="">
      <xdr:nvCxnSpPr>
        <xdr:cNvPr id="835" name="直線コネクタ 834">
          <a:extLst>
            <a:ext uri="{FF2B5EF4-FFF2-40B4-BE49-F238E27FC236}">
              <a16:creationId xmlns:a16="http://schemas.microsoft.com/office/drawing/2014/main" id="{115235F2-EB4C-4757-99C2-2859DB34A3F2}"/>
            </a:ext>
          </a:extLst>
        </xdr:cNvPr>
        <xdr:cNvCxnSpPr/>
      </xdr:nvCxnSpPr>
      <xdr:spPr>
        <a:xfrm>
          <a:off x="20434300" y="182727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836" name="楕円 835">
          <a:extLst>
            <a:ext uri="{FF2B5EF4-FFF2-40B4-BE49-F238E27FC236}">
              <a16:creationId xmlns:a16="http://schemas.microsoft.com/office/drawing/2014/main" id="{9434A581-0A0D-48DB-8D43-1C8DE9C0F420}"/>
            </a:ext>
          </a:extLst>
        </xdr:cNvPr>
        <xdr:cNvSpPr/>
      </xdr:nvSpPr>
      <xdr:spPr>
        <a:xfrm>
          <a:off x="19494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99061</xdr:rowOff>
    </xdr:from>
    <xdr:to>
      <xdr:col>107</xdr:col>
      <xdr:colOff>50800</xdr:colOff>
      <xdr:row>106</xdr:row>
      <xdr:rowOff>99061</xdr:rowOff>
    </xdr:to>
    <xdr:cxnSp macro="">
      <xdr:nvCxnSpPr>
        <xdr:cNvPr id="837" name="直線コネクタ 836">
          <a:extLst>
            <a:ext uri="{FF2B5EF4-FFF2-40B4-BE49-F238E27FC236}">
              <a16:creationId xmlns:a16="http://schemas.microsoft.com/office/drawing/2014/main" id="{E0C53EFD-1268-4594-9CA7-8411AAEABAD0}"/>
            </a:ext>
          </a:extLst>
        </xdr:cNvPr>
        <xdr:cNvCxnSpPr/>
      </xdr:nvCxnSpPr>
      <xdr:spPr>
        <a:xfrm>
          <a:off x="19545300" y="18272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44450</xdr:rowOff>
    </xdr:from>
    <xdr:to>
      <xdr:col>98</xdr:col>
      <xdr:colOff>38100</xdr:colOff>
      <xdr:row>106</xdr:row>
      <xdr:rowOff>146050</xdr:rowOff>
    </xdr:to>
    <xdr:sp macro="" textlink="">
      <xdr:nvSpPr>
        <xdr:cNvPr id="838" name="楕円 837">
          <a:extLst>
            <a:ext uri="{FF2B5EF4-FFF2-40B4-BE49-F238E27FC236}">
              <a16:creationId xmlns:a16="http://schemas.microsoft.com/office/drawing/2014/main" id="{621CBA58-AFE0-42AC-841C-DBEE79F42769}"/>
            </a:ext>
          </a:extLst>
        </xdr:cNvPr>
        <xdr:cNvSpPr/>
      </xdr:nvSpPr>
      <xdr:spPr>
        <a:xfrm>
          <a:off x="18605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95250</xdr:rowOff>
    </xdr:from>
    <xdr:to>
      <xdr:col>102</xdr:col>
      <xdr:colOff>114300</xdr:colOff>
      <xdr:row>106</xdr:row>
      <xdr:rowOff>99061</xdr:rowOff>
    </xdr:to>
    <xdr:cxnSp macro="">
      <xdr:nvCxnSpPr>
        <xdr:cNvPr id="839" name="直線コネクタ 838">
          <a:extLst>
            <a:ext uri="{FF2B5EF4-FFF2-40B4-BE49-F238E27FC236}">
              <a16:creationId xmlns:a16="http://schemas.microsoft.com/office/drawing/2014/main" id="{11028A18-1A7B-47C6-8E71-B40ACE6305FB}"/>
            </a:ext>
          </a:extLst>
        </xdr:cNvPr>
        <xdr:cNvCxnSpPr/>
      </xdr:nvCxnSpPr>
      <xdr:spPr>
        <a:xfrm>
          <a:off x="18656300" y="182689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7E64A3AB-1DDF-4F1B-9250-5630B73B1125}"/>
            </a:ext>
          </a:extLst>
        </xdr:cNvPr>
        <xdr:cNvSpPr txBox="1"/>
      </xdr:nvSpPr>
      <xdr:spPr>
        <a:xfrm>
          <a:off x="21075727" y="178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83CB91B5-A0DE-49F3-BB47-47436DD85A38}"/>
            </a:ext>
          </a:extLst>
        </xdr:cNvPr>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CC45398C-A38C-4643-82AB-024D881168A5}"/>
            </a:ext>
          </a:extLst>
        </xdr:cNvPr>
        <xdr:cNvSpPr txBox="1"/>
      </xdr:nvSpPr>
      <xdr:spPr>
        <a:xfrm>
          <a:off x="19310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5F1FBFB0-B952-42C6-80E5-2EC65287B472}"/>
            </a:ext>
          </a:extLst>
        </xdr:cNvPr>
        <xdr:cNvSpPr txBox="1"/>
      </xdr:nvSpPr>
      <xdr:spPr>
        <a:xfrm>
          <a:off x="18421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144797</xdr:rowOff>
    </xdr:from>
    <xdr:ext cx="469744" cy="259045"/>
    <xdr:sp macro="" textlink="">
      <xdr:nvSpPr>
        <xdr:cNvPr id="844" name="n_1mainValue【庁舎】&#10;一人当たり面積">
          <a:extLst>
            <a:ext uri="{FF2B5EF4-FFF2-40B4-BE49-F238E27FC236}">
              <a16:creationId xmlns:a16="http://schemas.microsoft.com/office/drawing/2014/main" id="{0C77CEA3-53CC-4196-8FE4-079DD96E8B65}"/>
            </a:ext>
          </a:extLst>
        </xdr:cNvPr>
        <xdr:cNvSpPr txBox="1"/>
      </xdr:nvSpPr>
      <xdr:spPr>
        <a:xfrm>
          <a:off x="21075727"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140988</xdr:rowOff>
    </xdr:from>
    <xdr:ext cx="469744" cy="259045"/>
    <xdr:sp macro="" textlink="">
      <xdr:nvSpPr>
        <xdr:cNvPr id="845" name="n_2mainValue【庁舎】&#10;一人当たり面積">
          <a:extLst>
            <a:ext uri="{FF2B5EF4-FFF2-40B4-BE49-F238E27FC236}">
              <a16:creationId xmlns:a16="http://schemas.microsoft.com/office/drawing/2014/main" id="{7489AB09-075F-4296-B868-C5A4FEC8B733}"/>
            </a:ext>
          </a:extLst>
        </xdr:cNvPr>
        <xdr:cNvSpPr txBox="1"/>
      </xdr:nvSpPr>
      <xdr:spPr>
        <a:xfrm>
          <a:off x="20199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140988</xdr:rowOff>
    </xdr:from>
    <xdr:ext cx="469744" cy="259045"/>
    <xdr:sp macro="" textlink="">
      <xdr:nvSpPr>
        <xdr:cNvPr id="846" name="n_3mainValue【庁舎】&#10;一人当たり面積">
          <a:extLst>
            <a:ext uri="{FF2B5EF4-FFF2-40B4-BE49-F238E27FC236}">
              <a16:creationId xmlns:a16="http://schemas.microsoft.com/office/drawing/2014/main" id="{317F0073-DFEE-4C98-BCBF-9A816863F7BD}"/>
            </a:ext>
          </a:extLst>
        </xdr:cNvPr>
        <xdr:cNvSpPr txBox="1"/>
      </xdr:nvSpPr>
      <xdr:spPr>
        <a:xfrm>
          <a:off x="19310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137177</xdr:rowOff>
    </xdr:from>
    <xdr:ext cx="469744" cy="259045"/>
    <xdr:sp macro="" textlink="">
      <xdr:nvSpPr>
        <xdr:cNvPr id="847" name="n_4mainValue【庁舎】&#10;一人当たり面積">
          <a:extLst>
            <a:ext uri="{FF2B5EF4-FFF2-40B4-BE49-F238E27FC236}">
              <a16:creationId xmlns:a16="http://schemas.microsoft.com/office/drawing/2014/main" id="{BB2504CB-1585-4E94-A1E9-61163D7118A5}"/>
            </a:ext>
          </a:extLst>
        </xdr:cNvPr>
        <xdr:cNvSpPr txBox="1"/>
      </xdr:nvSpPr>
      <xdr:spPr>
        <a:xfrm>
          <a:off x="18421427" y="1831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140B652C-2213-45AA-A26C-FC25BC124AE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3C411A61-3282-4A52-B045-1FF6C53A8DA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612341A3-6A39-4F73-A6C6-E2B0FF5C00D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人当たり面積については、概ね同程度で推移している。類似団体と比べて、比較的高い数値になっているものは、「体育館・プール」、「市民会館」である。これらの体育館や文化センターは多くが平成以降に整備されている点が特徴である。</a:t>
          </a:r>
        </a:p>
        <a:p>
          <a:r>
            <a:rPr kumimoji="1" lang="ja-JP" altLang="en-US" sz="1300">
              <a:latin typeface="ＭＳ Ｐゴシック" panose="020B0600070205080204" pitchFamily="50" charset="-128"/>
              <a:ea typeface="ＭＳ Ｐゴシック" panose="020B0600070205080204" pitchFamily="50" charset="-128"/>
            </a:rPr>
            <a:t>一人当たり有形固定資産（償却資産）額については、「橋りょう」が類似団体と比較して高い数値となっている。これは、本区の地理的特性上、内部河川が多いためである。</a:t>
          </a:r>
        </a:p>
        <a:p>
          <a:r>
            <a:rPr kumimoji="1" lang="ja-JP" altLang="en-US" sz="1300">
              <a:latin typeface="ＭＳ Ｐゴシック" panose="020B0600070205080204" pitchFamily="50" charset="-128"/>
              <a:ea typeface="ＭＳ Ｐゴシック" panose="020B0600070205080204" pitchFamily="50" charset="-128"/>
            </a:rPr>
            <a:t>今後については、インフラ資産の老朽化に加え、公共建築物についても昭和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年代にかけて建設を行った学校等があり、半数以上が建築後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年以上が経過している状況である。公共施設等総合管理計画に基づき、点検・診断等を実施し、適切に施設を維持管理するとともに、</a:t>
          </a:r>
        </a:p>
        <a:p>
          <a:r>
            <a:rPr kumimoji="1" lang="ja-JP" altLang="en-US" sz="1300">
              <a:latin typeface="ＭＳ Ｐゴシック" panose="020B0600070205080204" pitchFamily="50" charset="-128"/>
              <a:ea typeface="ＭＳ Ｐゴシック" panose="020B0600070205080204" pitchFamily="50" charset="-128"/>
            </a:rPr>
            <a:t>長寿命化に向けた計画的な改修を実施していく。また、新規整備については民間活力の導入とともに民間施設の賃借等も検討するほか、施設の複合化等についても併せて検討していく。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年度の財政力指数は、</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連続で同値となった。基準財政需要額が増となっているものの、基準財政収入額が、所得環境の改善等に伴う特別区税の増等により増加傾向であるため、同水準を維持している。類似団体内では低めの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特別区税等を中心とした歳入は景気動向に左右されやすい構造であることに加え、本区では今後、人口増加が見込まれ、行政需要の増加が予想されることから、引き続き歳出抑制に努めるなど、健全な財政運営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128815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128815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42</xdr:row>
      <xdr:rowOff>146050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164392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78015</xdr:rowOff>
    </xdr:from>
    <xdr:to>
      <xdr:col>11</xdr:col>
      <xdr:colOff>82550</xdr:colOff>
      <xdr:row>43</xdr:row>
      <xdr:rowOff>8165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164392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子ども医療費助成事業などの扶助費、清掃一部事務組合分担金などの補助費等の増などにより経常経費が増となったものの、特別区交付金や特別区税の増などにより一般財源が増となったことにより、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ポイントの減となった。その結果、本区の経常収支比率は引き続き適正水準（</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％）の範囲内であり、類似団体内でも上位の数値となった。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歳入環境の先行きは不透明であるとともに、本区においては、人口増等により今後も経常的経費の増加が見込まれることから、引き続き、効率的かつ効果的な行財政運営に取り組んでいく。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73406</xdr:rowOff>
    </xdr:from>
    <xdr:to>
      <xdr:col>23</xdr:col>
      <xdr:colOff>133350</xdr:colOff>
      <xdr:row>62</xdr:row>
      <xdr:rowOff>150622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703306"/>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150622</xdr:rowOff>
    </xdr:from>
    <xdr:to>
      <xdr:col>19</xdr:col>
      <xdr:colOff>133350</xdr:colOff>
      <xdr:row>63</xdr:row>
      <xdr:rowOff>66040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78052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64</xdr:row>
      <xdr:rowOff>20066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67390"/>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3302</xdr:rowOff>
    </xdr:from>
    <xdr:to>
      <xdr:col>11</xdr:col>
      <xdr:colOff>31750</xdr:colOff>
      <xdr:row>64</xdr:row>
      <xdr:rowOff>20066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804652"/>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22606</xdr:rowOff>
    </xdr:from>
    <xdr:to>
      <xdr:col>23</xdr:col>
      <xdr:colOff>184150</xdr:colOff>
      <xdr:row>62</xdr:row>
      <xdr:rowOff>124206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39133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97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40149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98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140716</xdr:rowOff>
    </xdr:from>
    <xdr:to>
      <xdr:col>11</xdr:col>
      <xdr:colOff>82550</xdr:colOff>
      <xdr:row>64</xdr:row>
      <xdr:rowOff>70866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123952</xdr:rowOff>
    </xdr:from>
    <xdr:to>
      <xdr:col>7</xdr:col>
      <xdr:colOff>31750</xdr:colOff>
      <xdr:row>63</xdr:row>
      <xdr:rowOff>54102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64279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2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[137,499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年度は、前年度と比べて</a:t>
          </a:r>
          <a:r>
            <a:rPr kumimoji="1" lang="en-US" altLang="ja-JP" sz="1300">
              <a:latin typeface="ＭＳ Ｐゴシック" panose="020B0600070205080204" pitchFamily="50" charset="-128"/>
              <a:ea typeface="ＭＳ Ｐゴシック" panose="020B0600070205080204" pitchFamily="50" charset="-128"/>
            </a:rPr>
            <a:t>5,597</a:t>
          </a:r>
          <a:r>
            <a:rPr kumimoji="1" lang="ja-JP" altLang="en-US" sz="1300">
              <a:latin typeface="ＭＳ Ｐゴシック" panose="020B0600070205080204" pitchFamily="50" charset="-128"/>
              <a:ea typeface="ＭＳ Ｐゴシック" panose="020B0600070205080204" pitchFamily="50" charset="-128"/>
            </a:rPr>
            <a:t>円の減となっている。これは、人口が増となったことに加え、人件費・物件費等の合計が減となったことが要因である。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本区の数値は、全国平均、東京都平均、類似団体平均と比較すると低い数値となっている。少子化高齢化の進行や近年の物価高騰などにより物件費等が今後増加傾向になることが見込まれることから、行財改革の推進や既存事業の見直し、再構築などに努めていく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64026</xdr:rowOff>
    </xdr:from>
    <xdr:to>
      <xdr:col>23</xdr:col>
      <xdr:colOff>133350</xdr:colOff>
      <xdr:row>81</xdr:row>
      <xdr:rowOff>86534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51476"/>
          <a:ext cx="838200" cy="2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73191</xdr:rowOff>
    </xdr:from>
    <xdr:to>
      <xdr:col>19</xdr:col>
      <xdr:colOff>133350</xdr:colOff>
      <xdr:row>81</xdr:row>
      <xdr:rowOff>86534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60641"/>
          <a:ext cx="889000" cy="1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33886</xdr:rowOff>
    </xdr:from>
    <xdr:to>
      <xdr:col>15</xdr:col>
      <xdr:colOff>82550</xdr:colOff>
      <xdr:row>81</xdr:row>
      <xdr:rowOff>73191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21336"/>
          <a:ext cx="8890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161465</xdr:rowOff>
    </xdr:from>
    <xdr:to>
      <xdr:col>11</xdr:col>
      <xdr:colOff>31750</xdr:colOff>
      <xdr:row>81</xdr:row>
      <xdr:rowOff>33886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7465"/>
          <a:ext cx="889000" cy="4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13226</xdr:rowOff>
    </xdr:from>
    <xdr:to>
      <xdr:col>23</xdr:col>
      <xdr:colOff>184150</xdr:colOff>
      <xdr:row>81</xdr:row>
      <xdr:rowOff>114826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0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105953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2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35734</xdr:rowOff>
    </xdr:from>
    <xdr:to>
      <xdr:col>19</xdr:col>
      <xdr:colOff>184150</xdr:colOff>
      <xdr:row>81</xdr:row>
      <xdr:rowOff>137334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2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147511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92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22391</xdr:rowOff>
    </xdr:from>
    <xdr:to>
      <xdr:col>15</xdr:col>
      <xdr:colOff>133350</xdr:colOff>
      <xdr:row>81</xdr:row>
      <xdr:rowOff>123991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134168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78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154536</xdr:rowOff>
    </xdr:from>
    <xdr:to>
      <xdr:col>11</xdr:col>
      <xdr:colOff>82550</xdr:colOff>
      <xdr:row>81</xdr:row>
      <xdr:rowOff>84686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7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94863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3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110665</xdr:rowOff>
    </xdr:from>
    <xdr:to>
      <xdr:col>7</xdr:col>
      <xdr:colOff>31750</xdr:colOff>
      <xdr:row>81</xdr:row>
      <xdr:rowOff>40815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50992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95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類似団体である特別区（東京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区）における給与制度は、特別区人事委員会の勧告に基づく統一的な取扱いとなっており、類似団体の指数と同様の動きをしている。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100693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60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85</xdr:row>
      <xdr:rowOff>100693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673943"/>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では、江東区行財政改革計画における定員適正化計画に基づき技能系職員・児童指導職の退職不補充や公共施設の民営化等により、適正な人材配置に努めている結果として、類似団体平均を下回っている。今後も行政サービスの適正な水準を確保するために、事務事業の見直し等により、定員適正化に努める必要があ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14151</xdr:rowOff>
    </xdr:from>
    <xdr:to>
      <xdr:col>81</xdr:col>
      <xdr:colOff>44450</xdr:colOff>
      <xdr:row>59</xdr:row>
      <xdr:rowOff>17599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129701"/>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17599</xdr:rowOff>
    </xdr:from>
    <xdr:to>
      <xdr:col>77</xdr:col>
      <xdr:colOff>44450</xdr:colOff>
      <xdr:row>59</xdr:row>
      <xdr:rowOff>32536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13314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32536</xdr:rowOff>
    </xdr:from>
    <xdr:to>
      <xdr:col>72</xdr:col>
      <xdr:colOff>203200</xdr:colOff>
      <xdr:row>59</xdr:row>
      <xdr:rowOff>32536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1480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32536</xdr:rowOff>
    </xdr:from>
    <xdr:to>
      <xdr:col>68</xdr:col>
      <xdr:colOff>152400</xdr:colOff>
      <xdr:row>59</xdr:row>
      <xdr:rowOff>40580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14808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134801</xdr:rowOff>
    </xdr:from>
    <xdr:to>
      <xdr:col>81</xdr:col>
      <xdr:colOff>95250</xdr:colOff>
      <xdr:row>59</xdr:row>
      <xdr:rowOff>64951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07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56078</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00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138249</xdr:rowOff>
    </xdr:from>
    <xdr:to>
      <xdr:col>77</xdr:col>
      <xdr:colOff>95250</xdr:colOff>
      <xdr:row>59</xdr:row>
      <xdr:rowOff>68399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0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78576</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851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153186</xdr:rowOff>
    </xdr:from>
    <xdr:to>
      <xdr:col>73</xdr:col>
      <xdr:colOff>44450</xdr:colOff>
      <xdr:row>59</xdr:row>
      <xdr:rowOff>83336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93513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153186</xdr:rowOff>
    </xdr:from>
    <xdr:to>
      <xdr:col>68</xdr:col>
      <xdr:colOff>203200</xdr:colOff>
      <xdr:row>59</xdr:row>
      <xdr:rowOff>83336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93513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161230</xdr:rowOff>
    </xdr:from>
    <xdr:to>
      <xdr:col>64</xdr:col>
      <xdr:colOff>152400</xdr:colOff>
      <xdr:row>59</xdr:row>
      <xdr:rowOff>91380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1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101557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87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こどもプラザ整備に係る償還の皆増等により公債費充当一般財源等が増となったことや、元利償還金・準元利償還金に係る基準財政需要額算入額の減や標準財政規模が増となったことにより、前年度と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今後の公共施設の改築・改修等を着実かつ計画的に進める必要があるため、後年度負担を考慮しつつ、適債事業に起債の活用を図っていく。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37042</xdr:rowOff>
    </xdr:from>
    <xdr:to>
      <xdr:col>81</xdr:col>
      <xdr:colOff>44450</xdr:colOff>
      <xdr:row>39</xdr:row>
      <xdr:rowOff>137583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723592"/>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168275</xdr:rowOff>
    </xdr:from>
    <xdr:to>
      <xdr:col>77</xdr:col>
      <xdr:colOff>44450</xdr:colOff>
      <xdr:row>39</xdr:row>
      <xdr:rowOff>37042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833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128058</xdr:rowOff>
    </xdr:from>
    <xdr:to>
      <xdr:col>72</xdr:col>
      <xdr:colOff>203200</xdr:colOff>
      <xdr:row>38</xdr:row>
      <xdr:rowOff>168275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431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128058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5828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103310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157692</xdr:rowOff>
    </xdr:from>
    <xdr:to>
      <xdr:col>77</xdr:col>
      <xdr:colOff>95250</xdr:colOff>
      <xdr:row>39</xdr:row>
      <xdr:rowOff>87842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98019</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117475</xdr:rowOff>
    </xdr:from>
    <xdr:to>
      <xdr:col>73</xdr:col>
      <xdr:colOff>44450</xdr:colOff>
      <xdr:row>39</xdr:row>
      <xdr:rowOff>47625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57802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77258</xdr:rowOff>
    </xdr:from>
    <xdr:to>
      <xdr:col>68</xdr:col>
      <xdr:colOff>203200</xdr:colOff>
      <xdr:row>39</xdr:row>
      <xdr:rowOff>7408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17585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償還等の将来負担額よりも充当可能財源等の額が上回っているため、将来負担比率の数値は「－」となり、健全段階となっている。しかしながら、今後見込まれる公共施設等の更新に係る経費が含まれていないこと、また、地方交付税算入見込額が将来負担額から除かれており、不交付団体である本区においては、区税収入等で対応しなければならないことなど、必ずしも本区の財政状況を的確に捉えているとは言えな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人件費は、定年引上げに伴う退職金等の減などにより、前年度と比較して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た。本区では、江東区行財政改革計画に基づき、技能系職員・児童指導職の退職不補充や公共施設の民営化等により、定員適正化を積極的に推進してきた。今後、人口増が見込まれており、限られた財源の中で多様化する区民ニーズに的確に対応するために、事務事業の見直し等により定員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69850</xdr:rowOff>
    </xdr:from>
    <xdr:to>
      <xdr:col>24</xdr:col>
      <xdr:colOff>25400</xdr:colOff>
      <xdr:row>34</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7277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xdr:rowOff>
    </xdr:from>
    <xdr:to>
      <xdr:col>19</xdr:col>
      <xdr:colOff>187325</xdr:colOff>
      <xdr:row>35</xdr:row>
      <xdr:rowOff>19050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42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19050</xdr:rowOff>
    </xdr:from>
    <xdr:to>
      <xdr:col>15</xdr:col>
      <xdr:colOff>98425</xdr:colOff>
      <xdr:row>36</xdr:row>
      <xdr:rowOff>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19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114300</xdr:rowOff>
    </xdr:from>
    <xdr:to>
      <xdr:col>11</xdr:col>
      <xdr:colOff>9525</xdr:colOff>
      <xdr:row>36</xdr:row>
      <xdr:rowOff>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43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19050</xdr:rowOff>
    </xdr:from>
    <xdr:to>
      <xdr:col>24</xdr:col>
      <xdr:colOff>76200</xdr:colOff>
      <xdr:row>33</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35577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133350</xdr:rowOff>
    </xdr:from>
    <xdr:to>
      <xdr:col>20</xdr:col>
      <xdr:colOff>38100</xdr:colOff>
      <xdr:row>34</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73677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6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139700</xdr:rowOff>
    </xdr:from>
    <xdr:to>
      <xdr:col>15</xdr:col>
      <xdr:colOff>149225</xdr:colOff>
      <xdr:row>35</xdr:row>
      <xdr:rowOff>69850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80027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120650</xdr:rowOff>
    </xdr:from>
    <xdr:to>
      <xdr:col>11</xdr:col>
      <xdr:colOff>60325</xdr:colOff>
      <xdr:row>36</xdr:row>
      <xdr:rowOff>50800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60977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63500</xdr:rowOff>
    </xdr:from>
    <xdr:to>
      <xdr:col>6</xdr:col>
      <xdr:colOff>171450</xdr:colOff>
      <xdr:row>34</xdr:row>
      <xdr:rowOff>165100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物件費は、前年度と比較し</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た。これは、電子自治体構築事業等により増となったものの、特別区税などの経常的一般財源等が増になったことが主な要因である。物件費は近年の物価高の影響や、多様化する行政需要への対応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推進等により、引き続き増加が見込まれる。行政サービスの適正な水準を確保するため、更なる効率化や歳出削減に努めていく。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151493</xdr:rowOff>
    </xdr:from>
    <xdr:to>
      <xdr:col>82</xdr:col>
      <xdr:colOff>107950</xdr:colOff>
      <xdr:row>16</xdr:row>
      <xdr:rowOff>78014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23243"/>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78014</xdr:rowOff>
    </xdr:from>
    <xdr:to>
      <xdr:col>78</xdr:col>
      <xdr:colOff>69850</xdr:colOff>
      <xdr:row>16</xdr:row>
      <xdr:rowOff>132443</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8212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45357</xdr:rowOff>
    </xdr:from>
    <xdr:to>
      <xdr:col>73</xdr:col>
      <xdr:colOff>180975</xdr:colOff>
      <xdr:row>16</xdr:row>
      <xdr:rowOff>132443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88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53521</xdr:rowOff>
    </xdr:from>
    <xdr:to>
      <xdr:col>69</xdr:col>
      <xdr:colOff>92075</xdr:colOff>
      <xdr:row>16</xdr:row>
      <xdr:rowOff>45357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6252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72770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4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27214</xdr:rowOff>
    </xdr:from>
    <xdr:to>
      <xdr:col>78</xdr:col>
      <xdr:colOff>120650</xdr:colOff>
      <xdr:row>16</xdr:row>
      <xdr:rowOff>128814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113591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56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81643</xdr:rowOff>
    </xdr:from>
    <xdr:to>
      <xdr:col>74</xdr:col>
      <xdr:colOff>31750</xdr:colOff>
      <xdr:row>17</xdr:row>
      <xdr:rowOff>11793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168020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166007</xdr:rowOff>
    </xdr:from>
    <xdr:to>
      <xdr:col>69</xdr:col>
      <xdr:colOff>142875</xdr:colOff>
      <xdr:row>16</xdr:row>
      <xdr:rowOff>96157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80934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2721</xdr:rowOff>
    </xdr:from>
    <xdr:to>
      <xdr:col>65</xdr:col>
      <xdr:colOff>53975</xdr:colOff>
      <xdr:row>15</xdr:row>
      <xdr:rowOff>104321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89098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66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子ども医療費助成事業が増となったことが主な要因である。今後、人口増等に伴い、障害者福祉関連経費などの増加が見込まれているため、事業の緊急度や優先度などを見定め施策展開を図っ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59</xdr:row>
      <xdr:rowOff>75293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1690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31750</xdr:rowOff>
    </xdr:from>
    <xdr:to>
      <xdr:col>19</xdr:col>
      <xdr:colOff>187325</xdr:colOff>
      <xdr:row>59</xdr:row>
      <xdr:rowOff>53522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47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60</xdr:row>
      <xdr:rowOff>12700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47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60</xdr:row>
      <xdr:rowOff>12700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2888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24493</xdr:rowOff>
    </xdr:from>
    <xdr:to>
      <xdr:col>24</xdr:col>
      <xdr:colOff>76200</xdr:colOff>
      <xdr:row>59</xdr:row>
      <xdr:rowOff>126093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168020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1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122465</xdr:rowOff>
    </xdr:from>
    <xdr:to>
      <xdr:col>6</xdr:col>
      <xdr:colOff>171450</xdr:colOff>
      <xdr:row>60</xdr:row>
      <xdr:rowOff>52615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37392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その他として、維持補修費、貸付金及び繰出金が構成要素としてあり、前年度と比較し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これは、維持補修費と繰出金の合計額は増となったものの、特別区税などの経常的一般財源等がそれを上回る増となったことが主な要因である。社会保障経費など義務的経費の見直しは難しいため、保険料の収納率向上による歳入確保や医療費の適正化など、健全な財政運営のための取組みを引き続き推進す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69850</xdr:rowOff>
    </xdr:from>
    <xdr:to>
      <xdr:col>82</xdr:col>
      <xdr:colOff>107950</xdr:colOff>
      <xdr:row>58</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13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88900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03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59</xdr:row>
      <xdr:rowOff>31750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59</xdr:row>
      <xdr:rowOff>31750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19050</xdr:rowOff>
    </xdr:from>
    <xdr:to>
      <xdr:col>82</xdr:col>
      <xdr:colOff>158750</xdr:colOff>
      <xdr:row>58</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35577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149877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これは、特別区税などの経常的一般財源等が増となっているものの、清掃一部事務組合分担金等がそれを上回る増となったことが主な要因である。今後も、文化・体育施設等の出資団体の事務効率化や職員体制の見直し等による更なる歳出削減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69850</xdr:rowOff>
    </xdr:from>
    <xdr:to>
      <xdr:col>82</xdr:col>
      <xdr:colOff>107950</xdr:colOff>
      <xdr:row>34</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991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69850</xdr:rowOff>
    </xdr:from>
    <xdr:to>
      <xdr:col>78</xdr:col>
      <xdr:colOff>69850</xdr:colOff>
      <xdr:row>34</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99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69850</xdr:rowOff>
    </xdr:from>
    <xdr:to>
      <xdr:col>73</xdr:col>
      <xdr:colOff>180975</xdr:colOff>
      <xdr:row>34</xdr:row>
      <xdr:rowOff>98425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991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98425</xdr:rowOff>
    </xdr:from>
    <xdr:to>
      <xdr:col>69</xdr:col>
      <xdr:colOff>92075</xdr:colOff>
      <xdr:row>34</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927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92727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19050</xdr:rowOff>
    </xdr:from>
    <xdr:to>
      <xdr:col>78</xdr:col>
      <xdr:colOff>120650</xdr:colOff>
      <xdr:row>34</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130827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61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19050</xdr:rowOff>
    </xdr:from>
    <xdr:to>
      <xdr:col>74</xdr:col>
      <xdr:colOff>31750</xdr:colOff>
      <xdr:row>34</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130827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47625</xdr:rowOff>
    </xdr:from>
    <xdr:to>
      <xdr:col>69</xdr:col>
      <xdr:colOff>142875</xdr:colOff>
      <xdr:row>34</xdr:row>
      <xdr:rowOff>149225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159402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47625</xdr:rowOff>
    </xdr:from>
    <xdr:to>
      <xdr:col>65</xdr:col>
      <xdr:colOff>53975</xdr:colOff>
      <xdr:row>34</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159402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り、引き続き類似団体平均を下回っている。特別区債元金が増となったものの、経常的経費充当一般財源等の合計額がそれを上回る増となったことが要因である。今後の公共施設の改築・改修等を着実かつ計画的に進める必要があるため、後年度負担を考慮しつつ適債事業への起債の活用を図っ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76</xdr:row>
      <xdr:rowOff>50800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042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88900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08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88900</xdr:rowOff>
    </xdr:from>
    <xdr:to>
      <xdr:col>15</xdr:col>
      <xdr:colOff>98425</xdr:colOff>
      <xdr:row>76</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11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127000</xdr:rowOff>
    </xdr:from>
    <xdr:to>
      <xdr:col>11</xdr:col>
      <xdr:colOff>9525</xdr:colOff>
      <xdr:row>76</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15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149877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0</xdr:rowOff>
    </xdr:from>
    <xdr:to>
      <xdr:col>20</xdr:col>
      <xdr:colOff>38100</xdr:colOff>
      <xdr:row>76</xdr:row>
      <xdr:rowOff>101600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111777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38100</xdr:rowOff>
    </xdr:from>
    <xdr:to>
      <xdr:col>15</xdr:col>
      <xdr:colOff>149225</xdr:colOff>
      <xdr:row>76</xdr:row>
      <xdr:rowOff>139700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149877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公債費以外では、前年度と比較し</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減となった。これは、扶助費や補助費等が増となったものの、特別区税などの経常的一般財源等がそれを上回る増となったことによるものである。本区では行財政改革計画の推進や既存事業の見直し等により、歳出抑制に努めてきたが、財政構造の弾力性を高め、多様化する区民ニーズに的確に対応するため、引き続き効率的かつ効果的な事業展開に取り組んで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167005</xdr:rowOff>
    </xdr:from>
    <xdr:to>
      <xdr:col>82</xdr:col>
      <xdr:colOff>107950</xdr:colOff>
      <xdr:row>78</xdr:row>
      <xdr:rowOff>81280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36865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81280</xdr:rowOff>
    </xdr:from>
    <xdr:to>
      <xdr:col>78</xdr:col>
      <xdr:colOff>69850</xdr:colOff>
      <xdr:row>79</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454380"/>
          <a:ext cx="8890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6986</xdr:rowOff>
    </xdr:from>
    <xdr:to>
      <xdr:col>73</xdr:col>
      <xdr:colOff>180975</xdr:colOff>
      <xdr:row>79</xdr:row>
      <xdr:rowOff>149861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551536"/>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79</xdr:row>
      <xdr:rowOff>149861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465811"/>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132732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162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30480</xdr:rowOff>
    </xdr:from>
    <xdr:to>
      <xdr:col>78</xdr:col>
      <xdr:colOff>120650</xdr:colOff>
      <xdr:row>78</xdr:row>
      <xdr:rowOff>132080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142257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17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127636</xdr:rowOff>
    </xdr:from>
    <xdr:to>
      <xdr:col>74</xdr:col>
      <xdr:colOff>31750</xdr:colOff>
      <xdr:row>79</xdr:row>
      <xdr:rowOff>57786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0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67963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269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99061</xdr:rowOff>
    </xdr:from>
    <xdr:to>
      <xdr:col>69</xdr:col>
      <xdr:colOff>142875</xdr:colOff>
      <xdr:row>80</xdr:row>
      <xdr:rowOff>29211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39388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12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41911</xdr:rowOff>
    </xdr:from>
    <xdr:to>
      <xdr:col>65</xdr:col>
      <xdr:colOff>53975</xdr:colOff>
      <xdr:row>78</xdr:row>
      <xdr:rowOff>143511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153688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18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17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100885</xdr:rowOff>
    </xdr:from>
    <xdr:to>
      <xdr:col>29</xdr:col>
      <xdr:colOff>127000</xdr:colOff>
      <xdr:row>19</xdr:row>
      <xdr:rowOff>102007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406060"/>
          <a:ext cx="647700" cy="11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86832</xdr:rowOff>
    </xdr:from>
    <xdr:to>
      <xdr:col>26</xdr:col>
      <xdr:colOff>50800</xdr:colOff>
      <xdr:row>19</xdr:row>
      <xdr:rowOff>100885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392007"/>
          <a:ext cx="698500" cy="14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84731</xdr:rowOff>
    </xdr:from>
    <xdr:to>
      <xdr:col>22</xdr:col>
      <xdr:colOff>114300</xdr:colOff>
      <xdr:row>19</xdr:row>
      <xdr:rowOff>86832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89906"/>
          <a:ext cx="698500" cy="2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83305</xdr:rowOff>
    </xdr:from>
    <xdr:to>
      <xdr:col>18</xdr:col>
      <xdr:colOff>177800</xdr:colOff>
      <xdr:row>19</xdr:row>
      <xdr:rowOff>84731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88480"/>
          <a:ext cx="698500" cy="1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51207</xdr:rowOff>
    </xdr:from>
    <xdr:to>
      <xdr:col>29</xdr:col>
      <xdr:colOff>177800</xdr:colOff>
      <xdr:row>19</xdr:row>
      <xdr:rowOff>152807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56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131234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64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50085</xdr:rowOff>
    </xdr:from>
    <xdr:to>
      <xdr:col>26</xdr:col>
      <xdr:colOff>101600</xdr:colOff>
      <xdr:row>19</xdr:row>
      <xdr:rowOff>151685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55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136462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41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36032</xdr:rowOff>
    </xdr:from>
    <xdr:to>
      <xdr:col>22</xdr:col>
      <xdr:colOff>165100</xdr:colOff>
      <xdr:row>19</xdr:row>
      <xdr:rowOff>137632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122409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2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33931</xdr:rowOff>
    </xdr:from>
    <xdr:to>
      <xdr:col>19</xdr:col>
      <xdr:colOff>38100</xdr:colOff>
      <xdr:row>19</xdr:row>
      <xdr:rowOff>135531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39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120308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25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32505</xdr:rowOff>
    </xdr:from>
    <xdr:to>
      <xdr:col>15</xdr:col>
      <xdr:colOff>101600</xdr:colOff>
      <xdr:row>19</xdr:row>
      <xdr:rowOff>134105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3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118882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167325</xdr:rowOff>
    </xdr:from>
    <xdr:to>
      <xdr:col>29</xdr:col>
      <xdr:colOff>127000</xdr:colOff>
      <xdr:row>37</xdr:row>
      <xdr:rowOff>219674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92025"/>
          <a:ext cx="647700" cy="52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219674</xdr:rowOff>
    </xdr:from>
    <xdr:to>
      <xdr:col>26</xdr:col>
      <xdr:colOff>50800</xdr:colOff>
      <xdr:row>37</xdr:row>
      <xdr:rowOff>259131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44374"/>
          <a:ext cx="698500" cy="394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259131</xdr:rowOff>
    </xdr:from>
    <xdr:to>
      <xdr:col>22</xdr:col>
      <xdr:colOff>114300</xdr:colOff>
      <xdr:row>37</xdr:row>
      <xdr:rowOff>275361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83831"/>
          <a:ext cx="698500" cy="16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275361</xdr:rowOff>
    </xdr:from>
    <xdr:to>
      <xdr:col>18</xdr:col>
      <xdr:colOff>177800</xdr:colOff>
      <xdr:row>37</xdr:row>
      <xdr:rowOff>287294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400061"/>
          <a:ext cx="698500" cy="11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116525</xdr:rowOff>
    </xdr:from>
    <xdr:to>
      <xdr:col>29</xdr:col>
      <xdr:colOff>177800</xdr:colOff>
      <xdr:row>37</xdr:row>
      <xdr:rowOff>218125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41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88602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1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168874</xdr:rowOff>
    </xdr:from>
    <xdr:to>
      <xdr:col>26</xdr:col>
      <xdr:colOff>101600</xdr:colOff>
      <xdr:row>37</xdr:row>
      <xdr:rowOff>270474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93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109201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62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208331</xdr:rowOff>
    </xdr:from>
    <xdr:to>
      <xdr:col>22</xdr:col>
      <xdr:colOff>165100</xdr:colOff>
      <xdr:row>37</xdr:row>
      <xdr:rowOff>309931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33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294708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1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224561</xdr:rowOff>
    </xdr:from>
    <xdr:to>
      <xdr:col>19</xdr:col>
      <xdr:colOff>38100</xdr:colOff>
      <xdr:row>37</xdr:row>
      <xdr:rowOff>326161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49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310938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3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236494</xdr:rowOff>
    </xdr:from>
    <xdr:to>
      <xdr:col>15</xdr:col>
      <xdr:colOff>101600</xdr:colOff>
      <xdr:row>37</xdr:row>
      <xdr:rowOff>338094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61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322871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64186</xdr:rowOff>
    </xdr:from>
    <xdr:to>
      <xdr:col>24</xdr:col>
      <xdr:colOff>63500</xdr:colOff>
      <xdr:row>38</xdr:row>
      <xdr:rowOff>76955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79286"/>
          <a:ext cx="8382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39704</xdr:rowOff>
    </xdr:from>
    <xdr:to>
      <xdr:col>19</xdr:col>
      <xdr:colOff>177800</xdr:colOff>
      <xdr:row>38</xdr:row>
      <xdr:rowOff>64186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54804"/>
          <a:ext cx="889000" cy="2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34947</xdr:rowOff>
    </xdr:from>
    <xdr:to>
      <xdr:col>15</xdr:col>
      <xdr:colOff>50800</xdr:colOff>
      <xdr:row>38</xdr:row>
      <xdr:rowOff>39704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50047"/>
          <a:ext cx="8890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34947</xdr:rowOff>
    </xdr:from>
    <xdr:to>
      <xdr:col>10</xdr:col>
      <xdr:colOff>114300</xdr:colOff>
      <xdr:row>38</xdr:row>
      <xdr:rowOff>74484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50047"/>
          <a:ext cx="889000" cy="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26155</xdr:rowOff>
    </xdr:from>
    <xdr:to>
      <xdr:col>24</xdr:col>
      <xdr:colOff>114300</xdr:colOff>
      <xdr:row>38</xdr:row>
      <xdr:rowOff>127755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54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112532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5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13386</xdr:rowOff>
    </xdr:from>
    <xdr:to>
      <xdr:col>20</xdr:col>
      <xdr:colOff>38100</xdr:colOff>
      <xdr:row>38</xdr:row>
      <xdr:rowOff>114986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106113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62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160354</xdr:rowOff>
    </xdr:from>
    <xdr:to>
      <xdr:col>15</xdr:col>
      <xdr:colOff>101600</xdr:colOff>
      <xdr:row>38</xdr:row>
      <xdr:rowOff>90504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0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81631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9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155597</xdr:rowOff>
    </xdr:from>
    <xdr:to>
      <xdr:col>10</xdr:col>
      <xdr:colOff>165100</xdr:colOff>
      <xdr:row>38</xdr:row>
      <xdr:rowOff>85747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9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76874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23684</xdr:rowOff>
    </xdr:from>
    <xdr:to>
      <xdr:col>6</xdr:col>
      <xdr:colOff>38100</xdr:colOff>
      <xdr:row>38</xdr:row>
      <xdr:rowOff>125284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116411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57308</xdr:rowOff>
    </xdr:from>
    <xdr:to>
      <xdr:col>24</xdr:col>
      <xdr:colOff>63500</xdr:colOff>
      <xdr:row>56</xdr:row>
      <xdr:rowOff>82454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58508"/>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57308</xdr:rowOff>
    </xdr:from>
    <xdr:to>
      <xdr:col>19</xdr:col>
      <xdr:colOff>177800</xdr:colOff>
      <xdr:row>56</xdr:row>
      <xdr:rowOff>77415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58508"/>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77415</xdr:rowOff>
    </xdr:from>
    <xdr:to>
      <xdr:col>15</xdr:col>
      <xdr:colOff>50800</xdr:colOff>
      <xdr:row>56</xdr:row>
      <xdr:rowOff>129710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78615"/>
          <a:ext cx="889000" cy="5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129710</xdr:rowOff>
    </xdr:from>
    <xdr:to>
      <xdr:col>10</xdr:col>
      <xdr:colOff>114300</xdr:colOff>
      <xdr:row>56</xdr:row>
      <xdr:rowOff>161769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30910"/>
          <a:ext cx="889000" cy="3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31654</xdr:rowOff>
    </xdr:from>
    <xdr:to>
      <xdr:col>24</xdr:col>
      <xdr:colOff>114300</xdr:colOff>
      <xdr:row>56</xdr:row>
      <xdr:rowOff>133254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6508</xdr:rowOff>
    </xdr:from>
    <xdr:to>
      <xdr:col>20</xdr:col>
      <xdr:colOff>38100</xdr:colOff>
      <xdr:row>56</xdr:row>
      <xdr:rowOff>108108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0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99235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0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26615</xdr:rowOff>
    </xdr:from>
    <xdr:to>
      <xdr:col>15</xdr:col>
      <xdr:colOff>101600</xdr:colOff>
      <xdr:row>56</xdr:row>
      <xdr:rowOff>128215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2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119342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2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78910</xdr:rowOff>
    </xdr:from>
    <xdr:to>
      <xdr:col>10</xdr:col>
      <xdr:colOff>165100</xdr:colOff>
      <xdr:row>57</xdr:row>
      <xdr:rowOff>9060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8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25587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5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110969</xdr:rowOff>
    </xdr:from>
    <xdr:to>
      <xdr:col>6</xdr:col>
      <xdr:colOff>38100</xdr:colOff>
      <xdr:row>57</xdr:row>
      <xdr:rowOff>41119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1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32246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0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106324</xdr:rowOff>
    </xdr:from>
    <xdr:to>
      <xdr:col>24</xdr:col>
      <xdr:colOff>63500</xdr:colOff>
      <xdr:row>77</xdr:row>
      <xdr:rowOff>110286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07974"/>
          <a:ext cx="8382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106324</xdr:rowOff>
    </xdr:from>
    <xdr:to>
      <xdr:col>19</xdr:col>
      <xdr:colOff>177800</xdr:colOff>
      <xdr:row>77</xdr:row>
      <xdr:rowOff>121793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07974"/>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68453</xdr:rowOff>
    </xdr:from>
    <xdr:to>
      <xdr:col>15</xdr:col>
      <xdr:colOff>50800</xdr:colOff>
      <xdr:row>77</xdr:row>
      <xdr:rowOff>121793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70103"/>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68453</xdr:rowOff>
    </xdr:from>
    <xdr:to>
      <xdr:col>10</xdr:col>
      <xdr:colOff>114300</xdr:colOff>
      <xdr:row>77</xdr:row>
      <xdr:rowOff>115849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70103"/>
          <a:ext cx="889000" cy="4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59486</xdr:rowOff>
    </xdr:from>
    <xdr:to>
      <xdr:col>24</xdr:col>
      <xdr:colOff>114300</xdr:colOff>
      <xdr:row>77</xdr:row>
      <xdr:rowOff>161086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6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37913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3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55524</xdr:rowOff>
    </xdr:from>
    <xdr:to>
      <xdr:col>20</xdr:col>
      <xdr:colOff>38100</xdr:colOff>
      <xdr:row>77</xdr:row>
      <xdr:rowOff>157124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148251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70993</xdr:rowOff>
    </xdr:from>
    <xdr:to>
      <xdr:col>15</xdr:col>
      <xdr:colOff>101600</xdr:colOff>
      <xdr:row>78</xdr:row>
      <xdr:rowOff>1143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7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163720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6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17653</xdr:rowOff>
    </xdr:from>
    <xdr:to>
      <xdr:col>10</xdr:col>
      <xdr:colOff>165100</xdr:colOff>
      <xdr:row>77</xdr:row>
      <xdr:rowOff>119253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135780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65049</xdr:rowOff>
    </xdr:from>
    <xdr:to>
      <xdr:col>6</xdr:col>
      <xdr:colOff>38100</xdr:colOff>
      <xdr:row>77</xdr:row>
      <xdr:rowOff>166649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157776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5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15708</xdr:rowOff>
    </xdr:from>
    <xdr:to>
      <xdr:col>24</xdr:col>
      <xdr:colOff>63500</xdr:colOff>
      <xdr:row>95</xdr:row>
      <xdr:rowOff>143197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03458"/>
          <a:ext cx="838200" cy="12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18897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5963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73292</xdr:rowOff>
    </xdr:from>
    <xdr:to>
      <xdr:col>19</xdr:col>
      <xdr:colOff>177800</xdr:colOff>
      <xdr:row>95</xdr:row>
      <xdr:rowOff>143197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361042"/>
          <a:ext cx="889000" cy="6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66392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01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73292</xdr:rowOff>
    </xdr:from>
    <xdr:to>
      <xdr:col>15</xdr:col>
      <xdr:colOff>50800</xdr:colOff>
      <xdr:row>97</xdr:row>
      <xdr:rowOff>44945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61042"/>
          <a:ext cx="889000" cy="31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49909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44945</xdr:rowOff>
    </xdr:from>
    <xdr:to>
      <xdr:col>10</xdr:col>
      <xdr:colOff>114300</xdr:colOff>
      <xdr:row>97</xdr:row>
      <xdr:rowOff>123996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75595"/>
          <a:ext cx="889000" cy="7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29336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136358</xdr:rowOff>
    </xdr:from>
    <xdr:to>
      <xdr:col>24</xdr:col>
      <xdr:colOff>114300</xdr:colOff>
      <xdr:row>95</xdr:row>
      <xdr:rowOff>66508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5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114785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2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92397</xdr:rowOff>
    </xdr:from>
    <xdr:to>
      <xdr:col>20</xdr:col>
      <xdr:colOff>38100</xdr:colOff>
      <xdr:row>96</xdr:row>
      <xdr:rowOff>22547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8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13674</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472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22492</xdr:rowOff>
    </xdr:from>
    <xdr:to>
      <xdr:col>15</xdr:col>
      <xdr:colOff>101600</xdr:colOff>
      <xdr:row>95</xdr:row>
      <xdr:rowOff>124092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1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115219</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402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165595</xdr:rowOff>
    </xdr:from>
    <xdr:to>
      <xdr:col>10</xdr:col>
      <xdr:colOff>165100</xdr:colOff>
      <xdr:row>97</xdr:row>
      <xdr:rowOff>95745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2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86872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717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73196</xdr:rowOff>
    </xdr:from>
    <xdr:to>
      <xdr:col>6</xdr:col>
      <xdr:colOff>38100</xdr:colOff>
      <xdr:row>98</xdr:row>
      <xdr:rowOff>3346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70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19873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479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30581</xdr:rowOff>
    </xdr:from>
    <xdr:to>
      <xdr:col>55</xdr:col>
      <xdr:colOff>0</xdr:colOff>
      <xdr:row>36</xdr:row>
      <xdr:rowOff>45276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202781"/>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32072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04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30581</xdr:rowOff>
    </xdr:from>
    <xdr:to>
      <xdr:col>50</xdr:col>
      <xdr:colOff>114300</xdr:colOff>
      <xdr:row>36</xdr:row>
      <xdr:rowOff>80594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202781"/>
          <a:ext cx="889000" cy="5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153738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32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153860</xdr:rowOff>
    </xdr:from>
    <xdr:to>
      <xdr:col>45</xdr:col>
      <xdr:colOff>177800</xdr:colOff>
      <xdr:row>36</xdr:row>
      <xdr:rowOff>80594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25910"/>
          <a:ext cx="889000" cy="112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66006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4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153860</xdr:rowOff>
    </xdr:from>
    <xdr:to>
      <xdr:col>41</xdr:col>
      <xdr:colOff>50800</xdr:colOff>
      <xdr:row>37</xdr:row>
      <xdr:rowOff>122860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25910"/>
          <a:ext cx="889000" cy="13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165926</xdr:rowOff>
    </xdr:from>
    <xdr:to>
      <xdr:col>55</xdr:col>
      <xdr:colOff>50800</xdr:colOff>
      <xdr:row>36</xdr:row>
      <xdr:rowOff>96076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16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17353</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01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151231</xdr:rowOff>
    </xdr:from>
    <xdr:to>
      <xdr:col>50</xdr:col>
      <xdr:colOff>165100</xdr:colOff>
      <xdr:row>36</xdr:row>
      <xdr:rowOff>81381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15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97908</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592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29794</xdr:rowOff>
    </xdr:from>
    <xdr:to>
      <xdr:col>46</xdr:col>
      <xdr:colOff>38100</xdr:colOff>
      <xdr:row>36</xdr:row>
      <xdr:rowOff>131394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20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147921</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597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103060</xdr:rowOff>
    </xdr:from>
    <xdr:to>
      <xdr:col>41</xdr:col>
      <xdr:colOff>101600</xdr:colOff>
      <xdr:row>30</xdr:row>
      <xdr:rowOff>33210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07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24337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1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72060</xdr:rowOff>
    </xdr:from>
    <xdr:to>
      <xdr:col>36</xdr:col>
      <xdr:colOff>165100</xdr:colOff>
      <xdr:row>38</xdr:row>
      <xdr:rowOff>2210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164787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0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155780</xdr:rowOff>
    </xdr:from>
    <xdr:to>
      <xdr:col>55</xdr:col>
      <xdr:colOff>0</xdr:colOff>
      <xdr:row>57</xdr:row>
      <xdr:rowOff>163164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928430"/>
          <a:ext cx="838200" cy="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143435</xdr:rowOff>
    </xdr:from>
    <xdr:to>
      <xdr:col>50</xdr:col>
      <xdr:colOff>114300</xdr:colOff>
      <xdr:row>57</xdr:row>
      <xdr:rowOff>155780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16085"/>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143435</xdr:rowOff>
    </xdr:from>
    <xdr:to>
      <xdr:col>45</xdr:col>
      <xdr:colOff>177800</xdr:colOff>
      <xdr:row>57</xdr:row>
      <xdr:rowOff>170442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916085"/>
          <a:ext cx="889000" cy="2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143243</xdr:rowOff>
    </xdr:from>
    <xdr:to>
      <xdr:col>41</xdr:col>
      <xdr:colOff>50800</xdr:colOff>
      <xdr:row>57</xdr:row>
      <xdr:rowOff>170442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15893"/>
          <a:ext cx="889000" cy="2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112364</xdr:rowOff>
    </xdr:from>
    <xdr:to>
      <xdr:col>55</xdr:col>
      <xdr:colOff>50800</xdr:colOff>
      <xdr:row>58</xdr:row>
      <xdr:rowOff>42514</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8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27291</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9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104980</xdr:rowOff>
    </xdr:from>
    <xdr:to>
      <xdr:col>50</xdr:col>
      <xdr:colOff>165100</xdr:colOff>
      <xdr:row>58</xdr:row>
      <xdr:rowOff>35130</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7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26257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7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92635</xdr:rowOff>
    </xdr:from>
    <xdr:to>
      <xdr:col>46</xdr:col>
      <xdr:colOff>38100</xdr:colOff>
      <xdr:row>58</xdr:row>
      <xdr:rowOff>22785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6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13912</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5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119642</xdr:rowOff>
    </xdr:from>
    <xdr:to>
      <xdr:col>41</xdr:col>
      <xdr:colOff>101600</xdr:colOff>
      <xdr:row>58</xdr:row>
      <xdr:rowOff>49792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9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40919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92443</xdr:rowOff>
    </xdr:from>
    <xdr:to>
      <xdr:col>36</xdr:col>
      <xdr:colOff>165100</xdr:colOff>
      <xdr:row>58</xdr:row>
      <xdr:rowOff>22593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13720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98006</xdr:rowOff>
    </xdr:from>
    <xdr:to>
      <xdr:col>55</xdr:col>
      <xdr:colOff>0</xdr:colOff>
      <xdr:row>78</xdr:row>
      <xdr:rowOff>100495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71106"/>
          <a:ext cx="838200" cy="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98006</xdr:rowOff>
    </xdr:from>
    <xdr:to>
      <xdr:col>50</xdr:col>
      <xdr:colOff>114300</xdr:colOff>
      <xdr:row>78</xdr:row>
      <xdr:rowOff>104356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71106"/>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104356</xdr:rowOff>
    </xdr:from>
    <xdr:to>
      <xdr:col>45</xdr:col>
      <xdr:colOff>177800</xdr:colOff>
      <xdr:row>78</xdr:row>
      <xdr:rowOff>117729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77456"/>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117729</xdr:rowOff>
    </xdr:from>
    <xdr:to>
      <xdr:col>41</xdr:col>
      <xdr:colOff>50800</xdr:colOff>
      <xdr:row>78</xdr:row>
      <xdr:rowOff>158356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90829"/>
          <a:ext cx="889000" cy="40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49695</xdr:rowOff>
    </xdr:from>
    <xdr:to>
      <xdr:col>55</xdr:col>
      <xdr:colOff>50800</xdr:colOff>
      <xdr:row>78</xdr:row>
      <xdr:rowOff>151295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2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9847</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47206</xdr:rowOff>
    </xdr:from>
    <xdr:to>
      <xdr:col>50</xdr:col>
      <xdr:colOff>165100</xdr:colOff>
      <xdr:row>78</xdr:row>
      <xdr:rowOff>148806</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2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165333</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19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53556</xdr:rowOff>
    </xdr:from>
    <xdr:to>
      <xdr:col>46</xdr:col>
      <xdr:colOff>38100</xdr:colOff>
      <xdr:row>78</xdr:row>
      <xdr:rowOff>155156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2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146283</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1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66929</xdr:rowOff>
    </xdr:from>
    <xdr:to>
      <xdr:col>41</xdr:col>
      <xdr:colOff>101600</xdr:colOff>
      <xdr:row>78</xdr:row>
      <xdr:rowOff>168529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4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13606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215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107556</xdr:rowOff>
    </xdr:from>
    <xdr:to>
      <xdr:col>36</xdr:col>
      <xdr:colOff>165100</xdr:colOff>
      <xdr:row>79</xdr:row>
      <xdr:rowOff>37706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8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28833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73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49769</xdr:rowOff>
    </xdr:from>
    <xdr:to>
      <xdr:col>55</xdr:col>
      <xdr:colOff>0</xdr:colOff>
      <xdr:row>98</xdr:row>
      <xdr:rowOff>54759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51869"/>
          <a:ext cx="838200"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44176</xdr:rowOff>
    </xdr:from>
    <xdr:to>
      <xdr:col>50</xdr:col>
      <xdr:colOff>114300</xdr:colOff>
      <xdr:row>98</xdr:row>
      <xdr:rowOff>54759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46276"/>
          <a:ext cx="889000" cy="1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44176</xdr:rowOff>
    </xdr:from>
    <xdr:to>
      <xdr:col>45</xdr:col>
      <xdr:colOff>177800</xdr:colOff>
      <xdr:row>98</xdr:row>
      <xdr:rowOff>76415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846276"/>
          <a:ext cx="889000" cy="3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28204</xdr:rowOff>
    </xdr:from>
    <xdr:to>
      <xdr:col>41</xdr:col>
      <xdr:colOff>50800</xdr:colOff>
      <xdr:row>98</xdr:row>
      <xdr:rowOff>76415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830304"/>
          <a:ext cx="889000" cy="4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170419</xdr:rowOff>
    </xdr:from>
    <xdr:to>
      <xdr:col>55</xdr:col>
      <xdr:colOff>50800</xdr:colOff>
      <xdr:row>98</xdr:row>
      <xdr:rowOff>100569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85346</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1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3959</xdr:rowOff>
    </xdr:from>
    <xdr:to>
      <xdr:col>50</xdr:col>
      <xdr:colOff>165100</xdr:colOff>
      <xdr:row>98</xdr:row>
      <xdr:rowOff>105559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0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96686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9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164826</xdr:rowOff>
    </xdr:from>
    <xdr:to>
      <xdr:col>46</xdr:col>
      <xdr:colOff>38100</xdr:colOff>
      <xdr:row>98</xdr:row>
      <xdr:rowOff>94976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9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86103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88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25615</xdr:rowOff>
    </xdr:from>
    <xdr:to>
      <xdr:col>41</xdr:col>
      <xdr:colOff>101600</xdr:colOff>
      <xdr:row>98</xdr:row>
      <xdr:rowOff>127215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2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118342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9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148854</xdr:rowOff>
    </xdr:from>
    <xdr:to>
      <xdr:col>36</xdr:col>
      <xdr:colOff>165100</xdr:colOff>
      <xdr:row>98</xdr:row>
      <xdr:rowOff>79004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7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70131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87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71120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586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20320</xdr:rowOff>
    </xdr:from>
    <xdr:to>
      <xdr:col>67</xdr:col>
      <xdr:colOff>101600</xdr:colOff>
      <xdr:row>38</xdr:row>
      <xdr:rowOff>121920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113047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281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128544</xdr:rowOff>
    </xdr:from>
    <xdr:to>
      <xdr:col>85</xdr:col>
      <xdr:colOff>127000</xdr:colOff>
      <xdr:row>77</xdr:row>
      <xdr:rowOff>128636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330194"/>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120817</xdr:rowOff>
    </xdr:from>
    <xdr:to>
      <xdr:col>81</xdr:col>
      <xdr:colOff>50800</xdr:colOff>
      <xdr:row>77</xdr:row>
      <xdr:rowOff>128636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322467"/>
          <a:ext cx="889000" cy="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116656</xdr:rowOff>
    </xdr:from>
    <xdr:to>
      <xdr:col>76</xdr:col>
      <xdr:colOff>114300</xdr:colOff>
      <xdr:row>77</xdr:row>
      <xdr:rowOff>120817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318306"/>
          <a:ext cx="8890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103443</xdr:rowOff>
    </xdr:from>
    <xdr:to>
      <xdr:col>71</xdr:col>
      <xdr:colOff>177800</xdr:colOff>
      <xdr:row>77</xdr:row>
      <xdr:rowOff>116656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305093"/>
          <a:ext cx="889000" cy="1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77744</xdr:rowOff>
    </xdr:from>
    <xdr:to>
      <xdr:col>85</xdr:col>
      <xdr:colOff>177800</xdr:colOff>
      <xdr:row>78</xdr:row>
      <xdr:rowOff>7894</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27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56171</xdr:rowOff>
    </xdr:from>
    <xdr:ext cx="469744"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5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77836</xdr:rowOff>
    </xdr:from>
    <xdr:to>
      <xdr:col>81</xdr:col>
      <xdr:colOff>101600</xdr:colOff>
      <xdr:row>78</xdr:row>
      <xdr:rowOff>7986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27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170563</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337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70017</xdr:rowOff>
    </xdr:from>
    <xdr:to>
      <xdr:col>76</xdr:col>
      <xdr:colOff>165100</xdr:colOff>
      <xdr:row>78</xdr:row>
      <xdr:rowOff>167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27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162744</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3364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65856</xdr:rowOff>
    </xdr:from>
    <xdr:to>
      <xdr:col>72</xdr:col>
      <xdr:colOff>38100</xdr:colOff>
      <xdr:row>77</xdr:row>
      <xdr:rowOff>167456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26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158583</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3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52643</xdr:rowOff>
    </xdr:from>
    <xdr:to>
      <xdr:col>67</xdr:col>
      <xdr:colOff>101600</xdr:colOff>
      <xdr:row>77</xdr:row>
      <xdr:rowOff>154243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25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145370</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334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36885</xdr:rowOff>
    </xdr:from>
    <xdr:to>
      <xdr:col>85</xdr:col>
      <xdr:colOff>127000</xdr:colOff>
      <xdr:row>97</xdr:row>
      <xdr:rowOff>51809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667535"/>
          <a:ext cx="838200" cy="1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36885</xdr:rowOff>
    </xdr:from>
    <xdr:to>
      <xdr:col>81</xdr:col>
      <xdr:colOff>50800</xdr:colOff>
      <xdr:row>97</xdr:row>
      <xdr:rowOff>123622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667535"/>
          <a:ext cx="889000" cy="8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123622</xdr:rowOff>
    </xdr:from>
    <xdr:to>
      <xdr:col>76</xdr:col>
      <xdr:colOff>114300</xdr:colOff>
      <xdr:row>98</xdr:row>
      <xdr:rowOff>5175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754272"/>
          <a:ext cx="889000" cy="53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39824</xdr:rowOff>
    </xdr:from>
    <xdr:to>
      <xdr:col>71</xdr:col>
      <xdr:colOff>177800</xdr:colOff>
      <xdr:row>98</xdr:row>
      <xdr:rowOff>5175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670474"/>
          <a:ext cx="889000" cy="13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1009</xdr:rowOff>
    </xdr:from>
    <xdr:to>
      <xdr:col>85</xdr:col>
      <xdr:colOff>177800</xdr:colOff>
      <xdr:row>97</xdr:row>
      <xdr:rowOff>102609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63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23886</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48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157535</xdr:rowOff>
    </xdr:from>
    <xdr:to>
      <xdr:col>81</xdr:col>
      <xdr:colOff>101600</xdr:colOff>
      <xdr:row>97</xdr:row>
      <xdr:rowOff>87685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61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104212</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39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72822</xdr:rowOff>
    </xdr:from>
    <xdr:to>
      <xdr:col>76</xdr:col>
      <xdr:colOff>165100</xdr:colOff>
      <xdr:row>98</xdr:row>
      <xdr:rowOff>2972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165549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79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125825</xdr:rowOff>
    </xdr:from>
    <xdr:to>
      <xdr:col>72</xdr:col>
      <xdr:colOff>38100</xdr:colOff>
      <xdr:row>98</xdr:row>
      <xdr:rowOff>55975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72502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3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160474</xdr:rowOff>
    </xdr:from>
    <xdr:to>
      <xdr:col>67</xdr:col>
      <xdr:colOff>101600</xdr:colOff>
      <xdr:row>97</xdr:row>
      <xdr:rowOff>90624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6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107151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39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16583</xdr:rowOff>
    </xdr:from>
    <xdr:to>
      <xdr:col>116</xdr:col>
      <xdr:colOff>63500</xdr:colOff>
      <xdr:row>59</xdr:row>
      <xdr:rowOff>20175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32133"/>
          <a:ext cx="8382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12990</xdr:rowOff>
    </xdr:from>
    <xdr:to>
      <xdr:col>111</xdr:col>
      <xdr:colOff>177800</xdr:colOff>
      <xdr:row>59</xdr:row>
      <xdr:rowOff>16583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28540"/>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9507</xdr:rowOff>
    </xdr:from>
    <xdr:to>
      <xdr:col>107</xdr:col>
      <xdr:colOff>50800</xdr:colOff>
      <xdr:row>59</xdr:row>
      <xdr:rowOff>12990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25057"/>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5588</xdr:rowOff>
    </xdr:from>
    <xdr:to>
      <xdr:col>102</xdr:col>
      <xdr:colOff>114300</xdr:colOff>
      <xdr:row>59</xdr:row>
      <xdr:rowOff>9507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21138"/>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140825</xdr:rowOff>
    </xdr:from>
    <xdr:to>
      <xdr:col>116</xdr:col>
      <xdr:colOff>114300</xdr:colOff>
      <xdr:row>59</xdr:row>
      <xdr:rowOff>70975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8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55752</xdr:rowOff>
    </xdr:from>
    <xdr:ext cx="378565"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999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137233</xdr:rowOff>
    </xdr:from>
    <xdr:to>
      <xdr:col>112</xdr:col>
      <xdr:colOff>38100</xdr:colOff>
      <xdr:row>59</xdr:row>
      <xdr:rowOff>67383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8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58510</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4017" y="10174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133640</xdr:rowOff>
    </xdr:from>
    <xdr:to>
      <xdr:col>107</xdr:col>
      <xdr:colOff>101600</xdr:colOff>
      <xdr:row>59</xdr:row>
      <xdr:rowOff>63790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7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54917</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5017" y="1017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130157</xdr:rowOff>
    </xdr:from>
    <xdr:to>
      <xdr:col>102</xdr:col>
      <xdr:colOff>165100</xdr:colOff>
      <xdr:row>59</xdr:row>
      <xdr:rowOff>60307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7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51434</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6017" y="10166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126238</xdr:rowOff>
    </xdr:from>
    <xdr:to>
      <xdr:col>98</xdr:col>
      <xdr:colOff>38100</xdr:colOff>
      <xdr:row>59</xdr:row>
      <xdr:rowOff>56388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7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47515</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7017" y="1016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137719</xdr:rowOff>
    </xdr:from>
    <xdr:to>
      <xdr:col>116</xdr:col>
      <xdr:colOff>62864</xdr:colOff>
      <xdr:row>77</xdr:row>
      <xdr:rowOff>15342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1967769"/>
          <a:ext cx="1269" cy="124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19169</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22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15342</xdr:rowOff>
    </xdr:from>
    <xdr:to>
      <xdr:col>116</xdr:col>
      <xdr:colOff>152400</xdr:colOff>
      <xdr:row>77</xdr:row>
      <xdr:rowOff>15342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21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84396</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74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137719</xdr:rowOff>
    </xdr:from>
    <xdr:to>
      <xdr:col>116</xdr:col>
      <xdr:colOff>152400</xdr:colOff>
      <xdr:row>69</xdr:row>
      <xdr:rowOff>137719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1967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169875</xdr:rowOff>
    </xdr:from>
    <xdr:to>
      <xdr:col>116</xdr:col>
      <xdr:colOff>63500</xdr:colOff>
      <xdr:row>76</xdr:row>
      <xdr:rowOff>116382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3028625"/>
          <a:ext cx="838200" cy="11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38016</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382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15139</xdr:rowOff>
    </xdr:from>
    <xdr:to>
      <xdr:col>116</xdr:col>
      <xdr:colOff>114300</xdr:colOff>
      <xdr:row>73</xdr:row>
      <xdr:rowOff>116739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53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116382</xdr:rowOff>
    </xdr:from>
    <xdr:to>
      <xdr:col>111</xdr:col>
      <xdr:colOff>177800</xdr:colOff>
      <xdr:row>78</xdr:row>
      <xdr:rowOff>2997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3146582"/>
          <a:ext cx="889000" cy="22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136982</xdr:rowOff>
    </xdr:from>
    <xdr:to>
      <xdr:col>112</xdr:col>
      <xdr:colOff>38100</xdr:colOff>
      <xdr:row>75</xdr:row>
      <xdr:rowOff>67132</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82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83659</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59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54966</xdr:rowOff>
    </xdr:from>
    <xdr:to>
      <xdr:col>107</xdr:col>
      <xdr:colOff>50800</xdr:colOff>
      <xdr:row>78</xdr:row>
      <xdr:rowOff>2997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545300" y="13256616"/>
          <a:ext cx="889000" cy="11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123647</xdr:rowOff>
    </xdr:from>
    <xdr:to>
      <xdr:col>107</xdr:col>
      <xdr:colOff>101600</xdr:colOff>
      <xdr:row>76</xdr:row>
      <xdr:rowOff>53798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70324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75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54966</xdr:rowOff>
    </xdr:from>
    <xdr:to>
      <xdr:col>102</xdr:col>
      <xdr:colOff>114300</xdr:colOff>
      <xdr:row>77</xdr:row>
      <xdr:rowOff>99391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3256616"/>
          <a:ext cx="889000" cy="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80823</xdr:rowOff>
    </xdr:from>
    <xdr:to>
      <xdr:col>102</xdr:col>
      <xdr:colOff>165100</xdr:colOff>
      <xdr:row>76</xdr:row>
      <xdr:rowOff>10973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27500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70003</xdr:rowOff>
    </xdr:from>
    <xdr:to>
      <xdr:col>98</xdr:col>
      <xdr:colOff>38100</xdr:colOff>
      <xdr:row>76</xdr:row>
      <xdr:rowOff>152</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16680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119075</xdr:rowOff>
    </xdr:from>
    <xdr:to>
      <xdr:col>116</xdr:col>
      <xdr:colOff>114300</xdr:colOff>
      <xdr:row>76</xdr:row>
      <xdr:rowOff>49225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9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97502</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95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65582</xdr:rowOff>
    </xdr:from>
    <xdr:to>
      <xdr:col>112</xdr:col>
      <xdr:colOff>38100</xdr:colOff>
      <xdr:row>76</xdr:row>
      <xdr:rowOff>167182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309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158309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318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123647</xdr:rowOff>
    </xdr:from>
    <xdr:to>
      <xdr:col>107</xdr:col>
      <xdr:colOff>101600</xdr:colOff>
      <xdr:row>78</xdr:row>
      <xdr:rowOff>53797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32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44924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41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4166</xdr:rowOff>
    </xdr:from>
    <xdr:to>
      <xdr:col>102</xdr:col>
      <xdr:colOff>165100</xdr:colOff>
      <xdr:row>77</xdr:row>
      <xdr:rowOff>105766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20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96893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29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48591</xdr:rowOff>
    </xdr:from>
    <xdr:to>
      <xdr:col>98</xdr:col>
      <xdr:colOff>38100</xdr:colOff>
      <xdr:row>77</xdr:row>
      <xdr:rowOff>150191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25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141318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34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年度は、新型コロナウイルスワクチン接種関連補助金等の返納金が減となったことなどにより、前年度と比較して補助費等が減となったものの、引き続き都平均や類似団体平均を上回る数値となっている。</a:t>
          </a:r>
        </a:p>
        <a:p>
          <a:r>
            <a:rPr kumimoji="1" lang="ja-JP" altLang="en-US" sz="1300">
              <a:latin typeface="ＭＳ Ｐゴシック" panose="020B0600070205080204" pitchFamily="50" charset="-128"/>
              <a:ea typeface="ＭＳ Ｐゴシック" panose="020B0600070205080204" pitchFamily="50" charset="-128"/>
            </a:rPr>
            <a:t>物件費については、新型コロナウイルスワクチン接種事業の減などにより、前年度と比較して減となっており、類似団体平均は下回っているものの、全国平均や都平均を上回っている。</a:t>
          </a:r>
        </a:p>
        <a:p>
          <a:r>
            <a:rPr kumimoji="1" lang="ja-JP" altLang="en-US" sz="1300">
              <a:latin typeface="ＭＳ Ｐゴシック" panose="020B0600070205080204" pitchFamily="50" charset="-128"/>
              <a:ea typeface="ＭＳ Ｐゴシック" panose="020B0600070205080204" pitchFamily="50" charset="-128"/>
            </a:rPr>
            <a:t>扶助費については、物価高騰重点支援給付金事業の皆増などにより増となっており、前年度と比較して増となっており、全国平均を上回っている一方で、類似団体平均や都平均を下回る数値となっている。</a:t>
          </a:r>
        </a:p>
        <a:p>
          <a:r>
            <a:rPr kumimoji="1" lang="ja-JP" altLang="en-US" sz="1300">
              <a:latin typeface="ＭＳ Ｐゴシック" panose="020B0600070205080204" pitchFamily="50" charset="-128"/>
              <a:ea typeface="ＭＳ Ｐゴシック" panose="020B0600070205080204" pitchFamily="50" charset="-128"/>
            </a:rPr>
            <a:t>今後、少子化高齢化の進行や近年の物価高騰などにより、扶助費や物件費など、経常的経費の増加が続いていくことが予想されるため、施策の緊急度や優先度を見極め、引き続き行財政改革の推進により歳出抑制に努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539,108
502,102
42.99
242,322,594
233,187,326
7,207,041
143,465,669
25,047,925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90360</xdr:rowOff>
    </xdr:from>
    <xdr:to>
      <xdr:col>24</xdr:col>
      <xdr:colOff>63500</xdr:colOff>
      <xdr:row>37</xdr:row>
      <xdr:rowOff>93980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34010"/>
          <a:ext cx="8382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80264</xdr:rowOff>
    </xdr:from>
    <xdr:to>
      <xdr:col>19</xdr:col>
      <xdr:colOff>177800</xdr:colOff>
      <xdr:row>37</xdr:row>
      <xdr:rowOff>90360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23914"/>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75692</xdr:rowOff>
    </xdr:from>
    <xdr:to>
      <xdr:col>15</xdr:col>
      <xdr:colOff>50800</xdr:colOff>
      <xdr:row>37</xdr:row>
      <xdr:rowOff>80264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1934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64643</xdr:rowOff>
    </xdr:from>
    <xdr:to>
      <xdr:col>10</xdr:col>
      <xdr:colOff>114300</xdr:colOff>
      <xdr:row>37</xdr:row>
      <xdr:rowOff>75692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08293"/>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43180</xdr:rowOff>
    </xdr:from>
    <xdr:to>
      <xdr:col>24</xdr:col>
      <xdr:colOff>114300</xdr:colOff>
      <xdr:row>37</xdr:row>
      <xdr:rowOff>144780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133812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39560</xdr:rowOff>
    </xdr:from>
    <xdr:to>
      <xdr:col>20</xdr:col>
      <xdr:colOff>38100</xdr:colOff>
      <xdr:row>37</xdr:row>
      <xdr:rowOff>141160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8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132287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7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29464</xdr:rowOff>
    </xdr:from>
    <xdr:to>
      <xdr:col>15</xdr:col>
      <xdr:colOff>101600</xdr:colOff>
      <xdr:row>37</xdr:row>
      <xdr:rowOff>131064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122191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24892</xdr:rowOff>
    </xdr:from>
    <xdr:to>
      <xdr:col>10</xdr:col>
      <xdr:colOff>165100</xdr:colOff>
      <xdr:row>37</xdr:row>
      <xdr:rowOff>126492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117619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13843</xdr:rowOff>
    </xdr:from>
    <xdr:to>
      <xdr:col>6</xdr:col>
      <xdr:colOff>38100</xdr:colOff>
      <xdr:row>37</xdr:row>
      <xdr:rowOff>115443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5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106570</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5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86088</xdr:rowOff>
    </xdr:from>
    <xdr:to>
      <xdr:col>24</xdr:col>
      <xdr:colOff>63500</xdr:colOff>
      <xdr:row>58</xdr:row>
      <xdr:rowOff>136010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30188"/>
          <a:ext cx="838200" cy="4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50350</xdr:rowOff>
    </xdr:from>
    <xdr:to>
      <xdr:col>19</xdr:col>
      <xdr:colOff>177800</xdr:colOff>
      <xdr:row>58</xdr:row>
      <xdr:rowOff>86088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94450"/>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79556</xdr:rowOff>
    </xdr:from>
    <xdr:to>
      <xdr:col>15</xdr:col>
      <xdr:colOff>50800</xdr:colOff>
      <xdr:row>58</xdr:row>
      <xdr:rowOff>50350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94956"/>
          <a:ext cx="889000" cy="99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79556</xdr:rowOff>
    </xdr:from>
    <xdr:to>
      <xdr:col>10</xdr:col>
      <xdr:colOff>114300</xdr:colOff>
      <xdr:row>58</xdr:row>
      <xdr:rowOff>118952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94956"/>
          <a:ext cx="889000" cy="106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85210</xdr:rowOff>
    </xdr:from>
    <xdr:to>
      <xdr:col>24</xdr:col>
      <xdr:colOff>114300</xdr:colOff>
      <xdr:row>59</xdr:row>
      <xdr:rowOff>15360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63637</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1000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35288</xdr:rowOff>
    </xdr:from>
    <xdr:to>
      <xdr:col>20</xdr:col>
      <xdr:colOff>38100</xdr:colOff>
      <xdr:row>58</xdr:row>
      <xdr:rowOff>136888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7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128015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171000</xdr:rowOff>
    </xdr:from>
    <xdr:to>
      <xdr:col>15</xdr:col>
      <xdr:colOff>101600</xdr:colOff>
      <xdr:row>58</xdr:row>
      <xdr:rowOff>101150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92277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3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28756</xdr:rowOff>
    </xdr:from>
    <xdr:to>
      <xdr:col>10</xdr:col>
      <xdr:colOff>165100</xdr:colOff>
      <xdr:row>52</xdr:row>
      <xdr:rowOff>130356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4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121483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3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68152</xdr:rowOff>
    </xdr:from>
    <xdr:to>
      <xdr:col>6</xdr:col>
      <xdr:colOff>38100</xdr:colOff>
      <xdr:row>58</xdr:row>
      <xdr:rowOff>169752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160879</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0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112435</xdr:rowOff>
    </xdr:from>
    <xdr:to>
      <xdr:col>24</xdr:col>
      <xdr:colOff>63500</xdr:colOff>
      <xdr:row>77</xdr:row>
      <xdr:rowOff>138116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14085"/>
          <a:ext cx="838200" cy="2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138116</xdr:rowOff>
    </xdr:from>
    <xdr:to>
      <xdr:col>19</xdr:col>
      <xdr:colOff>177800</xdr:colOff>
      <xdr:row>77</xdr:row>
      <xdr:rowOff>141963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9766"/>
          <a:ext cx="889000" cy="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141963</xdr:rowOff>
    </xdr:from>
    <xdr:to>
      <xdr:col>15</xdr:col>
      <xdr:colOff>50800</xdr:colOff>
      <xdr:row>78</xdr:row>
      <xdr:rowOff>163954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43613"/>
          <a:ext cx="889000" cy="19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163954</xdr:rowOff>
    </xdr:from>
    <xdr:to>
      <xdr:col>10</xdr:col>
      <xdr:colOff>114300</xdr:colOff>
      <xdr:row>79</xdr:row>
      <xdr:rowOff>36038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537054"/>
          <a:ext cx="889000" cy="4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61635</xdr:rowOff>
    </xdr:from>
    <xdr:to>
      <xdr:col>24</xdr:col>
      <xdr:colOff>114300</xdr:colOff>
      <xdr:row>77</xdr:row>
      <xdr:rowOff>163235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6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40062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4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87316</xdr:rowOff>
    </xdr:from>
    <xdr:to>
      <xdr:col>20</xdr:col>
      <xdr:colOff>38100</xdr:colOff>
      <xdr:row>78</xdr:row>
      <xdr:rowOff>17466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8593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8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91163</xdr:rowOff>
    </xdr:from>
    <xdr:to>
      <xdr:col>15</xdr:col>
      <xdr:colOff>101600</xdr:colOff>
      <xdr:row>78</xdr:row>
      <xdr:rowOff>21313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9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12440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85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113154</xdr:rowOff>
    </xdr:from>
    <xdr:to>
      <xdr:col>10</xdr:col>
      <xdr:colOff>165100</xdr:colOff>
      <xdr:row>79</xdr:row>
      <xdr:rowOff>43304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8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34431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7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156688</xdr:rowOff>
    </xdr:from>
    <xdr:to>
      <xdr:col>6</xdr:col>
      <xdr:colOff>38100</xdr:colOff>
      <xdr:row>79</xdr:row>
      <xdr:rowOff>86838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2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77965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62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71486</xdr:rowOff>
    </xdr:from>
    <xdr:to>
      <xdr:col>24</xdr:col>
      <xdr:colOff>63500</xdr:colOff>
      <xdr:row>96</xdr:row>
      <xdr:rowOff>7889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59236"/>
          <a:ext cx="838200" cy="10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71486</xdr:rowOff>
    </xdr:from>
    <xdr:to>
      <xdr:col>19</xdr:col>
      <xdr:colOff>177800</xdr:colOff>
      <xdr:row>95</xdr:row>
      <xdr:rowOff>101250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59236"/>
          <a:ext cx="889000" cy="2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101250</xdr:rowOff>
    </xdr:from>
    <xdr:to>
      <xdr:col>15</xdr:col>
      <xdr:colOff>50800</xdr:colOff>
      <xdr:row>97</xdr:row>
      <xdr:rowOff>91442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89000"/>
          <a:ext cx="889000" cy="33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91442</xdr:rowOff>
    </xdr:from>
    <xdr:to>
      <xdr:col>10</xdr:col>
      <xdr:colOff>114300</xdr:colOff>
      <xdr:row>97</xdr:row>
      <xdr:rowOff>144638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22092"/>
          <a:ext cx="889000" cy="53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128539</xdr:rowOff>
    </xdr:from>
    <xdr:to>
      <xdr:col>24</xdr:col>
      <xdr:colOff>114300</xdr:colOff>
      <xdr:row>96</xdr:row>
      <xdr:rowOff>58689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1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151416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6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20686</xdr:rowOff>
    </xdr:from>
    <xdr:to>
      <xdr:col>20</xdr:col>
      <xdr:colOff>38100</xdr:colOff>
      <xdr:row>95</xdr:row>
      <xdr:rowOff>122286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0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113413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0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50450</xdr:rowOff>
    </xdr:from>
    <xdr:to>
      <xdr:col>15</xdr:col>
      <xdr:colOff>101600</xdr:colOff>
      <xdr:row>95</xdr:row>
      <xdr:rowOff>152050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143177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43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40642</xdr:rowOff>
    </xdr:from>
    <xdr:to>
      <xdr:col>10</xdr:col>
      <xdr:colOff>165100</xdr:colOff>
      <xdr:row>97</xdr:row>
      <xdr:rowOff>142242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7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133369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6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93838</xdr:rowOff>
    </xdr:from>
    <xdr:to>
      <xdr:col>6</xdr:col>
      <xdr:colOff>38100</xdr:colOff>
      <xdr:row>98</xdr:row>
      <xdr:rowOff>23988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2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15115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1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167589</xdr:rowOff>
    </xdr:from>
    <xdr:to>
      <xdr:col>55</xdr:col>
      <xdr:colOff>0</xdr:colOff>
      <xdr:row>37</xdr:row>
      <xdr:rowOff>169418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511239"/>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137414</xdr:rowOff>
    </xdr:from>
    <xdr:to>
      <xdr:col>50</xdr:col>
      <xdr:colOff>114300</xdr:colOff>
      <xdr:row>37</xdr:row>
      <xdr:rowOff>167589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481064"/>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137414</xdr:rowOff>
    </xdr:from>
    <xdr:to>
      <xdr:col>45</xdr:col>
      <xdr:colOff>177800</xdr:colOff>
      <xdr:row>37</xdr:row>
      <xdr:rowOff>167132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48106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146558</xdr:rowOff>
    </xdr:from>
    <xdr:to>
      <xdr:col>41</xdr:col>
      <xdr:colOff>50800</xdr:colOff>
      <xdr:row>37</xdr:row>
      <xdr:rowOff>167132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9020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33545</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77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116789</xdr:rowOff>
    </xdr:from>
    <xdr:to>
      <xdr:col>50</xdr:col>
      <xdr:colOff>165100</xdr:colOff>
      <xdr:row>38</xdr:row>
      <xdr:rowOff>46940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38066</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53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86614</xdr:rowOff>
    </xdr:from>
    <xdr:to>
      <xdr:col>46</xdr:col>
      <xdr:colOff>38100</xdr:colOff>
      <xdr:row>38</xdr:row>
      <xdr:rowOff>16764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7891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116332</xdr:rowOff>
    </xdr:from>
    <xdr:to>
      <xdr:col>41</xdr:col>
      <xdr:colOff>101600</xdr:colOff>
      <xdr:row>38</xdr:row>
      <xdr:rowOff>46482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37609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52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95758</xdr:rowOff>
    </xdr:from>
    <xdr:to>
      <xdr:col>36</xdr:col>
      <xdr:colOff>165100</xdr:colOff>
      <xdr:row>38</xdr:row>
      <xdr:rowOff>25908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17035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53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79808</xdr:rowOff>
    </xdr:from>
    <xdr:to>
      <xdr:col>55</xdr:col>
      <xdr:colOff>0</xdr:colOff>
      <xdr:row>77</xdr:row>
      <xdr:rowOff>112908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281458"/>
          <a:ext cx="838200" cy="3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79808</xdr:rowOff>
    </xdr:from>
    <xdr:to>
      <xdr:col>50</xdr:col>
      <xdr:colOff>114300</xdr:colOff>
      <xdr:row>77</xdr:row>
      <xdr:rowOff>105228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281458"/>
          <a:ext cx="8890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105228</xdr:rowOff>
    </xdr:from>
    <xdr:to>
      <xdr:col>45</xdr:col>
      <xdr:colOff>177800</xdr:colOff>
      <xdr:row>77</xdr:row>
      <xdr:rowOff>107376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306878"/>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107376</xdr:rowOff>
    </xdr:from>
    <xdr:to>
      <xdr:col>41</xdr:col>
      <xdr:colOff>50800</xdr:colOff>
      <xdr:row>78</xdr:row>
      <xdr:rowOff>7021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309026"/>
          <a:ext cx="8890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62108</xdr:rowOff>
    </xdr:from>
    <xdr:to>
      <xdr:col>55</xdr:col>
      <xdr:colOff>50800</xdr:colOff>
      <xdr:row>77</xdr:row>
      <xdr:rowOff>163708</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26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148485</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17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29008</xdr:rowOff>
    </xdr:from>
    <xdr:to>
      <xdr:col>50</xdr:col>
      <xdr:colOff>165100</xdr:colOff>
      <xdr:row>77</xdr:row>
      <xdr:rowOff>130608</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23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121735</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323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54428</xdr:rowOff>
    </xdr:from>
    <xdr:to>
      <xdr:col>46</xdr:col>
      <xdr:colOff>38100</xdr:colOff>
      <xdr:row>77</xdr:row>
      <xdr:rowOff>156028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25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147155</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4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56576</xdr:rowOff>
    </xdr:from>
    <xdr:to>
      <xdr:col>41</xdr:col>
      <xdr:colOff>101600</xdr:colOff>
      <xdr:row>77</xdr:row>
      <xdr:rowOff>158176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149303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5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127671</xdr:rowOff>
    </xdr:from>
    <xdr:to>
      <xdr:col>36</xdr:col>
      <xdr:colOff>165100</xdr:colOff>
      <xdr:row>78</xdr:row>
      <xdr:rowOff>57821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2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48948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78161</xdr:rowOff>
    </xdr:from>
    <xdr:to>
      <xdr:col>55</xdr:col>
      <xdr:colOff>0</xdr:colOff>
      <xdr:row>97</xdr:row>
      <xdr:rowOff>91706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708811"/>
          <a:ext cx="838200" cy="1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91706</xdr:rowOff>
    </xdr:from>
    <xdr:to>
      <xdr:col>50</xdr:col>
      <xdr:colOff>114300</xdr:colOff>
      <xdr:row>97</xdr:row>
      <xdr:rowOff>101707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722356"/>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93912</xdr:rowOff>
    </xdr:from>
    <xdr:to>
      <xdr:col>45</xdr:col>
      <xdr:colOff>177800</xdr:colOff>
      <xdr:row>97</xdr:row>
      <xdr:rowOff>101707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724562"/>
          <a:ext cx="8890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92289</xdr:rowOff>
    </xdr:from>
    <xdr:to>
      <xdr:col>41</xdr:col>
      <xdr:colOff>50800</xdr:colOff>
      <xdr:row>97</xdr:row>
      <xdr:rowOff>93912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722939"/>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27361</xdr:rowOff>
    </xdr:from>
    <xdr:to>
      <xdr:col>55</xdr:col>
      <xdr:colOff>50800</xdr:colOff>
      <xdr:row>97</xdr:row>
      <xdr:rowOff>128961</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65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113738</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5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40906</xdr:rowOff>
    </xdr:from>
    <xdr:to>
      <xdr:col>50</xdr:col>
      <xdr:colOff>165100</xdr:colOff>
      <xdr:row>97</xdr:row>
      <xdr:rowOff>142506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7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133633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6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50907</xdr:rowOff>
    </xdr:from>
    <xdr:to>
      <xdr:col>46</xdr:col>
      <xdr:colOff>38100</xdr:colOff>
      <xdr:row>97</xdr:row>
      <xdr:rowOff>152507</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143634</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7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43112</xdr:rowOff>
    </xdr:from>
    <xdr:to>
      <xdr:col>41</xdr:col>
      <xdr:colOff>101600</xdr:colOff>
      <xdr:row>97</xdr:row>
      <xdr:rowOff>144712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7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135839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6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41489</xdr:rowOff>
    </xdr:from>
    <xdr:to>
      <xdr:col>36</xdr:col>
      <xdr:colOff>165100</xdr:colOff>
      <xdr:row>97</xdr:row>
      <xdr:rowOff>143089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67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134216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6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134717</xdr:rowOff>
    </xdr:from>
    <xdr:to>
      <xdr:col>85</xdr:col>
      <xdr:colOff>127000</xdr:colOff>
      <xdr:row>38</xdr:row>
      <xdr:rowOff>1397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306917"/>
          <a:ext cx="838200" cy="20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xdr:rowOff>
    </xdr:from>
    <xdr:to>
      <xdr:col>81</xdr:col>
      <xdr:colOff>50800</xdr:colOff>
      <xdr:row>38</xdr:row>
      <xdr:rowOff>14244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516497"/>
          <a:ext cx="889000" cy="1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15296</xdr:rowOff>
    </xdr:from>
    <xdr:to>
      <xdr:col>76</xdr:col>
      <xdr:colOff>114300</xdr:colOff>
      <xdr:row>38</xdr:row>
      <xdr:rowOff>14244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358946"/>
          <a:ext cx="889000" cy="17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160914</xdr:rowOff>
    </xdr:from>
    <xdr:to>
      <xdr:col>71</xdr:col>
      <xdr:colOff>177800</xdr:colOff>
      <xdr:row>37</xdr:row>
      <xdr:rowOff>15296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333114"/>
          <a:ext cx="889000" cy="2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117436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83917</xdr:rowOff>
    </xdr:from>
    <xdr:to>
      <xdr:col>85</xdr:col>
      <xdr:colOff>177800</xdr:colOff>
      <xdr:row>37</xdr:row>
      <xdr:rowOff>14067</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2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106794</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1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122047</xdr:rowOff>
    </xdr:from>
    <xdr:to>
      <xdr:col>81</xdr:col>
      <xdr:colOff>101600</xdr:colOff>
      <xdr:row>38</xdr:row>
      <xdr:rowOff>52197</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6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43324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5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134894</xdr:rowOff>
    </xdr:from>
    <xdr:to>
      <xdr:col>76</xdr:col>
      <xdr:colOff>165100</xdr:colOff>
      <xdr:row>38</xdr:row>
      <xdr:rowOff>65044</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47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56171</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5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135946</xdr:rowOff>
    </xdr:from>
    <xdr:to>
      <xdr:col>72</xdr:col>
      <xdr:colOff>38100</xdr:colOff>
      <xdr:row>37</xdr:row>
      <xdr:rowOff>66096</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3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82623</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08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110114</xdr:rowOff>
    </xdr:from>
    <xdr:to>
      <xdr:col>67</xdr:col>
      <xdr:colOff>101600</xdr:colOff>
      <xdr:row>37</xdr:row>
      <xdr:rowOff>40264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28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56791</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05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122093</xdr:rowOff>
    </xdr:from>
    <xdr:to>
      <xdr:col>85</xdr:col>
      <xdr:colOff>127000</xdr:colOff>
      <xdr:row>56</xdr:row>
      <xdr:rowOff>140596</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723293"/>
          <a:ext cx="838200" cy="1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122093</xdr:rowOff>
    </xdr:from>
    <xdr:to>
      <xdr:col>81</xdr:col>
      <xdr:colOff>50800</xdr:colOff>
      <xdr:row>56</xdr:row>
      <xdr:rowOff>170040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723293"/>
          <a:ext cx="889000" cy="4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170040</xdr:rowOff>
    </xdr:from>
    <xdr:to>
      <xdr:col>76</xdr:col>
      <xdr:colOff>114300</xdr:colOff>
      <xdr:row>57</xdr:row>
      <xdr:rowOff>4845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771240"/>
          <a:ext cx="889000" cy="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155963</xdr:rowOff>
    </xdr:from>
    <xdr:to>
      <xdr:col>71</xdr:col>
      <xdr:colOff>177800</xdr:colOff>
      <xdr:row>57</xdr:row>
      <xdr:rowOff>4845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757163"/>
          <a:ext cx="889000" cy="2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89796</xdr:rowOff>
    </xdr:from>
    <xdr:to>
      <xdr:col>85</xdr:col>
      <xdr:colOff>177800</xdr:colOff>
      <xdr:row>57</xdr:row>
      <xdr:rowOff>19946</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69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112673</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54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71293</xdr:rowOff>
    </xdr:from>
    <xdr:to>
      <xdr:col>81</xdr:col>
      <xdr:colOff>101600</xdr:colOff>
      <xdr:row>57</xdr:row>
      <xdr:rowOff>1443</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67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17970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4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119240</xdr:rowOff>
    </xdr:from>
    <xdr:to>
      <xdr:col>76</xdr:col>
      <xdr:colOff>165100</xdr:colOff>
      <xdr:row>57</xdr:row>
      <xdr:rowOff>49390</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2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65917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49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125495</xdr:rowOff>
    </xdr:from>
    <xdr:to>
      <xdr:col>72</xdr:col>
      <xdr:colOff>38100</xdr:colOff>
      <xdr:row>57</xdr:row>
      <xdr:rowOff>55645</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2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72172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0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105163</xdr:rowOff>
    </xdr:from>
    <xdr:to>
      <xdr:col>67</xdr:col>
      <xdr:colOff>101600</xdr:colOff>
      <xdr:row>57</xdr:row>
      <xdr:rowOff>35313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51840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8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71120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444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20320</xdr:rowOff>
    </xdr:from>
    <xdr:to>
      <xdr:col>67</xdr:col>
      <xdr:colOff>101600</xdr:colOff>
      <xdr:row>78</xdr:row>
      <xdr:rowOff>121920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113047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4861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128544</xdr:rowOff>
    </xdr:from>
    <xdr:to>
      <xdr:col>85</xdr:col>
      <xdr:colOff>127000</xdr:colOff>
      <xdr:row>97</xdr:row>
      <xdr:rowOff>128636</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759194"/>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120817</xdr:rowOff>
    </xdr:from>
    <xdr:to>
      <xdr:col>81</xdr:col>
      <xdr:colOff>50800</xdr:colOff>
      <xdr:row>97</xdr:row>
      <xdr:rowOff>128636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751467"/>
          <a:ext cx="889000" cy="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116656</xdr:rowOff>
    </xdr:from>
    <xdr:to>
      <xdr:col>76</xdr:col>
      <xdr:colOff>114300</xdr:colOff>
      <xdr:row>97</xdr:row>
      <xdr:rowOff>120817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747306"/>
          <a:ext cx="8890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103443</xdr:rowOff>
    </xdr:from>
    <xdr:to>
      <xdr:col>71</xdr:col>
      <xdr:colOff>177800</xdr:colOff>
      <xdr:row>97</xdr:row>
      <xdr:rowOff>116656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734093"/>
          <a:ext cx="889000" cy="1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77744</xdr:rowOff>
    </xdr:from>
    <xdr:to>
      <xdr:col>85</xdr:col>
      <xdr:colOff>177800</xdr:colOff>
      <xdr:row>98</xdr:row>
      <xdr:rowOff>7894</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70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56171</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8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77836</xdr:rowOff>
    </xdr:from>
    <xdr:to>
      <xdr:col>81</xdr:col>
      <xdr:colOff>101600</xdr:colOff>
      <xdr:row>98</xdr:row>
      <xdr:rowOff>7986</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70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170563</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801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70017</xdr:rowOff>
    </xdr:from>
    <xdr:to>
      <xdr:col>76</xdr:col>
      <xdr:colOff>165100</xdr:colOff>
      <xdr:row>98</xdr:row>
      <xdr:rowOff>167</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70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162744</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793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65856</xdr:rowOff>
    </xdr:from>
    <xdr:to>
      <xdr:col>72</xdr:col>
      <xdr:colOff>38100</xdr:colOff>
      <xdr:row>97</xdr:row>
      <xdr:rowOff>167456</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69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158583</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78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52643</xdr:rowOff>
    </xdr:from>
    <xdr:to>
      <xdr:col>67</xdr:col>
      <xdr:colOff>101600</xdr:colOff>
      <xdr:row>97</xdr:row>
      <xdr:rowOff>154243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68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145370</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7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年度は、前年度と比較し消防費が増となっており、これは、防災ギフト配付事業の皆増が主な要因である。</a:t>
          </a:r>
        </a:p>
        <a:p>
          <a:r>
            <a:rPr kumimoji="1" lang="ja-JP" altLang="en-US" sz="1300">
              <a:latin typeface="ＭＳ Ｐゴシック" panose="020B0600070205080204" pitchFamily="50" charset="-128"/>
              <a:ea typeface="ＭＳ Ｐゴシック" panose="020B0600070205080204" pitchFamily="50" charset="-128"/>
            </a:rPr>
            <a:t>また、類似団体平均は下回っているものの、民生費は毎年増加が続いている。これは、物価高騰重点支援給付金事業の皆増や、私立保育所の増などにより、運営費補助等の経費が増加していることが要因である。</a:t>
          </a:r>
        </a:p>
        <a:p>
          <a:r>
            <a:rPr kumimoji="1" lang="ja-JP" altLang="en-US" sz="1300">
              <a:latin typeface="ＭＳ Ｐゴシック" panose="020B0600070205080204" pitchFamily="50" charset="-128"/>
              <a:ea typeface="ＭＳ Ｐゴシック" panose="020B0600070205080204" pitchFamily="50" charset="-128"/>
            </a:rPr>
            <a:t>子育て支援策の充実や超高齢社会の進展への対応など、今後も子育て・教育施策や、障害者施策、高齢者施策等の増加が見込まれるため、施策の緊急度や優先度を見極め、引き続き行財政改革の推進により歳出抑制に努め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実質収支比率は、算定上の分母である標準財政規模が増となったことに加え、分子である実質収支額が減となったことにより、前年度比△</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財政調整基金は、前年度末残高と比較し、金額ベースにおいても、標準財政規模比でも増となっている。また、実質単年度収支は過去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年間でバラつきがある状態であり、財政調整基金の確保と活用のバランスを図る必要がある。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本区の各会計はいずれも実質収支額がプラス（黒字決算）であり、連結実質赤字比率は「－」である。今後も堅実な財政運営を図っていく必要がある。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242322594</v>
      </c>
      <c r="BO4" s="462"/>
      <c r="BP4" s="462"/>
      <c r="BQ4" s="462"/>
      <c r="BR4" s="462"/>
      <c r="BS4" s="462"/>
      <c r="BT4" s="462"/>
      <c r="BU4" s="463"/>
      <c r="BV4" s="461">
        <v>240885135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5</v>
      </c>
      <c r="CU4" s="602"/>
      <c r="CV4" s="602"/>
      <c r="CW4" s="602"/>
      <c r="CX4" s="602"/>
      <c r="CY4" s="602"/>
      <c r="CZ4" s="602"/>
      <c r="DA4" s="603"/>
      <c r="DB4" s="601">
        <v>5.9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233187326</v>
      </c>
      <c r="BO5" s="433"/>
      <c r="BP5" s="433"/>
      <c r="BQ5" s="433"/>
      <c r="BR5" s="433"/>
      <c r="BS5" s="433"/>
      <c r="BT5" s="433"/>
      <c r="BU5" s="434"/>
      <c r="BV5" s="432">
        <v>232505093</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73.099999999999994</v>
      </c>
      <c r="CU5" s="430"/>
      <c r="CV5" s="430"/>
      <c r="CW5" s="430"/>
      <c r="CX5" s="430"/>
      <c r="CY5" s="430"/>
      <c r="CZ5" s="430"/>
      <c r="DA5" s="431"/>
      <c r="DB5" s="429">
        <v>74.7</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9135268</v>
      </c>
      <c r="BO6" s="433"/>
      <c r="BP6" s="433"/>
      <c r="BQ6" s="433"/>
      <c r="BR6" s="433"/>
      <c r="BS6" s="433"/>
      <c r="BT6" s="433"/>
      <c r="BU6" s="434"/>
      <c r="BV6" s="432">
        <v>8380042</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73.099999999999994</v>
      </c>
      <c r="CU6" s="576"/>
      <c r="CV6" s="576"/>
      <c r="CW6" s="576"/>
      <c r="CX6" s="576"/>
      <c r="CY6" s="576"/>
      <c r="CZ6" s="576"/>
      <c r="DA6" s="577"/>
      <c r="DB6" s="575">
        <v>74.7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1928227</v>
      </c>
      <c r="BO7" s="433"/>
      <c r="BP7" s="433"/>
      <c r="BQ7" s="433"/>
      <c r="BR7" s="433"/>
      <c r="BS7" s="433"/>
      <c r="BT7" s="433"/>
      <c r="BU7" s="434"/>
      <c r="BV7" s="432">
        <v>465675</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143465669</v>
      </c>
      <c r="CU7" s="433"/>
      <c r="CV7" s="433"/>
      <c r="CW7" s="433"/>
      <c r="CX7" s="433"/>
      <c r="CY7" s="433"/>
      <c r="CZ7" s="433"/>
      <c r="DA7" s="434"/>
      <c r="DB7" s="432">
        <v>134825376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7207041</v>
      </c>
      <c r="BO8" s="433"/>
      <c r="BP8" s="433"/>
      <c r="BQ8" s="433"/>
      <c r="BR8" s="433"/>
      <c r="BS8" s="433"/>
      <c r="BT8" s="433"/>
      <c r="BU8" s="434"/>
      <c r="BV8" s="432">
        <v>7914367</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0.5</v>
      </c>
      <c r="CU8" s="536"/>
      <c r="CV8" s="536"/>
      <c r="CW8" s="536"/>
      <c r="CX8" s="536"/>
      <c r="CY8" s="536"/>
      <c r="CZ8" s="536"/>
      <c r="DA8" s="537"/>
      <c r="DB8" s="535">
        <v>0.5</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524310</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-707326</v>
      </c>
      <c r="BO9" s="433"/>
      <c r="BP9" s="433"/>
      <c r="BQ9" s="433"/>
      <c r="BR9" s="433"/>
      <c r="BS9" s="433"/>
      <c r="BT9" s="433"/>
      <c r="BU9" s="434"/>
      <c r="BV9" s="432">
        <v>-3016647</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1.3</v>
      </c>
      <c r="CU9" s="430"/>
      <c r="CV9" s="430"/>
      <c r="CW9" s="430"/>
      <c r="CX9" s="430"/>
      <c r="CY9" s="430"/>
      <c r="CZ9" s="430"/>
      <c r="DA9" s="431"/>
      <c r="DB9" s="429">
        <v>1.3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498109</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4024533</v>
      </c>
      <c r="BO10" s="433"/>
      <c r="BP10" s="433"/>
      <c r="BQ10" s="433"/>
      <c r="BR10" s="433"/>
      <c r="BS10" s="433"/>
      <c r="BT10" s="433"/>
      <c r="BU10" s="434"/>
      <c r="BV10" s="432">
        <v>5477325</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539108</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1000000</v>
      </c>
      <c r="BO12" s="433"/>
      <c r="BP12" s="433"/>
      <c r="BQ12" s="433"/>
      <c r="BR12" s="433"/>
      <c r="BS12" s="433"/>
      <c r="BT12" s="433"/>
      <c r="BU12" s="434"/>
      <c r="BV12" s="432">
        <v>200000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502102</v>
      </c>
      <c r="S13" s="520"/>
      <c r="T13" s="520"/>
      <c r="U13" s="520"/>
      <c r="V13" s="521"/>
      <c r="W13" s="522" t="s">
        <v>131</v>
      </c>
      <c r="X13" s="418"/>
      <c r="Y13" s="418"/>
      <c r="Z13" s="418"/>
      <c r="AA13" s="418"/>
      <c r="AB13" s="419"/>
      <c r="AC13" s="385">
        <v>203</v>
      </c>
      <c r="AD13" s="386"/>
      <c r="AE13" s="386"/>
      <c r="AF13" s="386"/>
      <c r="AG13" s="387"/>
      <c r="AH13" s="385">
        <v>160</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2317207</v>
      </c>
      <c r="BO13" s="433"/>
      <c r="BP13" s="433"/>
      <c r="BQ13" s="433"/>
      <c r="BR13" s="433"/>
      <c r="BS13" s="433"/>
      <c r="BT13" s="433"/>
      <c r="BU13" s="434"/>
      <c r="BV13" s="432">
        <v>2260678</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-2.8</v>
      </c>
      <c r="CU13" s="430"/>
      <c r="CV13" s="430"/>
      <c r="CW13" s="430"/>
      <c r="CX13" s="430"/>
      <c r="CY13" s="430"/>
      <c r="CZ13" s="430"/>
      <c r="DA13" s="431"/>
      <c r="DB13" s="429">
        <v>-3.3</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532882</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499491</v>
      </c>
      <c r="S15" s="520"/>
      <c r="T15" s="520"/>
      <c r="U15" s="520"/>
      <c r="V15" s="521"/>
      <c r="W15" s="522" t="s">
        <v>137</v>
      </c>
      <c r="X15" s="418"/>
      <c r="Y15" s="418"/>
      <c r="Z15" s="418"/>
      <c r="AA15" s="418"/>
      <c r="AB15" s="419"/>
      <c r="AC15" s="385">
        <v>34134</v>
      </c>
      <c r="AD15" s="386"/>
      <c r="AE15" s="386"/>
      <c r="AF15" s="386"/>
      <c r="AG15" s="387"/>
      <c r="AH15" s="385">
        <v>34048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66097788</v>
      </c>
      <c r="BO15" s="462"/>
      <c r="BP15" s="462"/>
      <c r="BQ15" s="462"/>
      <c r="BR15" s="462"/>
      <c r="BS15" s="462"/>
      <c r="BT15" s="462"/>
      <c r="BU15" s="463"/>
      <c r="BV15" s="461">
        <v>61281473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15.2</v>
      </c>
      <c r="AD16" s="513"/>
      <c r="AE16" s="513"/>
      <c r="AF16" s="513"/>
      <c r="AG16" s="514"/>
      <c r="AH16" s="512">
        <v>16.899999999999999</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133328072</v>
      </c>
      <c r="BO16" s="433"/>
      <c r="BP16" s="433"/>
      <c r="BQ16" s="433"/>
      <c r="BR16" s="433"/>
      <c r="BS16" s="433"/>
      <c r="BT16" s="433"/>
      <c r="BU16" s="434"/>
      <c r="BV16" s="432">
        <v>125412354</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190886</v>
      </c>
      <c r="AD17" s="386"/>
      <c r="AE17" s="386"/>
      <c r="AF17" s="386"/>
      <c r="AG17" s="387"/>
      <c r="AH17" s="385">
        <v>167231</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143465669</v>
      </c>
      <c r="BO17" s="433"/>
      <c r="BP17" s="433"/>
      <c r="BQ17" s="433"/>
      <c r="BR17" s="433"/>
      <c r="BS17" s="433"/>
      <c r="BT17" s="433"/>
      <c r="BU17" s="434"/>
      <c r="BV17" s="432">
        <v>134825376</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42.99</v>
      </c>
      <c r="M18" s="485"/>
      <c r="N18" s="485"/>
      <c r="O18" s="485"/>
      <c r="P18" s="485"/>
      <c r="Q18" s="485"/>
      <c r="R18" s="486"/>
      <c r="S18" s="486"/>
      <c r="T18" s="486"/>
      <c r="U18" s="486"/>
      <c r="V18" s="487"/>
      <c r="W18" s="503"/>
      <c r="X18" s="504"/>
      <c r="Y18" s="504"/>
      <c r="Z18" s="504"/>
      <c r="AA18" s="504"/>
      <c r="AB18" s="528"/>
      <c r="AC18" s="402">
        <v>84.8</v>
      </c>
      <c r="AD18" s="403"/>
      <c r="AE18" s="403"/>
      <c r="AF18" s="403"/>
      <c r="AG18" s="488"/>
      <c r="AH18" s="402">
        <v>83</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109342361</v>
      </c>
      <c r="BO18" s="433"/>
      <c r="BP18" s="433"/>
      <c r="BQ18" s="433"/>
      <c r="BR18" s="433"/>
      <c r="BS18" s="433"/>
      <c r="BT18" s="433"/>
      <c r="BU18" s="434"/>
      <c r="BV18" s="432">
        <v>106870880</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12196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170508946</v>
      </c>
      <c r="BO19" s="433"/>
      <c r="BP19" s="433"/>
      <c r="BQ19" s="433"/>
      <c r="BR19" s="433"/>
      <c r="BS19" s="433"/>
      <c r="BT19" s="433"/>
      <c r="BU19" s="434"/>
      <c r="BV19" s="432">
        <v>162038228</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264278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25047925</v>
      </c>
      <c r="BO22" s="462"/>
      <c r="BP22" s="462"/>
      <c r="BQ22" s="462"/>
      <c r="BR22" s="462"/>
      <c r="BS22" s="462"/>
      <c r="BT22" s="462"/>
      <c r="BU22" s="463"/>
      <c r="BV22" s="461">
        <v>23740626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23049250</v>
      </c>
      <c r="BO23" s="433"/>
      <c r="BP23" s="433"/>
      <c r="BQ23" s="433"/>
      <c r="BR23" s="433"/>
      <c r="BS23" s="433"/>
      <c r="BT23" s="433"/>
      <c r="BU23" s="434"/>
      <c r="BV23" s="432">
        <v>21604183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11570</v>
      </c>
      <c r="R24" s="386"/>
      <c r="S24" s="386"/>
      <c r="T24" s="386"/>
      <c r="U24" s="386"/>
      <c r="V24" s="387"/>
      <c r="W24" s="475"/>
      <c r="X24" s="412"/>
      <c r="Y24" s="413"/>
      <c r="Z24" s="388" t="s">
        <v>162</v>
      </c>
      <c r="AA24" s="389"/>
      <c r="AB24" s="389"/>
      <c r="AC24" s="389"/>
      <c r="AD24" s="389"/>
      <c r="AE24" s="389"/>
      <c r="AF24" s="389"/>
      <c r="AG24" s="390"/>
      <c r="AH24" s="385">
        <v>2456</v>
      </c>
      <c r="AI24" s="386"/>
      <c r="AJ24" s="386"/>
      <c r="AK24" s="386"/>
      <c r="AL24" s="387"/>
      <c r="AM24" s="385">
        <v>7331160</v>
      </c>
      <c r="AN24" s="386"/>
      <c r="AO24" s="386"/>
      <c r="AP24" s="386"/>
      <c r="AQ24" s="386"/>
      <c r="AR24" s="387"/>
      <c r="AS24" s="385">
        <v>2985</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25047925</v>
      </c>
      <c r="BO24" s="433"/>
      <c r="BP24" s="433"/>
      <c r="BQ24" s="433"/>
      <c r="BR24" s="433"/>
      <c r="BS24" s="433"/>
      <c r="BT24" s="433"/>
      <c r="BU24" s="434"/>
      <c r="BV24" s="432">
        <v>23740626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9240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17619149</v>
      </c>
      <c r="BO25" s="462"/>
      <c r="BP25" s="462"/>
      <c r="BQ25" s="462"/>
      <c r="BR25" s="462"/>
      <c r="BS25" s="462"/>
      <c r="BT25" s="462"/>
      <c r="BU25" s="463"/>
      <c r="BV25" s="461">
        <v>16238228</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8090</v>
      </c>
      <c r="R26" s="386"/>
      <c r="S26" s="386"/>
      <c r="T26" s="386"/>
      <c r="U26" s="386"/>
      <c r="V26" s="387"/>
      <c r="W26" s="475"/>
      <c r="X26" s="412"/>
      <c r="Y26" s="413"/>
      <c r="Z26" s="388" t="s">
        <v>168</v>
      </c>
      <c r="AA26" s="443"/>
      <c r="AB26" s="443"/>
      <c r="AC26" s="443"/>
      <c r="AD26" s="443"/>
      <c r="AE26" s="443"/>
      <c r="AF26" s="443"/>
      <c r="AG26" s="444"/>
      <c r="AH26" s="385">
        <v>232</v>
      </c>
      <c r="AI26" s="386"/>
      <c r="AJ26" s="386"/>
      <c r="AK26" s="386"/>
      <c r="AL26" s="387"/>
      <c r="AM26" s="385">
        <v>674192</v>
      </c>
      <c r="AN26" s="386"/>
      <c r="AO26" s="386"/>
      <c r="AP26" s="386"/>
      <c r="AQ26" s="386"/>
      <c r="AR26" s="387"/>
      <c r="AS26" s="385">
        <v>2906</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9240</v>
      </c>
      <c r="R27" s="386"/>
      <c r="S27" s="386"/>
      <c r="T27" s="386"/>
      <c r="U27" s="386"/>
      <c r="V27" s="387"/>
      <c r="W27" s="475"/>
      <c r="X27" s="412"/>
      <c r="Y27" s="413"/>
      <c r="Z27" s="388" t="s">
        <v>171</v>
      </c>
      <c r="AA27" s="389"/>
      <c r="AB27" s="389"/>
      <c r="AC27" s="389"/>
      <c r="AD27" s="389"/>
      <c r="AE27" s="389"/>
      <c r="AF27" s="389"/>
      <c r="AG27" s="390"/>
      <c r="AH27" s="385">
        <v>81</v>
      </c>
      <c r="AI27" s="386"/>
      <c r="AJ27" s="386"/>
      <c r="AK27" s="386"/>
      <c r="AL27" s="387"/>
      <c r="AM27" s="385">
        <v>277833</v>
      </c>
      <c r="AN27" s="386"/>
      <c r="AO27" s="386"/>
      <c r="AP27" s="386"/>
      <c r="AQ27" s="386"/>
      <c r="AR27" s="387"/>
      <c r="AS27" s="385">
        <v>3430</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6000000</v>
      </c>
      <c r="BO27" s="467"/>
      <c r="BP27" s="467"/>
      <c r="BQ27" s="467"/>
      <c r="BR27" s="467"/>
      <c r="BS27" s="467"/>
      <c r="BT27" s="467"/>
      <c r="BU27" s="468"/>
      <c r="BV27" s="466">
        <v>6000000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7960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45624680</v>
      </c>
      <c r="BO28" s="462"/>
      <c r="BP28" s="462"/>
      <c r="BQ28" s="462"/>
      <c r="BR28" s="462"/>
      <c r="BS28" s="462"/>
      <c r="BT28" s="462"/>
      <c r="BU28" s="463"/>
      <c r="BV28" s="461">
        <v>42600147</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42</v>
      </c>
      <c r="M29" s="386"/>
      <c r="N29" s="386"/>
      <c r="O29" s="386"/>
      <c r="P29" s="387"/>
      <c r="Q29" s="385">
        <v>6100</v>
      </c>
      <c r="R29" s="386"/>
      <c r="S29" s="386"/>
      <c r="T29" s="386"/>
      <c r="U29" s="386"/>
      <c r="V29" s="387"/>
      <c r="W29" s="476"/>
      <c r="X29" s="477"/>
      <c r="Y29" s="478"/>
      <c r="Z29" s="388" t="s">
        <v>177</v>
      </c>
      <c r="AA29" s="389"/>
      <c r="AB29" s="389"/>
      <c r="AC29" s="389"/>
      <c r="AD29" s="389"/>
      <c r="AE29" s="389"/>
      <c r="AF29" s="389"/>
      <c r="AG29" s="390"/>
      <c r="AH29" s="385">
        <v>2537</v>
      </c>
      <c r="AI29" s="386"/>
      <c r="AJ29" s="386"/>
      <c r="AK29" s="386"/>
      <c r="AL29" s="387"/>
      <c r="AM29" s="385">
        <v>7608993</v>
      </c>
      <c r="AN29" s="386"/>
      <c r="AO29" s="386"/>
      <c r="AP29" s="386"/>
      <c r="AQ29" s="386"/>
      <c r="AR29" s="387"/>
      <c r="AS29" s="385">
        <v>2999</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3123739</v>
      </c>
      <c r="BO29" s="433"/>
      <c r="BP29" s="433"/>
      <c r="BQ29" s="433"/>
      <c r="BR29" s="433"/>
      <c r="BS29" s="433"/>
      <c r="BT29" s="433"/>
      <c r="BU29" s="434"/>
      <c r="BV29" s="432">
        <v>3110178</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137364682</v>
      </c>
      <c r="BO30" s="467"/>
      <c r="BP30" s="467"/>
      <c r="BQ30" s="467"/>
      <c r="BR30" s="467"/>
      <c r="BS30" s="467"/>
      <c r="BT30" s="467"/>
      <c r="BU30" s="468"/>
      <c r="BV30" s="466">
        <v>125643161</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10</v>
      </c>
      <c r="CP34" s="380"/>
      <c r="CQ34" s="381" t="str">
        <f>IF('各会計、関係団体の財政状況及び健全化判断比率'!BS7="","",'各会計、関係団体の財政状況及び健全化判断比率'!BS7)</f>
        <v>江東区文化コミュニティ財団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11</v>
      </c>
      <c r="CP35" s="380"/>
      <c r="CQ35" s="381" t="str">
        <f>IF('各会計、関係団体の財政状況及び健全化判断比率'!BS8="","",'各会計、関係団体の財政状況及び健全化判断比率'!BS8)</f>
        <v>江東区健康スポーツ公社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f t="shared" si="3"/>
        <v>12</v>
      </c>
      <c r="CP36" s="380"/>
      <c r="CQ36" s="381" t="str">
        <f>IF('各会計、関係団体の財政状況及び健全化判断比率'!BS9="","",'各会計、関係団体の財政状況及び健全化判断比率'!BS9)</f>
        <v>江東区土地開発公社</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〇</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boHv+ubid86eDwPSCZCvB60b/yt/edOgOJFhYOwuUxpIRn0LaZAcv10kIDdaGJaLDjsNxeDeN98tVzWWIZt/eg==" saltValue="ON+5pvN22GPcA4QyRmOhW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526</v>
      </c>
      <c r="D34" s="1162"/>
      <c r="E34" s="1163"/>
      <c r="F34" s="32">
        <v>3.9</v>
      </c>
      <c r="G34" s="33">
        <v>4.47</v>
      </c>
      <c r="H34" s="33">
        <v>8.4600000000000009</v>
      </c>
      <c r="I34" s="33">
        <v>5.87</v>
      </c>
      <c r="J34" s="34">
        <v>5.0199999999999996</v>
      </c>
      <c r="K34" s="22"/>
      <c r="L34" s="22"/>
      <c r="M34" s="22"/>
      <c r="N34" s="22"/>
      <c r="O34" s="22"/>
      <c r="P34" s="22"/>
    </row>
    <row r="35" spans="1:16" ht="39" customHeight="1" x14ac:dyDescent="0.2">
      <c r="A35" s="22"/>
      <c r="B35" s="35"/>
      <c r="C35" s="1158" t="s">
        <v>527</v>
      </c>
      <c r="D35" s="1158"/>
      <c r="E35" s="1159"/>
      <c r="F35" s="36">
        <v>0.78</v>
      </c>
      <c r="G35" s="37">
        <v>1.46</v>
      </c>
      <c r="H35" s="37">
        <v>1.17</v>
      </c>
      <c r="I35" s="37">
        <v>1.08</v>
      </c>
      <c r="J35" s="38">
        <v>1.04</v>
      </c>
      <c r="K35" s="22"/>
      <c r="L35" s="22"/>
      <c r="M35" s="22"/>
      <c r="N35" s="22"/>
      <c r="O35" s="22"/>
      <c r="P35" s="22"/>
    </row>
    <row r="36" spans="1:16" ht="39" customHeight="1" x14ac:dyDescent="0.2">
      <c r="A36" s="22"/>
      <c r="B36" s="35"/>
      <c r="C36" s="1158" t="s">
        <v>528</v>
      </c>
      <c r="D36" s="1158"/>
      <c r="E36" s="1159"/>
      <c r="F36" s="36">
        <v>0.46</v>
      </c>
      <c r="G36" s="37">
        <v>0.67</v>
      </c>
      <c r="H36" s="37">
        <v>0.79</v>
      </c>
      <c r="I36" s="37">
        <v>0.7</v>
      </c>
      <c r="J36" s="38">
        <v>0.47</v>
      </c>
      <c r="K36" s="22"/>
      <c r="L36" s="22"/>
      <c r="M36" s="22"/>
      <c r="N36" s="22"/>
      <c r="O36" s="22"/>
      <c r="P36" s="22"/>
    </row>
    <row r="37" spans="1:16" ht="39" customHeight="1" x14ac:dyDescent="0.2">
      <c r="A37" s="22"/>
      <c r="B37" s="35"/>
      <c r="C37" s="1158" t="s">
        <v>529</v>
      </c>
      <c r="D37" s="1158"/>
      <c r="E37" s="1159"/>
      <c r="F37" s="36">
        <v>0.08</v>
      </c>
      <c r="G37" s="37">
        <v>0.14000000000000001</v>
      </c>
      <c r="H37" s="37">
        <v>0.11</v>
      </c>
      <c r="I37" s="37">
        <v>0.14000000000000001</v>
      </c>
      <c r="J37" s="38">
        <v>0.1</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530</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531</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JlII704BVMhbBbMpVO4zPWWDQBO+BPMXjcQWU6e+wCoUQtgdpWMazOFvjPywhnZrG1ZYtv/NoyEMM6YOvNthA==" saltValue="Okoyg6PFIjSKqcKuzIY5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2202</v>
      </c>
      <c r="L45" s="58">
        <v>2192</v>
      </c>
      <c r="M45" s="58">
        <v>2196</v>
      </c>
      <c r="N45" s="58">
        <v>2134</v>
      </c>
      <c r="O45" s="59">
        <v>2159</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60</v>
      </c>
      <c r="L47" s="62">
        <v>56</v>
      </c>
      <c r="M47" s="62">
        <v>53</v>
      </c>
      <c r="N47" s="62">
        <v>16</v>
      </c>
      <c r="O47" s="63" t="s">
        <v>482</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121</v>
      </c>
      <c r="L49" s="62">
        <v>140</v>
      </c>
      <c r="M49" s="62">
        <v>142</v>
      </c>
      <c r="N49" s="62">
        <v>139</v>
      </c>
      <c r="O49" s="63">
        <v>174</v>
      </c>
      <c r="P49" s="46"/>
      <c r="Q49" s="46"/>
      <c r="R49" s="46"/>
      <c r="S49" s="46"/>
      <c r="T49" s="46"/>
      <c r="U49" s="46"/>
    </row>
    <row r="50" spans="1:21" ht="30.75" customHeight="1" x14ac:dyDescent="0.2">
      <c r="A50" s="46"/>
      <c r="B50" s="1189"/>
      <c r="C50" s="1190"/>
      <c r="D50" s="60"/>
      <c r="E50" s="1166" t="s">
        <v>15</v>
      </c>
      <c r="F50" s="1166"/>
      <c r="G50" s="1166"/>
      <c r="H50" s="1166"/>
      <c r="I50" s="1166"/>
      <c r="J50" s="1167"/>
      <c r="K50" s="61">
        <v>53</v>
      </c>
      <c r="L50" s="62">
        <v>53</v>
      </c>
      <c r="M50" s="62">
        <v>20</v>
      </c>
      <c r="N50" s="62">
        <v>17</v>
      </c>
      <c r="O50" s="63">
        <v>15</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6875</v>
      </c>
      <c r="L52" s="62">
        <v>6780</v>
      </c>
      <c r="M52" s="62">
        <v>6560</v>
      </c>
      <c r="N52" s="62">
        <v>6050</v>
      </c>
      <c r="O52" s="63">
        <v>5520</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-4439</v>
      </c>
      <c r="L53" s="67">
        <v>-4339</v>
      </c>
      <c r="M53" s="67">
        <v>-4149</v>
      </c>
      <c r="N53" s="67">
        <v>-3744</v>
      </c>
      <c r="O53" s="68">
        <v>-3172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532</v>
      </c>
      <c r="L57" s="79" t="s">
        <v>533</v>
      </c>
      <c r="M57" s="79" t="s">
        <v>534</v>
      </c>
      <c r="N57" s="79" t="s">
        <v>535</v>
      </c>
      <c r="O57" s="80" t="s">
        <v>536</v>
      </c>
      <c r="P57" s="46"/>
      <c r="Q57" s="46"/>
      <c r="R57" s="46"/>
      <c r="S57" s="46"/>
      <c r="T57" s="46"/>
      <c r="U57" s="46"/>
    </row>
    <row r="58" spans="1:21" ht="31.5" customHeight="1" x14ac:dyDescent="0.2">
      <c r="B58" s="1172" t="s">
        <v>24</v>
      </c>
      <c r="C58" s="1173"/>
      <c r="D58" s="1178" t="s">
        <v>25</v>
      </c>
      <c r="E58" s="1179"/>
      <c r="F58" s="1179"/>
      <c r="G58" s="1179"/>
      <c r="H58" s="1179"/>
      <c r="I58" s="1179"/>
      <c r="J58" s="1180"/>
      <c r="K58" s="81">
        <v>37</v>
      </c>
      <c r="L58" s="82">
        <v>37</v>
      </c>
      <c r="M58" s="82">
        <v>403</v>
      </c>
      <c r="N58" s="82">
        <v>177</v>
      </c>
      <c r="O58" s="83" t="s">
        <v>482</v>
      </c>
    </row>
    <row r="59" spans="1:21" ht="31.5" customHeight="1" x14ac:dyDescent="0.2">
      <c r="B59" s="1174"/>
      <c r="C59" s="1175"/>
      <c r="D59" s="1181" t="s">
        <v>26</v>
      </c>
      <c r="E59" s="1182"/>
      <c r="F59" s="1182"/>
      <c r="G59" s="1182"/>
      <c r="H59" s="1182"/>
      <c r="I59" s="1182"/>
      <c r="J59" s="1183"/>
      <c r="K59" s="84">
        <v>4661</v>
      </c>
      <c r="L59" s="85">
        <v>4736</v>
      </c>
      <c r="M59" s="85">
        <v>4689</v>
      </c>
      <c r="N59" s="85">
        <v>3591</v>
      </c>
      <c r="O59" s="86" t="s">
        <v>482</v>
      </c>
    </row>
    <row r="60" spans="1:21" ht="31.5" customHeight="1" thickBot="1" x14ac:dyDescent="0.25">
      <c r="B60" s="1176"/>
      <c r="C60" s="1177"/>
      <c r="D60" s="1184" t="s">
        <v>27</v>
      </c>
      <c r="E60" s="1185"/>
      <c r="F60" s="1185"/>
      <c r="G60" s="1185"/>
      <c r="H60" s="1185"/>
      <c r="I60" s="1185"/>
      <c r="J60" s="1186"/>
      <c r="K60" s="87">
        <v>470</v>
      </c>
      <c r="L60" s="88">
        <v>492</v>
      </c>
      <c r="M60" s="88">
        <v>511</v>
      </c>
      <c r="N60" s="88">
        <v>161</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IkMsTkceLgeEMahDPHe2S+CPTVQIPS9/D0Eu3sUncgJckUfgJFlYgWuMDQHuflNEDK4lLc2y7Mf6zEcaBED1A==" saltValue="OM5xjrA8rcmmNpw+x25kS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27394</v>
      </c>
      <c r="J41" s="343">
        <v>26469</v>
      </c>
      <c r="K41" s="343">
        <v>24812</v>
      </c>
      <c r="L41" s="343">
        <v>23801</v>
      </c>
      <c r="M41" s="344">
        <v>25103</v>
      </c>
    </row>
    <row r="42" spans="2:13" ht="27.75" customHeight="1" x14ac:dyDescent="0.2">
      <c r="B42" s="1197"/>
      <c r="C42" s="1198"/>
      <c r="D42" s="104"/>
      <c r="E42" s="1201" t="s">
        <v>32</v>
      </c>
      <c r="F42" s="1201"/>
      <c r="G42" s="1201"/>
      <c r="H42" s="1202"/>
      <c r="I42" s="345">
        <v>125</v>
      </c>
      <c r="J42" s="346">
        <v>71</v>
      </c>
      <c r="K42" s="346">
        <v>52</v>
      </c>
      <c r="L42" s="346">
        <v>35</v>
      </c>
      <c r="M42" s="347">
        <v>197</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1478</v>
      </c>
      <c r="J44" s="346">
        <v>1734</v>
      </c>
      <c r="K44" s="346">
        <v>2081</v>
      </c>
      <c r="L44" s="346">
        <v>2556</v>
      </c>
      <c r="M44" s="347">
        <v>2732</v>
      </c>
    </row>
    <row r="45" spans="2:13" ht="27.75" customHeight="1" x14ac:dyDescent="0.2">
      <c r="B45" s="1197"/>
      <c r="C45" s="1198"/>
      <c r="D45" s="104"/>
      <c r="E45" s="1201" t="s">
        <v>35</v>
      </c>
      <c r="F45" s="1201"/>
      <c r="G45" s="1201"/>
      <c r="H45" s="1202"/>
      <c r="I45" s="345">
        <v>17359</v>
      </c>
      <c r="J45" s="346">
        <v>16485</v>
      </c>
      <c r="K45" s="346">
        <v>15633</v>
      </c>
      <c r="L45" s="346">
        <v>15754</v>
      </c>
      <c r="M45" s="347">
        <v>15876</v>
      </c>
    </row>
    <row r="46" spans="2:13" ht="27.75" customHeight="1" x14ac:dyDescent="0.2">
      <c r="B46" s="1197"/>
      <c r="C46" s="1198"/>
      <c r="D46" s="105"/>
      <c r="E46" s="1201" t="s">
        <v>36</v>
      </c>
      <c r="F46" s="1201"/>
      <c r="G46" s="1201"/>
      <c r="H46" s="1202"/>
      <c r="I46" s="345" t="s">
        <v>482</v>
      </c>
      <c r="J46" s="346" t="s">
        <v>482</v>
      </c>
      <c r="K46" s="346" t="s">
        <v>482</v>
      </c>
      <c r="L46" s="346" t="s">
        <v>482</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146841</v>
      </c>
      <c r="J50" s="346">
        <v>155266</v>
      </c>
      <c r="K50" s="346">
        <v>166809</v>
      </c>
      <c r="L50" s="346">
        <v>186055</v>
      </c>
      <c r="M50" s="347">
        <v>196173</v>
      </c>
    </row>
    <row r="51" spans="2:13" ht="27.75" customHeight="1" x14ac:dyDescent="0.2">
      <c r="B51" s="1197"/>
      <c r="C51" s="1198"/>
      <c r="D51" s="104"/>
      <c r="E51" s="1201" t="s">
        <v>42</v>
      </c>
      <c r="F51" s="1201"/>
      <c r="G51" s="1201"/>
      <c r="H51" s="1202"/>
      <c r="I51" s="345">
        <v>6</v>
      </c>
      <c r="J51" s="346">
        <v>5</v>
      </c>
      <c r="K51" s="346">
        <v>4</v>
      </c>
      <c r="L51" s="346">
        <v>4</v>
      </c>
      <c r="M51" s="347">
        <v>8</v>
      </c>
    </row>
    <row r="52" spans="2:13" ht="27.75" customHeight="1" x14ac:dyDescent="0.2">
      <c r="B52" s="1199"/>
      <c r="C52" s="1200"/>
      <c r="D52" s="104"/>
      <c r="E52" s="1201" t="s">
        <v>43</v>
      </c>
      <c r="F52" s="1201"/>
      <c r="G52" s="1201"/>
      <c r="H52" s="1202"/>
      <c r="I52" s="345">
        <v>60135</v>
      </c>
      <c r="J52" s="346">
        <v>55849</v>
      </c>
      <c r="K52" s="346">
        <v>57065</v>
      </c>
      <c r="L52" s="346">
        <v>53362</v>
      </c>
      <c r="M52" s="347">
        <v>49353</v>
      </c>
    </row>
    <row r="53" spans="2:13" ht="27.75" customHeight="1" thickBot="1" x14ac:dyDescent="0.25">
      <c r="B53" s="1203" t="s">
        <v>19</v>
      </c>
      <c r="C53" s="1204"/>
      <c r="D53" s="108"/>
      <c r="E53" s="1205" t="s">
        <v>44</v>
      </c>
      <c r="F53" s="1205"/>
      <c r="G53" s="1205"/>
      <c r="H53" s="1206"/>
      <c r="I53" s="348">
        <v>-160626</v>
      </c>
      <c r="J53" s="349">
        <v>-166360</v>
      </c>
      <c r="K53" s="349">
        <v>-181300</v>
      </c>
      <c r="L53" s="349">
        <v>-197274</v>
      </c>
      <c r="M53" s="350">
        <v>-201625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gMWo5kzB6L7+XlL3ikYaW/2Go0G+V3mixysnQf2YNWSaMkIGl+75pCVbhakN1GW4bOSx0tOTSk3S2Yeh9kz6/Q==" saltValue="/VyftdLCAdfQXMhfZTQaF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37323</v>
      </c>
      <c r="G55" s="120">
        <v>42600</v>
      </c>
      <c r="H55" s="121">
        <v>45625</v>
      </c>
    </row>
    <row r="56" spans="2:8" ht="52.5" customHeight="1" x14ac:dyDescent="0.2">
      <c r="B56" s="122"/>
      <c r="C56" s="1224" t="s">
        <v>47</v>
      </c>
      <c r="D56" s="1224"/>
      <c r="E56" s="1225"/>
      <c r="F56" s="123">
        <v>3108</v>
      </c>
      <c r="G56" s="123">
        <v>3110</v>
      </c>
      <c r="H56" s="124">
        <v>3124</v>
      </c>
    </row>
    <row r="57" spans="2:8" ht="53.25" customHeight="1" x14ac:dyDescent="0.2">
      <c r="B57" s="122"/>
      <c r="C57" s="1226" t="s">
        <v>48</v>
      </c>
      <c r="D57" s="1226"/>
      <c r="E57" s="1227"/>
      <c r="F57" s="125">
        <v>115447</v>
      </c>
      <c r="G57" s="125">
        <v>125643</v>
      </c>
      <c r="H57" s="126">
        <v>137365</v>
      </c>
    </row>
    <row r="58" spans="2:8" ht="45.75" customHeight="1" x14ac:dyDescent="0.2">
      <c r="B58" s="127"/>
      <c r="C58" s="1214" t="s">
        <v>547</v>
      </c>
      <c r="D58" s="1215"/>
      <c r="E58" s="1216"/>
      <c r="F58" s="128">
        <v>70438</v>
      </c>
      <c r="G58" s="128">
        <v>72216</v>
      </c>
      <c r="H58" s="129">
        <v>74670</v>
      </c>
    </row>
    <row r="59" spans="2:8" ht="45.75" customHeight="1" x14ac:dyDescent="0.2">
      <c r="B59" s="127"/>
      <c r="C59" s="1214" t="s">
        <v>548</v>
      </c>
      <c r="D59" s="1215"/>
      <c r="E59" s="1216"/>
      <c r="F59" s="128">
        <v>26620</v>
      </c>
      <c r="G59" s="128">
        <v>33349</v>
      </c>
      <c r="H59" s="129">
        <v>42469</v>
      </c>
    </row>
    <row r="60" spans="2:8" ht="45.75" customHeight="1" x14ac:dyDescent="0.2">
      <c r="B60" s="127"/>
      <c r="C60" s="1214" t="s">
        <v>546</v>
      </c>
      <c r="D60" s="1215"/>
      <c r="E60" s="1216"/>
      <c r="F60" s="128">
        <v>9000</v>
      </c>
      <c r="G60" s="128">
        <v>9942</v>
      </c>
      <c r="H60" s="129">
        <v>10376</v>
      </c>
    </row>
    <row r="61" spans="2:8" ht="45.75" customHeight="1" x14ac:dyDescent="0.2">
      <c r="B61" s="127"/>
      <c r="C61" s="1214" t="s">
        <v>549</v>
      </c>
      <c r="D61" s="1215"/>
      <c r="E61" s="1216"/>
      <c r="F61" s="128">
        <v>5220</v>
      </c>
      <c r="G61" s="128">
        <v>5592</v>
      </c>
      <c r="H61" s="129">
        <v>5338</v>
      </c>
    </row>
    <row r="62" spans="2:8" ht="45.75" customHeight="1" thickBot="1" x14ac:dyDescent="0.25">
      <c r="B62" s="130"/>
      <c r="C62" s="1217" t="s">
        <v>550</v>
      </c>
      <c r="D62" s="1218"/>
      <c r="E62" s="1219"/>
      <c r="F62" s="131">
        <v>1560</v>
      </c>
      <c r="G62" s="131">
        <v>1906</v>
      </c>
      <c r="H62" s="132">
        <v>2148</v>
      </c>
    </row>
    <row r="63" spans="2:8" ht="52.5" customHeight="1" thickBot="1" x14ac:dyDescent="0.25">
      <c r="B63" s="133"/>
      <c r="C63" s="1220" t="s">
        <v>49</v>
      </c>
      <c r="D63" s="1220"/>
      <c r="E63" s="1221"/>
      <c r="F63" s="134">
        <v>155879</v>
      </c>
      <c r="G63" s="134">
        <v>171353</v>
      </c>
      <c r="H63" s="135">
        <v>186113</v>
      </c>
    </row>
    <row r="64" spans="2:8" ht="13.2" x14ac:dyDescent="0.2"/>
  </sheetData>
  <sheetProtection algorithmName="SHA-512" hashValue="fm+8qB7C/Bqi7hutkreUADaNBcJ2n9MM74xt0ug1SMnOVGXT/O/lFmfUvusUJTKRXW348csFann1qCIoHMSOMg==" saltValue="AKL+Y25cd4NE4CHmvIaI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1CB9-24ED-44B8-9778-D2148BBEB774}">
  <sheetPr>
    <pageSetUpPr fitToPage="1"/>
  </sheetPr>
  <dimension ref="A1:DE85"/>
  <sheetViews>
    <sheetView showGridLines="0" topLeftCell="A4"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554</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555</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521</v>
      </c>
      <c r="BQ50" s="1241"/>
      <c r="BR50" s="1241"/>
      <c r="BS50" s="1241"/>
      <c r="BT50" s="1241"/>
      <c r="BU50" s="1241"/>
      <c r="BV50" s="1241"/>
      <c r="BW50" s="1241"/>
      <c r="BX50" s="1241" t="s">
        <v>522</v>
      </c>
      <c r="BY50" s="1241"/>
      <c r="BZ50" s="1241"/>
      <c r="CA50" s="1241"/>
      <c r="CB50" s="1241"/>
      <c r="CC50" s="1241"/>
      <c r="CD50" s="1241"/>
      <c r="CE50" s="1241"/>
      <c r="CF50" s="1241" t="s">
        <v>523</v>
      </c>
      <c r="CG50" s="1241"/>
      <c r="CH50" s="1241"/>
      <c r="CI50" s="1241"/>
      <c r="CJ50" s="1241"/>
      <c r="CK50" s="1241"/>
      <c r="CL50" s="1241"/>
      <c r="CM50" s="1241"/>
      <c r="CN50" s="1241" t="s">
        <v>524</v>
      </c>
      <c r="CO50" s="1241"/>
      <c r="CP50" s="1241"/>
      <c r="CQ50" s="1241"/>
      <c r="CR50" s="1241"/>
      <c r="CS50" s="1241"/>
      <c r="CT50" s="1241"/>
      <c r="CU50" s="1241"/>
      <c r="CV50" s="1241" t="s">
        <v>525</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556</v>
      </c>
      <c r="AO51" s="1244"/>
      <c r="AP51" s="1244"/>
      <c r="AQ51" s="1244"/>
      <c r="AR51" s="1244"/>
      <c r="AS51" s="1244"/>
      <c r="AT51" s="1244"/>
      <c r="AU51" s="1244"/>
      <c r="AV51" s="1244"/>
      <c r="AW51" s="1244"/>
      <c r="AX51" s="1244"/>
      <c r="AY51" s="1244"/>
      <c r="AZ51" s="1244"/>
      <c r="BA51" s="1244"/>
      <c r="BB51" s="1244" t="s">
        <v>557</v>
      </c>
      <c r="BC51" s="1244"/>
      <c r="BD51" s="1244"/>
      <c r="BE51" s="1244"/>
      <c r="BF51" s="1244"/>
      <c r="BG51" s="1244"/>
      <c r="BH51" s="1244"/>
      <c r="BI51" s="1244"/>
      <c r="BJ51" s="1244"/>
      <c r="BK51" s="1244"/>
      <c r="BL51" s="1244"/>
      <c r="BM51" s="1244"/>
      <c r="BN51" s="1244"/>
      <c r="BO51" s="1244"/>
      <c r="BP51" s="1242"/>
      <c r="BQ51" s="1242"/>
      <c r="BR51" s="1242"/>
      <c r="BS51" s="1242"/>
      <c r="BT51" s="1242"/>
      <c r="BU51" s="1242"/>
      <c r="BV51" s="1242"/>
      <c r="BW51" s="1242"/>
      <c r="BX51" s="1242"/>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558</v>
      </c>
      <c r="BC53" s="1244"/>
      <c r="BD53" s="1244"/>
      <c r="BE53" s="1244"/>
      <c r="BF53" s="1244"/>
      <c r="BG53" s="1244"/>
      <c r="BH53" s="1244"/>
      <c r="BI53" s="1244"/>
      <c r="BJ53" s="1244"/>
      <c r="BK53" s="1244"/>
      <c r="BL53" s="1244"/>
      <c r="BM53" s="1244"/>
      <c r="BN53" s="1244"/>
      <c r="BO53" s="1244"/>
      <c r="BP53" s="1242">
        <v>52.6</v>
      </c>
      <c r="BQ53" s="1242"/>
      <c r="BR53" s="1242"/>
      <c r="BS53" s="1242"/>
      <c r="BT53" s="1242"/>
      <c r="BU53" s="1242"/>
      <c r="BV53" s="1242"/>
      <c r="BW53" s="1242"/>
      <c r="BX53" s="1242">
        <v>53.6</v>
      </c>
      <c r="BY53" s="1242"/>
      <c r="BZ53" s="1242"/>
      <c r="CA53" s="1242"/>
      <c r="CB53" s="1242"/>
      <c r="CC53" s="1242"/>
      <c r="CD53" s="1242"/>
      <c r="CE53" s="1242"/>
      <c r="CF53" s="1242">
        <v>54.1</v>
      </c>
      <c r="CG53" s="1242"/>
      <c r="CH53" s="1242"/>
      <c r="CI53" s="1242"/>
      <c r="CJ53" s="1242"/>
      <c r="CK53" s="1242"/>
      <c r="CL53" s="1242"/>
      <c r="CM53" s="1242"/>
      <c r="CN53" s="1242">
        <v>53.8</v>
      </c>
      <c r="CO53" s="1242"/>
      <c r="CP53" s="1242"/>
      <c r="CQ53" s="1242"/>
      <c r="CR53" s="1242"/>
      <c r="CS53" s="1242"/>
      <c r="CT53" s="1242"/>
      <c r="CU53" s="1242"/>
      <c r="CV53" s="1242">
        <v>55.2</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559</v>
      </c>
      <c r="AO55" s="1241"/>
      <c r="AP55" s="1241"/>
      <c r="AQ55" s="1241"/>
      <c r="AR55" s="1241"/>
      <c r="AS55" s="1241"/>
      <c r="AT55" s="1241"/>
      <c r="AU55" s="1241"/>
      <c r="AV55" s="1241"/>
      <c r="AW55" s="1241"/>
      <c r="AX55" s="1241"/>
      <c r="AY55" s="1241"/>
      <c r="AZ55" s="1241"/>
      <c r="BA55" s="1241"/>
      <c r="BB55" s="1244" t="s">
        <v>557</v>
      </c>
      <c r="BC55" s="1244"/>
      <c r="BD55" s="1244"/>
      <c r="BE55" s="1244"/>
      <c r="BF55" s="1244"/>
      <c r="BG55" s="1244"/>
      <c r="BH55" s="1244"/>
      <c r="BI55" s="1244"/>
      <c r="BJ55" s="1244"/>
      <c r="BK55" s="1244"/>
      <c r="BL55" s="1244"/>
      <c r="BM55" s="1244"/>
      <c r="BN55" s="1244"/>
      <c r="BO55" s="1244"/>
      <c r="BP55" s="1242">
        <v>0</v>
      </c>
      <c r="BQ55" s="1242"/>
      <c r="BR55" s="1242"/>
      <c r="BS55" s="1242"/>
      <c r="BT55" s="1242"/>
      <c r="BU55" s="1242"/>
      <c r="BV55" s="1242"/>
      <c r="BW55" s="1242"/>
      <c r="BX55" s="1242">
        <v>0</v>
      </c>
      <c r="BY55" s="1242"/>
      <c r="BZ55" s="1242"/>
      <c r="CA55" s="1242"/>
      <c r="CB55" s="1242"/>
      <c r="CC55" s="1242"/>
      <c r="CD55" s="1242"/>
      <c r="CE55" s="1242"/>
      <c r="CF55" s="1242">
        <v>0</v>
      </c>
      <c r="CG55" s="1242"/>
      <c r="CH55" s="1242"/>
      <c r="CI55" s="1242"/>
      <c r="CJ55" s="1242"/>
      <c r="CK55" s="1242"/>
      <c r="CL55" s="1242"/>
      <c r="CM55" s="1242"/>
      <c r="CN55" s="1242">
        <v>0</v>
      </c>
      <c r="CO55" s="1242"/>
      <c r="CP55" s="1242"/>
      <c r="CQ55" s="1242"/>
      <c r="CR55" s="1242"/>
      <c r="CS55" s="1242"/>
      <c r="CT55" s="1242"/>
      <c r="CU55" s="1242"/>
      <c r="CV55" s="1242">
        <v>0</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558</v>
      </c>
      <c r="BC57" s="1244"/>
      <c r="BD57" s="1244"/>
      <c r="BE57" s="1244"/>
      <c r="BF57" s="1244"/>
      <c r="BG57" s="1244"/>
      <c r="BH57" s="1244"/>
      <c r="BI57" s="1244"/>
      <c r="BJ57" s="1244"/>
      <c r="BK57" s="1244"/>
      <c r="BL57" s="1244"/>
      <c r="BM57" s="1244"/>
      <c r="BN57" s="1244"/>
      <c r="BO57" s="1244"/>
      <c r="BP57" s="1242">
        <v>56.3</v>
      </c>
      <c r="BQ57" s="1242"/>
      <c r="BR57" s="1242"/>
      <c r="BS57" s="1242"/>
      <c r="BT57" s="1242"/>
      <c r="BU57" s="1242"/>
      <c r="BV57" s="1242"/>
      <c r="BW57" s="1242"/>
      <c r="BX57" s="1242">
        <v>56.4</v>
      </c>
      <c r="BY57" s="1242"/>
      <c r="BZ57" s="1242"/>
      <c r="CA57" s="1242"/>
      <c r="CB57" s="1242"/>
      <c r="CC57" s="1242"/>
      <c r="CD57" s="1242"/>
      <c r="CE57" s="1242"/>
      <c r="CF57" s="1242">
        <v>56</v>
      </c>
      <c r="CG57" s="1242"/>
      <c r="CH57" s="1242"/>
      <c r="CI57" s="1242"/>
      <c r="CJ57" s="1242"/>
      <c r="CK57" s="1242"/>
      <c r="CL57" s="1242"/>
      <c r="CM57" s="1242"/>
      <c r="CN57" s="1242">
        <v>56.6</v>
      </c>
      <c r="CO57" s="1242"/>
      <c r="CP57" s="1242"/>
      <c r="CQ57" s="1242"/>
      <c r="CR57" s="1242"/>
      <c r="CS57" s="1242"/>
      <c r="CT57" s="1242"/>
      <c r="CU57" s="1242"/>
      <c r="CV57" s="1242">
        <v>56.7</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560</v>
      </c>
    </row>
    <row r="64" spans="1:109" ht="13.2" x14ac:dyDescent="0.2">
      <c r="B64" s="259"/>
      <c r="G64" s="357"/>
      <c r="I64" s="369"/>
      <c r="J64" s="369"/>
      <c r="K64" s="369"/>
      <c r="L64" s="369"/>
      <c r="M64" s="369"/>
      <c r="N64" s="370"/>
      <c r="AM64" s="357"/>
      <c r="AN64" s="357" t="s">
        <v>553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5" customHeight="1" x14ac:dyDescent="0.2">
      <c r="B65" s="259"/>
      <c r="AN65" s="1228" t="s">
        <v>561</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555</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521</v>
      </c>
      <c r="BQ72" s="1241"/>
      <c r="BR72" s="1241"/>
      <c r="BS72" s="1241"/>
      <c r="BT72" s="1241"/>
      <c r="BU72" s="1241"/>
      <c r="BV72" s="1241"/>
      <c r="BW72" s="1241"/>
      <c r="BX72" s="1241" t="s">
        <v>522</v>
      </c>
      <c r="BY72" s="1241"/>
      <c r="BZ72" s="1241"/>
      <c r="CA72" s="1241"/>
      <c r="CB72" s="1241"/>
      <c r="CC72" s="1241"/>
      <c r="CD72" s="1241"/>
      <c r="CE72" s="1241"/>
      <c r="CF72" s="1241" t="s">
        <v>523</v>
      </c>
      <c r="CG72" s="1241"/>
      <c r="CH72" s="1241"/>
      <c r="CI72" s="1241"/>
      <c r="CJ72" s="1241"/>
      <c r="CK72" s="1241"/>
      <c r="CL72" s="1241"/>
      <c r="CM72" s="1241"/>
      <c r="CN72" s="1241" t="s">
        <v>524</v>
      </c>
      <c r="CO72" s="1241"/>
      <c r="CP72" s="1241"/>
      <c r="CQ72" s="1241"/>
      <c r="CR72" s="1241"/>
      <c r="CS72" s="1241"/>
      <c r="CT72" s="1241"/>
      <c r="CU72" s="1241"/>
      <c r="CV72" s="1241" t="s">
        <v>525</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556</v>
      </c>
      <c r="AO73" s="1244"/>
      <c r="AP73" s="1244"/>
      <c r="AQ73" s="1244"/>
      <c r="AR73" s="1244"/>
      <c r="AS73" s="1244"/>
      <c r="AT73" s="1244"/>
      <c r="AU73" s="1244"/>
      <c r="AV73" s="1244"/>
      <c r="AW73" s="1244"/>
      <c r="AX73" s="1244"/>
      <c r="AY73" s="1244"/>
      <c r="AZ73" s="1244"/>
      <c r="BA73" s="1244"/>
      <c r="BB73" s="1244" t="s">
        <v>557</v>
      </c>
      <c r="BC73" s="1244"/>
      <c r="BD73" s="1244"/>
      <c r="BE73" s="1244"/>
      <c r="BF73" s="1244"/>
      <c r="BG73" s="1244"/>
      <c r="BH73" s="1244"/>
      <c r="BI73" s="1244"/>
      <c r="BJ73" s="1244"/>
      <c r="BK73" s="1244"/>
      <c r="BL73" s="1244"/>
      <c r="BM73" s="1244"/>
      <c r="BN73" s="1244"/>
      <c r="BO73" s="1244"/>
      <c r="BP73" s="1242"/>
      <c r="BQ73" s="1242"/>
      <c r="BR73" s="1242"/>
      <c r="BS73" s="1242"/>
      <c r="BT73" s="1242"/>
      <c r="BU73" s="1242"/>
      <c r="BV73" s="1242"/>
      <c r="BW73" s="1242"/>
      <c r="BX73" s="1242"/>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562</v>
      </c>
      <c r="BC75" s="1244"/>
      <c r="BD75" s="1244"/>
      <c r="BE75" s="1244"/>
      <c r="BF75" s="1244"/>
      <c r="BG75" s="1244"/>
      <c r="BH75" s="1244"/>
      <c r="BI75" s="1244"/>
      <c r="BJ75" s="1244"/>
      <c r="BK75" s="1244"/>
      <c r="BL75" s="1244"/>
      <c r="BM75" s="1244"/>
      <c r="BN75" s="1244"/>
      <c r="BO75" s="1244"/>
      <c r="BP75" s="1242">
        <v>-4</v>
      </c>
      <c r="BQ75" s="1242"/>
      <c r="BR75" s="1242"/>
      <c r="BS75" s="1242"/>
      <c r="BT75" s="1242"/>
      <c r="BU75" s="1242"/>
      <c r="BV75" s="1242"/>
      <c r="BW75" s="1242"/>
      <c r="BX75" s="1242">
        <v>-3.7</v>
      </c>
      <c r="BY75" s="1242"/>
      <c r="BZ75" s="1242"/>
      <c r="CA75" s="1242"/>
      <c r="CB75" s="1242"/>
      <c r="CC75" s="1242"/>
      <c r="CD75" s="1242"/>
      <c r="CE75" s="1242"/>
      <c r="CF75" s="1242">
        <v>-3.5</v>
      </c>
      <c r="CG75" s="1242"/>
      <c r="CH75" s="1242"/>
      <c r="CI75" s="1242"/>
      <c r="CJ75" s="1242"/>
      <c r="CK75" s="1242"/>
      <c r="CL75" s="1242"/>
      <c r="CM75" s="1242"/>
      <c r="CN75" s="1242">
        <v>-3.3</v>
      </c>
      <c r="CO75" s="1242"/>
      <c r="CP75" s="1242"/>
      <c r="CQ75" s="1242"/>
      <c r="CR75" s="1242"/>
      <c r="CS75" s="1242"/>
      <c r="CT75" s="1242"/>
      <c r="CU75" s="1242"/>
      <c r="CV75" s="1242">
        <v>-2.8</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559</v>
      </c>
      <c r="AO77" s="1241"/>
      <c r="AP77" s="1241"/>
      <c r="AQ77" s="1241"/>
      <c r="AR77" s="1241"/>
      <c r="AS77" s="1241"/>
      <c r="AT77" s="1241"/>
      <c r="AU77" s="1241"/>
      <c r="AV77" s="1241"/>
      <c r="AW77" s="1241"/>
      <c r="AX77" s="1241"/>
      <c r="AY77" s="1241"/>
      <c r="AZ77" s="1241"/>
      <c r="BA77" s="1241"/>
      <c r="BB77" s="1244" t="s">
        <v>557</v>
      </c>
      <c r="BC77" s="1244"/>
      <c r="BD77" s="1244"/>
      <c r="BE77" s="1244"/>
      <c r="BF77" s="1244"/>
      <c r="BG77" s="1244"/>
      <c r="BH77" s="1244"/>
      <c r="BI77" s="1244"/>
      <c r="BJ77" s="1244"/>
      <c r="BK77" s="1244"/>
      <c r="BL77" s="1244"/>
      <c r="BM77" s="1244"/>
      <c r="BN77" s="1244"/>
      <c r="BO77" s="1244"/>
      <c r="BP77" s="1242">
        <v>0</v>
      </c>
      <c r="BQ77" s="1242"/>
      <c r="BR77" s="1242"/>
      <c r="BS77" s="1242"/>
      <c r="BT77" s="1242"/>
      <c r="BU77" s="1242"/>
      <c r="BV77" s="1242"/>
      <c r="BW77" s="1242"/>
      <c r="BX77" s="1242">
        <v>0</v>
      </c>
      <c r="BY77" s="1242"/>
      <c r="BZ77" s="1242"/>
      <c r="CA77" s="1242"/>
      <c r="CB77" s="1242"/>
      <c r="CC77" s="1242"/>
      <c r="CD77" s="1242"/>
      <c r="CE77" s="1242"/>
      <c r="CF77" s="1242">
        <v>0</v>
      </c>
      <c r="CG77" s="1242"/>
      <c r="CH77" s="1242"/>
      <c r="CI77" s="1242"/>
      <c r="CJ77" s="1242"/>
      <c r="CK77" s="1242"/>
      <c r="CL77" s="1242"/>
      <c r="CM77" s="1242"/>
      <c r="CN77" s="1242">
        <v>0</v>
      </c>
      <c r="CO77" s="1242"/>
      <c r="CP77" s="1242"/>
      <c r="CQ77" s="1242"/>
      <c r="CR77" s="1242"/>
      <c r="CS77" s="1242"/>
      <c r="CT77" s="1242"/>
      <c r="CU77" s="1242"/>
      <c r="CV77" s="1242">
        <v>0</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562</v>
      </c>
      <c r="BC79" s="1244"/>
      <c r="BD79" s="1244"/>
      <c r="BE79" s="1244"/>
      <c r="BF79" s="1244"/>
      <c r="BG79" s="1244"/>
      <c r="BH79" s="1244"/>
      <c r="BI79" s="1244"/>
      <c r="BJ79" s="1244"/>
      <c r="BK79" s="1244"/>
      <c r="BL79" s="1244"/>
      <c r="BM79" s="1244"/>
      <c r="BN79" s="1244"/>
      <c r="BO79" s="1244"/>
      <c r="BP79" s="1242">
        <v>-3.5</v>
      </c>
      <c r="BQ79" s="1242"/>
      <c r="BR79" s="1242"/>
      <c r="BS79" s="1242"/>
      <c r="BT79" s="1242"/>
      <c r="BU79" s="1242"/>
      <c r="BV79" s="1242"/>
      <c r="BW79" s="1242"/>
      <c r="BX79" s="1242">
        <v>-3.4</v>
      </c>
      <c r="BY79" s="1242"/>
      <c r="BZ79" s="1242"/>
      <c r="CA79" s="1242"/>
      <c r="CB79" s="1242"/>
      <c r="CC79" s="1242"/>
      <c r="CD79" s="1242"/>
      <c r="CE79" s="1242"/>
      <c r="CF79" s="1242">
        <v>-3.2</v>
      </c>
      <c r="CG79" s="1242"/>
      <c r="CH79" s="1242"/>
      <c r="CI79" s="1242"/>
      <c r="CJ79" s="1242"/>
      <c r="CK79" s="1242"/>
      <c r="CL79" s="1242"/>
      <c r="CM79" s="1242"/>
      <c r="CN79" s="1242">
        <v>-3.1</v>
      </c>
      <c r="CO79" s="1242"/>
      <c r="CP79" s="1242"/>
      <c r="CQ79" s="1242"/>
      <c r="CR79" s="1242"/>
      <c r="CS79" s="1242"/>
      <c r="CT79" s="1242"/>
      <c r="CU79" s="1242"/>
      <c r="CV79" s="1242">
        <v>-2.6</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iiWzfq2qD2aakcUbvWyT4VB53q8wnqVhdzxHcWC/ttz7d+etfU/OfAk5E1DFGbhPXa35gWykpOmIUDZYv+PdPA==" saltValue="Plf3Oi7RsnV1NYg0uC9sM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1EE35-2C30-433C-801D-A227CDE8EA8C}">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YBfiN2NnDrkItuNDxN01ZWAtKZbkOGX+lypWycLcQdC5d/8/AUrW6LCXAHcAcx0w9L9TZ332HqWBKOcNI+fQ==" saltValue="rruuwu1KaUq2WDTkVnp+P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7031E-5092-4234-AD74-52A0FF352631}">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GXwrJkRnaOFGpCMLRd9KGcyLCGMGu23p8mKZ1DcLjGySE2N+vt5zV5cK6WYyAGsqdLmb0Ui5R32aJVjIEBRA9Q==" saltValue="7zZyTInckEl7TBpvZRMwg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election activeCell="G61" sqref="G61"/>
    </sheetView>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36725</v>
      </c>
      <c r="E3" s="154"/>
      <c r="F3" s="155">
        <v>51681</v>
      </c>
      <c r="G3" s="156"/>
      <c r="H3" s="157"/>
    </row>
    <row r="4" spans="1:8" x14ac:dyDescent="0.2">
      <c r="A4" s="158"/>
      <c r="B4" s="159"/>
      <c r="C4" s="160"/>
      <c r="D4" s="161">
        <v>30912</v>
      </c>
      <c r="E4" s="162"/>
      <c r="F4" s="163">
        <v>37226</v>
      </c>
      <c r="G4" s="164"/>
      <c r="H4" s="165"/>
    </row>
    <row r="5" spans="1:8" x14ac:dyDescent="0.2">
      <c r="A5" s="146" t="s">
        <v>515</v>
      </c>
      <c r="B5" s="151"/>
      <c r="C5" s="152"/>
      <c r="D5" s="153">
        <v>30776</v>
      </c>
      <c r="E5" s="154"/>
      <c r="F5" s="155">
        <v>50465</v>
      </c>
      <c r="G5" s="156"/>
      <c r="H5" s="157"/>
    </row>
    <row r="6" spans="1:8" x14ac:dyDescent="0.2">
      <c r="A6" s="158"/>
      <c r="B6" s="159"/>
      <c r="C6" s="160"/>
      <c r="D6" s="161">
        <v>24589</v>
      </c>
      <c r="E6" s="162"/>
      <c r="F6" s="163">
        <v>34193</v>
      </c>
      <c r="G6" s="164"/>
      <c r="H6" s="165"/>
    </row>
    <row r="7" spans="1:8" x14ac:dyDescent="0.2">
      <c r="A7" s="146" t="s">
        <v>516</v>
      </c>
      <c r="B7" s="151"/>
      <c r="C7" s="152"/>
      <c r="D7" s="153">
        <v>36683</v>
      </c>
      <c r="E7" s="154"/>
      <c r="F7" s="155">
        <v>51679</v>
      </c>
      <c r="G7" s="156"/>
      <c r="H7" s="157"/>
    </row>
    <row r="8" spans="1:8" x14ac:dyDescent="0.2">
      <c r="A8" s="158"/>
      <c r="B8" s="159"/>
      <c r="C8" s="160"/>
      <c r="D8" s="161">
        <v>29692</v>
      </c>
      <c r="E8" s="162"/>
      <c r="F8" s="163">
        <v>35132</v>
      </c>
      <c r="G8" s="164"/>
      <c r="H8" s="165"/>
    </row>
    <row r="9" spans="1:8" x14ac:dyDescent="0.2">
      <c r="A9" s="146" t="s">
        <v>517</v>
      </c>
      <c r="B9" s="151"/>
      <c r="C9" s="152"/>
      <c r="D9" s="153">
        <v>33983</v>
      </c>
      <c r="E9" s="154"/>
      <c r="F9" s="155">
        <v>49665</v>
      </c>
      <c r="G9" s="156"/>
      <c r="H9" s="157"/>
    </row>
    <row r="10" spans="1:8" x14ac:dyDescent="0.2">
      <c r="A10" s="158"/>
      <c r="B10" s="159"/>
      <c r="C10" s="160"/>
      <c r="D10" s="161">
        <v>28591</v>
      </c>
      <c r="E10" s="162"/>
      <c r="F10" s="163">
        <v>34678</v>
      </c>
      <c r="G10" s="164"/>
      <c r="H10" s="165"/>
    </row>
    <row r="11" spans="1:8" x14ac:dyDescent="0.2">
      <c r="A11" s="146" t="s">
        <v>518</v>
      </c>
      <c r="B11" s="151"/>
      <c r="C11" s="152"/>
      <c r="D11" s="153">
        <v>32368</v>
      </c>
      <c r="E11" s="154"/>
      <c r="F11" s="155">
        <v>63439</v>
      </c>
      <c r="G11" s="156"/>
      <c r="H11" s="157"/>
    </row>
    <row r="12" spans="1:8" x14ac:dyDescent="0.2">
      <c r="A12" s="158"/>
      <c r="B12" s="159"/>
      <c r="C12" s="166"/>
      <c r="D12" s="161">
        <v>27633</v>
      </c>
      <c r="E12" s="162"/>
      <c r="F12" s="163">
        <v>46463</v>
      </c>
      <c r="G12" s="164"/>
      <c r="H12" s="165"/>
    </row>
    <row r="13" spans="1:8" x14ac:dyDescent="0.2">
      <c r="A13" s="146"/>
      <c r="B13" s="151"/>
      <c r="C13" s="152"/>
      <c r="D13" s="153">
        <v>34107</v>
      </c>
      <c r="E13" s="154"/>
      <c r="F13" s="155">
        <v>53386</v>
      </c>
      <c r="G13" s="167"/>
      <c r="H13" s="157"/>
    </row>
    <row r="14" spans="1:8" x14ac:dyDescent="0.2">
      <c r="A14" s="158"/>
      <c r="B14" s="159"/>
      <c r="C14" s="160"/>
      <c r="D14" s="161">
        <v>28283</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3.91</v>
      </c>
      <c r="C19" s="168">
        <f>ROUND(VALUE(SUBSTITUTE(実質収支比率等に係る経年分析!G$48,"▲","-")),2)</f>
        <v>4.47</v>
      </c>
      <c r="D19" s="168">
        <f>ROUND(VALUE(SUBSTITUTE(実質収支比率等に係る経年分析!H$48,"▲","-")),2)</f>
        <v>8.4600000000000009</v>
      </c>
      <c r="E19" s="168">
        <f>ROUND(VALUE(SUBSTITUTE(実質収支比率等に係る経年分析!I$48,"▲","-")),2)</f>
        <v>5.87</v>
      </c>
      <c r="F19" s="168">
        <f>ROUND(VALUE(SUBSTITUTE(実質収支比率等に係る経年分析!J$48,"▲","-")),2)</f>
        <v>5.0199999999999996</v>
      </c>
    </row>
    <row r="20" spans="1:11" x14ac:dyDescent="0.2">
      <c r="A20" s="168" t="s">
        <v>53</v>
      </c>
      <c r="B20" s="168">
        <f>ROUND(VALUE(SUBSTITUTE(実質収支比率等に係る経年分析!F$47,"▲","-")),2)</f>
        <v>23.48</v>
      </c>
      <c r="C20" s="168">
        <f>ROUND(VALUE(SUBSTITUTE(実質収支比率等に係る経年分析!G$47,"▲","-")),2)</f>
        <v>26.83</v>
      </c>
      <c r="D20" s="168">
        <f>ROUND(VALUE(SUBSTITUTE(実質収支比率等に係る経年分析!H$47,"▲","-")),2)</f>
        <v>28.89</v>
      </c>
      <c r="E20" s="168">
        <f>ROUND(VALUE(SUBSTITUTE(実質収支比率等に係る経年分析!I$47,"▲","-")),2)</f>
        <v>31.6</v>
      </c>
      <c r="F20" s="168">
        <f>ROUND(VALUE(SUBSTITUTE(実質収支比率等に係る経年分析!J$47,"▲","-")),2)</f>
        <v>31.8</v>
      </c>
    </row>
    <row r="21" spans="1:11" x14ac:dyDescent="0.2">
      <c r="A21" s="168" t="s">
        <v>54</v>
      </c>
      <c r="B21" s="168">
        <f>IF(ISNUMBER(VALUE(SUBSTITUTE(実質収支比率等に係る経年分析!F$49,"▲","-"))),ROUND(VALUE(SUBSTITUTE(実質収支比率等に係る経年分析!F$49,"▲","-")),2),NA())</f>
        <v>1.97</v>
      </c>
      <c r="C21" s="168">
        <f>IF(ISNUMBER(VALUE(SUBSTITUTE(実質収支比率等に係る経年分析!G$49,"▲","-"))),ROUND(VALUE(SUBSTITUTE(実質収支比率等に係る経年分析!G$49,"▲","-")),2),NA())</f>
        <v>3.29</v>
      </c>
      <c r="D21" s="168">
        <f>IF(ISNUMBER(VALUE(SUBSTITUTE(実質収支比率等に係る経年分析!H$49,"▲","-"))),ROUND(VALUE(SUBSTITUTE(実質収支比率等に係る経年分析!H$49,"▲","-")),2),NA())</f>
        <v>6.78</v>
      </c>
      <c r="E21" s="168">
        <f>IF(ISNUMBER(VALUE(SUBSTITUTE(実質収支比率等に係る経年分析!I$49,"▲","-"))),ROUND(VALUE(SUBSTITUTE(実質収支比率等に係る経年分析!I$49,"▲","-")),2),NA())</f>
        <v>1.68</v>
      </c>
      <c r="F21" s="168">
        <f>IF(ISNUMBER(VALUE(SUBSTITUTE(実質収支比率等に係る経年分析!J$49,"▲","-"))),ROUND(VALUE(SUBSTITUTE(実質収支比率等に係る経年分析!J$49,"▲","-")),2),NA())</f>
        <v>1.62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0.14000000000000001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0.14000000000000001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v>
      </c>
    </row>
    <row r="34" spans="1:16" x14ac:dyDescent="0.2">
      <c r="A34" s="169" t="str">
        <f>IF(連結実質赤字比率に係る赤字・黒字の構成分析!C$36="",NA(),連結実質赤字比率に係る赤字・黒字の構成分析!C$36)</f>
        <v>介護保険会計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0.47</v>
      </c>
    </row>
    <row r="35" spans="1:16" x14ac:dyDescent="0.2">
      <c r="A35" s="169" t="str">
        <f>IF(連結実質赤字比率に係る赤字・黒字の構成分析!C$35="",NA(),連結実質赤字比率に係る赤字・黒字の構成分析!C$35)</f>
        <v>国民健康保険会計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0.78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1.46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1.17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1.08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1.04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4.47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8.4600000000000009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5.87</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5.0199999999999996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6875</v>
      </c>
      <c r="E42" s="170"/>
      <c r="F42" s="170"/>
      <c r="G42" s="170">
        <f>'実質公債費比率（分子）の構造'!L$52</f>
        <v>6780</v>
      </c>
      <c r="H42" s="170"/>
      <c r="I42" s="170"/>
      <c r="J42" s="170">
        <f>'実質公債費比率（分子）の構造'!M$52</f>
        <v>6560</v>
      </c>
      <c r="K42" s="170"/>
      <c r="L42" s="170"/>
      <c r="M42" s="170">
        <f>'実質公債費比率（分子）の構造'!N$52</f>
        <v>6050</v>
      </c>
      <c r="N42" s="170"/>
      <c r="O42" s="170"/>
      <c r="P42" s="170">
        <f>'実質公債費比率（分子）の構造'!O$52</f>
        <v>5520</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53</v>
      </c>
      <c r="C44" s="170"/>
      <c r="D44" s="170"/>
      <c r="E44" s="170">
        <f>'実質公債費比率（分子）の構造'!L$50</f>
        <v>53</v>
      </c>
      <c r="F44" s="170"/>
      <c r="G44" s="170"/>
      <c r="H44" s="170">
        <f>'実質公債費比率（分子）の構造'!M$50</f>
        <v>20</v>
      </c>
      <c r="I44" s="170"/>
      <c r="J44" s="170"/>
      <c r="K44" s="170">
        <f>'実質公債費比率（分子）の構造'!N$50</f>
        <v>17</v>
      </c>
      <c r="L44" s="170"/>
      <c r="M44" s="170"/>
      <c r="N44" s="170">
        <f>'実質公債費比率（分子）の構造'!O$50</f>
        <v>15</v>
      </c>
      <c r="O44" s="170"/>
      <c r="P44" s="170"/>
    </row>
    <row r="45" spans="1:16" x14ac:dyDescent="0.2">
      <c r="A45" s="170" t="s">
        <v>63</v>
      </c>
      <c r="B45" s="170">
        <f>'実質公債費比率（分子）の構造'!K$49</f>
        <v>121</v>
      </c>
      <c r="C45" s="170"/>
      <c r="D45" s="170"/>
      <c r="E45" s="170">
        <f>'実質公債費比率（分子）の構造'!L$49</f>
        <v>140</v>
      </c>
      <c r="F45" s="170"/>
      <c r="G45" s="170"/>
      <c r="H45" s="170">
        <f>'実質公債費比率（分子）の構造'!M$49</f>
        <v>142</v>
      </c>
      <c r="I45" s="170"/>
      <c r="J45" s="170"/>
      <c r="K45" s="170">
        <f>'実質公債費比率（分子）の構造'!N$49</f>
        <v>139</v>
      </c>
      <c r="L45" s="170"/>
      <c r="M45" s="170"/>
      <c r="N45" s="170">
        <f>'実質公債費比率（分子）の構造'!O$49</f>
        <v>174</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60</v>
      </c>
      <c r="C47" s="170"/>
      <c r="D47" s="170"/>
      <c r="E47" s="170">
        <f>'実質公債費比率（分子）の構造'!L$47</f>
        <v>56</v>
      </c>
      <c r="F47" s="170"/>
      <c r="G47" s="170"/>
      <c r="H47" s="170">
        <f>'実質公債費比率（分子）の構造'!M$47</f>
        <v>53</v>
      </c>
      <c r="I47" s="170"/>
      <c r="J47" s="170"/>
      <c r="K47" s="170">
        <f>'実質公債費比率（分子）の構造'!N$47</f>
        <v>16</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2202</v>
      </c>
      <c r="C49" s="170"/>
      <c r="D49" s="170"/>
      <c r="E49" s="170">
        <f>'実質公債費比率（分子）の構造'!L$45</f>
        <v>2192</v>
      </c>
      <c r="F49" s="170"/>
      <c r="G49" s="170"/>
      <c r="H49" s="170">
        <f>'実質公債費比率（分子）の構造'!M$45</f>
        <v>2196</v>
      </c>
      <c r="I49" s="170"/>
      <c r="J49" s="170"/>
      <c r="K49" s="170">
        <f>'実質公債費比率（分子）の構造'!N$45</f>
        <v>2134</v>
      </c>
      <c r="L49" s="170"/>
      <c r="M49" s="170"/>
      <c r="N49" s="170">
        <f>'実質公債費比率（分子）の構造'!O$45</f>
        <v>2159</v>
      </c>
      <c r="O49" s="170"/>
      <c r="P49" s="170"/>
    </row>
    <row r="50" spans="1:16" x14ac:dyDescent="0.2">
      <c r="A50" s="170" t="s">
        <v>67</v>
      </c>
      <c r="B50" s="170" t="e">
        <f>NA()</f>
        <v>#N/A</v>
      </c>
      <c r="C50" s="170">
        <f>IF(ISNUMBER('実質公債費比率（分子）の構造'!K$53),'実質公債費比率（分子）の構造'!K$53,NA())</f>
        <v>-4439</v>
      </c>
      <c r="D50" s="170" t="e">
        <f>NA()</f>
        <v>#N/A</v>
      </c>
      <c r="E50" s="170" t="e">
        <f>NA()</f>
        <v>#N/A</v>
      </c>
      <c r="F50" s="170">
        <f>IF(ISNUMBER('実質公債費比率（分子）の構造'!L$53),'実質公債費比率（分子）の構造'!L$53,NA())</f>
        <v>-4339</v>
      </c>
      <c r="G50" s="170" t="e">
        <f>NA()</f>
        <v>#N/A</v>
      </c>
      <c r="H50" s="170" t="e">
        <f>NA()</f>
        <v>#N/A</v>
      </c>
      <c r="I50" s="170">
        <f>IF(ISNUMBER('実質公債費比率（分子）の構造'!M$53),'実質公債費比率（分子）の構造'!M$53,NA())</f>
        <v>-4149</v>
      </c>
      <c r="J50" s="170" t="e">
        <f>NA()</f>
        <v>#N/A</v>
      </c>
      <c r="K50" s="170" t="e">
        <f>NA()</f>
        <v>#N/A</v>
      </c>
      <c r="L50" s="170">
        <f>IF(ISNUMBER('実質公債費比率（分子）の構造'!N$53),'実質公債費比率（分子）の構造'!N$53,NA())</f>
        <v>-3744</v>
      </c>
      <c r="M50" s="170" t="e">
        <f>NA()</f>
        <v>#N/A</v>
      </c>
      <c r="N50" s="170" t="e">
        <f>NA()</f>
        <v>#N/A</v>
      </c>
      <c r="O50" s="170">
        <f>IF(ISNUMBER('実質公債費比率（分子）の構造'!O$53),'実質公債費比率（分子）の構造'!O$53,NA())</f>
        <v>-3172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60135</v>
      </c>
      <c r="E56" s="169"/>
      <c r="F56" s="169"/>
      <c r="G56" s="169">
        <f>'将来負担比率（分子）の構造'!J$52</f>
        <v>55849</v>
      </c>
      <c r="H56" s="169"/>
      <c r="I56" s="169"/>
      <c r="J56" s="169">
        <f>'将来負担比率（分子）の構造'!K$52</f>
        <v>57065</v>
      </c>
      <c r="K56" s="169"/>
      <c r="L56" s="169"/>
      <c r="M56" s="169">
        <f>'将来負担比率（分子）の構造'!L$52</f>
        <v>53362</v>
      </c>
      <c r="N56" s="169"/>
      <c r="O56" s="169"/>
      <c r="P56" s="169">
        <f>'将来負担比率（分子）の構造'!M$52</f>
        <v>49353</v>
      </c>
    </row>
    <row r="57" spans="1:16" x14ac:dyDescent="0.2">
      <c r="A57" s="169" t="s">
        <v>42</v>
      </c>
      <c r="B57" s="169"/>
      <c r="C57" s="169"/>
      <c r="D57" s="169">
        <f>'将来負担比率（分子）の構造'!I$51</f>
        <v>6</v>
      </c>
      <c r="E57" s="169"/>
      <c r="F57" s="169"/>
      <c r="G57" s="169">
        <f>'将来負担比率（分子）の構造'!J$51</f>
        <v>5</v>
      </c>
      <c r="H57" s="169"/>
      <c r="I57" s="169"/>
      <c r="J57" s="169">
        <f>'将来負担比率（分子）の構造'!K$51</f>
        <v>4</v>
      </c>
      <c r="K57" s="169"/>
      <c r="L57" s="169"/>
      <c r="M57" s="169">
        <f>'将来負担比率（分子）の構造'!L$51</f>
        <v>4</v>
      </c>
      <c r="N57" s="169"/>
      <c r="O57" s="169"/>
      <c r="P57" s="169">
        <f>'将来負担比率（分子）の構造'!M$51</f>
        <v>8</v>
      </c>
    </row>
    <row r="58" spans="1:16" x14ac:dyDescent="0.2">
      <c r="A58" s="169" t="s">
        <v>41</v>
      </c>
      <c r="B58" s="169"/>
      <c r="C58" s="169"/>
      <c r="D58" s="169">
        <f>'将来負担比率（分子）の構造'!I$50</f>
        <v>146841</v>
      </c>
      <c r="E58" s="169"/>
      <c r="F58" s="169"/>
      <c r="G58" s="169">
        <f>'将来負担比率（分子）の構造'!J$50</f>
        <v>155266</v>
      </c>
      <c r="H58" s="169"/>
      <c r="I58" s="169"/>
      <c r="J58" s="169">
        <f>'将来負担比率（分子）の構造'!K$50</f>
        <v>166809</v>
      </c>
      <c r="K58" s="169"/>
      <c r="L58" s="169"/>
      <c r="M58" s="169">
        <f>'将来負担比率（分子）の構造'!L$50</f>
        <v>186055</v>
      </c>
      <c r="N58" s="169"/>
      <c r="O58" s="169"/>
      <c r="P58" s="169">
        <f>'将来負担比率（分子）の構造'!M$50</f>
        <v>196173</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17359</v>
      </c>
      <c r="C62" s="169"/>
      <c r="D62" s="169"/>
      <c r="E62" s="169">
        <f>'将来負担比率（分子）の構造'!J$45</f>
        <v>16485</v>
      </c>
      <c r="F62" s="169"/>
      <c r="G62" s="169"/>
      <c r="H62" s="169">
        <f>'将来負担比率（分子）の構造'!K$45</f>
        <v>15633</v>
      </c>
      <c r="I62" s="169"/>
      <c r="J62" s="169"/>
      <c r="K62" s="169">
        <f>'将来負担比率（分子）の構造'!L$45</f>
        <v>15754</v>
      </c>
      <c r="L62" s="169"/>
      <c r="M62" s="169"/>
      <c r="N62" s="169">
        <f>'将来負担比率（分子）の構造'!M$45</f>
        <v>15876</v>
      </c>
      <c r="O62" s="169"/>
      <c r="P62" s="169"/>
    </row>
    <row r="63" spans="1:16" x14ac:dyDescent="0.2">
      <c r="A63" s="169" t="s">
        <v>34</v>
      </c>
      <c r="B63" s="169">
        <f>'将来負担比率（分子）の構造'!I$44</f>
        <v>1478</v>
      </c>
      <c r="C63" s="169"/>
      <c r="D63" s="169"/>
      <c r="E63" s="169">
        <f>'将来負担比率（分子）の構造'!J$44</f>
        <v>1734</v>
      </c>
      <c r="F63" s="169"/>
      <c r="G63" s="169"/>
      <c r="H63" s="169">
        <f>'将来負担比率（分子）の構造'!K$44</f>
        <v>2081</v>
      </c>
      <c r="I63" s="169"/>
      <c r="J63" s="169"/>
      <c r="K63" s="169">
        <f>'将来負担比率（分子）の構造'!L$44</f>
        <v>2556</v>
      </c>
      <c r="L63" s="169"/>
      <c r="M63" s="169"/>
      <c r="N63" s="169">
        <f>'将来負担比率（分子）の構造'!M$44</f>
        <v>2732</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125</v>
      </c>
      <c r="C65" s="169"/>
      <c r="D65" s="169"/>
      <c r="E65" s="169">
        <f>'将来負担比率（分子）の構造'!J$42</f>
        <v>71</v>
      </c>
      <c r="F65" s="169"/>
      <c r="G65" s="169"/>
      <c r="H65" s="169">
        <f>'将来負担比率（分子）の構造'!K$42</f>
        <v>52</v>
      </c>
      <c r="I65" s="169"/>
      <c r="J65" s="169"/>
      <c r="K65" s="169">
        <f>'将来負担比率（分子）の構造'!L$42</f>
        <v>35</v>
      </c>
      <c r="L65" s="169"/>
      <c r="M65" s="169"/>
      <c r="N65" s="169">
        <f>'将来負担比率（分子）の構造'!M$42</f>
        <v>197</v>
      </c>
      <c r="O65" s="169"/>
      <c r="P65" s="169"/>
    </row>
    <row r="66" spans="1:16" x14ac:dyDescent="0.2">
      <c r="A66" s="169" t="s">
        <v>31</v>
      </c>
      <c r="B66" s="169">
        <f>'将来負担比率（分子）の構造'!I$41</f>
        <v>27394</v>
      </c>
      <c r="C66" s="169"/>
      <c r="D66" s="169"/>
      <c r="E66" s="169">
        <f>'将来負担比率（分子）の構造'!J$41</f>
        <v>26469</v>
      </c>
      <c r="F66" s="169"/>
      <c r="G66" s="169"/>
      <c r="H66" s="169">
        <f>'将来負担比率（分子）の構造'!K$41</f>
        <v>24812</v>
      </c>
      <c r="I66" s="169"/>
      <c r="J66" s="169"/>
      <c r="K66" s="169">
        <f>'将来負担比率（分子）の構造'!L$41</f>
        <v>23801</v>
      </c>
      <c r="L66" s="169"/>
      <c r="M66" s="169"/>
      <c r="N66" s="169">
        <f>'将来負担比率（分子）の構造'!M$41</f>
        <v>25103</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37323</v>
      </c>
      <c r="C72" s="173">
        <f>基金残高に係る経年分析!G55</f>
        <v>42600</v>
      </c>
      <c r="D72" s="173">
        <f>基金残高に係る経年分析!H55</f>
        <v>45625</v>
      </c>
    </row>
    <row r="73" spans="1:16" x14ac:dyDescent="0.2">
      <c r="A73" s="172" t="s">
        <v>74</v>
      </c>
      <c r="B73" s="173">
        <f>基金残高に係る経年分析!F56</f>
        <v>3108</v>
      </c>
      <c r="C73" s="173">
        <f>基金残高に係る経年分析!G56</f>
        <v>3110</v>
      </c>
      <c r="D73" s="173">
        <f>基金残高に係る経年分析!H56</f>
        <v>3124</v>
      </c>
    </row>
    <row r="74" spans="1:16" x14ac:dyDescent="0.2">
      <c r="A74" s="172" t="s">
        <v>75</v>
      </c>
      <c r="B74" s="173">
        <f>基金残高に係る経年分析!F57</f>
        <v>115447</v>
      </c>
      <c r="C74" s="173">
        <f>基金残高に係る経年分析!G57</f>
        <v>125643</v>
      </c>
      <c r="D74" s="173">
        <f>基金残高に係る経年分析!H57</f>
        <v>137365</v>
      </c>
    </row>
  </sheetData>
  <sheetProtection algorithmName="SHA-512" hashValue="aDtzv1R6u6bGPv/x2BYxKtt7QuLkixHWSHEcpt6al6m2GU/Jdb/CoyHZIFiUSKw8a848Fx+pZafgXh8w2Ges6g==" saltValue="VhiRmjOVKlCS4yP6tpHT2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61878240</v>
      </c>
      <c r="S5" s="690"/>
      <c r="T5" s="690"/>
      <c r="U5" s="690"/>
      <c r="V5" s="690"/>
      <c r="W5" s="690"/>
      <c r="X5" s="690"/>
      <c r="Y5" s="715"/>
      <c r="Z5" s="728">
        <v>25.5</v>
      </c>
      <c r="AA5" s="728"/>
      <c r="AB5" s="728"/>
      <c r="AC5" s="728"/>
      <c r="AD5" s="729">
        <v>61878240</v>
      </c>
      <c r="AE5" s="729"/>
      <c r="AF5" s="729"/>
      <c r="AG5" s="729"/>
      <c r="AH5" s="729"/>
      <c r="AI5" s="729"/>
      <c r="AJ5" s="729"/>
      <c r="AK5" s="729"/>
      <c r="AL5" s="716">
        <v>41.3</v>
      </c>
      <c r="AM5" s="698"/>
      <c r="AN5" s="698"/>
      <c r="AO5" s="717"/>
      <c r="AP5" s="692" t="s">
        <v>216</v>
      </c>
      <c r="AQ5" s="693"/>
      <c r="AR5" s="693"/>
      <c r="AS5" s="693"/>
      <c r="AT5" s="693"/>
      <c r="AU5" s="693"/>
      <c r="AV5" s="693"/>
      <c r="AW5" s="693"/>
      <c r="AX5" s="693"/>
      <c r="AY5" s="693"/>
      <c r="AZ5" s="693"/>
      <c r="BA5" s="693"/>
      <c r="BB5" s="693"/>
      <c r="BC5" s="693"/>
      <c r="BD5" s="693"/>
      <c r="BE5" s="693"/>
      <c r="BF5" s="694"/>
      <c r="BG5" s="634">
        <v>61785335</v>
      </c>
      <c r="BH5" s="635"/>
      <c r="BI5" s="635"/>
      <c r="BJ5" s="635"/>
      <c r="BK5" s="635"/>
      <c r="BL5" s="635"/>
      <c r="BM5" s="635"/>
      <c r="BN5" s="636"/>
      <c r="BO5" s="672">
        <v>99.8</v>
      </c>
      <c r="BP5" s="672"/>
      <c r="BQ5" s="672"/>
      <c r="BR5" s="672"/>
      <c r="BS5" s="673" t="s">
        <v>122</v>
      </c>
      <c r="BT5" s="673"/>
      <c r="BU5" s="673"/>
      <c r="BV5" s="673"/>
      <c r="BW5" s="673"/>
      <c r="BX5" s="673"/>
      <c r="BY5" s="673"/>
      <c r="BZ5" s="673"/>
      <c r="CA5" s="673"/>
      <c r="CB5" s="711"/>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725964</v>
      </c>
      <c r="S6" s="635"/>
      <c r="T6" s="635"/>
      <c r="U6" s="635"/>
      <c r="V6" s="635"/>
      <c r="W6" s="635"/>
      <c r="X6" s="635"/>
      <c r="Y6" s="636"/>
      <c r="Z6" s="672">
        <v>0.3</v>
      </c>
      <c r="AA6" s="672"/>
      <c r="AB6" s="672"/>
      <c r="AC6" s="672"/>
      <c r="AD6" s="673">
        <v>725964</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61785335</v>
      </c>
      <c r="BH6" s="635"/>
      <c r="BI6" s="635"/>
      <c r="BJ6" s="635"/>
      <c r="BK6" s="635"/>
      <c r="BL6" s="635"/>
      <c r="BM6" s="635"/>
      <c r="BN6" s="636"/>
      <c r="BO6" s="672">
        <v>99.8</v>
      </c>
      <c r="BP6" s="672"/>
      <c r="BQ6" s="672"/>
      <c r="BR6" s="672"/>
      <c r="BS6" s="673" t="s">
        <v>122</v>
      </c>
      <c r="BT6" s="673"/>
      <c r="BU6" s="673"/>
      <c r="BV6" s="673"/>
      <c r="BW6" s="673"/>
      <c r="BX6" s="673"/>
      <c r="BY6" s="673"/>
      <c r="BZ6" s="673"/>
      <c r="CA6" s="673"/>
      <c r="CB6" s="711"/>
      <c r="CD6" s="692" t="s">
        <v>222</v>
      </c>
      <c r="CE6" s="693"/>
      <c r="CF6" s="693"/>
      <c r="CG6" s="693"/>
      <c r="CH6" s="693"/>
      <c r="CI6" s="693"/>
      <c r="CJ6" s="693"/>
      <c r="CK6" s="693"/>
      <c r="CL6" s="693"/>
      <c r="CM6" s="693"/>
      <c r="CN6" s="693"/>
      <c r="CO6" s="693"/>
      <c r="CP6" s="693"/>
      <c r="CQ6" s="694"/>
      <c r="CR6" s="634">
        <v>830410</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830357</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223824</v>
      </c>
      <c r="S7" s="635"/>
      <c r="T7" s="635"/>
      <c r="U7" s="635"/>
      <c r="V7" s="635"/>
      <c r="W7" s="635"/>
      <c r="X7" s="635"/>
      <c r="Y7" s="636"/>
      <c r="Z7" s="672">
        <v>0.1</v>
      </c>
      <c r="AA7" s="672"/>
      <c r="AB7" s="672"/>
      <c r="AC7" s="672"/>
      <c r="AD7" s="673">
        <v>223824</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57487909</v>
      </c>
      <c r="BH7" s="635"/>
      <c r="BI7" s="635"/>
      <c r="BJ7" s="635"/>
      <c r="BK7" s="635"/>
      <c r="BL7" s="635"/>
      <c r="BM7" s="635"/>
      <c r="BN7" s="636"/>
      <c r="BO7" s="672">
        <v>92.9</v>
      </c>
      <c r="BP7" s="672"/>
      <c r="BQ7" s="672"/>
      <c r="BR7" s="672"/>
      <c r="BS7" s="673" t="s">
        <v>122</v>
      </c>
      <c r="BT7" s="673"/>
      <c r="BU7" s="673"/>
      <c r="BV7" s="673"/>
      <c r="BW7" s="673"/>
      <c r="BX7" s="673"/>
      <c r="BY7" s="673"/>
      <c r="BZ7" s="673"/>
      <c r="CA7" s="673"/>
      <c r="CB7" s="711"/>
      <c r="CD7" s="631" t="s">
        <v>225</v>
      </c>
      <c r="CE7" s="632"/>
      <c r="CF7" s="632"/>
      <c r="CG7" s="632"/>
      <c r="CH7" s="632"/>
      <c r="CI7" s="632"/>
      <c r="CJ7" s="632"/>
      <c r="CK7" s="632"/>
      <c r="CL7" s="632"/>
      <c r="CM7" s="632"/>
      <c r="CN7" s="632"/>
      <c r="CO7" s="632"/>
      <c r="CP7" s="632"/>
      <c r="CQ7" s="633"/>
      <c r="CR7" s="634">
        <v>22825147</v>
      </c>
      <c r="CS7" s="635"/>
      <c r="CT7" s="635"/>
      <c r="CU7" s="635"/>
      <c r="CV7" s="635"/>
      <c r="CW7" s="635"/>
      <c r="CX7" s="635"/>
      <c r="CY7" s="636"/>
      <c r="CZ7" s="672">
        <v>9.8000000000000007</v>
      </c>
      <c r="DA7" s="672"/>
      <c r="DB7" s="672"/>
      <c r="DC7" s="672"/>
      <c r="DD7" s="640">
        <v>351090</v>
      </c>
      <c r="DE7" s="635"/>
      <c r="DF7" s="635"/>
      <c r="DG7" s="635"/>
      <c r="DH7" s="635"/>
      <c r="DI7" s="635"/>
      <c r="DJ7" s="635"/>
      <c r="DK7" s="635"/>
      <c r="DL7" s="635"/>
      <c r="DM7" s="635"/>
      <c r="DN7" s="635"/>
      <c r="DO7" s="635"/>
      <c r="DP7" s="636"/>
      <c r="DQ7" s="640">
        <v>20657500</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1192343</v>
      </c>
      <c r="S8" s="635"/>
      <c r="T8" s="635"/>
      <c r="U8" s="635"/>
      <c r="V8" s="635"/>
      <c r="W8" s="635"/>
      <c r="X8" s="635"/>
      <c r="Y8" s="636"/>
      <c r="Z8" s="672">
        <v>0.5</v>
      </c>
      <c r="AA8" s="672"/>
      <c r="AB8" s="672"/>
      <c r="AC8" s="672"/>
      <c r="AD8" s="673">
        <v>1192343</v>
      </c>
      <c r="AE8" s="673"/>
      <c r="AF8" s="673"/>
      <c r="AG8" s="673"/>
      <c r="AH8" s="673"/>
      <c r="AI8" s="673"/>
      <c r="AJ8" s="673"/>
      <c r="AK8" s="673"/>
      <c r="AL8" s="637">
        <v>0.8</v>
      </c>
      <c r="AM8" s="638"/>
      <c r="AN8" s="638"/>
      <c r="AO8" s="674"/>
      <c r="AP8" s="631" t="s">
        <v>227</v>
      </c>
      <c r="AQ8" s="632"/>
      <c r="AR8" s="632"/>
      <c r="AS8" s="632"/>
      <c r="AT8" s="632"/>
      <c r="AU8" s="632"/>
      <c r="AV8" s="632"/>
      <c r="AW8" s="632"/>
      <c r="AX8" s="632"/>
      <c r="AY8" s="632"/>
      <c r="AZ8" s="632"/>
      <c r="BA8" s="632"/>
      <c r="BB8" s="632"/>
      <c r="BC8" s="632"/>
      <c r="BD8" s="632"/>
      <c r="BE8" s="632"/>
      <c r="BF8" s="633"/>
      <c r="BG8" s="634">
        <v>1068700</v>
      </c>
      <c r="BH8" s="635"/>
      <c r="BI8" s="635"/>
      <c r="BJ8" s="635"/>
      <c r="BK8" s="635"/>
      <c r="BL8" s="635"/>
      <c r="BM8" s="635"/>
      <c r="BN8" s="636"/>
      <c r="BO8" s="672">
        <v>1.7</v>
      </c>
      <c r="BP8" s="672"/>
      <c r="BQ8" s="672"/>
      <c r="BR8" s="672"/>
      <c r="BS8" s="673" t="s">
        <v>122</v>
      </c>
      <c r="BT8" s="673"/>
      <c r="BU8" s="673"/>
      <c r="BV8" s="673"/>
      <c r="BW8" s="673"/>
      <c r="BX8" s="673"/>
      <c r="BY8" s="673"/>
      <c r="BZ8" s="673"/>
      <c r="CA8" s="673"/>
      <c r="CB8" s="711"/>
      <c r="CD8" s="631" t="s">
        <v>228</v>
      </c>
      <c r="CE8" s="632"/>
      <c r="CF8" s="632"/>
      <c r="CG8" s="632"/>
      <c r="CH8" s="632"/>
      <c r="CI8" s="632"/>
      <c r="CJ8" s="632"/>
      <c r="CK8" s="632"/>
      <c r="CL8" s="632"/>
      <c r="CM8" s="632"/>
      <c r="CN8" s="632"/>
      <c r="CO8" s="632"/>
      <c r="CP8" s="632"/>
      <c r="CQ8" s="633"/>
      <c r="CR8" s="634">
        <v>127271412</v>
      </c>
      <c r="CS8" s="635"/>
      <c r="CT8" s="635"/>
      <c r="CU8" s="635"/>
      <c r="CV8" s="635"/>
      <c r="CW8" s="635"/>
      <c r="CX8" s="635"/>
      <c r="CY8" s="636"/>
      <c r="CZ8" s="672">
        <v>54.6</v>
      </c>
      <c r="DA8" s="672"/>
      <c r="DB8" s="672"/>
      <c r="DC8" s="672"/>
      <c r="DD8" s="640">
        <v>3811467</v>
      </c>
      <c r="DE8" s="635"/>
      <c r="DF8" s="635"/>
      <c r="DG8" s="635"/>
      <c r="DH8" s="635"/>
      <c r="DI8" s="635"/>
      <c r="DJ8" s="635"/>
      <c r="DK8" s="635"/>
      <c r="DL8" s="635"/>
      <c r="DM8" s="635"/>
      <c r="DN8" s="635"/>
      <c r="DO8" s="635"/>
      <c r="DP8" s="636"/>
      <c r="DQ8" s="640">
        <v>72221701</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1284540</v>
      </c>
      <c r="S9" s="635"/>
      <c r="T9" s="635"/>
      <c r="U9" s="635"/>
      <c r="V9" s="635"/>
      <c r="W9" s="635"/>
      <c r="X9" s="635"/>
      <c r="Y9" s="636"/>
      <c r="Z9" s="672">
        <v>0.5</v>
      </c>
      <c r="AA9" s="672"/>
      <c r="AB9" s="672"/>
      <c r="AC9" s="672"/>
      <c r="AD9" s="673">
        <v>1284540</v>
      </c>
      <c r="AE9" s="673"/>
      <c r="AF9" s="673"/>
      <c r="AG9" s="673"/>
      <c r="AH9" s="673"/>
      <c r="AI9" s="673"/>
      <c r="AJ9" s="673"/>
      <c r="AK9" s="673"/>
      <c r="AL9" s="637">
        <v>0.9</v>
      </c>
      <c r="AM9" s="638"/>
      <c r="AN9" s="638"/>
      <c r="AO9" s="674"/>
      <c r="AP9" s="631" t="s">
        <v>230</v>
      </c>
      <c r="AQ9" s="632"/>
      <c r="AR9" s="632"/>
      <c r="AS9" s="632"/>
      <c r="AT9" s="632"/>
      <c r="AU9" s="632"/>
      <c r="AV9" s="632"/>
      <c r="AW9" s="632"/>
      <c r="AX9" s="632"/>
      <c r="AY9" s="632"/>
      <c r="AZ9" s="632"/>
      <c r="BA9" s="632"/>
      <c r="BB9" s="632"/>
      <c r="BC9" s="632"/>
      <c r="BD9" s="632"/>
      <c r="BE9" s="632"/>
      <c r="BF9" s="633"/>
      <c r="BG9" s="634">
        <v>56419209</v>
      </c>
      <c r="BH9" s="635"/>
      <c r="BI9" s="635"/>
      <c r="BJ9" s="635"/>
      <c r="BK9" s="635"/>
      <c r="BL9" s="635"/>
      <c r="BM9" s="635"/>
      <c r="BN9" s="636"/>
      <c r="BO9" s="672">
        <v>91.2</v>
      </c>
      <c r="BP9" s="672"/>
      <c r="BQ9" s="672"/>
      <c r="BR9" s="672"/>
      <c r="BS9" s="673" t="s">
        <v>122</v>
      </c>
      <c r="BT9" s="673"/>
      <c r="BU9" s="673"/>
      <c r="BV9" s="673"/>
      <c r="BW9" s="673"/>
      <c r="BX9" s="673"/>
      <c r="BY9" s="673"/>
      <c r="BZ9" s="673"/>
      <c r="CA9" s="673"/>
      <c r="CB9" s="711"/>
      <c r="CD9" s="631" t="s">
        <v>231</v>
      </c>
      <c r="CE9" s="632"/>
      <c r="CF9" s="632"/>
      <c r="CG9" s="632"/>
      <c r="CH9" s="632"/>
      <c r="CI9" s="632"/>
      <c r="CJ9" s="632"/>
      <c r="CK9" s="632"/>
      <c r="CL9" s="632"/>
      <c r="CM9" s="632"/>
      <c r="CN9" s="632"/>
      <c r="CO9" s="632"/>
      <c r="CP9" s="632"/>
      <c r="CQ9" s="633"/>
      <c r="CR9" s="634">
        <v>21977447</v>
      </c>
      <c r="CS9" s="635"/>
      <c r="CT9" s="635"/>
      <c r="CU9" s="635"/>
      <c r="CV9" s="635"/>
      <c r="CW9" s="635"/>
      <c r="CX9" s="635"/>
      <c r="CY9" s="636"/>
      <c r="CZ9" s="672">
        <v>9.4</v>
      </c>
      <c r="DA9" s="672"/>
      <c r="DB9" s="672"/>
      <c r="DC9" s="672"/>
      <c r="DD9" s="640">
        <v>567754</v>
      </c>
      <c r="DE9" s="635"/>
      <c r="DF9" s="635"/>
      <c r="DG9" s="635"/>
      <c r="DH9" s="635"/>
      <c r="DI9" s="635"/>
      <c r="DJ9" s="635"/>
      <c r="DK9" s="635"/>
      <c r="DL9" s="635"/>
      <c r="DM9" s="635"/>
      <c r="DN9" s="635"/>
      <c r="DO9" s="635"/>
      <c r="DP9" s="636"/>
      <c r="DQ9" s="640">
        <v>15340892</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1"/>
      <c r="CD10" s="631" t="s">
        <v>234</v>
      </c>
      <c r="CE10" s="632"/>
      <c r="CF10" s="632"/>
      <c r="CG10" s="632"/>
      <c r="CH10" s="632"/>
      <c r="CI10" s="632"/>
      <c r="CJ10" s="632"/>
      <c r="CK10" s="632"/>
      <c r="CL10" s="632"/>
      <c r="CM10" s="632"/>
      <c r="CN10" s="632"/>
      <c r="CO10" s="632"/>
      <c r="CP10" s="632"/>
      <c r="CQ10" s="633"/>
      <c r="CR10" s="634">
        <v>166890</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108648</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14130527</v>
      </c>
      <c r="S11" s="635"/>
      <c r="T11" s="635"/>
      <c r="U11" s="635"/>
      <c r="V11" s="635"/>
      <c r="W11" s="635"/>
      <c r="X11" s="635"/>
      <c r="Y11" s="636"/>
      <c r="Z11" s="637">
        <v>5.8</v>
      </c>
      <c r="AA11" s="638"/>
      <c r="AB11" s="638"/>
      <c r="AC11" s="639"/>
      <c r="AD11" s="640">
        <v>14130527</v>
      </c>
      <c r="AE11" s="635"/>
      <c r="AF11" s="635"/>
      <c r="AG11" s="635"/>
      <c r="AH11" s="635"/>
      <c r="AI11" s="635"/>
      <c r="AJ11" s="635"/>
      <c r="AK11" s="636"/>
      <c r="AL11" s="637">
        <v>9.4</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1"/>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24012</v>
      </c>
      <c r="S12" s="635"/>
      <c r="T12" s="635"/>
      <c r="U12" s="635"/>
      <c r="V12" s="635"/>
      <c r="W12" s="635"/>
      <c r="X12" s="635"/>
      <c r="Y12" s="636"/>
      <c r="Z12" s="672">
        <v>0</v>
      </c>
      <c r="AA12" s="672"/>
      <c r="AB12" s="672"/>
      <c r="AC12" s="672"/>
      <c r="AD12" s="673">
        <v>24012</v>
      </c>
      <c r="AE12" s="673"/>
      <c r="AF12" s="673"/>
      <c r="AG12" s="673"/>
      <c r="AH12" s="673"/>
      <c r="AI12" s="673"/>
      <c r="AJ12" s="673"/>
      <c r="AK12" s="673"/>
      <c r="AL12" s="637">
        <v>0</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1"/>
      <c r="CD12" s="631" t="s">
        <v>240</v>
      </c>
      <c r="CE12" s="632"/>
      <c r="CF12" s="632"/>
      <c r="CG12" s="632"/>
      <c r="CH12" s="632"/>
      <c r="CI12" s="632"/>
      <c r="CJ12" s="632"/>
      <c r="CK12" s="632"/>
      <c r="CL12" s="632"/>
      <c r="CM12" s="632"/>
      <c r="CN12" s="632"/>
      <c r="CO12" s="632"/>
      <c r="CP12" s="632"/>
      <c r="CQ12" s="633"/>
      <c r="CR12" s="634">
        <v>2337409</v>
      </c>
      <c r="CS12" s="635"/>
      <c r="CT12" s="635"/>
      <c r="CU12" s="635"/>
      <c r="CV12" s="635"/>
      <c r="CW12" s="635"/>
      <c r="CX12" s="635"/>
      <c r="CY12" s="636"/>
      <c r="CZ12" s="672">
        <v>1</v>
      </c>
      <c r="DA12" s="672"/>
      <c r="DB12" s="672"/>
      <c r="DC12" s="672"/>
      <c r="DD12" s="640" t="s">
        <v>122</v>
      </c>
      <c r="DE12" s="635"/>
      <c r="DF12" s="635"/>
      <c r="DG12" s="635"/>
      <c r="DH12" s="635"/>
      <c r="DI12" s="635"/>
      <c r="DJ12" s="635"/>
      <c r="DK12" s="635"/>
      <c r="DL12" s="635"/>
      <c r="DM12" s="635"/>
      <c r="DN12" s="635"/>
      <c r="DO12" s="635"/>
      <c r="DP12" s="636"/>
      <c r="DQ12" s="640">
        <v>2266380</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1"/>
      <c r="CD13" s="631" t="s">
        <v>243</v>
      </c>
      <c r="CE13" s="632"/>
      <c r="CF13" s="632"/>
      <c r="CG13" s="632"/>
      <c r="CH13" s="632"/>
      <c r="CI13" s="632"/>
      <c r="CJ13" s="632"/>
      <c r="CK13" s="632"/>
      <c r="CL13" s="632"/>
      <c r="CM13" s="632"/>
      <c r="CN13" s="632"/>
      <c r="CO13" s="632"/>
      <c r="CP13" s="632"/>
      <c r="CQ13" s="633"/>
      <c r="CR13" s="634">
        <v>11196131</v>
      </c>
      <c r="CS13" s="635"/>
      <c r="CT13" s="635"/>
      <c r="CU13" s="635"/>
      <c r="CV13" s="635"/>
      <c r="CW13" s="635"/>
      <c r="CX13" s="635"/>
      <c r="CY13" s="636"/>
      <c r="CZ13" s="672">
        <v>4.8</v>
      </c>
      <c r="DA13" s="672"/>
      <c r="DB13" s="672"/>
      <c r="DC13" s="672"/>
      <c r="DD13" s="640">
        <v>5526462</v>
      </c>
      <c r="DE13" s="635"/>
      <c r="DF13" s="635"/>
      <c r="DG13" s="635"/>
      <c r="DH13" s="635"/>
      <c r="DI13" s="635"/>
      <c r="DJ13" s="635"/>
      <c r="DK13" s="635"/>
      <c r="DL13" s="635"/>
      <c r="DM13" s="635"/>
      <c r="DN13" s="635"/>
      <c r="DO13" s="635"/>
      <c r="DP13" s="636"/>
      <c r="DQ13" s="640">
        <v>9720138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5382</v>
      </c>
      <c r="S14" s="635"/>
      <c r="T14" s="635"/>
      <c r="U14" s="635"/>
      <c r="V14" s="635"/>
      <c r="W14" s="635"/>
      <c r="X14" s="635"/>
      <c r="Y14" s="636"/>
      <c r="Z14" s="672">
        <v>0</v>
      </c>
      <c r="AA14" s="672"/>
      <c r="AB14" s="672"/>
      <c r="AC14" s="672"/>
      <c r="AD14" s="673">
        <v>5382</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220022</v>
      </c>
      <c r="BH14" s="635"/>
      <c r="BI14" s="635"/>
      <c r="BJ14" s="635"/>
      <c r="BK14" s="635"/>
      <c r="BL14" s="635"/>
      <c r="BM14" s="635"/>
      <c r="BN14" s="636"/>
      <c r="BO14" s="672">
        <v>0.4</v>
      </c>
      <c r="BP14" s="672"/>
      <c r="BQ14" s="672"/>
      <c r="BR14" s="672"/>
      <c r="BS14" s="673" t="s">
        <v>122</v>
      </c>
      <c r="BT14" s="673"/>
      <c r="BU14" s="673"/>
      <c r="BV14" s="673"/>
      <c r="BW14" s="673"/>
      <c r="BX14" s="673"/>
      <c r="BY14" s="673"/>
      <c r="BZ14" s="673"/>
      <c r="CA14" s="673"/>
      <c r="CB14" s="711"/>
      <c r="CD14" s="631" t="s">
        <v>246</v>
      </c>
      <c r="CE14" s="632"/>
      <c r="CF14" s="632"/>
      <c r="CG14" s="632"/>
      <c r="CH14" s="632"/>
      <c r="CI14" s="632"/>
      <c r="CJ14" s="632"/>
      <c r="CK14" s="632"/>
      <c r="CL14" s="632"/>
      <c r="CM14" s="632"/>
      <c r="CN14" s="632"/>
      <c r="CO14" s="632"/>
      <c r="CP14" s="632"/>
      <c r="CQ14" s="633"/>
      <c r="CR14" s="634">
        <v>4102221</v>
      </c>
      <c r="CS14" s="635"/>
      <c r="CT14" s="635"/>
      <c r="CU14" s="635"/>
      <c r="CV14" s="635"/>
      <c r="CW14" s="635"/>
      <c r="CX14" s="635"/>
      <c r="CY14" s="636"/>
      <c r="CZ14" s="672">
        <v>1.8</v>
      </c>
      <c r="DA14" s="672"/>
      <c r="DB14" s="672"/>
      <c r="DC14" s="672"/>
      <c r="DD14" s="640">
        <v>840842</v>
      </c>
      <c r="DE14" s="635"/>
      <c r="DF14" s="635"/>
      <c r="DG14" s="635"/>
      <c r="DH14" s="635"/>
      <c r="DI14" s="635"/>
      <c r="DJ14" s="635"/>
      <c r="DK14" s="635"/>
      <c r="DL14" s="635"/>
      <c r="DM14" s="635"/>
      <c r="DN14" s="635"/>
      <c r="DO14" s="635"/>
      <c r="DP14" s="636"/>
      <c r="DQ14" s="640">
        <v>3081779</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4077404</v>
      </c>
      <c r="BH15" s="635"/>
      <c r="BI15" s="635"/>
      <c r="BJ15" s="635"/>
      <c r="BK15" s="635"/>
      <c r="BL15" s="635"/>
      <c r="BM15" s="635"/>
      <c r="BN15" s="636"/>
      <c r="BO15" s="672">
        <v>6.6</v>
      </c>
      <c r="BP15" s="672"/>
      <c r="BQ15" s="672"/>
      <c r="BR15" s="672"/>
      <c r="BS15" s="673" t="s">
        <v>122</v>
      </c>
      <c r="BT15" s="673"/>
      <c r="BU15" s="673"/>
      <c r="BV15" s="673"/>
      <c r="BW15" s="673"/>
      <c r="BX15" s="673"/>
      <c r="BY15" s="673"/>
      <c r="BZ15" s="673"/>
      <c r="CA15" s="673"/>
      <c r="CB15" s="711"/>
      <c r="CD15" s="631" t="s">
        <v>249</v>
      </c>
      <c r="CE15" s="632"/>
      <c r="CF15" s="632"/>
      <c r="CG15" s="632"/>
      <c r="CH15" s="632"/>
      <c r="CI15" s="632"/>
      <c r="CJ15" s="632"/>
      <c r="CK15" s="632"/>
      <c r="CL15" s="632"/>
      <c r="CM15" s="632"/>
      <c r="CN15" s="632"/>
      <c r="CO15" s="632"/>
      <c r="CP15" s="632"/>
      <c r="CQ15" s="633"/>
      <c r="CR15" s="634">
        <v>40327222</v>
      </c>
      <c r="CS15" s="635"/>
      <c r="CT15" s="635"/>
      <c r="CU15" s="635"/>
      <c r="CV15" s="635"/>
      <c r="CW15" s="635"/>
      <c r="CX15" s="635"/>
      <c r="CY15" s="636"/>
      <c r="CZ15" s="672">
        <v>17.3</v>
      </c>
      <c r="DA15" s="672"/>
      <c r="DB15" s="672"/>
      <c r="DC15" s="672"/>
      <c r="DD15" s="640">
        <v>6352195</v>
      </c>
      <c r="DE15" s="635"/>
      <c r="DF15" s="635"/>
      <c r="DG15" s="635"/>
      <c r="DH15" s="635"/>
      <c r="DI15" s="635"/>
      <c r="DJ15" s="635"/>
      <c r="DK15" s="635"/>
      <c r="DL15" s="635"/>
      <c r="DM15" s="635"/>
      <c r="DN15" s="635"/>
      <c r="DO15" s="635"/>
      <c r="DP15" s="636"/>
      <c r="DQ15" s="640">
        <v>34994001</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201391</v>
      </c>
      <c r="S16" s="635"/>
      <c r="T16" s="635"/>
      <c r="U16" s="635"/>
      <c r="V16" s="635"/>
      <c r="W16" s="635"/>
      <c r="X16" s="635"/>
      <c r="Y16" s="636"/>
      <c r="Z16" s="672">
        <v>0.1</v>
      </c>
      <c r="AA16" s="672"/>
      <c r="AB16" s="672"/>
      <c r="AC16" s="672"/>
      <c r="AD16" s="673">
        <v>201391</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1"/>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1"/>
      <c r="CD17" s="631" t="s">
        <v>255</v>
      </c>
      <c r="CE17" s="632"/>
      <c r="CF17" s="632"/>
      <c r="CG17" s="632"/>
      <c r="CH17" s="632"/>
      <c r="CI17" s="632"/>
      <c r="CJ17" s="632"/>
      <c r="CK17" s="632"/>
      <c r="CL17" s="632"/>
      <c r="CM17" s="632"/>
      <c r="CN17" s="632"/>
      <c r="CO17" s="632"/>
      <c r="CP17" s="632"/>
      <c r="CQ17" s="633"/>
      <c r="CR17" s="634">
        <v>2153037</v>
      </c>
      <c r="CS17" s="635"/>
      <c r="CT17" s="635"/>
      <c r="CU17" s="635"/>
      <c r="CV17" s="635"/>
      <c r="CW17" s="635"/>
      <c r="CX17" s="635"/>
      <c r="CY17" s="636"/>
      <c r="CZ17" s="672">
        <v>0.9</v>
      </c>
      <c r="DA17" s="672"/>
      <c r="DB17" s="672"/>
      <c r="DC17" s="672"/>
      <c r="DD17" s="640" t="s">
        <v>122</v>
      </c>
      <c r="DE17" s="635"/>
      <c r="DF17" s="635"/>
      <c r="DG17" s="635"/>
      <c r="DH17" s="635"/>
      <c r="DI17" s="635"/>
      <c r="DJ17" s="635"/>
      <c r="DK17" s="635"/>
      <c r="DL17" s="635"/>
      <c r="DM17" s="635"/>
      <c r="DN17" s="635"/>
      <c r="DO17" s="635"/>
      <c r="DP17" s="636"/>
      <c r="DQ17" s="640">
        <v>2152282</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392494</v>
      </c>
      <c r="S18" s="635"/>
      <c r="T18" s="635"/>
      <c r="U18" s="635"/>
      <c r="V18" s="635"/>
      <c r="W18" s="635"/>
      <c r="X18" s="635"/>
      <c r="Y18" s="636"/>
      <c r="Z18" s="672">
        <v>0.2</v>
      </c>
      <c r="AA18" s="672"/>
      <c r="AB18" s="672"/>
      <c r="AC18" s="672"/>
      <c r="AD18" s="673">
        <v>392494</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1"/>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392494</v>
      </c>
      <c r="S19" s="635"/>
      <c r="T19" s="635"/>
      <c r="U19" s="635"/>
      <c r="V19" s="635"/>
      <c r="W19" s="635"/>
      <c r="X19" s="635"/>
      <c r="Y19" s="636"/>
      <c r="Z19" s="672">
        <v>0.2</v>
      </c>
      <c r="AA19" s="672"/>
      <c r="AB19" s="672"/>
      <c r="AC19" s="672"/>
      <c r="AD19" s="673">
        <v>392494</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92905</v>
      </c>
      <c r="BH19" s="635"/>
      <c r="BI19" s="635"/>
      <c r="BJ19" s="635"/>
      <c r="BK19" s="635"/>
      <c r="BL19" s="635"/>
      <c r="BM19" s="635"/>
      <c r="BN19" s="636"/>
      <c r="BO19" s="672">
        <v>0.2</v>
      </c>
      <c r="BP19" s="672"/>
      <c r="BQ19" s="672"/>
      <c r="BR19" s="672"/>
      <c r="BS19" s="673" t="s">
        <v>122</v>
      </c>
      <c r="BT19" s="673"/>
      <c r="BU19" s="673"/>
      <c r="BV19" s="673"/>
      <c r="BW19" s="673"/>
      <c r="BX19" s="673"/>
      <c r="BY19" s="673"/>
      <c r="BZ19" s="673"/>
      <c r="CA19" s="673"/>
      <c r="CB19" s="711"/>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92905</v>
      </c>
      <c r="BH20" s="635"/>
      <c r="BI20" s="635"/>
      <c r="BJ20" s="635"/>
      <c r="BK20" s="635"/>
      <c r="BL20" s="635"/>
      <c r="BM20" s="635"/>
      <c r="BN20" s="636"/>
      <c r="BO20" s="672">
        <v>0.2</v>
      </c>
      <c r="BP20" s="672"/>
      <c r="BQ20" s="672"/>
      <c r="BR20" s="672"/>
      <c r="BS20" s="673" t="s">
        <v>122</v>
      </c>
      <c r="BT20" s="673"/>
      <c r="BU20" s="673"/>
      <c r="BV20" s="673"/>
      <c r="BW20" s="673"/>
      <c r="BX20" s="673"/>
      <c r="BY20" s="673"/>
      <c r="BZ20" s="673"/>
      <c r="CA20" s="673"/>
      <c r="CB20" s="711"/>
      <c r="CD20" s="631" t="s">
        <v>264</v>
      </c>
      <c r="CE20" s="632"/>
      <c r="CF20" s="632"/>
      <c r="CG20" s="632"/>
      <c r="CH20" s="632"/>
      <c r="CI20" s="632"/>
      <c r="CJ20" s="632"/>
      <c r="CK20" s="632"/>
      <c r="CL20" s="632"/>
      <c r="CM20" s="632"/>
      <c r="CN20" s="632"/>
      <c r="CO20" s="632"/>
      <c r="CP20" s="632"/>
      <c r="CQ20" s="633"/>
      <c r="CR20" s="634">
        <v>233187326</v>
      </c>
      <c r="CS20" s="635"/>
      <c r="CT20" s="635"/>
      <c r="CU20" s="635"/>
      <c r="CV20" s="635"/>
      <c r="CW20" s="635"/>
      <c r="CX20" s="635"/>
      <c r="CY20" s="636"/>
      <c r="CZ20" s="672">
        <v>100</v>
      </c>
      <c r="DA20" s="672"/>
      <c r="DB20" s="672"/>
      <c r="DC20" s="672"/>
      <c r="DD20" s="640">
        <v>17449810</v>
      </c>
      <c r="DE20" s="635"/>
      <c r="DF20" s="635"/>
      <c r="DG20" s="635"/>
      <c r="DH20" s="635"/>
      <c r="DI20" s="635"/>
      <c r="DJ20" s="635"/>
      <c r="DK20" s="635"/>
      <c r="DL20" s="635"/>
      <c r="DM20" s="635"/>
      <c r="DN20" s="635"/>
      <c r="DO20" s="635"/>
      <c r="DP20" s="636"/>
      <c r="DQ20" s="640">
        <v>161373678</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2"/>
      <c r="AR21" s="712"/>
      <c r="AS21" s="712"/>
      <c r="AT21" s="712"/>
      <c r="AU21" s="712"/>
      <c r="AV21" s="712"/>
      <c r="AW21" s="712"/>
      <c r="AX21" s="712"/>
      <c r="AY21" s="712"/>
      <c r="AZ21" s="712"/>
      <c r="BA21" s="712"/>
      <c r="BB21" s="712"/>
      <c r="BC21" s="712"/>
      <c r="BD21" s="712"/>
      <c r="BE21" s="712"/>
      <c r="BF21" s="713"/>
      <c r="BG21" s="634">
        <v>92905</v>
      </c>
      <c r="BH21" s="635"/>
      <c r="BI21" s="635"/>
      <c r="BJ21" s="635"/>
      <c r="BK21" s="635"/>
      <c r="BL21" s="635"/>
      <c r="BM21" s="635"/>
      <c r="BN21" s="636"/>
      <c r="BO21" s="672">
        <v>0.2</v>
      </c>
      <c r="BP21" s="672"/>
      <c r="BQ21" s="672"/>
      <c r="BR21" s="672"/>
      <c r="BS21" s="673" t="s">
        <v>122</v>
      </c>
      <c r="BT21" s="673"/>
      <c r="BU21" s="673"/>
      <c r="BV21" s="673"/>
      <c r="BW21" s="673"/>
      <c r="BX21" s="673"/>
      <c r="BY21" s="673"/>
      <c r="BZ21" s="673"/>
      <c r="CA21" s="673"/>
      <c r="CB21" s="711"/>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1"/>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2"/>
      <c r="AR23" s="712"/>
      <c r="AS23" s="712"/>
      <c r="AT23" s="712"/>
      <c r="AU23" s="712"/>
      <c r="AV23" s="712"/>
      <c r="AW23" s="712"/>
      <c r="AX23" s="712"/>
      <c r="AY23" s="712"/>
      <c r="AZ23" s="712"/>
      <c r="BA23" s="712"/>
      <c r="BB23" s="712"/>
      <c r="BC23" s="712"/>
      <c r="BD23" s="712"/>
      <c r="BE23" s="712"/>
      <c r="BF23" s="713"/>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1"/>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1"/>
      <c r="CD24" s="692" t="s">
        <v>279</v>
      </c>
      <c r="CE24" s="693"/>
      <c r="CF24" s="693"/>
      <c r="CG24" s="693"/>
      <c r="CH24" s="693"/>
      <c r="CI24" s="693"/>
      <c r="CJ24" s="693"/>
      <c r="CK24" s="693"/>
      <c r="CL24" s="693"/>
      <c r="CM24" s="693"/>
      <c r="CN24" s="693"/>
      <c r="CO24" s="693"/>
      <c r="CP24" s="693"/>
      <c r="CQ24" s="694"/>
      <c r="CR24" s="689">
        <v>107649819</v>
      </c>
      <c r="CS24" s="690"/>
      <c r="CT24" s="690"/>
      <c r="CU24" s="690"/>
      <c r="CV24" s="690"/>
      <c r="CW24" s="690"/>
      <c r="CX24" s="690"/>
      <c r="CY24" s="715"/>
      <c r="CZ24" s="716">
        <v>46.2</v>
      </c>
      <c r="DA24" s="698"/>
      <c r="DB24" s="698"/>
      <c r="DC24" s="718"/>
      <c r="DD24" s="714">
        <v>60421764</v>
      </c>
      <c r="DE24" s="690"/>
      <c r="DF24" s="690"/>
      <c r="DG24" s="690"/>
      <c r="DH24" s="690"/>
      <c r="DI24" s="690"/>
      <c r="DJ24" s="690"/>
      <c r="DK24" s="715"/>
      <c r="DL24" s="714">
        <v>54942755</v>
      </c>
      <c r="DM24" s="690"/>
      <c r="DN24" s="690"/>
      <c r="DO24" s="690"/>
      <c r="DP24" s="690"/>
      <c r="DQ24" s="690"/>
      <c r="DR24" s="690"/>
      <c r="DS24" s="690"/>
      <c r="DT24" s="690"/>
      <c r="DU24" s="690"/>
      <c r="DV24" s="715"/>
      <c r="DW24" s="716">
        <v>36.700000000000003</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80058717</v>
      </c>
      <c r="S25" s="635"/>
      <c r="T25" s="635"/>
      <c r="U25" s="635"/>
      <c r="V25" s="635"/>
      <c r="W25" s="635"/>
      <c r="X25" s="635"/>
      <c r="Y25" s="636"/>
      <c r="Z25" s="672">
        <v>33</v>
      </c>
      <c r="AA25" s="672"/>
      <c r="AB25" s="672"/>
      <c r="AC25" s="672"/>
      <c r="AD25" s="673">
        <v>80058717</v>
      </c>
      <c r="AE25" s="673"/>
      <c r="AF25" s="673"/>
      <c r="AG25" s="673"/>
      <c r="AH25" s="673"/>
      <c r="AI25" s="673"/>
      <c r="AJ25" s="673"/>
      <c r="AK25" s="673"/>
      <c r="AL25" s="637">
        <v>53.5</v>
      </c>
      <c r="AM25" s="638"/>
      <c r="AN25" s="638"/>
      <c r="AO25" s="674"/>
      <c r="AP25" s="631" t="s">
        <v>281</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1"/>
      <c r="CD25" s="631" t="s">
        <v>282</v>
      </c>
      <c r="CE25" s="632"/>
      <c r="CF25" s="632"/>
      <c r="CG25" s="632"/>
      <c r="CH25" s="632"/>
      <c r="CI25" s="632"/>
      <c r="CJ25" s="632"/>
      <c r="CK25" s="632"/>
      <c r="CL25" s="632"/>
      <c r="CM25" s="632"/>
      <c r="CN25" s="632"/>
      <c r="CO25" s="632"/>
      <c r="CP25" s="632"/>
      <c r="CQ25" s="633"/>
      <c r="CR25" s="634">
        <v>25749776</v>
      </c>
      <c r="CS25" s="647"/>
      <c r="CT25" s="647"/>
      <c r="CU25" s="647"/>
      <c r="CV25" s="647"/>
      <c r="CW25" s="647"/>
      <c r="CX25" s="647"/>
      <c r="CY25" s="648"/>
      <c r="CZ25" s="637">
        <v>11</v>
      </c>
      <c r="DA25" s="649"/>
      <c r="DB25" s="649"/>
      <c r="DC25" s="650"/>
      <c r="DD25" s="640">
        <v>23802790</v>
      </c>
      <c r="DE25" s="647"/>
      <c r="DF25" s="647"/>
      <c r="DG25" s="647"/>
      <c r="DH25" s="647"/>
      <c r="DI25" s="647"/>
      <c r="DJ25" s="647"/>
      <c r="DK25" s="648"/>
      <c r="DL25" s="640">
        <v>23348972</v>
      </c>
      <c r="DM25" s="647"/>
      <c r="DN25" s="647"/>
      <c r="DO25" s="647"/>
      <c r="DP25" s="647"/>
      <c r="DQ25" s="647"/>
      <c r="DR25" s="647"/>
      <c r="DS25" s="647"/>
      <c r="DT25" s="647"/>
      <c r="DU25" s="647"/>
      <c r="DV25" s="648"/>
      <c r="DW25" s="637">
        <v>15.6</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43612</v>
      </c>
      <c r="S26" s="635"/>
      <c r="T26" s="635"/>
      <c r="U26" s="635"/>
      <c r="V26" s="635"/>
      <c r="W26" s="635"/>
      <c r="X26" s="635"/>
      <c r="Y26" s="636"/>
      <c r="Z26" s="672">
        <v>0</v>
      </c>
      <c r="AA26" s="672"/>
      <c r="AB26" s="672"/>
      <c r="AC26" s="672"/>
      <c r="AD26" s="673">
        <v>43612</v>
      </c>
      <c r="AE26" s="673"/>
      <c r="AF26" s="673"/>
      <c r="AG26" s="673"/>
      <c r="AH26" s="673"/>
      <c r="AI26" s="673"/>
      <c r="AJ26" s="673"/>
      <c r="AK26" s="673"/>
      <c r="AL26" s="637">
        <v>0</v>
      </c>
      <c r="AM26" s="638"/>
      <c r="AN26" s="638"/>
      <c r="AO26" s="674"/>
      <c r="AP26" s="631" t="s">
        <v>284</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1"/>
      <c r="CD26" s="631" t="s">
        <v>285</v>
      </c>
      <c r="CE26" s="632"/>
      <c r="CF26" s="632"/>
      <c r="CG26" s="632"/>
      <c r="CH26" s="632"/>
      <c r="CI26" s="632"/>
      <c r="CJ26" s="632"/>
      <c r="CK26" s="632"/>
      <c r="CL26" s="632"/>
      <c r="CM26" s="632"/>
      <c r="CN26" s="632"/>
      <c r="CO26" s="632"/>
      <c r="CP26" s="632"/>
      <c r="CQ26" s="633"/>
      <c r="CR26" s="634">
        <v>16609204</v>
      </c>
      <c r="CS26" s="635"/>
      <c r="CT26" s="635"/>
      <c r="CU26" s="635"/>
      <c r="CV26" s="635"/>
      <c r="CW26" s="635"/>
      <c r="CX26" s="635"/>
      <c r="CY26" s="636"/>
      <c r="CZ26" s="637">
        <v>7.1</v>
      </c>
      <c r="DA26" s="649"/>
      <c r="DB26" s="649"/>
      <c r="DC26" s="650"/>
      <c r="DD26" s="640">
        <v>15670569</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3099281</v>
      </c>
      <c r="S27" s="635"/>
      <c r="T27" s="635"/>
      <c r="U27" s="635"/>
      <c r="V27" s="635"/>
      <c r="W27" s="635"/>
      <c r="X27" s="635"/>
      <c r="Y27" s="636"/>
      <c r="Z27" s="672">
        <v>1.3</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61878240</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1"/>
      <c r="CD27" s="631" t="s">
        <v>288</v>
      </c>
      <c r="CE27" s="632"/>
      <c r="CF27" s="632"/>
      <c r="CG27" s="632"/>
      <c r="CH27" s="632"/>
      <c r="CI27" s="632"/>
      <c r="CJ27" s="632"/>
      <c r="CK27" s="632"/>
      <c r="CL27" s="632"/>
      <c r="CM27" s="632"/>
      <c r="CN27" s="632"/>
      <c r="CO27" s="632"/>
      <c r="CP27" s="632"/>
      <c r="CQ27" s="633"/>
      <c r="CR27" s="634">
        <v>79747006</v>
      </c>
      <c r="CS27" s="647"/>
      <c r="CT27" s="647"/>
      <c r="CU27" s="647"/>
      <c r="CV27" s="647"/>
      <c r="CW27" s="647"/>
      <c r="CX27" s="647"/>
      <c r="CY27" s="648"/>
      <c r="CZ27" s="637">
        <v>34.200000000000003</v>
      </c>
      <c r="DA27" s="649"/>
      <c r="DB27" s="649"/>
      <c r="DC27" s="650"/>
      <c r="DD27" s="640">
        <v>34466692</v>
      </c>
      <c r="DE27" s="647"/>
      <c r="DF27" s="647"/>
      <c r="DG27" s="647"/>
      <c r="DH27" s="647"/>
      <c r="DI27" s="647"/>
      <c r="DJ27" s="647"/>
      <c r="DK27" s="648"/>
      <c r="DL27" s="640">
        <v>29441501</v>
      </c>
      <c r="DM27" s="647"/>
      <c r="DN27" s="647"/>
      <c r="DO27" s="647"/>
      <c r="DP27" s="647"/>
      <c r="DQ27" s="647"/>
      <c r="DR27" s="647"/>
      <c r="DS27" s="647"/>
      <c r="DT27" s="647"/>
      <c r="DU27" s="647"/>
      <c r="DV27" s="648"/>
      <c r="DW27" s="637">
        <v>19.7</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2718944</v>
      </c>
      <c r="S28" s="635"/>
      <c r="T28" s="635"/>
      <c r="U28" s="635"/>
      <c r="V28" s="635"/>
      <c r="W28" s="635"/>
      <c r="X28" s="635"/>
      <c r="Y28" s="636"/>
      <c r="Z28" s="672">
        <v>1.1000000000000001</v>
      </c>
      <c r="AA28" s="672"/>
      <c r="AB28" s="672"/>
      <c r="AC28" s="672"/>
      <c r="AD28" s="673">
        <v>2002124</v>
      </c>
      <c r="AE28" s="673"/>
      <c r="AF28" s="673"/>
      <c r="AG28" s="673"/>
      <c r="AH28" s="673"/>
      <c r="AI28" s="673"/>
      <c r="AJ28" s="673"/>
      <c r="AK28" s="673"/>
      <c r="AL28" s="637">
        <v>1.3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2153037</v>
      </c>
      <c r="CS28" s="635"/>
      <c r="CT28" s="635"/>
      <c r="CU28" s="635"/>
      <c r="CV28" s="635"/>
      <c r="CW28" s="635"/>
      <c r="CX28" s="635"/>
      <c r="CY28" s="636"/>
      <c r="CZ28" s="637">
        <v>0.9</v>
      </c>
      <c r="DA28" s="649"/>
      <c r="DB28" s="649"/>
      <c r="DC28" s="650"/>
      <c r="DD28" s="640">
        <v>2152282</v>
      </c>
      <c r="DE28" s="635"/>
      <c r="DF28" s="635"/>
      <c r="DG28" s="635"/>
      <c r="DH28" s="635"/>
      <c r="DI28" s="635"/>
      <c r="DJ28" s="635"/>
      <c r="DK28" s="636"/>
      <c r="DL28" s="640">
        <v>2152282</v>
      </c>
      <c r="DM28" s="635"/>
      <c r="DN28" s="635"/>
      <c r="DO28" s="635"/>
      <c r="DP28" s="635"/>
      <c r="DQ28" s="635"/>
      <c r="DR28" s="635"/>
      <c r="DS28" s="635"/>
      <c r="DT28" s="635"/>
      <c r="DU28" s="635"/>
      <c r="DV28" s="636"/>
      <c r="DW28" s="637">
        <v>1.4</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799119</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1"/>
      <c r="CD29" s="653" t="s">
        <v>292</v>
      </c>
      <c r="CE29" s="654"/>
      <c r="CF29" s="631" t="s">
        <v>66</v>
      </c>
      <c r="CG29" s="632"/>
      <c r="CH29" s="632"/>
      <c r="CI29" s="632"/>
      <c r="CJ29" s="632"/>
      <c r="CK29" s="632"/>
      <c r="CL29" s="632"/>
      <c r="CM29" s="632"/>
      <c r="CN29" s="632"/>
      <c r="CO29" s="632"/>
      <c r="CP29" s="632"/>
      <c r="CQ29" s="633"/>
      <c r="CR29" s="634">
        <v>2153037</v>
      </c>
      <c r="CS29" s="647"/>
      <c r="CT29" s="647"/>
      <c r="CU29" s="647"/>
      <c r="CV29" s="647"/>
      <c r="CW29" s="647"/>
      <c r="CX29" s="647"/>
      <c r="CY29" s="648"/>
      <c r="CZ29" s="637">
        <v>0.9</v>
      </c>
      <c r="DA29" s="649"/>
      <c r="DB29" s="649"/>
      <c r="DC29" s="650"/>
      <c r="DD29" s="640">
        <v>2152282</v>
      </c>
      <c r="DE29" s="647"/>
      <c r="DF29" s="647"/>
      <c r="DG29" s="647"/>
      <c r="DH29" s="647"/>
      <c r="DI29" s="647"/>
      <c r="DJ29" s="647"/>
      <c r="DK29" s="648"/>
      <c r="DL29" s="640">
        <v>2152282</v>
      </c>
      <c r="DM29" s="647"/>
      <c r="DN29" s="647"/>
      <c r="DO29" s="647"/>
      <c r="DP29" s="647"/>
      <c r="DQ29" s="647"/>
      <c r="DR29" s="647"/>
      <c r="DS29" s="647"/>
      <c r="DT29" s="647"/>
      <c r="DU29" s="647"/>
      <c r="DV29" s="648"/>
      <c r="DW29" s="637">
        <v>1.4</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41037405</v>
      </c>
      <c r="S30" s="635"/>
      <c r="T30" s="635"/>
      <c r="U30" s="635"/>
      <c r="V30" s="635"/>
      <c r="W30" s="635"/>
      <c r="X30" s="635"/>
      <c r="Y30" s="636"/>
      <c r="Z30" s="672">
        <v>16.899999999999999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9"/>
      <c r="BI30" s="709"/>
      <c r="BJ30" s="709"/>
      <c r="BK30" s="709"/>
      <c r="BL30" s="709"/>
      <c r="BM30" s="709"/>
      <c r="BN30" s="709"/>
      <c r="BO30" s="709"/>
      <c r="BP30" s="709"/>
      <c r="BQ30" s="710"/>
      <c r="BR30" s="686" t="s">
        <v>295</v>
      </c>
      <c r="BS30" s="709"/>
      <c r="BT30" s="709"/>
      <c r="BU30" s="709"/>
      <c r="BV30" s="709"/>
      <c r="BW30" s="709"/>
      <c r="BX30" s="709"/>
      <c r="BY30" s="709"/>
      <c r="BZ30" s="709"/>
      <c r="CA30" s="709"/>
      <c r="CB30" s="710"/>
      <c r="CD30" s="655"/>
      <c r="CE30" s="656"/>
      <c r="CF30" s="631" t="s">
        <v>296</v>
      </c>
      <c r="CG30" s="632"/>
      <c r="CH30" s="632"/>
      <c r="CI30" s="632"/>
      <c r="CJ30" s="632"/>
      <c r="CK30" s="632"/>
      <c r="CL30" s="632"/>
      <c r="CM30" s="632"/>
      <c r="CN30" s="632"/>
      <c r="CO30" s="632"/>
      <c r="CP30" s="632"/>
      <c r="CQ30" s="633"/>
      <c r="CR30" s="634">
        <v>1947701</v>
      </c>
      <c r="CS30" s="635"/>
      <c r="CT30" s="635"/>
      <c r="CU30" s="635"/>
      <c r="CV30" s="635"/>
      <c r="CW30" s="635"/>
      <c r="CX30" s="635"/>
      <c r="CY30" s="636"/>
      <c r="CZ30" s="637">
        <v>0.8</v>
      </c>
      <c r="DA30" s="649"/>
      <c r="DB30" s="649"/>
      <c r="DC30" s="650"/>
      <c r="DD30" s="640">
        <v>1946946</v>
      </c>
      <c r="DE30" s="635"/>
      <c r="DF30" s="635"/>
      <c r="DG30" s="635"/>
      <c r="DH30" s="635"/>
      <c r="DI30" s="635"/>
      <c r="DJ30" s="635"/>
      <c r="DK30" s="636"/>
      <c r="DL30" s="640">
        <v>1946946</v>
      </c>
      <c r="DM30" s="635"/>
      <c r="DN30" s="635"/>
      <c r="DO30" s="635"/>
      <c r="DP30" s="635"/>
      <c r="DQ30" s="635"/>
      <c r="DR30" s="635"/>
      <c r="DS30" s="635"/>
      <c r="DT30" s="635"/>
      <c r="DU30" s="635"/>
      <c r="DV30" s="636"/>
      <c r="DW30" s="637">
        <v>1.3</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68456262</v>
      </c>
      <c r="S31" s="635"/>
      <c r="T31" s="635"/>
      <c r="U31" s="635"/>
      <c r="V31" s="635"/>
      <c r="W31" s="635"/>
      <c r="X31" s="635"/>
      <c r="Y31" s="636"/>
      <c r="Z31" s="672">
        <v>28.3</v>
      </c>
      <c r="AA31" s="672"/>
      <c r="AB31" s="672"/>
      <c r="AC31" s="672"/>
      <c r="AD31" s="673">
        <v>67230284</v>
      </c>
      <c r="AE31" s="673"/>
      <c r="AF31" s="673"/>
      <c r="AG31" s="673"/>
      <c r="AH31" s="673"/>
      <c r="AI31" s="673"/>
      <c r="AJ31" s="673"/>
      <c r="AK31" s="673"/>
      <c r="AL31" s="637">
        <v>44.9</v>
      </c>
      <c r="AM31" s="638"/>
      <c r="AN31" s="638"/>
      <c r="AO31" s="674"/>
      <c r="AP31" s="704" t="s">
        <v>298</v>
      </c>
      <c r="AQ31" s="705"/>
      <c r="AR31" s="705"/>
      <c r="AS31" s="705"/>
      <c r="AT31" s="706" t="s">
        <v>299</v>
      </c>
      <c r="AU31" s="212"/>
      <c r="AV31" s="212"/>
      <c r="AW31" s="212"/>
      <c r="AX31" s="692" t="s">
        <v>177</v>
      </c>
      <c r="AY31" s="693"/>
      <c r="AZ31" s="693"/>
      <c r="BA31" s="693"/>
      <c r="BB31" s="693"/>
      <c r="BC31" s="693"/>
      <c r="BD31" s="693"/>
      <c r="BE31" s="693"/>
      <c r="BF31" s="694"/>
      <c r="BG31" s="696">
        <v>99.4</v>
      </c>
      <c r="BH31" s="697"/>
      <c r="BI31" s="697"/>
      <c r="BJ31" s="697"/>
      <c r="BK31" s="697"/>
      <c r="BL31" s="697"/>
      <c r="BM31" s="698">
        <v>98.8</v>
      </c>
      <c r="BN31" s="697"/>
      <c r="BO31" s="697"/>
      <c r="BP31" s="697"/>
      <c r="BQ31" s="699"/>
      <c r="BR31" s="696">
        <v>99.4</v>
      </c>
      <c r="BS31" s="697"/>
      <c r="BT31" s="697"/>
      <c r="BU31" s="697"/>
      <c r="BV31" s="697"/>
      <c r="BW31" s="697"/>
      <c r="BX31" s="698">
        <v>98.8</v>
      </c>
      <c r="BY31" s="697"/>
      <c r="BZ31" s="697"/>
      <c r="CA31" s="697"/>
      <c r="CB31" s="699"/>
      <c r="CD31" s="655"/>
      <c r="CE31" s="656"/>
      <c r="CF31" s="631" t="s">
        <v>300</v>
      </c>
      <c r="CG31" s="632"/>
      <c r="CH31" s="632"/>
      <c r="CI31" s="632"/>
      <c r="CJ31" s="632"/>
      <c r="CK31" s="632"/>
      <c r="CL31" s="632"/>
      <c r="CM31" s="632"/>
      <c r="CN31" s="632"/>
      <c r="CO31" s="632"/>
      <c r="CP31" s="632"/>
      <c r="CQ31" s="633"/>
      <c r="CR31" s="634">
        <v>205336</v>
      </c>
      <c r="CS31" s="647"/>
      <c r="CT31" s="647"/>
      <c r="CU31" s="647"/>
      <c r="CV31" s="647"/>
      <c r="CW31" s="647"/>
      <c r="CX31" s="647"/>
      <c r="CY31" s="648"/>
      <c r="CZ31" s="637">
        <v>0.1</v>
      </c>
      <c r="DA31" s="649"/>
      <c r="DB31" s="649"/>
      <c r="DC31" s="650"/>
      <c r="DD31" s="640">
        <v>205336</v>
      </c>
      <c r="DE31" s="647"/>
      <c r="DF31" s="647"/>
      <c r="DG31" s="647"/>
      <c r="DH31" s="647"/>
      <c r="DI31" s="647"/>
      <c r="DJ31" s="647"/>
      <c r="DK31" s="648"/>
      <c r="DL31" s="640">
        <v>205336</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25940476</v>
      </c>
      <c r="S32" s="635"/>
      <c r="T32" s="635"/>
      <c r="U32" s="635"/>
      <c r="V32" s="635"/>
      <c r="W32" s="635"/>
      <c r="X32" s="635"/>
      <c r="Y32" s="636"/>
      <c r="Z32" s="672">
        <v>10.7</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302</v>
      </c>
      <c r="AX32" s="631" t="s">
        <v>303</v>
      </c>
      <c r="AY32" s="632"/>
      <c r="AZ32" s="632"/>
      <c r="BA32" s="632"/>
      <c r="BB32" s="632"/>
      <c r="BC32" s="632"/>
      <c r="BD32" s="632"/>
      <c r="BE32" s="632"/>
      <c r="BF32" s="633"/>
      <c r="BG32" s="700">
        <v>99.4</v>
      </c>
      <c r="BH32" s="647"/>
      <c r="BI32" s="647"/>
      <c r="BJ32" s="647"/>
      <c r="BK32" s="647"/>
      <c r="BL32" s="647"/>
      <c r="BM32" s="638">
        <v>98.7</v>
      </c>
      <c r="BN32" s="647"/>
      <c r="BO32" s="647"/>
      <c r="BP32" s="647"/>
      <c r="BQ32" s="670"/>
      <c r="BR32" s="700">
        <v>99.3</v>
      </c>
      <c r="BS32" s="647"/>
      <c r="BT32" s="647"/>
      <c r="BU32" s="647"/>
      <c r="BV32" s="647"/>
      <c r="BW32" s="647"/>
      <c r="BX32" s="638">
        <v>98.7</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722695</v>
      </c>
      <c r="S33" s="635"/>
      <c r="T33" s="635"/>
      <c r="U33" s="635"/>
      <c r="V33" s="635"/>
      <c r="W33" s="635"/>
      <c r="X33" s="635"/>
      <c r="Y33" s="636"/>
      <c r="Z33" s="672">
        <v>0.3</v>
      </c>
      <c r="AA33" s="672"/>
      <c r="AB33" s="672"/>
      <c r="AC33" s="672"/>
      <c r="AD33" s="673">
        <v>315689</v>
      </c>
      <c r="AE33" s="673"/>
      <c r="AF33" s="673"/>
      <c r="AG33" s="673"/>
      <c r="AH33" s="673"/>
      <c r="AI33" s="673"/>
      <c r="AJ33" s="673"/>
      <c r="AK33" s="673"/>
      <c r="AL33" s="637">
        <v>0.2</v>
      </c>
      <c r="AM33" s="638"/>
      <c r="AN33" s="638"/>
      <c r="AO33" s="674"/>
      <c r="AP33" s="677"/>
      <c r="AQ33" s="678"/>
      <c r="AR33" s="678"/>
      <c r="AS33" s="678"/>
      <c r="AT33" s="708"/>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108087697</v>
      </c>
      <c r="CS33" s="647"/>
      <c r="CT33" s="647"/>
      <c r="CU33" s="647"/>
      <c r="CV33" s="647"/>
      <c r="CW33" s="647"/>
      <c r="CX33" s="647"/>
      <c r="CY33" s="648"/>
      <c r="CZ33" s="637">
        <v>46.4</v>
      </c>
      <c r="DA33" s="649"/>
      <c r="DB33" s="649"/>
      <c r="DC33" s="650"/>
      <c r="DD33" s="640">
        <v>90999056</v>
      </c>
      <c r="DE33" s="647"/>
      <c r="DF33" s="647"/>
      <c r="DG33" s="647"/>
      <c r="DH33" s="647"/>
      <c r="DI33" s="647"/>
      <c r="DJ33" s="647"/>
      <c r="DK33" s="648"/>
      <c r="DL33" s="640">
        <v>54399606</v>
      </c>
      <c r="DM33" s="647"/>
      <c r="DN33" s="647"/>
      <c r="DO33" s="647"/>
      <c r="DP33" s="647"/>
      <c r="DQ33" s="647"/>
      <c r="DR33" s="647"/>
      <c r="DS33" s="647"/>
      <c r="DT33" s="647"/>
      <c r="DU33" s="647"/>
      <c r="DV33" s="648"/>
      <c r="DW33" s="637">
        <v>36.4</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562133</v>
      </c>
      <c r="S34" s="635"/>
      <c r="T34" s="635"/>
      <c r="U34" s="635"/>
      <c r="V34" s="635"/>
      <c r="W34" s="635"/>
      <c r="X34" s="635"/>
      <c r="Y34" s="636"/>
      <c r="Z34" s="672">
        <v>0.2</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47183456</v>
      </c>
      <c r="CS34" s="635"/>
      <c r="CT34" s="635"/>
      <c r="CU34" s="635"/>
      <c r="CV34" s="635"/>
      <c r="CW34" s="635"/>
      <c r="CX34" s="635"/>
      <c r="CY34" s="636"/>
      <c r="CZ34" s="637">
        <v>20.2</v>
      </c>
      <c r="DA34" s="649"/>
      <c r="DB34" s="649"/>
      <c r="DC34" s="650"/>
      <c r="DD34" s="640">
        <v>38846574</v>
      </c>
      <c r="DE34" s="635"/>
      <c r="DF34" s="635"/>
      <c r="DG34" s="635"/>
      <c r="DH34" s="635"/>
      <c r="DI34" s="635"/>
      <c r="DJ34" s="635"/>
      <c r="DK34" s="636"/>
      <c r="DL34" s="640">
        <v>34521919</v>
      </c>
      <c r="DM34" s="635"/>
      <c r="DN34" s="635"/>
      <c r="DO34" s="635"/>
      <c r="DP34" s="635"/>
      <c r="DQ34" s="635"/>
      <c r="DR34" s="635"/>
      <c r="DS34" s="635"/>
      <c r="DT34" s="635"/>
      <c r="DU34" s="635"/>
      <c r="DV34" s="636"/>
      <c r="DW34" s="637">
        <v>23.1</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4555684</v>
      </c>
      <c r="S35" s="635"/>
      <c r="T35" s="635"/>
      <c r="U35" s="635"/>
      <c r="V35" s="635"/>
      <c r="W35" s="635"/>
      <c r="X35" s="635"/>
      <c r="Y35" s="636"/>
      <c r="Z35" s="672">
        <v>1.9</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1960066</v>
      </c>
      <c r="CS35" s="647"/>
      <c r="CT35" s="647"/>
      <c r="CU35" s="647"/>
      <c r="CV35" s="647"/>
      <c r="CW35" s="647"/>
      <c r="CX35" s="647"/>
      <c r="CY35" s="648"/>
      <c r="CZ35" s="637">
        <v>0.8</v>
      </c>
      <c r="DA35" s="649"/>
      <c r="DB35" s="649"/>
      <c r="DC35" s="650"/>
      <c r="DD35" s="640">
        <v>1681661</v>
      </c>
      <c r="DE35" s="647"/>
      <c r="DF35" s="647"/>
      <c r="DG35" s="647"/>
      <c r="DH35" s="647"/>
      <c r="DI35" s="647"/>
      <c r="DJ35" s="647"/>
      <c r="DK35" s="648"/>
      <c r="DL35" s="640">
        <v>1681661</v>
      </c>
      <c r="DM35" s="647"/>
      <c r="DN35" s="647"/>
      <c r="DO35" s="647"/>
      <c r="DP35" s="647"/>
      <c r="DQ35" s="647"/>
      <c r="DR35" s="647"/>
      <c r="DS35" s="647"/>
      <c r="DT35" s="647"/>
      <c r="DU35" s="647"/>
      <c r="DV35" s="648"/>
      <c r="DW35" s="637">
        <v>1.1000000000000001</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8380042</v>
      </c>
      <c r="S36" s="635"/>
      <c r="T36" s="635"/>
      <c r="U36" s="635"/>
      <c r="V36" s="635"/>
      <c r="W36" s="635"/>
      <c r="X36" s="635"/>
      <c r="Y36" s="636"/>
      <c r="Z36" s="672">
        <v>3.5</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17442451</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1499980</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21798858</v>
      </c>
      <c r="CS36" s="635"/>
      <c r="CT36" s="635"/>
      <c r="CU36" s="635"/>
      <c r="CV36" s="635"/>
      <c r="CW36" s="635"/>
      <c r="CX36" s="635"/>
      <c r="CY36" s="636"/>
      <c r="CZ36" s="637">
        <v>9.3000000000000007</v>
      </c>
      <c r="DA36" s="649"/>
      <c r="DB36" s="649"/>
      <c r="DC36" s="650"/>
      <c r="DD36" s="640">
        <v>17540456</v>
      </c>
      <c r="DE36" s="635"/>
      <c r="DF36" s="635"/>
      <c r="DG36" s="635"/>
      <c r="DH36" s="635"/>
      <c r="DI36" s="635"/>
      <c r="DJ36" s="635"/>
      <c r="DK36" s="636"/>
      <c r="DL36" s="640">
        <v>6647613</v>
      </c>
      <c r="DM36" s="635"/>
      <c r="DN36" s="635"/>
      <c r="DO36" s="635"/>
      <c r="DP36" s="635"/>
      <c r="DQ36" s="635"/>
      <c r="DR36" s="635"/>
      <c r="DS36" s="635"/>
      <c r="DT36" s="635"/>
      <c r="DU36" s="635"/>
      <c r="DV36" s="636"/>
      <c r="DW36" s="637">
        <v>4.4000000000000004</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2693224</v>
      </c>
      <c r="S37" s="635"/>
      <c r="T37" s="635"/>
      <c r="U37" s="635"/>
      <c r="V37" s="635"/>
      <c r="W37" s="635"/>
      <c r="X37" s="635"/>
      <c r="Y37" s="636"/>
      <c r="Z37" s="672">
        <v>1.1000000000000001</v>
      </c>
      <c r="AA37" s="672"/>
      <c r="AB37" s="672"/>
      <c r="AC37" s="672"/>
      <c r="AD37" s="673">
        <v>148</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12057</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1499980</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2482495</v>
      </c>
      <c r="CS37" s="647"/>
      <c r="CT37" s="647"/>
      <c r="CU37" s="647"/>
      <c r="CV37" s="647"/>
      <c r="CW37" s="647"/>
      <c r="CX37" s="647"/>
      <c r="CY37" s="648"/>
      <c r="CZ37" s="637">
        <v>1.1000000000000001</v>
      </c>
      <c r="DA37" s="649"/>
      <c r="DB37" s="649"/>
      <c r="DC37" s="650"/>
      <c r="DD37" s="640">
        <v>2482495</v>
      </c>
      <c r="DE37" s="647"/>
      <c r="DF37" s="647"/>
      <c r="DG37" s="647"/>
      <c r="DH37" s="647"/>
      <c r="DI37" s="647"/>
      <c r="DJ37" s="647"/>
      <c r="DK37" s="648"/>
      <c r="DL37" s="640">
        <v>1897852</v>
      </c>
      <c r="DM37" s="647"/>
      <c r="DN37" s="647"/>
      <c r="DO37" s="647"/>
      <c r="DP37" s="647"/>
      <c r="DQ37" s="647"/>
      <c r="DR37" s="647"/>
      <c r="DS37" s="647"/>
      <c r="DT37" s="647"/>
      <c r="DU37" s="647"/>
      <c r="DV37" s="648"/>
      <c r="DW37" s="637">
        <v>1.3</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3255000</v>
      </c>
      <c r="S38" s="635"/>
      <c r="T38" s="635"/>
      <c r="U38" s="635"/>
      <c r="V38" s="635"/>
      <c r="W38" s="635"/>
      <c r="X38" s="635"/>
      <c r="Y38" s="636"/>
      <c r="Z38" s="672">
        <v>1.3</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63181</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17442451</v>
      </c>
      <c r="CS38" s="635"/>
      <c r="CT38" s="635"/>
      <c r="CU38" s="635"/>
      <c r="CV38" s="635"/>
      <c r="CW38" s="635"/>
      <c r="CX38" s="635"/>
      <c r="CY38" s="636"/>
      <c r="CZ38" s="637">
        <v>7.5</v>
      </c>
      <c r="DA38" s="649"/>
      <c r="DB38" s="649"/>
      <c r="DC38" s="650"/>
      <c r="DD38" s="640">
        <v>14331332</v>
      </c>
      <c r="DE38" s="635"/>
      <c r="DF38" s="635"/>
      <c r="DG38" s="635"/>
      <c r="DH38" s="635"/>
      <c r="DI38" s="635"/>
      <c r="DJ38" s="635"/>
      <c r="DK38" s="636"/>
      <c r="DL38" s="640">
        <v>11548413</v>
      </c>
      <c r="DM38" s="635"/>
      <c r="DN38" s="635"/>
      <c r="DO38" s="635"/>
      <c r="DP38" s="635"/>
      <c r="DQ38" s="635"/>
      <c r="DR38" s="635"/>
      <c r="DS38" s="635"/>
      <c r="DT38" s="635"/>
      <c r="DU38" s="635"/>
      <c r="DV38" s="636"/>
      <c r="DW38" s="637">
        <v>7.7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84475</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19313148</v>
      </c>
      <c r="CS39" s="647"/>
      <c r="CT39" s="647"/>
      <c r="CU39" s="647"/>
      <c r="CV39" s="647"/>
      <c r="CW39" s="647"/>
      <c r="CX39" s="647"/>
      <c r="CY39" s="648"/>
      <c r="CZ39" s="637">
        <v>8.3000000000000007</v>
      </c>
      <c r="DA39" s="649"/>
      <c r="DB39" s="649"/>
      <c r="DC39" s="650"/>
      <c r="DD39" s="640">
        <v>18595047</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126</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389718</v>
      </c>
      <c r="CS40" s="635"/>
      <c r="CT40" s="635"/>
      <c r="CU40" s="635"/>
      <c r="CV40" s="635"/>
      <c r="CW40" s="635"/>
      <c r="CX40" s="635"/>
      <c r="CY40" s="636"/>
      <c r="CZ40" s="637">
        <v>0.2</v>
      </c>
      <c r="DA40" s="649"/>
      <c r="DB40" s="649"/>
      <c r="DC40" s="650"/>
      <c r="DD40" s="640">
        <v>3986</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242322594</v>
      </c>
      <c r="S41" s="659"/>
      <c r="T41" s="659"/>
      <c r="U41" s="659"/>
      <c r="V41" s="659"/>
      <c r="W41" s="659"/>
      <c r="X41" s="659"/>
      <c r="Y41" s="662"/>
      <c r="Z41" s="663">
        <v>100</v>
      </c>
      <c r="AA41" s="663"/>
      <c r="AB41" s="663"/>
      <c r="AC41" s="663"/>
      <c r="AD41" s="664">
        <v>149650574</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5716582</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11713812</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357</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17449810</v>
      </c>
      <c r="CS42" s="647"/>
      <c r="CT42" s="647"/>
      <c r="CU42" s="647"/>
      <c r="CV42" s="647"/>
      <c r="CW42" s="647"/>
      <c r="CX42" s="647"/>
      <c r="CY42" s="648"/>
      <c r="CZ42" s="637">
        <v>7.5</v>
      </c>
      <c r="DA42" s="649"/>
      <c r="DB42" s="649"/>
      <c r="DC42" s="650"/>
      <c r="DD42" s="640">
        <v>9952858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390999</v>
      </c>
      <c r="CS43" s="647"/>
      <c r="CT43" s="647"/>
      <c r="CU43" s="647"/>
      <c r="CV43" s="647"/>
      <c r="CW43" s="647"/>
      <c r="CX43" s="647"/>
      <c r="CY43" s="648"/>
      <c r="CZ43" s="637">
        <v>0.2</v>
      </c>
      <c r="DA43" s="649"/>
      <c r="DB43" s="649"/>
      <c r="DC43" s="650"/>
      <c r="DD43" s="640">
        <v>340577</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17449810</v>
      </c>
      <c r="CS44" s="635"/>
      <c r="CT44" s="635"/>
      <c r="CU44" s="635"/>
      <c r="CV44" s="635"/>
      <c r="CW44" s="635"/>
      <c r="CX44" s="635"/>
      <c r="CY44" s="636"/>
      <c r="CZ44" s="637">
        <v>7.5</v>
      </c>
      <c r="DA44" s="638"/>
      <c r="DB44" s="638"/>
      <c r="DC44" s="639"/>
      <c r="DD44" s="640">
        <v>9952858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2552701</v>
      </c>
      <c r="CS45" s="647"/>
      <c r="CT45" s="647"/>
      <c r="CU45" s="647"/>
      <c r="CV45" s="647"/>
      <c r="CW45" s="647"/>
      <c r="CX45" s="647"/>
      <c r="CY45" s="648"/>
      <c r="CZ45" s="637">
        <v>1.1000000000000001</v>
      </c>
      <c r="DA45" s="649"/>
      <c r="DB45" s="649"/>
      <c r="DC45" s="650"/>
      <c r="DD45" s="640">
        <v>468536</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14897109</v>
      </c>
      <c r="CS46" s="635"/>
      <c r="CT46" s="635"/>
      <c r="CU46" s="635"/>
      <c r="CV46" s="635"/>
      <c r="CW46" s="635"/>
      <c r="CX46" s="635"/>
      <c r="CY46" s="636"/>
      <c r="CZ46" s="637">
        <v>6.4</v>
      </c>
      <c r="DA46" s="638"/>
      <c r="DB46" s="638"/>
      <c r="DC46" s="639"/>
      <c r="DD46" s="640">
        <v>9484322</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233187326</v>
      </c>
      <c r="CS49" s="619"/>
      <c r="CT49" s="619"/>
      <c r="CU49" s="619"/>
      <c r="CV49" s="619"/>
      <c r="CW49" s="619"/>
      <c r="CX49" s="619"/>
      <c r="CY49" s="620"/>
      <c r="CZ49" s="621">
        <v>100</v>
      </c>
      <c r="DA49" s="622"/>
      <c r="DB49" s="622"/>
      <c r="DC49" s="623"/>
      <c r="DD49" s="624">
        <v>161373678</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4DlNsWaJhCBsM9zbkHjfnahBlgDkhKijYwUIKFO1H6UPoGI99+eUhTlWkb37dOwN2x1f55q+hN5fU/AK+U+q/Q==" saltValue="uzLW1cY7haJrMsMu/U88t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242541</v>
      </c>
      <c r="R7" s="1116"/>
      <c r="S7" s="1116"/>
      <c r="T7" s="1116"/>
      <c r="U7" s="1116"/>
      <c r="V7" s="1116">
        <v>233405</v>
      </c>
      <c r="W7" s="1116"/>
      <c r="X7" s="1116"/>
      <c r="Y7" s="1116"/>
      <c r="Z7" s="1116"/>
      <c r="AA7" s="1116">
        <v>9135</v>
      </c>
      <c r="AB7" s="1116"/>
      <c r="AC7" s="1116"/>
      <c r="AD7" s="1116"/>
      <c r="AE7" s="1117"/>
      <c r="AF7" s="1118">
        <v>7207</v>
      </c>
      <c r="AG7" s="1119"/>
      <c r="AH7" s="1119"/>
      <c r="AI7" s="1119"/>
      <c r="AJ7" s="1120"/>
      <c r="AK7" s="1121">
        <v>4554</v>
      </c>
      <c r="AL7" s="1122"/>
      <c r="AM7" s="1122"/>
      <c r="AN7" s="1122"/>
      <c r="AO7" s="1122"/>
      <c r="AP7" s="1122">
        <v>25103</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542</v>
      </c>
      <c r="BT7" s="1113"/>
      <c r="BU7" s="1113"/>
      <c r="BV7" s="1113"/>
      <c r="BW7" s="1113"/>
      <c r="BX7" s="1113"/>
      <c r="BY7" s="1113"/>
      <c r="BZ7" s="1113"/>
      <c r="CA7" s="1113"/>
      <c r="CB7" s="1113"/>
      <c r="CC7" s="1113"/>
      <c r="CD7" s="1113"/>
      <c r="CE7" s="1113"/>
      <c r="CF7" s="1113"/>
      <c r="CG7" s="1125"/>
      <c r="CH7" s="1109">
        <v>8</v>
      </c>
      <c r="CI7" s="1110"/>
      <c r="CJ7" s="1110"/>
      <c r="CK7" s="1110"/>
      <c r="CL7" s="1111"/>
      <c r="CM7" s="1109">
        <v>113</v>
      </c>
      <c r="CN7" s="1110"/>
      <c r="CO7" s="1110"/>
      <c r="CP7" s="1110"/>
      <c r="CQ7" s="1111"/>
      <c r="CR7" s="1109">
        <v>310</v>
      </c>
      <c r="CS7" s="1110"/>
      <c r="CT7" s="1110"/>
      <c r="CU7" s="1110"/>
      <c r="CV7" s="1111"/>
      <c r="CW7" s="1109">
        <v>1007</v>
      </c>
      <c r="CX7" s="1110"/>
      <c r="CY7" s="1110"/>
      <c r="CZ7" s="1110"/>
      <c r="DA7" s="1111"/>
      <c r="DB7" s="1109" t="s">
        <v>482</v>
      </c>
      <c r="DC7" s="1110"/>
      <c r="DD7" s="1110"/>
      <c r="DE7" s="1110"/>
      <c r="DF7" s="1111"/>
      <c r="DG7" s="1109" t="s">
        <v>482</v>
      </c>
      <c r="DH7" s="1110"/>
      <c r="DI7" s="1110"/>
      <c r="DJ7" s="1110"/>
      <c r="DK7" s="1111"/>
      <c r="DL7" s="1109" t="s">
        <v>482</v>
      </c>
      <c r="DM7" s="1110"/>
      <c r="DN7" s="1110"/>
      <c r="DO7" s="1110"/>
      <c r="DP7" s="1111"/>
      <c r="DQ7" s="1109" t="s">
        <v>482</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543</v>
      </c>
      <c r="BT8" s="1006"/>
      <c r="BU8" s="1006"/>
      <c r="BV8" s="1006"/>
      <c r="BW8" s="1006"/>
      <c r="BX8" s="1006"/>
      <c r="BY8" s="1006"/>
      <c r="BZ8" s="1006"/>
      <c r="CA8" s="1006"/>
      <c r="CB8" s="1006"/>
      <c r="CC8" s="1006"/>
      <c r="CD8" s="1006"/>
      <c r="CE8" s="1006"/>
      <c r="CF8" s="1006"/>
      <c r="CG8" s="1027"/>
      <c r="CH8" s="1002">
        <v>-13</v>
      </c>
      <c r="CI8" s="1003"/>
      <c r="CJ8" s="1003"/>
      <c r="CK8" s="1003"/>
      <c r="CL8" s="1004"/>
      <c r="CM8" s="1002">
        <v>136</v>
      </c>
      <c r="CN8" s="1003"/>
      <c r="CO8" s="1003"/>
      <c r="CP8" s="1003"/>
      <c r="CQ8" s="1004"/>
      <c r="CR8" s="1002">
        <v>10</v>
      </c>
      <c r="CS8" s="1003"/>
      <c r="CT8" s="1003"/>
      <c r="CU8" s="1003"/>
      <c r="CV8" s="1004"/>
      <c r="CW8" s="1002">
        <v>831</v>
      </c>
      <c r="CX8" s="1003"/>
      <c r="CY8" s="1003"/>
      <c r="CZ8" s="1003"/>
      <c r="DA8" s="1004"/>
      <c r="DB8" s="1002" t="s">
        <v>482</v>
      </c>
      <c r="DC8" s="1003"/>
      <c r="DD8" s="1003"/>
      <c r="DE8" s="1003"/>
      <c r="DF8" s="1004"/>
      <c r="DG8" s="1002" t="s">
        <v>482</v>
      </c>
      <c r="DH8" s="1003"/>
      <c r="DI8" s="1003"/>
      <c r="DJ8" s="1003"/>
      <c r="DK8" s="1004"/>
      <c r="DL8" s="1002" t="s">
        <v>482</v>
      </c>
      <c r="DM8" s="1003"/>
      <c r="DN8" s="1003"/>
      <c r="DO8" s="1003"/>
      <c r="DP8" s="1004"/>
      <c r="DQ8" s="1002" t="s">
        <v>482</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t="s">
        <v>551</v>
      </c>
      <c r="BS9" s="1005" t="s">
        <v>544</v>
      </c>
      <c r="BT9" s="1006"/>
      <c r="BU9" s="1006"/>
      <c r="BV9" s="1006"/>
      <c r="BW9" s="1006"/>
      <c r="BX9" s="1006"/>
      <c r="BY9" s="1006"/>
      <c r="BZ9" s="1006"/>
      <c r="CA9" s="1006"/>
      <c r="CB9" s="1006"/>
      <c r="CC9" s="1006"/>
      <c r="CD9" s="1006"/>
      <c r="CE9" s="1006"/>
      <c r="CF9" s="1006"/>
      <c r="CG9" s="1027"/>
      <c r="CH9" s="1002">
        <v>0</v>
      </c>
      <c r="CI9" s="1003"/>
      <c r="CJ9" s="1003"/>
      <c r="CK9" s="1003"/>
      <c r="CL9" s="1004"/>
      <c r="CM9" s="1002">
        <v>147</v>
      </c>
      <c r="CN9" s="1003"/>
      <c r="CO9" s="1003"/>
      <c r="CP9" s="1003"/>
      <c r="CQ9" s="1004"/>
      <c r="CR9" s="1002">
        <v>300</v>
      </c>
      <c r="CS9" s="1003"/>
      <c r="CT9" s="1003"/>
      <c r="CU9" s="1003"/>
      <c r="CV9" s="1004"/>
      <c r="CW9" s="1002">
        <v>0</v>
      </c>
      <c r="CX9" s="1003"/>
      <c r="CY9" s="1003"/>
      <c r="CZ9" s="1003"/>
      <c r="DA9" s="1004"/>
      <c r="DB9" s="1002">
        <v>0</v>
      </c>
      <c r="DC9" s="1003"/>
      <c r="DD9" s="1003"/>
      <c r="DE9" s="1003"/>
      <c r="DF9" s="1004"/>
      <c r="DG9" s="1002">
        <v>116</v>
      </c>
      <c r="DH9" s="1003"/>
      <c r="DI9" s="1003"/>
      <c r="DJ9" s="1003"/>
      <c r="DK9" s="1004"/>
      <c r="DL9" s="1002" t="s">
        <v>482</v>
      </c>
      <c r="DM9" s="1003"/>
      <c r="DN9" s="1003"/>
      <c r="DO9" s="1003"/>
      <c r="DP9" s="1004"/>
      <c r="DQ9" s="1002" t="s">
        <v>482</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242541</v>
      </c>
      <c r="R23" s="1074"/>
      <c r="S23" s="1074"/>
      <c r="T23" s="1074"/>
      <c r="U23" s="1074"/>
      <c r="V23" s="1074">
        <v>233405</v>
      </c>
      <c r="W23" s="1074"/>
      <c r="X23" s="1074"/>
      <c r="Y23" s="1074"/>
      <c r="Z23" s="1074"/>
      <c r="AA23" s="1074">
        <v>9135</v>
      </c>
      <c r="AB23" s="1074"/>
      <c r="AC23" s="1074"/>
      <c r="AD23" s="1074"/>
      <c r="AE23" s="1081"/>
      <c r="AF23" s="1082">
        <v>7207</v>
      </c>
      <c r="AG23" s="1074"/>
      <c r="AH23" s="1074"/>
      <c r="AI23" s="1074"/>
      <c r="AJ23" s="1083"/>
      <c r="AK23" s="1084"/>
      <c r="AL23" s="1085"/>
      <c r="AM23" s="1085"/>
      <c r="AN23" s="1085"/>
      <c r="AO23" s="1085"/>
      <c r="AP23" s="1074">
        <v>25103</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48523</v>
      </c>
      <c r="R28" s="1064"/>
      <c r="S28" s="1064"/>
      <c r="T28" s="1064"/>
      <c r="U28" s="1064"/>
      <c r="V28" s="1064">
        <v>47023</v>
      </c>
      <c r="W28" s="1064"/>
      <c r="X28" s="1064"/>
      <c r="Y28" s="1064"/>
      <c r="Z28" s="1064"/>
      <c r="AA28" s="1064">
        <v>1500</v>
      </c>
      <c r="AB28" s="1064"/>
      <c r="AC28" s="1064"/>
      <c r="AD28" s="1064"/>
      <c r="AE28" s="1065"/>
      <c r="AF28" s="1066">
        <v>1500</v>
      </c>
      <c r="AG28" s="1064"/>
      <c r="AH28" s="1064"/>
      <c r="AI28" s="1064"/>
      <c r="AJ28" s="1067"/>
      <c r="AK28" s="1055">
        <v>5717</v>
      </c>
      <c r="AL28" s="1056"/>
      <c r="AM28" s="1056"/>
      <c r="AN28" s="1056"/>
      <c r="AO28" s="1056"/>
      <c r="AP28" s="1056" t="s">
        <v>482</v>
      </c>
      <c r="AQ28" s="1056"/>
      <c r="AR28" s="1056"/>
      <c r="AS28" s="1056"/>
      <c r="AT28" s="1056"/>
      <c r="AU28" s="1056" t="s">
        <v>482</v>
      </c>
      <c r="AV28" s="1056"/>
      <c r="AW28" s="1056"/>
      <c r="AX28" s="1056"/>
      <c r="AY28" s="1056"/>
      <c r="AZ28" s="1057" t="s">
        <v>482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38708</v>
      </c>
      <c r="R29" s="1052"/>
      <c r="S29" s="1052"/>
      <c r="T29" s="1052"/>
      <c r="U29" s="1052"/>
      <c r="V29" s="1052">
        <v>38030</v>
      </c>
      <c r="W29" s="1052"/>
      <c r="X29" s="1052"/>
      <c r="Y29" s="1052"/>
      <c r="Z29" s="1052"/>
      <c r="AA29" s="1052">
        <v>678</v>
      </c>
      <c r="AB29" s="1052"/>
      <c r="AC29" s="1052"/>
      <c r="AD29" s="1052"/>
      <c r="AE29" s="1053"/>
      <c r="AF29" s="1048">
        <v>678</v>
      </c>
      <c r="AG29" s="1049"/>
      <c r="AH29" s="1049"/>
      <c r="AI29" s="1049"/>
      <c r="AJ29" s="1050"/>
      <c r="AK29" s="993">
        <v>6808</v>
      </c>
      <c r="AL29" s="984"/>
      <c r="AM29" s="984"/>
      <c r="AN29" s="984"/>
      <c r="AO29" s="984"/>
      <c r="AP29" s="984" t="s">
        <v>482</v>
      </c>
      <c r="AQ29" s="984"/>
      <c r="AR29" s="984"/>
      <c r="AS29" s="984"/>
      <c r="AT29" s="984"/>
      <c r="AU29" s="984" t="s">
        <v>482</v>
      </c>
      <c r="AV29" s="984"/>
      <c r="AW29" s="984"/>
      <c r="AX29" s="984"/>
      <c r="AY29" s="984"/>
      <c r="AZ29" s="1054" t="s">
        <v>482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12047</v>
      </c>
      <c r="R30" s="1052"/>
      <c r="S30" s="1052"/>
      <c r="T30" s="1052"/>
      <c r="U30" s="1052"/>
      <c r="V30" s="1052">
        <v>11900</v>
      </c>
      <c r="W30" s="1052"/>
      <c r="X30" s="1052"/>
      <c r="Y30" s="1052"/>
      <c r="Z30" s="1052"/>
      <c r="AA30" s="1052">
        <v>147</v>
      </c>
      <c r="AB30" s="1052"/>
      <c r="AC30" s="1052"/>
      <c r="AD30" s="1052"/>
      <c r="AE30" s="1053"/>
      <c r="AF30" s="1048">
        <v>147</v>
      </c>
      <c r="AG30" s="1049"/>
      <c r="AH30" s="1049"/>
      <c r="AI30" s="1049"/>
      <c r="AJ30" s="1050"/>
      <c r="AK30" s="993">
        <v>5951</v>
      </c>
      <c r="AL30" s="984"/>
      <c r="AM30" s="984"/>
      <c r="AN30" s="984"/>
      <c r="AO30" s="984"/>
      <c r="AP30" s="984" t="s">
        <v>482</v>
      </c>
      <c r="AQ30" s="984"/>
      <c r="AR30" s="984"/>
      <c r="AS30" s="984"/>
      <c r="AT30" s="984"/>
      <c r="AU30" s="984" t="s">
        <v>482</v>
      </c>
      <c r="AV30" s="984"/>
      <c r="AW30" s="984"/>
      <c r="AX30" s="984"/>
      <c r="AY30" s="984"/>
      <c r="AZ30" s="1054" t="s">
        <v>482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2325</v>
      </c>
      <c r="AG63" s="972"/>
      <c r="AH63" s="972"/>
      <c r="AI63" s="972"/>
      <c r="AJ63" s="1035"/>
      <c r="AK63" s="1036"/>
      <c r="AL63" s="976"/>
      <c r="AM63" s="976"/>
      <c r="AN63" s="976"/>
      <c r="AO63" s="976"/>
      <c r="AP63" s="972" t="s">
        <v>482</v>
      </c>
      <c r="AQ63" s="972"/>
      <c r="AR63" s="972"/>
      <c r="AS63" s="972"/>
      <c r="AT63" s="972"/>
      <c r="AU63" s="972" t="s">
        <v>482</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537</v>
      </c>
      <c r="C68" s="999"/>
      <c r="D68" s="999"/>
      <c r="E68" s="999"/>
      <c r="F68" s="999"/>
      <c r="G68" s="999"/>
      <c r="H68" s="999"/>
      <c r="I68" s="999"/>
      <c r="J68" s="999"/>
      <c r="K68" s="999"/>
      <c r="L68" s="999"/>
      <c r="M68" s="999"/>
      <c r="N68" s="999"/>
      <c r="O68" s="999"/>
      <c r="P68" s="1000"/>
      <c r="Q68" s="1001">
        <v>8467</v>
      </c>
      <c r="R68" s="995">
        <v>7961</v>
      </c>
      <c r="S68" s="995">
        <v>7961</v>
      </c>
      <c r="T68" s="995">
        <v>7961</v>
      </c>
      <c r="U68" s="995">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538</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482</v>
      </c>
      <c r="AL69" s="984"/>
      <c r="AM69" s="984"/>
      <c r="AN69" s="984"/>
      <c r="AO69" s="984"/>
      <c r="AP69" s="984" t="s">
        <v>482</v>
      </c>
      <c r="AQ69" s="984"/>
      <c r="AR69" s="984"/>
      <c r="AS69" s="984"/>
      <c r="AT69" s="984"/>
      <c r="AU69" s="984" t="s">
        <v>482</v>
      </c>
      <c r="AV69" s="984"/>
      <c r="AW69" s="984"/>
      <c r="AX69" s="984"/>
      <c r="AY69" s="984"/>
      <c r="AZ69" s="985" t="s">
        <v>545</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539</v>
      </c>
      <c r="C70" s="988"/>
      <c r="D70" s="988"/>
      <c r="E70" s="988"/>
      <c r="F70" s="988"/>
      <c r="G70" s="988"/>
      <c r="H70" s="988"/>
      <c r="I70" s="988"/>
      <c r="J70" s="988"/>
      <c r="K70" s="988"/>
      <c r="L70" s="988"/>
      <c r="M70" s="988"/>
      <c r="N70" s="988"/>
      <c r="O70" s="988"/>
      <c r="P70" s="989"/>
      <c r="Q70" s="990">
        <v>90180</v>
      </c>
      <c r="R70" s="984">
        <v>76940</v>
      </c>
      <c r="S70" s="984">
        <v>76940</v>
      </c>
      <c r="T70" s="984">
        <v>76940</v>
      </c>
      <c r="U70" s="984">
        <v>76940</v>
      </c>
      <c r="V70" s="984">
        <v>85061</v>
      </c>
      <c r="W70" s="984">
        <v>73165</v>
      </c>
      <c r="X70" s="984">
        <v>73165</v>
      </c>
      <c r="Y70" s="984">
        <v>73165</v>
      </c>
      <c r="Z70" s="984">
        <v>73165</v>
      </c>
      <c r="AA70" s="984">
        <v>5120</v>
      </c>
      <c r="AB70" s="984">
        <v>3775</v>
      </c>
      <c r="AC70" s="984">
        <v>3775</v>
      </c>
      <c r="AD70" s="984">
        <v>3775</v>
      </c>
      <c r="AE70" s="984">
        <v>3775</v>
      </c>
      <c r="AF70" s="984">
        <v>4894</v>
      </c>
      <c r="AG70" s="984">
        <v>3775</v>
      </c>
      <c r="AH70" s="984">
        <v>3775</v>
      </c>
      <c r="AI70" s="984">
        <v>3775</v>
      </c>
      <c r="AJ70" s="984">
        <v>3775</v>
      </c>
      <c r="AK70" s="984">
        <v>5163</v>
      </c>
      <c r="AL70" s="984">
        <v>7300</v>
      </c>
      <c r="AM70" s="984">
        <v>7300</v>
      </c>
      <c r="AN70" s="984">
        <v>7300</v>
      </c>
      <c r="AO70" s="984">
        <v>7300</v>
      </c>
      <c r="AP70" s="984">
        <v>78689</v>
      </c>
      <c r="AQ70" s="984">
        <v>42318</v>
      </c>
      <c r="AR70" s="984">
        <v>42318</v>
      </c>
      <c r="AS70" s="984">
        <v>42318</v>
      </c>
      <c r="AT70" s="984">
        <v>42318</v>
      </c>
      <c r="AU70" s="984">
        <v>2597</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540</v>
      </c>
      <c r="C71" s="988"/>
      <c r="D71" s="988"/>
      <c r="E71" s="988"/>
      <c r="F71" s="988"/>
      <c r="G71" s="988"/>
      <c r="H71" s="988"/>
      <c r="I71" s="988"/>
      <c r="J71" s="988"/>
      <c r="K71" s="988"/>
      <c r="L71" s="988"/>
      <c r="M71" s="988"/>
      <c r="N71" s="988"/>
      <c r="O71" s="988"/>
      <c r="P71" s="989"/>
      <c r="Q71" s="990">
        <v>9878</v>
      </c>
      <c r="R71" s="984">
        <v>6933</v>
      </c>
      <c r="S71" s="984">
        <v>6933</v>
      </c>
      <c r="T71" s="984">
        <v>6933</v>
      </c>
      <c r="U71" s="984">
        <v>6933</v>
      </c>
      <c r="V71" s="984">
        <v>9787</v>
      </c>
      <c r="W71" s="984">
        <v>6850</v>
      </c>
      <c r="X71" s="984">
        <v>6850</v>
      </c>
      <c r="Y71" s="984">
        <v>6850</v>
      </c>
      <c r="Z71" s="984">
        <v>6850</v>
      </c>
      <c r="AA71" s="984">
        <v>92</v>
      </c>
      <c r="AB71" s="984">
        <v>82</v>
      </c>
      <c r="AC71" s="984">
        <v>82</v>
      </c>
      <c r="AD71" s="984">
        <v>82</v>
      </c>
      <c r="AE71" s="984">
        <v>82</v>
      </c>
      <c r="AF71" s="984">
        <v>92</v>
      </c>
      <c r="AG71" s="984">
        <v>82</v>
      </c>
      <c r="AH71" s="984">
        <v>82</v>
      </c>
      <c r="AI71" s="984">
        <v>82</v>
      </c>
      <c r="AJ71" s="984">
        <v>82</v>
      </c>
      <c r="AK71" s="984">
        <v>5083</v>
      </c>
      <c r="AL71" s="984">
        <v>2485</v>
      </c>
      <c r="AM71" s="984">
        <v>2485</v>
      </c>
      <c r="AN71" s="984">
        <v>2485</v>
      </c>
      <c r="AO71" s="984">
        <v>2485</v>
      </c>
      <c r="AP71" s="984" t="s">
        <v>482</v>
      </c>
      <c r="AQ71" s="984"/>
      <c r="AR71" s="984"/>
      <c r="AS71" s="984"/>
      <c r="AT71" s="984"/>
      <c r="AU71" s="984" t="s">
        <v>482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541</v>
      </c>
      <c r="C72" s="988"/>
      <c r="D72" s="988"/>
      <c r="E72" s="988"/>
      <c r="F72" s="988"/>
      <c r="G72" s="988"/>
      <c r="H72" s="988"/>
      <c r="I72" s="988"/>
      <c r="J72" s="988"/>
      <c r="K72" s="988"/>
      <c r="L72" s="988"/>
      <c r="M72" s="988"/>
      <c r="N72" s="988"/>
      <c r="O72" s="988"/>
      <c r="P72" s="989"/>
      <c r="Q72" s="990">
        <v>1600855</v>
      </c>
      <c r="R72" s="984">
        <v>1385861</v>
      </c>
      <c r="S72" s="984">
        <v>1385861</v>
      </c>
      <c r="T72" s="984">
        <v>1385861</v>
      </c>
      <c r="U72" s="984">
        <v>1385861</v>
      </c>
      <c r="V72" s="984">
        <v>1567252</v>
      </c>
      <c r="W72" s="984">
        <v>1346246</v>
      </c>
      <c r="X72" s="984">
        <v>1346246</v>
      </c>
      <c r="Y72" s="984">
        <v>1346246</v>
      </c>
      <c r="Z72" s="984">
        <v>1346246</v>
      </c>
      <c r="AA72" s="984">
        <v>33603</v>
      </c>
      <c r="AB72" s="984">
        <v>39615</v>
      </c>
      <c r="AC72" s="984">
        <v>39615</v>
      </c>
      <c r="AD72" s="984">
        <v>39615</v>
      </c>
      <c r="AE72" s="984">
        <v>39615</v>
      </c>
      <c r="AF72" s="984">
        <v>33603</v>
      </c>
      <c r="AG72" s="984">
        <v>39615</v>
      </c>
      <c r="AH72" s="984">
        <v>39615</v>
      </c>
      <c r="AI72" s="984">
        <v>39615</v>
      </c>
      <c r="AJ72" s="984">
        <v>39615</v>
      </c>
      <c r="AK72" s="984">
        <v>22693</v>
      </c>
      <c r="AL72" s="984">
        <v>13582</v>
      </c>
      <c r="AM72" s="984">
        <v>13582</v>
      </c>
      <c r="AN72" s="984">
        <v>13582</v>
      </c>
      <c r="AO72" s="984">
        <v>13582</v>
      </c>
      <c r="AP72" s="984" t="s">
        <v>482</v>
      </c>
      <c r="AQ72" s="984"/>
      <c r="AR72" s="984"/>
      <c r="AS72" s="984"/>
      <c r="AT72" s="984"/>
      <c r="AU72" s="984" t="s">
        <v>482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2732</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620</v>
      </c>
      <c r="CS102" s="966"/>
      <c r="CT102" s="966"/>
      <c r="CU102" s="966"/>
      <c r="CV102" s="967"/>
      <c r="CW102" s="965">
        <v>1838</v>
      </c>
      <c r="CX102" s="966"/>
      <c r="CY102" s="966"/>
      <c r="CZ102" s="966"/>
      <c r="DA102" s="967"/>
      <c r="DB102" s="965">
        <v>0</v>
      </c>
      <c r="DC102" s="966"/>
      <c r="DD102" s="966"/>
      <c r="DE102" s="966"/>
      <c r="DF102" s="967"/>
      <c r="DG102" s="965">
        <v>116</v>
      </c>
      <c r="DH102" s="966"/>
      <c r="DI102" s="966"/>
      <c r="DJ102" s="966"/>
      <c r="DK102" s="967"/>
      <c r="DL102" s="965" t="s">
        <v>482</v>
      </c>
      <c r="DM102" s="966"/>
      <c r="DN102" s="966"/>
      <c r="DO102" s="966"/>
      <c r="DP102" s="967"/>
      <c r="DQ102" s="965" t="s">
        <v>482</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2195896</v>
      </c>
      <c r="AB110" s="902"/>
      <c r="AC110" s="902"/>
      <c r="AD110" s="902"/>
      <c r="AE110" s="903"/>
      <c r="AF110" s="904">
        <v>2133518</v>
      </c>
      <c r="AG110" s="902"/>
      <c r="AH110" s="902"/>
      <c r="AI110" s="902"/>
      <c r="AJ110" s="903"/>
      <c r="AK110" s="904">
        <v>2159448</v>
      </c>
      <c r="AL110" s="902"/>
      <c r="AM110" s="902"/>
      <c r="AN110" s="902"/>
      <c r="AO110" s="903"/>
      <c r="AP110" s="905">
        <v>1.6</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24811963</v>
      </c>
      <c r="BR110" s="855"/>
      <c r="BS110" s="855"/>
      <c r="BT110" s="855"/>
      <c r="BU110" s="855"/>
      <c r="BV110" s="855">
        <v>23801492</v>
      </c>
      <c r="BW110" s="855"/>
      <c r="BX110" s="855"/>
      <c r="BY110" s="855"/>
      <c r="BZ110" s="855"/>
      <c r="CA110" s="855">
        <v>25102974</v>
      </c>
      <c r="CB110" s="855"/>
      <c r="CC110" s="855"/>
      <c r="CD110" s="855"/>
      <c r="CE110" s="855"/>
      <c r="CF110" s="879">
        <v>18.2</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51800</v>
      </c>
      <c r="BR111" s="830"/>
      <c r="BS111" s="830"/>
      <c r="BT111" s="830"/>
      <c r="BU111" s="830"/>
      <c r="BV111" s="830">
        <v>35200</v>
      </c>
      <c r="BW111" s="830"/>
      <c r="BX111" s="830"/>
      <c r="BY111" s="830"/>
      <c r="BZ111" s="830"/>
      <c r="CA111" s="830">
        <v>197167</v>
      </c>
      <c r="CB111" s="830"/>
      <c r="CC111" s="830"/>
      <c r="CD111" s="830"/>
      <c r="CE111" s="830"/>
      <c r="CF111" s="888">
        <v>0.1</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52733</v>
      </c>
      <c r="AB112" s="793"/>
      <c r="AC112" s="793"/>
      <c r="AD112" s="793"/>
      <c r="AE112" s="794"/>
      <c r="AF112" s="795">
        <v>16100</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2081137</v>
      </c>
      <c r="BR113" s="830"/>
      <c r="BS113" s="830"/>
      <c r="BT113" s="830"/>
      <c r="BU113" s="830"/>
      <c r="BV113" s="830">
        <v>2555857</v>
      </c>
      <c r="BW113" s="830"/>
      <c r="BX113" s="830"/>
      <c r="BY113" s="830"/>
      <c r="BZ113" s="830"/>
      <c r="CA113" s="830">
        <v>2731845</v>
      </c>
      <c r="CB113" s="830"/>
      <c r="CC113" s="830"/>
      <c r="CD113" s="830"/>
      <c r="CE113" s="830"/>
      <c r="CF113" s="888">
        <v>2</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141788</v>
      </c>
      <c r="AB114" s="793"/>
      <c r="AC114" s="793"/>
      <c r="AD114" s="793"/>
      <c r="AE114" s="794"/>
      <c r="AF114" s="795">
        <v>139068</v>
      </c>
      <c r="AG114" s="793"/>
      <c r="AH114" s="793"/>
      <c r="AI114" s="793"/>
      <c r="AJ114" s="794"/>
      <c r="AK114" s="795">
        <v>174130</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15632715</v>
      </c>
      <c r="BR114" s="830"/>
      <c r="BS114" s="830"/>
      <c r="BT114" s="830"/>
      <c r="BU114" s="830"/>
      <c r="BV114" s="830">
        <v>15753986</v>
      </c>
      <c r="BW114" s="830"/>
      <c r="BX114" s="830"/>
      <c r="BY114" s="830"/>
      <c r="BZ114" s="830"/>
      <c r="CA114" s="830">
        <v>15876433</v>
      </c>
      <c r="CB114" s="830"/>
      <c r="CC114" s="830"/>
      <c r="CD114" s="830"/>
      <c r="CE114" s="830"/>
      <c r="CF114" s="888">
        <v>11.5</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19600</v>
      </c>
      <c r="AB115" s="932"/>
      <c r="AC115" s="932"/>
      <c r="AD115" s="932"/>
      <c r="AE115" s="933"/>
      <c r="AF115" s="934">
        <v>16600</v>
      </c>
      <c r="AG115" s="932"/>
      <c r="AH115" s="932"/>
      <c r="AI115" s="932"/>
      <c r="AJ115" s="933"/>
      <c r="AK115" s="934">
        <v>14924</v>
      </c>
      <c r="AL115" s="932"/>
      <c r="AM115" s="932"/>
      <c r="AN115" s="932"/>
      <c r="AO115" s="933"/>
      <c r="AP115" s="935">
        <v>0</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2410017</v>
      </c>
      <c r="AB117" s="916"/>
      <c r="AC117" s="916"/>
      <c r="AD117" s="916"/>
      <c r="AE117" s="917"/>
      <c r="AF117" s="918">
        <v>2305286</v>
      </c>
      <c r="AG117" s="916"/>
      <c r="AH117" s="916"/>
      <c r="AI117" s="916"/>
      <c r="AJ117" s="917"/>
      <c r="AK117" s="918">
        <v>2348502</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42577615</v>
      </c>
      <c r="BR119" s="858"/>
      <c r="BS119" s="858"/>
      <c r="BT119" s="858"/>
      <c r="BU119" s="858"/>
      <c r="BV119" s="858">
        <v>42146535</v>
      </c>
      <c r="BW119" s="858"/>
      <c r="BX119" s="858"/>
      <c r="BY119" s="858"/>
      <c r="BZ119" s="858"/>
      <c r="CA119" s="858">
        <v>43908419</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51800</v>
      </c>
      <c r="DH119" s="777"/>
      <c r="DI119" s="777"/>
      <c r="DJ119" s="777"/>
      <c r="DK119" s="778"/>
      <c r="DL119" s="779">
        <v>35200</v>
      </c>
      <c r="DM119" s="777"/>
      <c r="DN119" s="777"/>
      <c r="DO119" s="777"/>
      <c r="DP119" s="778"/>
      <c r="DQ119" s="779">
        <v>197167</v>
      </c>
      <c r="DR119" s="777"/>
      <c r="DS119" s="777"/>
      <c r="DT119" s="777"/>
      <c r="DU119" s="778"/>
      <c r="DV119" s="861">
        <v>0.1</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166808704</v>
      </c>
      <c r="BR120" s="855"/>
      <c r="BS120" s="855"/>
      <c r="BT120" s="855"/>
      <c r="BU120" s="855"/>
      <c r="BV120" s="855">
        <v>186054915</v>
      </c>
      <c r="BW120" s="855"/>
      <c r="BX120" s="855"/>
      <c r="BY120" s="855"/>
      <c r="BZ120" s="855"/>
      <c r="CA120" s="855">
        <v>196173283</v>
      </c>
      <c r="CB120" s="855"/>
      <c r="CC120" s="855"/>
      <c r="CD120" s="855"/>
      <c r="CE120" s="855"/>
      <c r="CF120" s="879">
        <v>142.19999999999999</v>
      </c>
      <c r="CG120" s="880"/>
      <c r="CH120" s="880"/>
      <c r="CI120" s="880"/>
      <c r="CJ120" s="880"/>
      <c r="CK120" s="881" t="s">
        <v>441</v>
      </c>
      <c r="CL120" s="865"/>
      <c r="CM120" s="865"/>
      <c r="CN120" s="865"/>
      <c r="CO120" s="866"/>
      <c r="CP120" s="885" t="s">
        <v>389</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v>4413</v>
      </c>
      <c r="BR121" s="830"/>
      <c r="BS121" s="830"/>
      <c r="BT121" s="830"/>
      <c r="BU121" s="830"/>
      <c r="BV121" s="830">
        <v>3651</v>
      </c>
      <c r="BW121" s="830"/>
      <c r="BX121" s="830"/>
      <c r="BY121" s="830"/>
      <c r="BZ121" s="830"/>
      <c r="CA121" s="830">
        <v>7772</v>
      </c>
      <c r="CB121" s="830"/>
      <c r="CC121" s="830"/>
      <c r="CD121" s="830"/>
      <c r="CE121" s="830"/>
      <c r="CF121" s="888">
        <v>0</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57064540</v>
      </c>
      <c r="BR122" s="858"/>
      <c r="BS122" s="858"/>
      <c r="BT122" s="858"/>
      <c r="BU122" s="858"/>
      <c r="BV122" s="858">
        <v>53361811</v>
      </c>
      <c r="BW122" s="858"/>
      <c r="BX122" s="858"/>
      <c r="BY122" s="858"/>
      <c r="BZ122" s="858"/>
      <c r="CA122" s="858">
        <v>49352589</v>
      </c>
      <c r="CB122" s="858"/>
      <c r="CC122" s="858"/>
      <c r="CD122" s="858"/>
      <c r="CE122" s="858"/>
      <c r="CF122" s="859">
        <v>35.799999999999997</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223877657</v>
      </c>
      <c r="BR123" s="846"/>
      <c r="BS123" s="846"/>
      <c r="BT123" s="846"/>
      <c r="BU123" s="846"/>
      <c r="BV123" s="846">
        <v>239420377</v>
      </c>
      <c r="BW123" s="846"/>
      <c r="BX123" s="846"/>
      <c r="BY123" s="846"/>
      <c r="BZ123" s="846"/>
      <c r="CA123" s="846">
        <v>245533644</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v>19600</v>
      </c>
      <c r="AB125" s="793"/>
      <c r="AC125" s="793"/>
      <c r="AD125" s="793"/>
      <c r="AE125" s="794"/>
      <c r="AF125" s="795">
        <v>16600</v>
      </c>
      <c r="AG125" s="793"/>
      <c r="AH125" s="793"/>
      <c r="AI125" s="793"/>
      <c r="AJ125" s="794"/>
      <c r="AK125" s="795">
        <v>14924</v>
      </c>
      <c r="AL125" s="793"/>
      <c r="AM125" s="793"/>
      <c r="AN125" s="793"/>
      <c r="AO125" s="794"/>
      <c r="AP125" s="837">
        <v>0</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v>763</v>
      </c>
      <c r="AB128" s="814"/>
      <c r="AC128" s="814"/>
      <c r="AD128" s="814"/>
      <c r="AE128" s="815"/>
      <c r="AF128" s="816">
        <v>781</v>
      </c>
      <c r="AG128" s="814"/>
      <c r="AH128" s="814"/>
      <c r="AI128" s="814"/>
      <c r="AJ128" s="815"/>
      <c r="AK128" s="816">
        <v>755</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129191073</v>
      </c>
      <c r="AB129" s="793"/>
      <c r="AC129" s="793"/>
      <c r="AD129" s="793"/>
      <c r="AE129" s="794"/>
      <c r="AF129" s="795">
        <v>134825376</v>
      </c>
      <c r="AG129" s="793"/>
      <c r="AH129" s="793"/>
      <c r="AI129" s="793"/>
      <c r="AJ129" s="794"/>
      <c r="AK129" s="795">
        <v>143465669</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6559131</v>
      </c>
      <c r="AB130" s="793"/>
      <c r="AC130" s="793"/>
      <c r="AD130" s="793"/>
      <c r="AE130" s="794"/>
      <c r="AF130" s="795">
        <v>6049252</v>
      </c>
      <c r="AG130" s="793"/>
      <c r="AH130" s="793"/>
      <c r="AI130" s="793"/>
      <c r="AJ130" s="794"/>
      <c r="AK130" s="795">
        <v>5518516</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-2.8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122631942</v>
      </c>
      <c r="AB131" s="777"/>
      <c r="AC131" s="777"/>
      <c r="AD131" s="777"/>
      <c r="AE131" s="778"/>
      <c r="AF131" s="779">
        <v>128776124</v>
      </c>
      <c r="AG131" s="777"/>
      <c r="AH131" s="777"/>
      <c r="AI131" s="777"/>
      <c r="AJ131" s="778"/>
      <c r="AK131" s="779">
        <v>137947153</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-3.38400985</v>
      </c>
      <c r="AB132" s="758"/>
      <c r="AC132" s="758"/>
      <c r="AD132" s="758"/>
      <c r="AE132" s="759"/>
      <c r="AF132" s="760">
        <v>-2.90795132</v>
      </c>
      <c r="AG132" s="758"/>
      <c r="AH132" s="758"/>
      <c r="AI132" s="758"/>
      <c r="AJ132" s="759"/>
      <c r="AK132" s="760">
        <v>-2.2985389199999999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-3.5</v>
      </c>
      <c r="AB133" s="737"/>
      <c r="AC133" s="737"/>
      <c r="AD133" s="737"/>
      <c r="AE133" s="738"/>
      <c r="AF133" s="736">
        <v>-3.3</v>
      </c>
      <c r="AG133" s="737"/>
      <c r="AH133" s="737"/>
      <c r="AI133" s="737"/>
      <c r="AJ133" s="738"/>
      <c r="AK133" s="736">
        <v>-2.8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3sB3r3xdxPhj2jr6T7ap6jGY73dA39SBHM+Umtn46QVRRw3Dwa2C+uQ9Y5cWGpxT4VUoL12MCe0349Rf6KyC7Q==" saltValue="U7BbxG8LkfosQ09vx7WqH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L5" zoomScale="70" zoomScaleNormal="70"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SLrZwGaYRrkIZX0u5vYBejFFPHUjxkKC7kiWTXPdu97I4eK+jevErco+uZo0j1Ol0p/eUXb+ntxKiLUuvAGpsA==" saltValue="EBI0v9FN52Nq2tiP1owC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SpoyQJ91us7hEHjjAPdjteM/3IJ+TAo72ZDHVoTs2In3D6KcR0uq67jNop8q6PGSQ+FL+npkqEMYKvpTVQFkQ==" saltValue="DwVkcOfeKIrZOeN2oFz2M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25749776</v>
      </c>
      <c r="AP9" s="274">
        <v>47764</v>
      </c>
      <c r="AQ9" s="275">
        <v>62747</v>
      </c>
      <c r="AR9" s="276">
        <v>-23.9</v>
      </c>
    </row>
    <row r="10" spans="1:46" ht="13.5" customHeight="1" x14ac:dyDescent="0.2">
      <c r="A10" s="259"/>
      <c r="AK10" s="1143" t="s">
        <v>480</v>
      </c>
      <c r="AL10" s="1144"/>
      <c r="AM10" s="1144"/>
      <c r="AN10" s="1145"/>
      <c r="AO10" s="277">
        <v>426234</v>
      </c>
      <c r="AP10" s="277">
        <v>791</v>
      </c>
      <c r="AQ10" s="278">
        <v>903</v>
      </c>
      <c r="AR10" s="279">
        <v>-12.4</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829234</v>
      </c>
      <c r="AP13" s="277">
        <v>1538</v>
      </c>
      <c r="AQ13" s="278">
        <v>2239</v>
      </c>
      <c r="AR13" s="279">
        <v>-31.3</v>
      </c>
    </row>
    <row r="14" spans="1:46" ht="13.5" customHeight="1" x14ac:dyDescent="0.2">
      <c r="A14" s="259"/>
      <c r="AK14" s="1143" t="s">
        <v>485</v>
      </c>
      <c r="AL14" s="1144"/>
      <c r="AM14" s="1144"/>
      <c r="AN14" s="1145"/>
      <c r="AO14" s="277">
        <v>390999</v>
      </c>
      <c r="AP14" s="277">
        <v>725</v>
      </c>
      <c r="AQ14" s="278">
        <v>1577</v>
      </c>
      <c r="AR14" s="279">
        <v>-54</v>
      </c>
    </row>
    <row r="15" spans="1:46" ht="13.5" customHeight="1" x14ac:dyDescent="0.2">
      <c r="A15" s="259"/>
      <c r="AK15" s="1146" t="s">
        <v>486</v>
      </c>
      <c r="AL15" s="1147"/>
      <c r="AM15" s="1147"/>
      <c r="AN15" s="1148"/>
      <c r="AO15" s="277">
        <v>-1157498</v>
      </c>
      <c r="AP15" s="277">
        <v>-2147</v>
      </c>
      <c r="AQ15" s="278">
        <v>-1898</v>
      </c>
      <c r="AR15" s="279">
        <v>13.1</v>
      </c>
    </row>
    <row r="16" spans="1:46" ht="13.2" x14ac:dyDescent="0.2">
      <c r="A16" s="259"/>
      <c r="AK16" s="1146" t="s">
        <v>177</v>
      </c>
      <c r="AL16" s="1147"/>
      <c r="AM16" s="1147"/>
      <c r="AN16" s="1148"/>
      <c r="AO16" s="277">
        <v>26238745</v>
      </c>
      <c r="AP16" s="277">
        <v>48671</v>
      </c>
      <c r="AQ16" s="278">
        <v>65568</v>
      </c>
      <c r="AR16" s="279">
        <v>-25.8</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4.71</v>
      </c>
      <c r="AP21" s="290">
        <v>6.35</v>
      </c>
      <c r="AQ21" s="291">
        <v>-1.64</v>
      </c>
      <c r="AS21" s="292"/>
      <c r="AT21" s="288"/>
    </row>
    <row r="22" spans="1:46" s="260" customFormat="1" ht="13.2" x14ac:dyDescent="0.2">
      <c r="A22" s="288"/>
      <c r="AK22" s="1149" t="s">
        <v>492</v>
      </c>
      <c r="AL22" s="1150"/>
      <c r="AM22" s="1150"/>
      <c r="AN22" s="1151"/>
      <c r="AO22" s="293">
        <v>98.5</v>
      </c>
      <c r="AP22" s="294">
        <v>98.6</v>
      </c>
      <c r="AQ22" s="295">
        <v>-0.1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2159448</v>
      </c>
      <c r="AP32" s="303">
        <v>4006</v>
      </c>
      <c r="AQ32" s="304">
        <v>3862</v>
      </c>
      <c r="AR32" s="305">
        <v>3.7</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t="s">
        <v>482</v>
      </c>
      <c r="AP34" s="303" t="s">
        <v>482</v>
      </c>
      <c r="AQ34" s="304">
        <v>339</v>
      </c>
      <c r="AR34" s="305" t="s">
        <v>482</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174130</v>
      </c>
      <c r="AP36" s="303">
        <v>323</v>
      </c>
      <c r="AQ36" s="304">
        <v>364</v>
      </c>
      <c r="AR36" s="305">
        <v>-11.3</v>
      </c>
    </row>
    <row r="37" spans="1:46" ht="13.5" customHeight="1" x14ac:dyDescent="0.2">
      <c r="A37" s="259"/>
      <c r="AK37" s="1133" t="s">
        <v>501</v>
      </c>
      <c r="AL37" s="1134"/>
      <c r="AM37" s="1134"/>
      <c r="AN37" s="1135"/>
      <c r="AO37" s="303">
        <v>14924</v>
      </c>
      <c r="AP37" s="303">
        <v>28</v>
      </c>
      <c r="AQ37" s="304">
        <v>2345</v>
      </c>
      <c r="AR37" s="305">
        <v>-98.8</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v>-755</v>
      </c>
      <c r="AP39" s="303">
        <v>-1</v>
      </c>
      <c r="AQ39" s="304">
        <v>-12</v>
      </c>
      <c r="AR39" s="305">
        <v>-91.7</v>
      </c>
      <c r="AS39" s="302"/>
    </row>
    <row r="40" spans="1:46" ht="27" customHeight="1" x14ac:dyDescent="0.2">
      <c r="A40" s="259"/>
      <c r="AK40" s="1133" t="s">
        <v>504</v>
      </c>
      <c r="AL40" s="1134"/>
      <c r="AM40" s="1134"/>
      <c r="AN40" s="1135"/>
      <c r="AO40" s="303">
        <v>-5518516</v>
      </c>
      <c r="AP40" s="303">
        <v>-10236</v>
      </c>
      <c r="AQ40" s="304">
        <v>-12184</v>
      </c>
      <c r="AR40" s="305">
        <v>-16</v>
      </c>
      <c r="AS40" s="302"/>
    </row>
    <row r="41" spans="1:46" ht="13.2" x14ac:dyDescent="0.2">
      <c r="A41" s="259"/>
      <c r="AK41" s="1139" t="s">
        <v>287</v>
      </c>
      <c r="AL41" s="1140"/>
      <c r="AM41" s="1140"/>
      <c r="AN41" s="1141"/>
      <c r="AO41" s="303">
        <v>-3170769</v>
      </c>
      <c r="AP41" s="303">
        <v>-5882</v>
      </c>
      <c r="AQ41" s="304">
        <v>-5268</v>
      </c>
      <c r="AR41" s="305">
        <v>11.7</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19164312</v>
      </c>
      <c r="AN51" s="325">
        <v>36725</v>
      </c>
      <c r="AO51" s="326">
        <v>13.6</v>
      </c>
      <c r="AP51" s="327">
        <v>51681</v>
      </c>
      <c r="AQ51" s="328">
        <v>3.8</v>
      </c>
      <c r="AR51" s="329">
        <v>9.8000000000000007</v>
      </c>
    </row>
    <row r="52" spans="1:44" ht="13.2" x14ac:dyDescent="0.2">
      <c r="A52" s="259"/>
      <c r="AK52" s="330"/>
      <c r="AL52" s="331" t="s">
        <v>514</v>
      </c>
      <c r="AM52" s="332">
        <v>16130719</v>
      </c>
      <c r="AN52" s="333">
        <v>30912</v>
      </c>
      <c r="AO52" s="334">
        <v>20.9</v>
      </c>
      <c r="AP52" s="335">
        <v>37226</v>
      </c>
      <c r="AQ52" s="336">
        <v>-0.1</v>
      </c>
      <c r="AR52" s="337">
        <v>21</v>
      </c>
    </row>
    <row r="53" spans="1:44" ht="13.2" x14ac:dyDescent="0.2">
      <c r="A53" s="259"/>
      <c r="AK53" s="315" t="s">
        <v>515</v>
      </c>
      <c r="AL53" s="316"/>
      <c r="AM53" s="324">
        <v>16197314</v>
      </c>
      <c r="AN53" s="325">
        <v>30776</v>
      </c>
      <c r="AO53" s="326">
        <v>-16.2</v>
      </c>
      <c r="AP53" s="327">
        <v>50465</v>
      </c>
      <c r="AQ53" s="328">
        <v>-2.4</v>
      </c>
      <c r="AR53" s="329">
        <v>-13.8</v>
      </c>
    </row>
    <row r="54" spans="1:44" ht="13.2" x14ac:dyDescent="0.2">
      <c r="A54" s="259"/>
      <c r="AK54" s="330"/>
      <c r="AL54" s="331" t="s">
        <v>514</v>
      </c>
      <c r="AM54" s="332">
        <v>12941338</v>
      </c>
      <c r="AN54" s="333">
        <v>24589</v>
      </c>
      <c r="AO54" s="334">
        <v>-20.5</v>
      </c>
      <c r="AP54" s="335">
        <v>34193</v>
      </c>
      <c r="AQ54" s="336">
        <v>-8.1</v>
      </c>
      <c r="AR54" s="337">
        <v>-12.4</v>
      </c>
    </row>
    <row r="55" spans="1:44" ht="13.2" x14ac:dyDescent="0.2">
      <c r="A55" s="259"/>
      <c r="AK55" s="315" t="s">
        <v>516</v>
      </c>
      <c r="AL55" s="316"/>
      <c r="AM55" s="324">
        <v>19293279</v>
      </c>
      <c r="AN55" s="325">
        <v>36683</v>
      </c>
      <c r="AO55" s="326">
        <v>19.2</v>
      </c>
      <c r="AP55" s="327">
        <v>51679</v>
      </c>
      <c r="AQ55" s="328">
        <v>2.4</v>
      </c>
      <c r="AR55" s="329">
        <v>16.8</v>
      </c>
    </row>
    <row r="56" spans="1:44" ht="13.2" x14ac:dyDescent="0.2">
      <c r="A56" s="259"/>
      <c r="AK56" s="330"/>
      <c r="AL56" s="331" t="s">
        <v>514</v>
      </c>
      <c r="AM56" s="332">
        <v>15616695</v>
      </c>
      <c r="AN56" s="333">
        <v>29692</v>
      </c>
      <c r="AO56" s="334">
        <v>20.8</v>
      </c>
      <c r="AP56" s="335">
        <v>35132</v>
      </c>
      <c r="AQ56" s="336">
        <v>2.7</v>
      </c>
      <c r="AR56" s="337">
        <v>18.100000000000001</v>
      </c>
    </row>
    <row r="57" spans="1:44" ht="13.2" x14ac:dyDescent="0.2">
      <c r="A57" s="259"/>
      <c r="AK57" s="315" t="s">
        <v>517</v>
      </c>
      <c r="AL57" s="316"/>
      <c r="AM57" s="324">
        <v>18109082</v>
      </c>
      <c r="AN57" s="325">
        <v>33983</v>
      </c>
      <c r="AO57" s="326">
        <v>-7.4</v>
      </c>
      <c r="AP57" s="327">
        <v>49665</v>
      </c>
      <c r="AQ57" s="328">
        <v>-3.9</v>
      </c>
      <c r="AR57" s="329">
        <v>-3.5</v>
      </c>
    </row>
    <row r="58" spans="1:44" ht="13.2" x14ac:dyDescent="0.2">
      <c r="A58" s="259"/>
      <c r="AK58" s="330"/>
      <c r="AL58" s="331" t="s">
        <v>514</v>
      </c>
      <c r="AM58" s="332">
        <v>15235734</v>
      </c>
      <c r="AN58" s="333">
        <v>28591</v>
      </c>
      <c r="AO58" s="334">
        <v>-3.7</v>
      </c>
      <c r="AP58" s="335">
        <v>34678</v>
      </c>
      <c r="AQ58" s="336">
        <v>-1.3</v>
      </c>
      <c r="AR58" s="337">
        <v>-2.4</v>
      </c>
    </row>
    <row r="59" spans="1:44" ht="13.2" x14ac:dyDescent="0.2">
      <c r="A59" s="259"/>
      <c r="AK59" s="315" t="s">
        <v>518</v>
      </c>
      <c r="AL59" s="316"/>
      <c r="AM59" s="324">
        <v>17449810</v>
      </c>
      <c r="AN59" s="325">
        <v>32368</v>
      </c>
      <c r="AO59" s="326">
        <v>-4.8</v>
      </c>
      <c r="AP59" s="327">
        <v>63439</v>
      </c>
      <c r="AQ59" s="328">
        <v>27.7</v>
      </c>
      <c r="AR59" s="329">
        <v>-32.5</v>
      </c>
    </row>
    <row r="60" spans="1:44" ht="13.2" x14ac:dyDescent="0.2">
      <c r="A60" s="259"/>
      <c r="AK60" s="330"/>
      <c r="AL60" s="331" t="s">
        <v>514</v>
      </c>
      <c r="AM60" s="332">
        <v>14897109</v>
      </c>
      <c r="AN60" s="333">
        <v>27633</v>
      </c>
      <c r="AO60" s="334">
        <v>-3.4</v>
      </c>
      <c r="AP60" s="335">
        <v>46463</v>
      </c>
      <c r="AQ60" s="336">
        <v>34</v>
      </c>
      <c r="AR60" s="337">
        <v>-37.4</v>
      </c>
    </row>
    <row r="61" spans="1:44" ht="13.2" x14ac:dyDescent="0.2">
      <c r="A61" s="259"/>
      <c r="AK61" s="315" t="s">
        <v>519</v>
      </c>
      <c r="AL61" s="338"/>
      <c r="AM61" s="324">
        <v>18042759</v>
      </c>
      <c r="AN61" s="325">
        <v>34107</v>
      </c>
      <c r="AO61" s="326">
        <v>0.9</v>
      </c>
      <c r="AP61" s="327">
        <v>53386</v>
      </c>
      <c r="AQ61" s="339">
        <v>5.5</v>
      </c>
      <c r="AR61" s="329">
        <v>-4.5999999999999996</v>
      </c>
    </row>
    <row r="62" spans="1:44" ht="13.2" x14ac:dyDescent="0.2">
      <c r="A62" s="259"/>
      <c r="AK62" s="330"/>
      <c r="AL62" s="331" t="s">
        <v>514</v>
      </c>
      <c r="AM62" s="332">
        <v>14964319</v>
      </c>
      <c r="AN62" s="333">
        <v>28283</v>
      </c>
      <c r="AO62" s="334">
        <v>2.8</v>
      </c>
      <c r="AP62" s="335">
        <v>37538</v>
      </c>
      <c r="AQ62" s="336">
        <v>5.4</v>
      </c>
      <c r="AR62" s="337">
        <v>-2.6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0v77m9TscKpSjlten4tM4BR1VICkOldTblLeg03NPpPTGEOr0+gSqyheWTLASzuR2RmquT+nkENvubhg0pMAgw==" saltValue="dxU94VMBtCz2clj4g0ELL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tYMrUe7gq7IOLb3oKs2NGBVlAzc2JzdxmG4nXamZfXZILmeb9qV+L86cl4+rx6P2GpD/zJJ7Uor3a+XGPF8+kQ==" saltValue="kSiN7XjZ0/joHo8nii9FX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ZpQ25lwNpdgp0JaDRO3+sTJQPO/2LhbLMInDUZjIHrogAd6bvhD7iCfuRJTeRVj80c6rjQaj2cK62DPjacOPMg==" saltValue="jnwV5aYUN2HlwkFWTg0ih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23.48</v>
      </c>
      <c r="G47" s="12">
        <v>26.83</v>
      </c>
      <c r="H47" s="12">
        <v>28.89</v>
      </c>
      <c r="I47" s="12">
        <v>31.6</v>
      </c>
      <c r="J47" s="13">
        <v>31.8</v>
      </c>
    </row>
    <row r="48" spans="2:10" ht="57.75" customHeight="1" x14ac:dyDescent="0.2">
      <c r="B48" s="14"/>
      <c r="C48" s="1154" t="s">
        <v>4</v>
      </c>
      <c r="D48" s="1154"/>
      <c r="E48" s="1155"/>
      <c r="F48" s="15">
        <v>3.91</v>
      </c>
      <c r="G48" s="16">
        <v>4.47</v>
      </c>
      <c r="H48" s="16">
        <v>8.4600000000000009</v>
      </c>
      <c r="I48" s="16">
        <v>5.87</v>
      </c>
      <c r="J48" s="17">
        <v>5.0199999999999996</v>
      </c>
    </row>
    <row r="49" spans="2:10" ht="57.75" customHeight="1" thickBot="1" x14ac:dyDescent="0.25">
      <c r="B49" s="18"/>
      <c r="C49" s="1156" t="s">
        <v>5</v>
      </c>
      <c r="D49" s="1156"/>
      <c r="E49" s="1157"/>
      <c r="F49" s="19">
        <v>1.97</v>
      </c>
      <c r="G49" s="20">
        <v>3.29</v>
      </c>
      <c r="H49" s="20">
        <v>6.78</v>
      </c>
      <c r="I49" s="20">
        <v>1.68</v>
      </c>
      <c r="J49" s="21">
        <v>1.62</v>
      </c>
    </row>
    <row r="50" spans="2:10" ht="13.2" x14ac:dyDescent="0.2"/>
  </sheetData>
  <sheetProtection algorithmName="SHA-512" hashValue="R/ez9YqYNPrj5GluMgIu57sMHXhRU0lirkAg6WbhdOxqMp+SVuuGN9L+ZGqIAsFRvRS9gWmjrlh3q3/M72iHmg==" saltValue="K/dGQFfXQ4/nvDsrv1cT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dcterms:created xsi:type="dcterms:W3CDTF">2025-02-19T01:47:27Z</dcterms:created>
  <dcterms:modified xsi:type="dcterms:W3CDTF">2025-12-10T07:09:31Z</dcterms:modified>
  <cp:category/>
</cp:coreProperties>
</file>